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e\development\Java\knot-generation\crunching results\"/>
    </mc:Choice>
  </mc:AlternateContent>
  <xr:revisionPtr revIDLastSave="0" documentId="8_{FDC6076B-A19F-4086-A7BE-63CD7C8122E3}" xr6:coauthVersionLast="47" xr6:coauthVersionMax="47" xr10:uidLastSave="{00000000-0000-0000-0000-000000000000}"/>
  <bookViews>
    <workbookView xWindow="-110" yWindow="-110" windowWidth="38620" windowHeight="21820" firstSheet="18" activeTab="18" xr2:uid="{4F303DC5-5E2D-46D8-AC3B-F12F2A7A349F}"/>
  </bookViews>
  <sheets>
    <sheet name="knots 150x150" sheetId="8" state="hidden" r:id="rId1"/>
    <sheet name="knots 50x50" sheetId="10" state="hidden" r:id="rId2"/>
    <sheet name="knots 100x100" sheetId="9" state="hidden" r:id="rId3"/>
    <sheet name="knots 40x40" sheetId="14" state="hidden" r:id="rId4"/>
    <sheet name="knots 30x30" sheetId="13" state="hidden" r:id="rId5"/>
    <sheet name="knots 20x20" sheetId="12" state="hidden" r:id="rId6"/>
    <sheet name="knots 190x190" sheetId="26" state="hidden" r:id="rId7"/>
    <sheet name="knots 180x180" sheetId="25" state="hidden" r:id="rId8"/>
    <sheet name="knots 170x170" sheetId="24" state="hidden" r:id="rId9"/>
    <sheet name="knots 160x160" sheetId="23" state="hidden" r:id="rId10"/>
    <sheet name="knots 140x140" sheetId="22" state="hidden" r:id="rId11"/>
    <sheet name="knots 130x130" sheetId="21" state="hidden" r:id="rId12"/>
    <sheet name="knots 120x120" sheetId="20" state="hidden" r:id="rId13"/>
    <sheet name="knots 110x110" sheetId="19" state="hidden" r:id="rId14"/>
    <sheet name="knots 90x90" sheetId="18" state="hidden" r:id="rId15"/>
    <sheet name="knots 80x80" sheetId="17" state="hidden" r:id="rId16"/>
    <sheet name="knots 70x70" sheetId="16" state="hidden" r:id="rId17"/>
    <sheet name="knots 60x60" sheetId="15" state="hidden" r:id="rId18"/>
    <sheet name="knots 10x10" sheetId="11" r:id="rId19"/>
    <sheet name="knots 200x200" sheetId="7" state="hidden" r:id="rId20"/>
  </sheets>
  <definedNames>
    <definedName name="ExternalData_10" localSheetId="13" hidden="1">'knots 110x110'!$A$1:$B$178</definedName>
    <definedName name="ExternalData_11" localSheetId="12" hidden="1">'knots 120x120'!$A$1:$B$155</definedName>
    <definedName name="ExternalData_12" localSheetId="11" hidden="1">'knots 130x130'!$A$1:$B$165</definedName>
    <definedName name="ExternalData_13" localSheetId="10" hidden="1">'knots 140x140'!$A$1:$B$176</definedName>
    <definedName name="ExternalData_14" localSheetId="9" hidden="1">'knots 160x160'!$A$1:$B$154</definedName>
    <definedName name="ExternalData_15" localSheetId="8" hidden="1">'knots 170x170'!$A$1:$B$157</definedName>
    <definedName name="ExternalData_16" localSheetId="7" hidden="1">'knots 180x180'!$A$1:$B$158</definedName>
    <definedName name="ExternalData_17" localSheetId="6" hidden="1">'knots 190x190'!$A$1:$B$151</definedName>
    <definedName name="ExternalData_4" localSheetId="19" hidden="1">'knots 200x200'!$A$1:$B$163</definedName>
    <definedName name="ExternalData_5" localSheetId="2" hidden="1">'knots 100x100'!$A$1:$B$192</definedName>
    <definedName name="ExternalData_5" localSheetId="18" hidden="1">'knots 10x10'!$A$1:$B$116</definedName>
    <definedName name="ExternalData_5" localSheetId="0" hidden="1">'knots 150x150'!$A$1:$B$178</definedName>
    <definedName name="ExternalData_6" localSheetId="5" hidden="1">'knots 20x20'!$A$1:$B$194</definedName>
    <definedName name="ExternalData_6" localSheetId="1" hidden="1">'knots 50x50'!$A$1:$B$208</definedName>
    <definedName name="ExternalData_6" localSheetId="17" hidden="1">'knots 60x60'!$A$1:$B$187</definedName>
    <definedName name="ExternalData_7" localSheetId="4" hidden="1">'knots 30x30'!$A$1:$B$208</definedName>
    <definedName name="ExternalData_7" localSheetId="16" hidden="1">'knots 70x70'!$A$1:$B$196</definedName>
    <definedName name="ExternalData_8" localSheetId="3" hidden="1">'knots 40x40'!$A$1:$B$219</definedName>
    <definedName name="ExternalData_8" localSheetId="15" hidden="1">'knots 80x80'!$A$1:$B$174</definedName>
    <definedName name="ExternalData_9" localSheetId="14" hidden="1">'knots 90x90'!$A$1:$B$178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1" l="1"/>
  <c r="F58" i="11"/>
  <c r="F57" i="11"/>
  <c r="F56" i="11"/>
  <c r="F54" i="11"/>
  <c r="F53" i="11"/>
  <c r="F52" i="11"/>
  <c r="F51" i="11"/>
  <c r="F49" i="11"/>
  <c r="F48" i="11"/>
  <c r="F47" i="11"/>
  <c r="F46" i="11"/>
  <c r="F42" i="11"/>
  <c r="D10" i="26"/>
  <c r="D10" i="25"/>
  <c r="D10" i="24"/>
  <c r="D10" i="23"/>
  <c r="D10" i="22"/>
  <c r="D10" i="21"/>
  <c r="D10" i="20"/>
  <c r="D10" i="19"/>
  <c r="D10" i="18"/>
  <c r="D10" i="17"/>
  <c r="D10" i="16"/>
  <c r="D10" i="15"/>
  <c r="D10" i="14"/>
  <c r="F44" i="11" s="1"/>
  <c r="D10" i="13"/>
  <c r="F43" i="11" s="1"/>
  <c r="D10" i="12"/>
  <c r="D10" i="11"/>
  <c r="D10" i="7"/>
  <c r="F60" i="11" s="1"/>
  <c r="D10" i="8"/>
  <c r="F55" i="11" s="1"/>
  <c r="D10" i="9"/>
  <c r="F50" i="11" s="1"/>
  <c r="D10" i="10"/>
  <c r="F45" i="11" s="1"/>
  <c r="F41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4C1831-7BE0-4A81-9974-BCC37BC21254}" keepAlive="1" name="Query - knots 100x100" description="Verbinding maken met de query knots 100x100 in de werkmap." type="5" refreshedVersion="8" background="1" saveData="1">
    <dbPr connection="Provider=Microsoft.Mashup.OleDb.1;Data Source=$Workbook$;Location=&quot;knots 100x100&quot;;Extended Properties=&quot;&quot;" command="SELECT * FROM [knots 100x100]"/>
  </connection>
  <connection id="2" xr16:uid="{735F5A43-04BE-4D79-9CA8-D1B68E024E2E}" keepAlive="1" name="Query - knots 10x10" description="Connection to the 'knots 10x10' query in the workbook." type="5" refreshedVersion="8" background="1" saveData="1">
    <dbPr connection="Provider=Microsoft.Mashup.OleDb.1;Data Source=$Workbook$;Location=&quot;knots 10x10&quot;;Extended Properties=&quot;&quot;" command="SELECT * FROM [knots 10x10]"/>
  </connection>
  <connection id="3" xr16:uid="{0DB54083-D438-45E8-9C61-3A2165BB5DAC}" keepAlive="1" name="Query - knots 110x110" description="Connection to the 'knots 110x110' query in the workbook." type="5" refreshedVersion="8" background="1" saveData="1">
    <dbPr connection="Provider=Microsoft.Mashup.OleDb.1;Data Source=$Workbook$;Location=&quot;knots 110x110&quot;;Extended Properties=&quot;&quot;" command="SELECT * FROM [knots 110x110]"/>
  </connection>
  <connection id="4" xr16:uid="{9A9587B0-AD59-4CCD-96B0-2E8353999E9B}" keepAlive="1" name="Query - knots 120x120" description="Connection to the 'knots 120x120' query in the workbook." type="5" refreshedVersion="8" background="1" saveData="1">
    <dbPr connection="Provider=Microsoft.Mashup.OleDb.1;Data Source=$Workbook$;Location=&quot;knots 120x120&quot;;Extended Properties=&quot;&quot;" command="SELECT * FROM [knots 120x120]"/>
  </connection>
  <connection id="5" xr16:uid="{F45CB15C-64BD-4A47-A80C-7A181B4221A3}" keepAlive="1" name="Query - knots 130x130" description="Connection to the 'knots 130x130' query in the workbook." type="5" refreshedVersion="8" background="1" saveData="1">
    <dbPr connection="Provider=Microsoft.Mashup.OleDb.1;Data Source=$Workbook$;Location=&quot;knots 130x130&quot;;Extended Properties=&quot;&quot;" command="SELECT * FROM [knots 130x130]"/>
  </connection>
  <connection id="6" xr16:uid="{A161A24D-98FC-4486-906E-213FA59DEB6B}" keepAlive="1" name="Query - knots 140x140" description="Connection to the 'knots 140x140' query in the workbook." type="5" refreshedVersion="8" background="1" saveData="1">
    <dbPr connection="Provider=Microsoft.Mashup.OleDb.1;Data Source=$Workbook$;Location=&quot;knots 140x140&quot;;Extended Properties=&quot;&quot;" command="SELECT * FROM [knots 140x140]"/>
  </connection>
  <connection id="7" xr16:uid="{8C4E22EE-A443-499F-9912-863040070541}" keepAlive="1" name="Query - knots 150x150(1)" description="Verbinding maken met de query knots 150x150 in de werkmap." type="5" refreshedVersion="8" background="1" saveData="1">
    <dbPr connection="Provider=Microsoft.Mashup.OleDb.1;Data Source=$Workbook$;Location=&quot;knots 150x150&quot;;Extended Properties=&quot;&quot;" command="SELECT * FROM [knots 150x150]"/>
  </connection>
  <connection id="8" xr16:uid="{576A8574-C780-4CCD-9FAC-5463683D1953}" keepAlive="1" name="Query - knots 160x160" description="Connection to the 'knots 160x160' query in the workbook." type="5" refreshedVersion="8" background="1" saveData="1">
    <dbPr connection="Provider=Microsoft.Mashup.OleDb.1;Data Source=$Workbook$;Location=&quot;knots 160x160&quot;;Extended Properties=&quot;&quot;" command="SELECT * FROM [knots 160x160]"/>
  </connection>
  <connection id="9" xr16:uid="{0E9B9593-103B-4754-AB79-45567E64CC7A}" keepAlive="1" name="Query - knots 170x170" description="Connection to the 'knots 170x170' query in the workbook." type="5" refreshedVersion="8" background="1" saveData="1">
    <dbPr connection="Provider=Microsoft.Mashup.OleDb.1;Data Source=$Workbook$;Location=&quot;knots 170x170&quot;;Extended Properties=&quot;&quot;" command="SELECT * FROM [knots 170x170]"/>
  </connection>
  <connection id="10" xr16:uid="{B6FD7067-2136-48F7-8754-09A4A7D698A2}" keepAlive="1" name="Query - knots 180x180" description="Connection to the 'knots 180x180' query in the workbook." type="5" refreshedVersion="8" background="1" saveData="1">
    <dbPr connection="Provider=Microsoft.Mashup.OleDb.1;Data Source=$Workbook$;Location=&quot;knots 180x180&quot;;Extended Properties=&quot;&quot;" command="SELECT * FROM [knots 180x180]"/>
  </connection>
  <connection id="11" xr16:uid="{8B3AE52D-8CDF-47FD-A486-7F8D48650BD5}" keepAlive="1" name="Query - knots 190x190" description="Connection to the 'knots 190x190' query in the workbook." type="5" refreshedVersion="8" background="1" saveData="1">
    <dbPr connection="Provider=Microsoft.Mashup.OleDb.1;Data Source=$Workbook$;Location=&quot;knots 190x190&quot;;Extended Properties=&quot;&quot;" command="SELECT * FROM [knots 190x190]"/>
  </connection>
  <connection id="12" xr16:uid="{A0BC5E6A-DE33-4B7F-BDC0-EAAAFEA24D6F}" keepAlive="1" name="Query - knots 200x200" description="Verbinding maken met de query knots 200x200 in de werkmap." type="5" refreshedVersion="8" background="1" saveData="1">
    <dbPr connection="Provider=Microsoft.Mashup.OleDb.1;Data Source=$Workbook$;Location=&quot;knots 200x200&quot;;Extended Properties=&quot;&quot;" command="SELECT * FROM [knots 200x200]"/>
  </connection>
  <connection id="13" xr16:uid="{0F0311EF-38B3-4AC7-A34C-AFC1AB7EF997}" keepAlive="1" name="Query - knots 20x20" description="Connection to the 'knots 20x20' query in the workbook." type="5" refreshedVersion="8" background="1" saveData="1">
    <dbPr connection="Provider=Microsoft.Mashup.OleDb.1;Data Source=$Workbook$;Location=&quot;knots 20x20&quot;;Extended Properties=&quot;&quot;" command="SELECT * FROM [knots 20x20]"/>
  </connection>
  <connection id="14" xr16:uid="{33B59917-E936-4284-988E-AD97C4648CF6}" keepAlive="1" name="Query - knots 30x30" description="Connection to the 'knots 30x30' query in the workbook." type="5" refreshedVersion="8" background="1" saveData="1">
    <dbPr connection="Provider=Microsoft.Mashup.OleDb.1;Data Source=$Workbook$;Location=&quot;knots 30x30&quot;;Extended Properties=&quot;&quot;" command="SELECT * FROM [knots 30x30]"/>
  </connection>
  <connection id="15" xr16:uid="{770BDD7E-D2F0-40F3-8E18-97DF1C837DFB}" keepAlive="1" name="Query - knots 40x40" description="Connection to the 'knots 40x40' query in the workbook." type="5" refreshedVersion="8" background="1" saveData="1">
    <dbPr connection="Provider=Microsoft.Mashup.OleDb.1;Data Source=$Workbook$;Location=&quot;knots 40x40&quot;;Extended Properties=&quot;&quot;" command="SELECT * FROM [knots 40x40]"/>
  </connection>
  <connection id="16" xr16:uid="{8E2BC93F-3757-475D-A74D-28556BF61A5B}" keepAlive="1" name="Query - knots 50x50" description="Verbinding maken met de query knots 50x50 in de werkmap." type="5" refreshedVersion="8" background="1" saveData="1">
    <dbPr connection="Provider=Microsoft.Mashup.OleDb.1;Data Source=$Workbook$;Location=&quot;knots 50x50&quot;;Extended Properties=&quot;&quot;" command="SELECT * FROM [knots 50x50]"/>
  </connection>
  <connection id="17" xr16:uid="{DA872A8E-560A-472B-864D-2DA109B79279}" keepAlive="1" name="Query - knots 50x50 (2)" description="Verbinding maken met de query knots 50x50 (2) in de werkmap." type="5" refreshedVersion="8" background="1" saveData="1">
    <dbPr connection="Provider=Microsoft.Mashup.OleDb.1;Data Source=$Workbook$;Location=&quot;knots 50x50 (2)&quot;;Extended Properties=&quot;&quot;" command="SELECT * FROM [knots 50x50 (2)]"/>
  </connection>
  <connection id="18" xr16:uid="{22A6EAE1-201B-44AA-83E4-4EFB5A8C99C3}" keepAlive="1" name="Query - knots 60x60" description="Connection to the 'knots 60x60' query in the workbook." type="5" refreshedVersion="8" background="1" saveData="1">
    <dbPr connection="Provider=Microsoft.Mashup.OleDb.1;Data Source=$Workbook$;Location=&quot;knots 60x60&quot;;Extended Properties=&quot;&quot;" command="SELECT * FROM [knots 60x60]"/>
  </connection>
  <connection id="19" xr16:uid="{4CED5158-5683-4FFE-8A0E-333658F7D630}" keepAlive="1" name="Query - knots 70x70" description="Connection to the 'knots 70x70' query in the workbook." type="5" refreshedVersion="8" background="1" saveData="1">
    <dbPr connection="Provider=Microsoft.Mashup.OleDb.1;Data Source=$Workbook$;Location=&quot;knots 70x70&quot;;Extended Properties=&quot;&quot;" command="SELECT * FROM [knots 70x70]"/>
  </connection>
  <connection id="20" xr16:uid="{C66B2A50-04E7-4C9A-83E1-D2B66E4B3EB8}" keepAlive="1" name="Query - knots 80x80" description="Connection to the 'knots 80x80' query in the workbook." type="5" refreshedVersion="8" background="1" saveData="1">
    <dbPr connection="Provider=Microsoft.Mashup.OleDb.1;Data Source=$Workbook$;Location=&quot;knots 80x80&quot;;Extended Properties=&quot;&quot;" command="SELECT * FROM [knots 80x80]"/>
  </connection>
  <connection id="21" xr16:uid="{F315B93A-9B44-4780-8A46-41F6ECA2D9EF}" keepAlive="1" name="Query - knots 90x90" description="Connection to the 'knots 90x90' query in the workbook." type="5" refreshedVersion="8" background="1" saveData="1">
    <dbPr connection="Provider=Microsoft.Mashup.OleDb.1;Data Source=$Workbook$;Location=&quot;knots 90x90&quot;;Extended Properties=&quot;&quot;" command="SELECT * FROM [knots 90x90]"/>
  </connection>
</connections>
</file>

<file path=xl/sharedStrings.xml><?xml version="1.0" encoding="utf-8"?>
<sst xmlns="http://schemas.openxmlformats.org/spreadsheetml/2006/main" count="63" uniqueCount="44">
  <si>
    <t>Length</t>
  </si>
  <si>
    <t>Knots 50x50</t>
  </si>
  <si>
    <t>Knots 100x100</t>
  </si>
  <si>
    <t>Knots 200x200</t>
  </si>
  <si>
    <t>Knots 150x150</t>
  </si>
  <si>
    <t>Average</t>
  </si>
  <si>
    <t>Knots 10x10</t>
  </si>
  <si>
    <t>Knots 20x20</t>
  </si>
  <si>
    <t>Knots 30x30</t>
  </si>
  <si>
    <t>Knots 40x40</t>
  </si>
  <si>
    <t>10x10</t>
  </si>
  <si>
    <t>Size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</si>
  <si>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</si>
  <si>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</si>
  <si>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</si>
  <si>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</si>
  <si>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</si>
  <si>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</si>
  <si>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</si>
  <si>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</si>
  <si>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</si>
  <si>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</si>
  <si>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</si>
  <si>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</si>
  <si>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</si>
  <si>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</si>
  <si>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</si>
  <si>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</si>
  <si>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</si>
  <si>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</si>
  <si>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</si>
  <si>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Average Length</t>
  </si>
  <si>
    <t>Knots 60x60</t>
  </si>
  <si>
    <t>Knots 70x70</t>
  </si>
  <si>
    <t>Knots 80x80</t>
  </si>
  <si>
    <t>Knots 90x90</t>
  </si>
  <si>
    <t>Knots 110x110</t>
  </si>
  <si>
    <t>Knots 120x120</t>
  </si>
  <si>
    <t>Knots 130x130</t>
  </si>
  <si>
    <t>Knots 140x140</t>
  </si>
  <si>
    <t>Knots 160x160</t>
  </si>
  <si>
    <t>Knots 170x170</t>
  </si>
  <si>
    <t>Knots 180x180</t>
  </si>
  <si>
    <t>Knots 190x190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</si>
</sst>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150x150'!$B$1</c:f>
              <c:strCache>
                <c:ptCount val="1"/>
                <c:pt idx="0">
                  <c:v>Knots 150x150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150x150'!$A$2:$A$178</c:f>
              <c:numCache>
                <c:formatCode>General</c:formatCode>
                <c:ptCount val="17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274</c:v>
                </c:pt>
                <c:pt idx="136">
                  <c:v>276</c:v>
                </c:pt>
                <c:pt idx="137">
                  <c:v>278</c:v>
                </c:pt>
                <c:pt idx="138">
                  <c:v>280</c:v>
                </c:pt>
                <c:pt idx="139">
                  <c:v>282</c:v>
                </c:pt>
                <c:pt idx="140">
                  <c:v>284</c:v>
                </c:pt>
                <c:pt idx="141">
                  <c:v>286</c:v>
                </c:pt>
                <c:pt idx="142">
                  <c:v>288</c:v>
                </c:pt>
                <c:pt idx="143">
                  <c:v>290</c:v>
                </c:pt>
                <c:pt idx="144">
                  <c:v>292</c:v>
                </c:pt>
                <c:pt idx="145">
                  <c:v>294</c:v>
                </c:pt>
                <c:pt idx="146">
                  <c:v>298</c:v>
                </c:pt>
                <c:pt idx="147">
                  <c:v>300</c:v>
                </c:pt>
                <c:pt idx="148">
                  <c:v>304</c:v>
                </c:pt>
                <c:pt idx="149">
                  <c:v>306</c:v>
                </c:pt>
                <c:pt idx="150">
                  <c:v>308</c:v>
                </c:pt>
                <c:pt idx="151">
                  <c:v>310</c:v>
                </c:pt>
                <c:pt idx="152">
                  <c:v>312</c:v>
                </c:pt>
                <c:pt idx="153">
                  <c:v>314</c:v>
                </c:pt>
                <c:pt idx="154">
                  <c:v>316</c:v>
                </c:pt>
                <c:pt idx="155">
                  <c:v>318</c:v>
                </c:pt>
                <c:pt idx="156">
                  <c:v>320</c:v>
                </c:pt>
                <c:pt idx="157">
                  <c:v>322</c:v>
                </c:pt>
                <c:pt idx="158">
                  <c:v>324</c:v>
                </c:pt>
                <c:pt idx="159">
                  <c:v>326</c:v>
                </c:pt>
                <c:pt idx="160">
                  <c:v>330</c:v>
                </c:pt>
                <c:pt idx="161">
                  <c:v>332</c:v>
                </c:pt>
                <c:pt idx="162">
                  <c:v>334</c:v>
                </c:pt>
                <c:pt idx="163">
                  <c:v>336</c:v>
                </c:pt>
                <c:pt idx="164">
                  <c:v>338</c:v>
                </c:pt>
                <c:pt idx="165">
                  <c:v>342</c:v>
                </c:pt>
                <c:pt idx="166">
                  <c:v>344</c:v>
                </c:pt>
                <c:pt idx="167">
                  <c:v>348</c:v>
                </c:pt>
                <c:pt idx="168">
                  <c:v>358</c:v>
                </c:pt>
                <c:pt idx="169">
                  <c:v>362</c:v>
                </c:pt>
                <c:pt idx="170">
                  <c:v>390</c:v>
                </c:pt>
                <c:pt idx="171">
                  <c:v>392</c:v>
                </c:pt>
                <c:pt idx="172">
                  <c:v>394</c:v>
                </c:pt>
                <c:pt idx="173">
                  <c:v>428</c:v>
                </c:pt>
                <c:pt idx="174">
                  <c:v>434</c:v>
                </c:pt>
                <c:pt idx="175">
                  <c:v>444</c:v>
                </c:pt>
                <c:pt idx="176">
                  <c:v>448</c:v>
                </c:pt>
              </c:numCache>
            </c:numRef>
          </c:xVal>
          <c:yVal>
            <c:numRef>
              <c:f>'knots 150x150'!$B$2:$B$178</c:f>
              <c:numCache>
                <c:formatCode>General</c:formatCode>
                <c:ptCount val="177"/>
                <c:pt idx="0">
                  <c:v>1843925</c:v>
                </c:pt>
                <c:pt idx="1">
                  <c:v>1044328</c:v>
                </c:pt>
                <c:pt idx="2">
                  <c:v>373645</c:v>
                </c:pt>
                <c:pt idx="3">
                  <c:v>281551</c:v>
                </c:pt>
                <c:pt idx="4">
                  <c:v>144075</c:v>
                </c:pt>
                <c:pt idx="5">
                  <c:v>122513</c:v>
                </c:pt>
                <c:pt idx="6">
                  <c:v>87092</c:v>
                </c:pt>
                <c:pt idx="7">
                  <c:v>72746</c:v>
                </c:pt>
                <c:pt idx="8">
                  <c:v>54784</c:v>
                </c:pt>
                <c:pt idx="9">
                  <c:v>47082</c:v>
                </c:pt>
                <c:pt idx="10">
                  <c:v>38568</c:v>
                </c:pt>
                <c:pt idx="11">
                  <c:v>32792</c:v>
                </c:pt>
                <c:pt idx="12">
                  <c:v>27919</c:v>
                </c:pt>
                <c:pt idx="13">
                  <c:v>24365</c:v>
                </c:pt>
                <c:pt idx="14">
                  <c:v>20896</c:v>
                </c:pt>
                <c:pt idx="15">
                  <c:v>18304</c:v>
                </c:pt>
                <c:pt idx="16">
                  <c:v>16057</c:v>
                </c:pt>
                <c:pt idx="17">
                  <c:v>14178</c:v>
                </c:pt>
                <c:pt idx="18">
                  <c:v>12668</c:v>
                </c:pt>
                <c:pt idx="19">
                  <c:v>11226</c:v>
                </c:pt>
                <c:pt idx="20">
                  <c:v>10271</c:v>
                </c:pt>
                <c:pt idx="21">
                  <c:v>9176</c:v>
                </c:pt>
                <c:pt idx="22">
                  <c:v>8130</c:v>
                </c:pt>
                <c:pt idx="23">
                  <c:v>7314</c:v>
                </c:pt>
                <c:pt idx="24">
                  <c:v>6672</c:v>
                </c:pt>
                <c:pt idx="25">
                  <c:v>6134</c:v>
                </c:pt>
                <c:pt idx="26">
                  <c:v>5522</c:v>
                </c:pt>
                <c:pt idx="27">
                  <c:v>4994</c:v>
                </c:pt>
                <c:pt idx="28">
                  <c:v>4591</c:v>
                </c:pt>
                <c:pt idx="29">
                  <c:v>4101</c:v>
                </c:pt>
                <c:pt idx="30">
                  <c:v>3872</c:v>
                </c:pt>
                <c:pt idx="31">
                  <c:v>3508</c:v>
                </c:pt>
                <c:pt idx="32">
                  <c:v>3288</c:v>
                </c:pt>
                <c:pt idx="33">
                  <c:v>2917</c:v>
                </c:pt>
                <c:pt idx="34">
                  <c:v>2738</c:v>
                </c:pt>
                <c:pt idx="35">
                  <c:v>2553</c:v>
                </c:pt>
                <c:pt idx="36">
                  <c:v>2346</c:v>
                </c:pt>
                <c:pt idx="37">
                  <c:v>2122</c:v>
                </c:pt>
                <c:pt idx="38">
                  <c:v>1974</c:v>
                </c:pt>
                <c:pt idx="39">
                  <c:v>1818</c:v>
                </c:pt>
                <c:pt idx="40">
                  <c:v>1711</c:v>
                </c:pt>
                <c:pt idx="41">
                  <c:v>1591</c:v>
                </c:pt>
                <c:pt idx="42">
                  <c:v>1400</c:v>
                </c:pt>
                <c:pt idx="43">
                  <c:v>1327</c:v>
                </c:pt>
                <c:pt idx="44">
                  <c:v>1242</c:v>
                </c:pt>
                <c:pt idx="45">
                  <c:v>1155</c:v>
                </c:pt>
                <c:pt idx="46">
                  <c:v>1088</c:v>
                </c:pt>
                <c:pt idx="47">
                  <c:v>979</c:v>
                </c:pt>
                <c:pt idx="48">
                  <c:v>943</c:v>
                </c:pt>
                <c:pt idx="49">
                  <c:v>913</c:v>
                </c:pt>
                <c:pt idx="50">
                  <c:v>803</c:v>
                </c:pt>
                <c:pt idx="51">
                  <c:v>760</c:v>
                </c:pt>
                <c:pt idx="52">
                  <c:v>713</c:v>
                </c:pt>
                <c:pt idx="53">
                  <c:v>660</c:v>
                </c:pt>
                <c:pt idx="54">
                  <c:v>620</c:v>
                </c:pt>
                <c:pt idx="55">
                  <c:v>626</c:v>
                </c:pt>
                <c:pt idx="56">
                  <c:v>566</c:v>
                </c:pt>
                <c:pt idx="57">
                  <c:v>514</c:v>
                </c:pt>
                <c:pt idx="58">
                  <c:v>456</c:v>
                </c:pt>
                <c:pt idx="59">
                  <c:v>474</c:v>
                </c:pt>
                <c:pt idx="60">
                  <c:v>453</c:v>
                </c:pt>
                <c:pt idx="61">
                  <c:v>402</c:v>
                </c:pt>
                <c:pt idx="62">
                  <c:v>371</c:v>
                </c:pt>
                <c:pt idx="63">
                  <c:v>357</c:v>
                </c:pt>
                <c:pt idx="64">
                  <c:v>337</c:v>
                </c:pt>
                <c:pt idx="65">
                  <c:v>280</c:v>
                </c:pt>
                <c:pt idx="66">
                  <c:v>304</c:v>
                </c:pt>
                <c:pt idx="67">
                  <c:v>251</c:v>
                </c:pt>
                <c:pt idx="68">
                  <c:v>261</c:v>
                </c:pt>
                <c:pt idx="69">
                  <c:v>226</c:v>
                </c:pt>
                <c:pt idx="70">
                  <c:v>231</c:v>
                </c:pt>
                <c:pt idx="71">
                  <c:v>217</c:v>
                </c:pt>
                <c:pt idx="72">
                  <c:v>205</c:v>
                </c:pt>
                <c:pt idx="73">
                  <c:v>167</c:v>
                </c:pt>
                <c:pt idx="74">
                  <c:v>197</c:v>
                </c:pt>
                <c:pt idx="75">
                  <c:v>160</c:v>
                </c:pt>
                <c:pt idx="76">
                  <c:v>155</c:v>
                </c:pt>
                <c:pt idx="77">
                  <c:v>147</c:v>
                </c:pt>
                <c:pt idx="78">
                  <c:v>134</c:v>
                </c:pt>
                <c:pt idx="79">
                  <c:v>131</c:v>
                </c:pt>
                <c:pt idx="80">
                  <c:v>120</c:v>
                </c:pt>
                <c:pt idx="81">
                  <c:v>129</c:v>
                </c:pt>
                <c:pt idx="82">
                  <c:v>110</c:v>
                </c:pt>
                <c:pt idx="83">
                  <c:v>116</c:v>
                </c:pt>
                <c:pt idx="84">
                  <c:v>85</c:v>
                </c:pt>
                <c:pt idx="85">
                  <c:v>89</c:v>
                </c:pt>
                <c:pt idx="86">
                  <c:v>83</c:v>
                </c:pt>
                <c:pt idx="87">
                  <c:v>64</c:v>
                </c:pt>
                <c:pt idx="88">
                  <c:v>65</c:v>
                </c:pt>
                <c:pt idx="89">
                  <c:v>72</c:v>
                </c:pt>
                <c:pt idx="90">
                  <c:v>60</c:v>
                </c:pt>
                <c:pt idx="91">
                  <c:v>51</c:v>
                </c:pt>
                <c:pt idx="92">
                  <c:v>56</c:v>
                </c:pt>
                <c:pt idx="93">
                  <c:v>66</c:v>
                </c:pt>
                <c:pt idx="94">
                  <c:v>67</c:v>
                </c:pt>
                <c:pt idx="95">
                  <c:v>37</c:v>
                </c:pt>
                <c:pt idx="96">
                  <c:v>54</c:v>
                </c:pt>
                <c:pt idx="97">
                  <c:v>38</c:v>
                </c:pt>
                <c:pt idx="98">
                  <c:v>43</c:v>
                </c:pt>
                <c:pt idx="99">
                  <c:v>50</c:v>
                </c:pt>
                <c:pt idx="100">
                  <c:v>30</c:v>
                </c:pt>
                <c:pt idx="101">
                  <c:v>36</c:v>
                </c:pt>
                <c:pt idx="102">
                  <c:v>37</c:v>
                </c:pt>
                <c:pt idx="103">
                  <c:v>49</c:v>
                </c:pt>
                <c:pt idx="104">
                  <c:v>40</c:v>
                </c:pt>
                <c:pt idx="105">
                  <c:v>25</c:v>
                </c:pt>
                <c:pt idx="106">
                  <c:v>18</c:v>
                </c:pt>
                <c:pt idx="107">
                  <c:v>29</c:v>
                </c:pt>
                <c:pt idx="108">
                  <c:v>26</c:v>
                </c:pt>
                <c:pt idx="109">
                  <c:v>20</c:v>
                </c:pt>
                <c:pt idx="110">
                  <c:v>24</c:v>
                </c:pt>
                <c:pt idx="111">
                  <c:v>16</c:v>
                </c:pt>
                <c:pt idx="112">
                  <c:v>14</c:v>
                </c:pt>
                <c:pt idx="113">
                  <c:v>19</c:v>
                </c:pt>
                <c:pt idx="114">
                  <c:v>19</c:v>
                </c:pt>
                <c:pt idx="115">
                  <c:v>15</c:v>
                </c:pt>
                <c:pt idx="116">
                  <c:v>17</c:v>
                </c:pt>
                <c:pt idx="117">
                  <c:v>11</c:v>
                </c:pt>
                <c:pt idx="118">
                  <c:v>19</c:v>
                </c:pt>
                <c:pt idx="119">
                  <c:v>19</c:v>
                </c:pt>
                <c:pt idx="120">
                  <c:v>5</c:v>
                </c:pt>
                <c:pt idx="121">
                  <c:v>11</c:v>
                </c:pt>
                <c:pt idx="122">
                  <c:v>10</c:v>
                </c:pt>
                <c:pt idx="123">
                  <c:v>14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12</c:v>
                </c:pt>
                <c:pt idx="128">
                  <c:v>16</c:v>
                </c:pt>
                <c:pt idx="129">
                  <c:v>7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7</c:v>
                </c:pt>
                <c:pt idx="140">
                  <c:v>6</c:v>
                </c:pt>
                <c:pt idx="141">
                  <c:v>1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1</c:v>
                </c:pt>
                <c:pt idx="147">
                  <c:v>6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1ED-85CF-B42D6B6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3488"/>
        <c:axId val="999546720"/>
      </c:scatterChart>
      <c:valAx>
        <c:axId val="1192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6720"/>
        <c:crosses val="autoZero"/>
        <c:crossBetween val="midCat"/>
      </c:valAx>
      <c:valAx>
        <c:axId val="99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2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160x160'!$B$1</c:f>
              <c:strCache>
                <c:ptCount val="1"/>
                <c:pt idx="0">
                  <c:v>Knots 160x160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160x160'!$A$2:$A$154</c:f>
              <c:numCache>
                <c:formatCode>General</c:formatCode>
                <c:ptCount val="15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240</c:v>
                </c:pt>
                <c:pt idx="119">
                  <c:v>242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264</c:v>
                </c:pt>
                <c:pt idx="129">
                  <c:v>266</c:v>
                </c:pt>
                <c:pt idx="130">
                  <c:v>270</c:v>
                </c:pt>
                <c:pt idx="131">
                  <c:v>272</c:v>
                </c:pt>
                <c:pt idx="132">
                  <c:v>274</c:v>
                </c:pt>
                <c:pt idx="133">
                  <c:v>276</c:v>
                </c:pt>
                <c:pt idx="134">
                  <c:v>278</c:v>
                </c:pt>
                <c:pt idx="135">
                  <c:v>280</c:v>
                </c:pt>
                <c:pt idx="136">
                  <c:v>282</c:v>
                </c:pt>
                <c:pt idx="137">
                  <c:v>286</c:v>
                </c:pt>
                <c:pt idx="138">
                  <c:v>288</c:v>
                </c:pt>
                <c:pt idx="139">
                  <c:v>292</c:v>
                </c:pt>
                <c:pt idx="140">
                  <c:v>294</c:v>
                </c:pt>
                <c:pt idx="141">
                  <c:v>296</c:v>
                </c:pt>
                <c:pt idx="142">
                  <c:v>300</c:v>
                </c:pt>
                <c:pt idx="143">
                  <c:v>302</c:v>
                </c:pt>
                <c:pt idx="144">
                  <c:v>308</c:v>
                </c:pt>
                <c:pt idx="145">
                  <c:v>324</c:v>
                </c:pt>
                <c:pt idx="146">
                  <c:v>326</c:v>
                </c:pt>
                <c:pt idx="147">
                  <c:v>340</c:v>
                </c:pt>
                <c:pt idx="148">
                  <c:v>344</c:v>
                </c:pt>
                <c:pt idx="149">
                  <c:v>350</c:v>
                </c:pt>
                <c:pt idx="150">
                  <c:v>360</c:v>
                </c:pt>
                <c:pt idx="151">
                  <c:v>386</c:v>
                </c:pt>
                <c:pt idx="152">
                  <c:v>406</c:v>
                </c:pt>
              </c:numCache>
            </c:numRef>
          </c:xVal>
          <c:yVal>
            <c:numRef>
              <c:f>'knots 160x160'!$B$2:$B$154</c:f>
              <c:numCache>
                <c:formatCode>General</c:formatCode>
                <c:ptCount val="153"/>
                <c:pt idx="0">
                  <c:v>513470</c:v>
                </c:pt>
                <c:pt idx="1">
                  <c:v>288258</c:v>
                </c:pt>
                <c:pt idx="2">
                  <c:v>103677</c:v>
                </c:pt>
                <c:pt idx="3">
                  <c:v>78233</c:v>
                </c:pt>
                <c:pt idx="4">
                  <c:v>40122</c:v>
                </c:pt>
                <c:pt idx="5">
                  <c:v>33906</c:v>
                </c:pt>
                <c:pt idx="6">
                  <c:v>24525</c:v>
                </c:pt>
                <c:pt idx="7">
                  <c:v>20116</c:v>
                </c:pt>
                <c:pt idx="8">
                  <c:v>15315</c:v>
                </c:pt>
                <c:pt idx="9">
                  <c:v>13279</c:v>
                </c:pt>
                <c:pt idx="10">
                  <c:v>10605</c:v>
                </c:pt>
                <c:pt idx="11">
                  <c:v>9268</c:v>
                </c:pt>
                <c:pt idx="12">
                  <c:v>7624</c:v>
                </c:pt>
                <c:pt idx="13">
                  <c:v>6810</c:v>
                </c:pt>
                <c:pt idx="14">
                  <c:v>5748</c:v>
                </c:pt>
                <c:pt idx="15">
                  <c:v>5110</c:v>
                </c:pt>
                <c:pt idx="16">
                  <c:v>4383</c:v>
                </c:pt>
                <c:pt idx="17">
                  <c:v>3946</c:v>
                </c:pt>
                <c:pt idx="18">
                  <c:v>3542</c:v>
                </c:pt>
                <c:pt idx="19">
                  <c:v>3030</c:v>
                </c:pt>
                <c:pt idx="20">
                  <c:v>2868</c:v>
                </c:pt>
                <c:pt idx="21">
                  <c:v>2496</c:v>
                </c:pt>
                <c:pt idx="22">
                  <c:v>2174</c:v>
                </c:pt>
                <c:pt idx="23">
                  <c:v>1988</c:v>
                </c:pt>
                <c:pt idx="24">
                  <c:v>1920</c:v>
                </c:pt>
                <c:pt idx="25">
                  <c:v>1650</c:v>
                </c:pt>
                <c:pt idx="26">
                  <c:v>1420</c:v>
                </c:pt>
                <c:pt idx="27">
                  <c:v>1411</c:v>
                </c:pt>
                <c:pt idx="28">
                  <c:v>1230</c:v>
                </c:pt>
                <c:pt idx="29">
                  <c:v>1186</c:v>
                </c:pt>
                <c:pt idx="30">
                  <c:v>1089</c:v>
                </c:pt>
                <c:pt idx="31">
                  <c:v>987</c:v>
                </c:pt>
                <c:pt idx="32">
                  <c:v>884</c:v>
                </c:pt>
                <c:pt idx="33">
                  <c:v>866</c:v>
                </c:pt>
                <c:pt idx="34">
                  <c:v>763</c:v>
                </c:pt>
                <c:pt idx="35">
                  <c:v>697</c:v>
                </c:pt>
                <c:pt idx="36">
                  <c:v>645</c:v>
                </c:pt>
                <c:pt idx="37">
                  <c:v>578</c:v>
                </c:pt>
                <c:pt idx="38">
                  <c:v>542</c:v>
                </c:pt>
                <c:pt idx="39">
                  <c:v>499</c:v>
                </c:pt>
                <c:pt idx="40">
                  <c:v>465</c:v>
                </c:pt>
                <c:pt idx="41">
                  <c:v>442</c:v>
                </c:pt>
                <c:pt idx="42">
                  <c:v>410</c:v>
                </c:pt>
                <c:pt idx="43">
                  <c:v>355</c:v>
                </c:pt>
                <c:pt idx="44">
                  <c:v>351</c:v>
                </c:pt>
                <c:pt idx="45">
                  <c:v>335</c:v>
                </c:pt>
                <c:pt idx="46">
                  <c:v>281</c:v>
                </c:pt>
                <c:pt idx="47">
                  <c:v>271</c:v>
                </c:pt>
                <c:pt idx="48">
                  <c:v>261</c:v>
                </c:pt>
                <c:pt idx="49">
                  <c:v>259</c:v>
                </c:pt>
                <c:pt idx="50">
                  <c:v>227</c:v>
                </c:pt>
                <c:pt idx="51">
                  <c:v>201</c:v>
                </c:pt>
                <c:pt idx="52">
                  <c:v>193</c:v>
                </c:pt>
                <c:pt idx="53">
                  <c:v>200</c:v>
                </c:pt>
                <c:pt idx="54">
                  <c:v>167</c:v>
                </c:pt>
                <c:pt idx="55">
                  <c:v>183</c:v>
                </c:pt>
                <c:pt idx="56">
                  <c:v>152</c:v>
                </c:pt>
                <c:pt idx="57">
                  <c:v>146</c:v>
                </c:pt>
                <c:pt idx="58">
                  <c:v>137</c:v>
                </c:pt>
                <c:pt idx="59">
                  <c:v>125</c:v>
                </c:pt>
                <c:pt idx="60">
                  <c:v>140</c:v>
                </c:pt>
                <c:pt idx="61">
                  <c:v>114</c:v>
                </c:pt>
                <c:pt idx="62">
                  <c:v>113</c:v>
                </c:pt>
                <c:pt idx="63">
                  <c:v>93</c:v>
                </c:pt>
                <c:pt idx="64">
                  <c:v>89</c:v>
                </c:pt>
                <c:pt idx="65">
                  <c:v>86</c:v>
                </c:pt>
                <c:pt idx="66">
                  <c:v>84</c:v>
                </c:pt>
                <c:pt idx="67">
                  <c:v>63</c:v>
                </c:pt>
                <c:pt idx="68">
                  <c:v>74</c:v>
                </c:pt>
                <c:pt idx="69">
                  <c:v>70</c:v>
                </c:pt>
                <c:pt idx="70">
                  <c:v>57</c:v>
                </c:pt>
                <c:pt idx="71">
                  <c:v>69</c:v>
                </c:pt>
                <c:pt idx="72">
                  <c:v>62</c:v>
                </c:pt>
                <c:pt idx="73">
                  <c:v>47</c:v>
                </c:pt>
                <c:pt idx="74">
                  <c:v>41</c:v>
                </c:pt>
                <c:pt idx="75">
                  <c:v>39</c:v>
                </c:pt>
                <c:pt idx="76">
                  <c:v>33</c:v>
                </c:pt>
                <c:pt idx="77">
                  <c:v>46</c:v>
                </c:pt>
                <c:pt idx="78">
                  <c:v>29</c:v>
                </c:pt>
                <c:pt idx="79">
                  <c:v>38</c:v>
                </c:pt>
                <c:pt idx="80">
                  <c:v>31</c:v>
                </c:pt>
                <c:pt idx="81">
                  <c:v>29</c:v>
                </c:pt>
                <c:pt idx="82">
                  <c:v>31</c:v>
                </c:pt>
                <c:pt idx="83">
                  <c:v>23</c:v>
                </c:pt>
                <c:pt idx="84">
                  <c:v>20</c:v>
                </c:pt>
                <c:pt idx="85">
                  <c:v>24</c:v>
                </c:pt>
                <c:pt idx="86">
                  <c:v>15</c:v>
                </c:pt>
                <c:pt idx="87">
                  <c:v>22</c:v>
                </c:pt>
                <c:pt idx="88">
                  <c:v>24</c:v>
                </c:pt>
                <c:pt idx="89">
                  <c:v>31</c:v>
                </c:pt>
                <c:pt idx="90">
                  <c:v>17</c:v>
                </c:pt>
                <c:pt idx="91">
                  <c:v>16</c:v>
                </c:pt>
                <c:pt idx="92">
                  <c:v>21</c:v>
                </c:pt>
                <c:pt idx="93">
                  <c:v>8</c:v>
                </c:pt>
                <c:pt idx="94">
                  <c:v>16</c:v>
                </c:pt>
                <c:pt idx="95">
                  <c:v>15</c:v>
                </c:pt>
                <c:pt idx="96">
                  <c:v>10</c:v>
                </c:pt>
                <c:pt idx="97">
                  <c:v>16</c:v>
                </c:pt>
                <c:pt idx="98">
                  <c:v>13</c:v>
                </c:pt>
                <c:pt idx="99">
                  <c:v>8</c:v>
                </c:pt>
                <c:pt idx="100">
                  <c:v>11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6</c:v>
                </c:pt>
                <c:pt idx="107">
                  <c:v>9</c:v>
                </c:pt>
                <c:pt idx="108">
                  <c:v>9</c:v>
                </c:pt>
                <c:pt idx="109">
                  <c:v>7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8</c:v>
                </c:pt>
                <c:pt idx="116">
                  <c:v>6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01-8BE9-67D15FC5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1392"/>
        <c:axId val="1203431280"/>
      </c:scatterChart>
      <c:valAx>
        <c:axId val="16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1280"/>
        <c:crosses val="autoZero"/>
        <c:crossBetween val="midCat"/>
      </c:valAx>
      <c:valAx>
        <c:axId val="1203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140x140'!$B$1</c:f>
              <c:strCache>
                <c:ptCount val="1"/>
                <c:pt idx="0">
                  <c:v>Knots 140x140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140x140'!$A$2:$A$176</c:f>
              <c:numCache>
                <c:formatCode>General</c:formatCode>
                <c:ptCount val="1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278</c:v>
                </c:pt>
                <c:pt idx="138">
                  <c:v>280</c:v>
                </c:pt>
                <c:pt idx="139">
                  <c:v>282</c:v>
                </c:pt>
                <c:pt idx="140">
                  <c:v>284</c:v>
                </c:pt>
                <c:pt idx="141">
                  <c:v>286</c:v>
                </c:pt>
                <c:pt idx="142">
                  <c:v>288</c:v>
                </c:pt>
                <c:pt idx="143">
                  <c:v>290</c:v>
                </c:pt>
                <c:pt idx="144">
                  <c:v>292</c:v>
                </c:pt>
                <c:pt idx="145">
                  <c:v>294</c:v>
                </c:pt>
                <c:pt idx="146">
                  <c:v>296</c:v>
                </c:pt>
                <c:pt idx="147">
                  <c:v>298</c:v>
                </c:pt>
                <c:pt idx="148">
                  <c:v>300</c:v>
                </c:pt>
                <c:pt idx="149">
                  <c:v>304</c:v>
                </c:pt>
                <c:pt idx="150">
                  <c:v>306</c:v>
                </c:pt>
                <c:pt idx="151">
                  <c:v>308</c:v>
                </c:pt>
                <c:pt idx="152">
                  <c:v>310</c:v>
                </c:pt>
                <c:pt idx="153">
                  <c:v>312</c:v>
                </c:pt>
                <c:pt idx="154">
                  <c:v>316</c:v>
                </c:pt>
                <c:pt idx="155">
                  <c:v>320</c:v>
                </c:pt>
                <c:pt idx="156">
                  <c:v>322</c:v>
                </c:pt>
                <c:pt idx="157">
                  <c:v>328</c:v>
                </c:pt>
                <c:pt idx="158">
                  <c:v>330</c:v>
                </c:pt>
                <c:pt idx="159">
                  <c:v>332</c:v>
                </c:pt>
                <c:pt idx="160">
                  <c:v>338</c:v>
                </c:pt>
                <c:pt idx="161">
                  <c:v>340</c:v>
                </c:pt>
                <c:pt idx="162">
                  <c:v>342</c:v>
                </c:pt>
                <c:pt idx="163">
                  <c:v>344</c:v>
                </c:pt>
                <c:pt idx="164">
                  <c:v>354</c:v>
                </c:pt>
                <c:pt idx="165">
                  <c:v>356</c:v>
                </c:pt>
                <c:pt idx="166">
                  <c:v>360</c:v>
                </c:pt>
                <c:pt idx="167">
                  <c:v>366</c:v>
                </c:pt>
                <c:pt idx="168">
                  <c:v>370</c:v>
                </c:pt>
                <c:pt idx="169">
                  <c:v>372</c:v>
                </c:pt>
                <c:pt idx="170">
                  <c:v>428</c:v>
                </c:pt>
                <c:pt idx="171">
                  <c:v>470</c:v>
                </c:pt>
                <c:pt idx="172">
                  <c:v>476</c:v>
                </c:pt>
                <c:pt idx="173">
                  <c:v>482</c:v>
                </c:pt>
                <c:pt idx="174">
                  <c:v>606</c:v>
                </c:pt>
              </c:numCache>
            </c:numRef>
          </c:xVal>
          <c:yVal>
            <c:numRef>
              <c:f>'knots 140x140'!$B$2:$B$176</c:f>
              <c:numCache>
                <c:formatCode>General</c:formatCode>
                <c:ptCount val="175"/>
                <c:pt idx="0">
                  <c:v>930181</c:v>
                </c:pt>
                <c:pt idx="1">
                  <c:v>528016</c:v>
                </c:pt>
                <c:pt idx="2">
                  <c:v>188322</c:v>
                </c:pt>
                <c:pt idx="3">
                  <c:v>142910</c:v>
                </c:pt>
                <c:pt idx="4">
                  <c:v>72963</c:v>
                </c:pt>
                <c:pt idx="5">
                  <c:v>62054</c:v>
                </c:pt>
                <c:pt idx="6">
                  <c:v>44810</c:v>
                </c:pt>
                <c:pt idx="7">
                  <c:v>36376</c:v>
                </c:pt>
                <c:pt idx="8">
                  <c:v>27900</c:v>
                </c:pt>
                <c:pt idx="9">
                  <c:v>23860</c:v>
                </c:pt>
                <c:pt idx="10">
                  <c:v>19527</c:v>
                </c:pt>
                <c:pt idx="11">
                  <c:v>16932</c:v>
                </c:pt>
                <c:pt idx="12">
                  <c:v>14042</c:v>
                </c:pt>
                <c:pt idx="13">
                  <c:v>12288</c:v>
                </c:pt>
                <c:pt idx="14">
                  <c:v>10484</c:v>
                </c:pt>
                <c:pt idx="15">
                  <c:v>9202</c:v>
                </c:pt>
                <c:pt idx="16">
                  <c:v>8168</c:v>
                </c:pt>
                <c:pt idx="17">
                  <c:v>7176</c:v>
                </c:pt>
                <c:pt idx="18">
                  <c:v>6556</c:v>
                </c:pt>
                <c:pt idx="19">
                  <c:v>5689</c:v>
                </c:pt>
                <c:pt idx="20">
                  <c:v>5039</c:v>
                </c:pt>
                <c:pt idx="21">
                  <c:v>4433</c:v>
                </c:pt>
                <c:pt idx="22">
                  <c:v>4189</c:v>
                </c:pt>
                <c:pt idx="23">
                  <c:v>3669</c:v>
                </c:pt>
                <c:pt idx="24">
                  <c:v>3370</c:v>
                </c:pt>
                <c:pt idx="25">
                  <c:v>3063</c:v>
                </c:pt>
                <c:pt idx="26">
                  <c:v>2886</c:v>
                </c:pt>
                <c:pt idx="27">
                  <c:v>2518</c:v>
                </c:pt>
                <c:pt idx="28">
                  <c:v>2199</c:v>
                </c:pt>
                <c:pt idx="29">
                  <c:v>2141</c:v>
                </c:pt>
                <c:pt idx="30">
                  <c:v>1971</c:v>
                </c:pt>
                <c:pt idx="31">
                  <c:v>1759</c:v>
                </c:pt>
                <c:pt idx="32">
                  <c:v>1633</c:v>
                </c:pt>
                <c:pt idx="33">
                  <c:v>1472</c:v>
                </c:pt>
                <c:pt idx="34">
                  <c:v>1403</c:v>
                </c:pt>
                <c:pt idx="35">
                  <c:v>1317</c:v>
                </c:pt>
                <c:pt idx="36">
                  <c:v>1185</c:v>
                </c:pt>
                <c:pt idx="37">
                  <c:v>1096</c:v>
                </c:pt>
                <c:pt idx="38">
                  <c:v>1055</c:v>
                </c:pt>
                <c:pt idx="39">
                  <c:v>985</c:v>
                </c:pt>
                <c:pt idx="40">
                  <c:v>858</c:v>
                </c:pt>
                <c:pt idx="41">
                  <c:v>751</c:v>
                </c:pt>
                <c:pt idx="42">
                  <c:v>714</c:v>
                </c:pt>
                <c:pt idx="43">
                  <c:v>650</c:v>
                </c:pt>
                <c:pt idx="44">
                  <c:v>683</c:v>
                </c:pt>
                <c:pt idx="45">
                  <c:v>564</c:v>
                </c:pt>
                <c:pt idx="46">
                  <c:v>511</c:v>
                </c:pt>
                <c:pt idx="47">
                  <c:v>554</c:v>
                </c:pt>
                <c:pt idx="48">
                  <c:v>502</c:v>
                </c:pt>
                <c:pt idx="49">
                  <c:v>448</c:v>
                </c:pt>
                <c:pt idx="50">
                  <c:v>440</c:v>
                </c:pt>
                <c:pt idx="51">
                  <c:v>389</c:v>
                </c:pt>
                <c:pt idx="52">
                  <c:v>344</c:v>
                </c:pt>
                <c:pt idx="53">
                  <c:v>362</c:v>
                </c:pt>
                <c:pt idx="54">
                  <c:v>308</c:v>
                </c:pt>
                <c:pt idx="55">
                  <c:v>309</c:v>
                </c:pt>
                <c:pt idx="56">
                  <c:v>290</c:v>
                </c:pt>
                <c:pt idx="57">
                  <c:v>273</c:v>
                </c:pt>
                <c:pt idx="58">
                  <c:v>244</c:v>
                </c:pt>
                <c:pt idx="59">
                  <c:v>203</c:v>
                </c:pt>
                <c:pt idx="60">
                  <c:v>234</c:v>
                </c:pt>
                <c:pt idx="61">
                  <c:v>184</c:v>
                </c:pt>
                <c:pt idx="62">
                  <c:v>168</c:v>
                </c:pt>
                <c:pt idx="63">
                  <c:v>197</c:v>
                </c:pt>
                <c:pt idx="64">
                  <c:v>150</c:v>
                </c:pt>
                <c:pt idx="65">
                  <c:v>145</c:v>
                </c:pt>
                <c:pt idx="66">
                  <c:v>138</c:v>
                </c:pt>
                <c:pt idx="67">
                  <c:v>146</c:v>
                </c:pt>
                <c:pt idx="68">
                  <c:v>115</c:v>
                </c:pt>
                <c:pt idx="69">
                  <c:v>113</c:v>
                </c:pt>
                <c:pt idx="70">
                  <c:v>135</c:v>
                </c:pt>
                <c:pt idx="71">
                  <c:v>102</c:v>
                </c:pt>
                <c:pt idx="72">
                  <c:v>104</c:v>
                </c:pt>
                <c:pt idx="73">
                  <c:v>109</c:v>
                </c:pt>
                <c:pt idx="74">
                  <c:v>93</c:v>
                </c:pt>
                <c:pt idx="75">
                  <c:v>74</c:v>
                </c:pt>
                <c:pt idx="76">
                  <c:v>85</c:v>
                </c:pt>
                <c:pt idx="77">
                  <c:v>65</c:v>
                </c:pt>
                <c:pt idx="78">
                  <c:v>82</c:v>
                </c:pt>
                <c:pt idx="79">
                  <c:v>56</c:v>
                </c:pt>
                <c:pt idx="80">
                  <c:v>59</c:v>
                </c:pt>
                <c:pt idx="81">
                  <c:v>48</c:v>
                </c:pt>
                <c:pt idx="82">
                  <c:v>56</c:v>
                </c:pt>
                <c:pt idx="83">
                  <c:v>52</c:v>
                </c:pt>
                <c:pt idx="84">
                  <c:v>53</c:v>
                </c:pt>
                <c:pt idx="85">
                  <c:v>48</c:v>
                </c:pt>
                <c:pt idx="86">
                  <c:v>29</c:v>
                </c:pt>
                <c:pt idx="87">
                  <c:v>36</c:v>
                </c:pt>
                <c:pt idx="88">
                  <c:v>43</c:v>
                </c:pt>
                <c:pt idx="89">
                  <c:v>39</c:v>
                </c:pt>
                <c:pt idx="90">
                  <c:v>37</c:v>
                </c:pt>
                <c:pt idx="91">
                  <c:v>24</c:v>
                </c:pt>
                <c:pt idx="92">
                  <c:v>21</c:v>
                </c:pt>
                <c:pt idx="93">
                  <c:v>24</c:v>
                </c:pt>
                <c:pt idx="94">
                  <c:v>31</c:v>
                </c:pt>
                <c:pt idx="95">
                  <c:v>18</c:v>
                </c:pt>
                <c:pt idx="96">
                  <c:v>31</c:v>
                </c:pt>
                <c:pt idx="97">
                  <c:v>23</c:v>
                </c:pt>
                <c:pt idx="98">
                  <c:v>18</c:v>
                </c:pt>
                <c:pt idx="99">
                  <c:v>10</c:v>
                </c:pt>
                <c:pt idx="100">
                  <c:v>12</c:v>
                </c:pt>
                <c:pt idx="101">
                  <c:v>17</c:v>
                </c:pt>
                <c:pt idx="102">
                  <c:v>17</c:v>
                </c:pt>
                <c:pt idx="103">
                  <c:v>15</c:v>
                </c:pt>
                <c:pt idx="104">
                  <c:v>13</c:v>
                </c:pt>
                <c:pt idx="105">
                  <c:v>13</c:v>
                </c:pt>
                <c:pt idx="106">
                  <c:v>11</c:v>
                </c:pt>
                <c:pt idx="107">
                  <c:v>13</c:v>
                </c:pt>
                <c:pt idx="108">
                  <c:v>7</c:v>
                </c:pt>
                <c:pt idx="109">
                  <c:v>13</c:v>
                </c:pt>
                <c:pt idx="110">
                  <c:v>12</c:v>
                </c:pt>
                <c:pt idx="111">
                  <c:v>11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5</c:v>
                </c:pt>
                <c:pt idx="119">
                  <c:v>9</c:v>
                </c:pt>
                <c:pt idx="120">
                  <c:v>7</c:v>
                </c:pt>
                <c:pt idx="121">
                  <c:v>1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ACC-AC84-0B54CF1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76272"/>
        <c:axId val="928993551"/>
      </c:scatterChart>
      <c:valAx>
        <c:axId val="14086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3551"/>
        <c:crosses val="autoZero"/>
        <c:crossBetween val="midCat"/>
      </c:valAx>
      <c:valAx>
        <c:axId val="928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130x130'!$B$1</c:f>
              <c:strCache>
                <c:ptCount val="1"/>
                <c:pt idx="0">
                  <c:v>Knots 130x130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130x130'!$A$2:$A$165</c:f>
              <c:numCache>
                <c:formatCode>General</c:formatCode>
                <c:ptCount val="1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300</c:v>
                </c:pt>
                <c:pt idx="149">
                  <c:v>302</c:v>
                </c:pt>
                <c:pt idx="150">
                  <c:v>308</c:v>
                </c:pt>
                <c:pt idx="151">
                  <c:v>314</c:v>
                </c:pt>
                <c:pt idx="152">
                  <c:v>324</c:v>
                </c:pt>
                <c:pt idx="153">
                  <c:v>326</c:v>
                </c:pt>
                <c:pt idx="154">
                  <c:v>332</c:v>
                </c:pt>
                <c:pt idx="155">
                  <c:v>338</c:v>
                </c:pt>
                <c:pt idx="156">
                  <c:v>342</c:v>
                </c:pt>
                <c:pt idx="157">
                  <c:v>344</c:v>
                </c:pt>
                <c:pt idx="158">
                  <c:v>348</c:v>
                </c:pt>
                <c:pt idx="159">
                  <c:v>366</c:v>
                </c:pt>
                <c:pt idx="160">
                  <c:v>376</c:v>
                </c:pt>
                <c:pt idx="161">
                  <c:v>380</c:v>
                </c:pt>
                <c:pt idx="162">
                  <c:v>386</c:v>
                </c:pt>
                <c:pt idx="163">
                  <c:v>436</c:v>
                </c:pt>
              </c:numCache>
            </c:numRef>
          </c:xVal>
          <c:yVal>
            <c:numRef>
              <c:f>'knots 130x130'!$B$2:$B$165</c:f>
              <c:numCache>
                <c:formatCode>General</c:formatCode>
                <c:ptCount val="164"/>
                <c:pt idx="0">
                  <c:v>709091</c:v>
                </c:pt>
                <c:pt idx="1">
                  <c:v>401923</c:v>
                </c:pt>
                <c:pt idx="2">
                  <c:v>144362</c:v>
                </c:pt>
                <c:pt idx="3">
                  <c:v>109105</c:v>
                </c:pt>
                <c:pt idx="4">
                  <c:v>55616</c:v>
                </c:pt>
                <c:pt idx="5">
                  <c:v>47374</c:v>
                </c:pt>
                <c:pt idx="6">
                  <c:v>33749</c:v>
                </c:pt>
                <c:pt idx="7">
                  <c:v>27963</c:v>
                </c:pt>
                <c:pt idx="8">
                  <c:v>21224</c:v>
                </c:pt>
                <c:pt idx="9">
                  <c:v>18271</c:v>
                </c:pt>
                <c:pt idx="10">
                  <c:v>14655</c:v>
                </c:pt>
                <c:pt idx="11">
                  <c:v>12902</c:v>
                </c:pt>
                <c:pt idx="12">
                  <c:v>10774</c:v>
                </c:pt>
                <c:pt idx="13">
                  <c:v>9073</c:v>
                </c:pt>
                <c:pt idx="14">
                  <c:v>8117</c:v>
                </c:pt>
                <c:pt idx="15">
                  <c:v>6863</c:v>
                </c:pt>
                <c:pt idx="16">
                  <c:v>6202</c:v>
                </c:pt>
                <c:pt idx="17">
                  <c:v>5455</c:v>
                </c:pt>
                <c:pt idx="18">
                  <c:v>4780</c:v>
                </c:pt>
                <c:pt idx="19">
                  <c:v>4406</c:v>
                </c:pt>
                <c:pt idx="20">
                  <c:v>3900</c:v>
                </c:pt>
                <c:pt idx="21">
                  <c:v>3390</c:v>
                </c:pt>
                <c:pt idx="22">
                  <c:v>3191</c:v>
                </c:pt>
                <c:pt idx="23">
                  <c:v>2714</c:v>
                </c:pt>
                <c:pt idx="24">
                  <c:v>2585</c:v>
                </c:pt>
                <c:pt idx="25">
                  <c:v>2333</c:v>
                </c:pt>
                <c:pt idx="26">
                  <c:v>2124</c:v>
                </c:pt>
                <c:pt idx="27">
                  <c:v>1900</c:v>
                </c:pt>
                <c:pt idx="28">
                  <c:v>1732</c:v>
                </c:pt>
                <c:pt idx="29">
                  <c:v>1553</c:v>
                </c:pt>
                <c:pt idx="30">
                  <c:v>1485</c:v>
                </c:pt>
                <c:pt idx="31">
                  <c:v>1368</c:v>
                </c:pt>
                <c:pt idx="32">
                  <c:v>1216</c:v>
                </c:pt>
                <c:pt idx="33">
                  <c:v>1093</c:v>
                </c:pt>
                <c:pt idx="34">
                  <c:v>1026</c:v>
                </c:pt>
                <c:pt idx="35">
                  <c:v>955</c:v>
                </c:pt>
                <c:pt idx="36">
                  <c:v>904</c:v>
                </c:pt>
                <c:pt idx="37">
                  <c:v>798</c:v>
                </c:pt>
                <c:pt idx="38">
                  <c:v>730</c:v>
                </c:pt>
                <c:pt idx="39">
                  <c:v>687</c:v>
                </c:pt>
                <c:pt idx="40">
                  <c:v>696</c:v>
                </c:pt>
                <c:pt idx="41">
                  <c:v>585</c:v>
                </c:pt>
                <c:pt idx="42">
                  <c:v>586</c:v>
                </c:pt>
                <c:pt idx="43">
                  <c:v>563</c:v>
                </c:pt>
                <c:pt idx="44">
                  <c:v>454</c:v>
                </c:pt>
                <c:pt idx="45">
                  <c:v>444</c:v>
                </c:pt>
                <c:pt idx="46">
                  <c:v>424</c:v>
                </c:pt>
                <c:pt idx="47">
                  <c:v>371</c:v>
                </c:pt>
                <c:pt idx="48">
                  <c:v>356</c:v>
                </c:pt>
                <c:pt idx="49">
                  <c:v>337</c:v>
                </c:pt>
                <c:pt idx="50">
                  <c:v>338</c:v>
                </c:pt>
                <c:pt idx="51">
                  <c:v>314</c:v>
                </c:pt>
                <c:pt idx="52">
                  <c:v>275</c:v>
                </c:pt>
                <c:pt idx="53">
                  <c:v>273</c:v>
                </c:pt>
                <c:pt idx="54">
                  <c:v>221</c:v>
                </c:pt>
                <c:pt idx="55">
                  <c:v>244</c:v>
                </c:pt>
                <c:pt idx="56">
                  <c:v>201</c:v>
                </c:pt>
                <c:pt idx="57">
                  <c:v>198</c:v>
                </c:pt>
                <c:pt idx="58">
                  <c:v>210</c:v>
                </c:pt>
                <c:pt idx="59">
                  <c:v>203</c:v>
                </c:pt>
                <c:pt idx="60">
                  <c:v>175</c:v>
                </c:pt>
                <c:pt idx="61">
                  <c:v>152</c:v>
                </c:pt>
                <c:pt idx="62">
                  <c:v>140</c:v>
                </c:pt>
                <c:pt idx="63">
                  <c:v>119</c:v>
                </c:pt>
                <c:pt idx="64">
                  <c:v>124</c:v>
                </c:pt>
                <c:pt idx="65">
                  <c:v>113</c:v>
                </c:pt>
                <c:pt idx="66">
                  <c:v>94</c:v>
                </c:pt>
                <c:pt idx="67">
                  <c:v>122</c:v>
                </c:pt>
                <c:pt idx="68">
                  <c:v>92</c:v>
                </c:pt>
                <c:pt idx="69">
                  <c:v>89</c:v>
                </c:pt>
                <c:pt idx="70">
                  <c:v>77</c:v>
                </c:pt>
                <c:pt idx="71">
                  <c:v>85</c:v>
                </c:pt>
                <c:pt idx="72">
                  <c:v>77</c:v>
                </c:pt>
                <c:pt idx="73">
                  <c:v>70</c:v>
                </c:pt>
                <c:pt idx="74">
                  <c:v>80</c:v>
                </c:pt>
                <c:pt idx="75">
                  <c:v>52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47</c:v>
                </c:pt>
                <c:pt idx="80">
                  <c:v>35</c:v>
                </c:pt>
                <c:pt idx="81">
                  <c:v>41</c:v>
                </c:pt>
                <c:pt idx="82">
                  <c:v>46</c:v>
                </c:pt>
                <c:pt idx="83">
                  <c:v>40</c:v>
                </c:pt>
                <c:pt idx="84">
                  <c:v>49</c:v>
                </c:pt>
                <c:pt idx="85">
                  <c:v>41</c:v>
                </c:pt>
                <c:pt idx="86">
                  <c:v>33</c:v>
                </c:pt>
                <c:pt idx="87">
                  <c:v>25</c:v>
                </c:pt>
                <c:pt idx="88">
                  <c:v>28</c:v>
                </c:pt>
                <c:pt idx="89">
                  <c:v>28</c:v>
                </c:pt>
                <c:pt idx="90">
                  <c:v>25</c:v>
                </c:pt>
                <c:pt idx="91">
                  <c:v>24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18</c:v>
                </c:pt>
                <c:pt idx="96">
                  <c:v>21</c:v>
                </c:pt>
                <c:pt idx="97">
                  <c:v>14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8</c:v>
                </c:pt>
                <c:pt idx="102">
                  <c:v>13</c:v>
                </c:pt>
                <c:pt idx="103">
                  <c:v>16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14</c:v>
                </c:pt>
                <c:pt idx="114">
                  <c:v>7</c:v>
                </c:pt>
                <c:pt idx="115">
                  <c:v>6</c:v>
                </c:pt>
                <c:pt idx="116">
                  <c:v>4</c:v>
                </c:pt>
                <c:pt idx="117">
                  <c:v>8</c:v>
                </c:pt>
                <c:pt idx="118">
                  <c:v>9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2</c:v>
                </c:pt>
                <c:pt idx="126">
                  <c:v>3</c:v>
                </c:pt>
                <c:pt idx="127">
                  <c:v>8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4C3-B001-3E82B2C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203430288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288"/>
        <c:crosses val="autoZero"/>
        <c:crossBetween val="midCat"/>
      </c:valAx>
      <c:valAx>
        <c:axId val="1203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120x120'!$B$1</c:f>
              <c:strCache>
                <c:ptCount val="1"/>
                <c:pt idx="0">
                  <c:v>Knots 120x120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120x120'!$A$2:$A$155</c:f>
              <c:numCache>
                <c:formatCode>General</c:formatCode>
                <c:ptCount val="15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242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284</c:v>
                </c:pt>
                <c:pt idx="138">
                  <c:v>286</c:v>
                </c:pt>
                <c:pt idx="139">
                  <c:v>292</c:v>
                </c:pt>
                <c:pt idx="140">
                  <c:v>296</c:v>
                </c:pt>
                <c:pt idx="141">
                  <c:v>298</c:v>
                </c:pt>
                <c:pt idx="142">
                  <c:v>300</c:v>
                </c:pt>
                <c:pt idx="143">
                  <c:v>302</c:v>
                </c:pt>
                <c:pt idx="144">
                  <c:v>304</c:v>
                </c:pt>
                <c:pt idx="145">
                  <c:v>306</c:v>
                </c:pt>
                <c:pt idx="146">
                  <c:v>310</c:v>
                </c:pt>
                <c:pt idx="147">
                  <c:v>312</c:v>
                </c:pt>
                <c:pt idx="148">
                  <c:v>314</c:v>
                </c:pt>
                <c:pt idx="149">
                  <c:v>318</c:v>
                </c:pt>
                <c:pt idx="150">
                  <c:v>320</c:v>
                </c:pt>
                <c:pt idx="151">
                  <c:v>326</c:v>
                </c:pt>
                <c:pt idx="152">
                  <c:v>400</c:v>
                </c:pt>
                <c:pt idx="153">
                  <c:v>436</c:v>
                </c:pt>
              </c:numCache>
            </c:numRef>
          </c:xVal>
          <c:yVal>
            <c:numRef>
              <c:f>'knots 120x120'!$B$2:$B$155</c:f>
              <c:numCache>
                <c:formatCode>General</c:formatCode>
                <c:ptCount val="154"/>
                <c:pt idx="0">
                  <c:v>664712</c:v>
                </c:pt>
                <c:pt idx="1">
                  <c:v>378217</c:v>
                </c:pt>
                <c:pt idx="2">
                  <c:v>135918</c:v>
                </c:pt>
                <c:pt idx="3">
                  <c:v>103065</c:v>
                </c:pt>
                <c:pt idx="4">
                  <c:v>52657</c:v>
                </c:pt>
                <c:pt idx="5">
                  <c:v>44612</c:v>
                </c:pt>
                <c:pt idx="6">
                  <c:v>32361</c:v>
                </c:pt>
                <c:pt idx="7">
                  <c:v>26247</c:v>
                </c:pt>
                <c:pt idx="8">
                  <c:v>20134</c:v>
                </c:pt>
                <c:pt idx="9">
                  <c:v>17073</c:v>
                </c:pt>
                <c:pt idx="10">
                  <c:v>14003</c:v>
                </c:pt>
                <c:pt idx="11">
                  <c:v>12141</c:v>
                </c:pt>
                <c:pt idx="12">
                  <c:v>10007</c:v>
                </c:pt>
                <c:pt idx="13">
                  <c:v>8987</c:v>
                </c:pt>
                <c:pt idx="14">
                  <c:v>7535</c:v>
                </c:pt>
                <c:pt idx="15">
                  <c:v>6742</c:v>
                </c:pt>
                <c:pt idx="16">
                  <c:v>5824</c:v>
                </c:pt>
                <c:pt idx="17">
                  <c:v>5105</c:v>
                </c:pt>
                <c:pt idx="18">
                  <c:v>4486</c:v>
                </c:pt>
                <c:pt idx="19">
                  <c:v>4036</c:v>
                </c:pt>
                <c:pt idx="20">
                  <c:v>3565</c:v>
                </c:pt>
                <c:pt idx="21">
                  <c:v>3285</c:v>
                </c:pt>
                <c:pt idx="22">
                  <c:v>2987</c:v>
                </c:pt>
                <c:pt idx="23">
                  <c:v>2590</c:v>
                </c:pt>
                <c:pt idx="24">
                  <c:v>2364</c:v>
                </c:pt>
                <c:pt idx="25">
                  <c:v>2244</c:v>
                </c:pt>
                <c:pt idx="26">
                  <c:v>2065</c:v>
                </c:pt>
                <c:pt idx="27">
                  <c:v>1734</c:v>
                </c:pt>
                <c:pt idx="28">
                  <c:v>1633</c:v>
                </c:pt>
                <c:pt idx="29">
                  <c:v>1533</c:v>
                </c:pt>
                <c:pt idx="30">
                  <c:v>1335</c:v>
                </c:pt>
                <c:pt idx="31">
                  <c:v>1314</c:v>
                </c:pt>
                <c:pt idx="32">
                  <c:v>1127</c:v>
                </c:pt>
                <c:pt idx="33">
                  <c:v>1040</c:v>
                </c:pt>
                <c:pt idx="34">
                  <c:v>981</c:v>
                </c:pt>
                <c:pt idx="35">
                  <c:v>918</c:v>
                </c:pt>
                <c:pt idx="36">
                  <c:v>836</c:v>
                </c:pt>
                <c:pt idx="37">
                  <c:v>779</c:v>
                </c:pt>
                <c:pt idx="38">
                  <c:v>692</c:v>
                </c:pt>
                <c:pt idx="39">
                  <c:v>638</c:v>
                </c:pt>
                <c:pt idx="40">
                  <c:v>611</c:v>
                </c:pt>
                <c:pt idx="41">
                  <c:v>565</c:v>
                </c:pt>
                <c:pt idx="42">
                  <c:v>536</c:v>
                </c:pt>
                <c:pt idx="43">
                  <c:v>507</c:v>
                </c:pt>
                <c:pt idx="44">
                  <c:v>446</c:v>
                </c:pt>
                <c:pt idx="45">
                  <c:v>443</c:v>
                </c:pt>
                <c:pt idx="46">
                  <c:v>391</c:v>
                </c:pt>
                <c:pt idx="47">
                  <c:v>351</c:v>
                </c:pt>
                <c:pt idx="48">
                  <c:v>326</c:v>
                </c:pt>
                <c:pt idx="49">
                  <c:v>311</c:v>
                </c:pt>
                <c:pt idx="50">
                  <c:v>264</c:v>
                </c:pt>
                <c:pt idx="51">
                  <c:v>306</c:v>
                </c:pt>
                <c:pt idx="52">
                  <c:v>274</c:v>
                </c:pt>
                <c:pt idx="53">
                  <c:v>264</c:v>
                </c:pt>
                <c:pt idx="54">
                  <c:v>218</c:v>
                </c:pt>
                <c:pt idx="55">
                  <c:v>208</c:v>
                </c:pt>
                <c:pt idx="56">
                  <c:v>202</c:v>
                </c:pt>
                <c:pt idx="57">
                  <c:v>205</c:v>
                </c:pt>
                <c:pt idx="58">
                  <c:v>179</c:v>
                </c:pt>
                <c:pt idx="59">
                  <c:v>158</c:v>
                </c:pt>
                <c:pt idx="60">
                  <c:v>153</c:v>
                </c:pt>
                <c:pt idx="61">
                  <c:v>134</c:v>
                </c:pt>
                <c:pt idx="62">
                  <c:v>135</c:v>
                </c:pt>
                <c:pt idx="63">
                  <c:v>108</c:v>
                </c:pt>
                <c:pt idx="64">
                  <c:v>136</c:v>
                </c:pt>
                <c:pt idx="65">
                  <c:v>124</c:v>
                </c:pt>
                <c:pt idx="66">
                  <c:v>92</c:v>
                </c:pt>
                <c:pt idx="67">
                  <c:v>104</c:v>
                </c:pt>
                <c:pt idx="68">
                  <c:v>85</c:v>
                </c:pt>
                <c:pt idx="69">
                  <c:v>79</c:v>
                </c:pt>
                <c:pt idx="70">
                  <c:v>82</c:v>
                </c:pt>
                <c:pt idx="71">
                  <c:v>76</c:v>
                </c:pt>
                <c:pt idx="72">
                  <c:v>75</c:v>
                </c:pt>
                <c:pt idx="73">
                  <c:v>56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58</c:v>
                </c:pt>
                <c:pt idx="78">
                  <c:v>49</c:v>
                </c:pt>
                <c:pt idx="79">
                  <c:v>44</c:v>
                </c:pt>
                <c:pt idx="80">
                  <c:v>37</c:v>
                </c:pt>
                <c:pt idx="81">
                  <c:v>33</c:v>
                </c:pt>
                <c:pt idx="82">
                  <c:v>42</c:v>
                </c:pt>
                <c:pt idx="83">
                  <c:v>38</c:v>
                </c:pt>
                <c:pt idx="84">
                  <c:v>40</c:v>
                </c:pt>
                <c:pt idx="85">
                  <c:v>35</c:v>
                </c:pt>
                <c:pt idx="86">
                  <c:v>36</c:v>
                </c:pt>
                <c:pt idx="87">
                  <c:v>29</c:v>
                </c:pt>
                <c:pt idx="88">
                  <c:v>22</c:v>
                </c:pt>
                <c:pt idx="89">
                  <c:v>30</c:v>
                </c:pt>
                <c:pt idx="90">
                  <c:v>33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21</c:v>
                </c:pt>
                <c:pt idx="96">
                  <c:v>10</c:v>
                </c:pt>
                <c:pt idx="97">
                  <c:v>13</c:v>
                </c:pt>
                <c:pt idx="98">
                  <c:v>15</c:v>
                </c:pt>
                <c:pt idx="99">
                  <c:v>19</c:v>
                </c:pt>
                <c:pt idx="100">
                  <c:v>6</c:v>
                </c:pt>
                <c:pt idx="101">
                  <c:v>13</c:v>
                </c:pt>
                <c:pt idx="102">
                  <c:v>14</c:v>
                </c:pt>
                <c:pt idx="103">
                  <c:v>3</c:v>
                </c:pt>
                <c:pt idx="104">
                  <c:v>11</c:v>
                </c:pt>
                <c:pt idx="105">
                  <c:v>11</c:v>
                </c:pt>
                <c:pt idx="106">
                  <c:v>9</c:v>
                </c:pt>
                <c:pt idx="107">
                  <c:v>10</c:v>
                </c:pt>
                <c:pt idx="108">
                  <c:v>7</c:v>
                </c:pt>
                <c:pt idx="109">
                  <c:v>9</c:v>
                </c:pt>
                <c:pt idx="110">
                  <c:v>9</c:v>
                </c:pt>
                <c:pt idx="111">
                  <c:v>5</c:v>
                </c:pt>
                <c:pt idx="112">
                  <c:v>9</c:v>
                </c:pt>
                <c:pt idx="113">
                  <c:v>3</c:v>
                </c:pt>
                <c:pt idx="114">
                  <c:v>4</c:v>
                </c:pt>
                <c:pt idx="115">
                  <c:v>7</c:v>
                </c:pt>
                <c:pt idx="116">
                  <c:v>4</c:v>
                </c:pt>
                <c:pt idx="117">
                  <c:v>9</c:v>
                </c:pt>
                <c:pt idx="118">
                  <c:v>8</c:v>
                </c:pt>
                <c:pt idx="119">
                  <c:v>2</c:v>
                </c:pt>
                <c:pt idx="120">
                  <c:v>6</c:v>
                </c:pt>
                <c:pt idx="121">
                  <c:v>1</c:v>
                </c:pt>
                <c:pt idx="122">
                  <c:v>3</c:v>
                </c:pt>
                <c:pt idx="123">
                  <c:v>6</c:v>
                </c:pt>
                <c:pt idx="124">
                  <c:v>4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479-AE3C-BD1F5F3E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006209647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09647"/>
        <c:crosses val="autoZero"/>
        <c:crossBetween val="midCat"/>
      </c:valAx>
      <c:valAx>
        <c:axId val="100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110x110'!$B$1</c:f>
              <c:strCache>
                <c:ptCount val="1"/>
                <c:pt idx="0">
                  <c:v>Knots 110x110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110x110'!$A$2:$A$178</c:f>
              <c:numCache>
                <c:formatCode>General</c:formatCode>
                <c:ptCount val="17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298</c:v>
                </c:pt>
                <c:pt idx="148">
                  <c:v>300</c:v>
                </c:pt>
                <c:pt idx="149">
                  <c:v>302</c:v>
                </c:pt>
                <c:pt idx="150">
                  <c:v>304</c:v>
                </c:pt>
                <c:pt idx="151">
                  <c:v>306</c:v>
                </c:pt>
                <c:pt idx="152">
                  <c:v>310</c:v>
                </c:pt>
                <c:pt idx="153">
                  <c:v>316</c:v>
                </c:pt>
                <c:pt idx="154">
                  <c:v>320</c:v>
                </c:pt>
                <c:pt idx="155">
                  <c:v>322</c:v>
                </c:pt>
                <c:pt idx="156">
                  <c:v>326</c:v>
                </c:pt>
                <c:pt idx="157">
                  <c:v>328</c:v>
                </c:pt>
                <c:pt idx="158">
                  <c:v>332</c:v>
                </c:pt>
                <c:pt idx="159">
                  <c:v>334</c:v>
                </c:pt>
                <c:pt idx="160">
                  <c:v>336</c:v>
                </c:pt>
                <c:pt idx="161">
                  <c:v>338</c:v>
                </c:pt>
                <c:pt idx="162">
                  <c:v>342</c:v>
                </c:pt>
                <c:pt idx="163">
                  <c:v>344</c:v>
                </c:pt>
                <c:pt idx="164">
                  <c:v>346</c:v>
                </c:pt>
                <c:pt idx="165">
                  <c:v>356</c:v>
                </c:pt>
                <c:pt idx="166">
                  <c:v>360</c:v>
                </c:pt>
                <c:pt idx="167">
                  <c:v>364</c:v>
                </c:pt>
                <c:pt idx="168">
                  <c:v>368</c:v>
                </c:pt>
                <c:pt idx="169">
                  <c:v>380</c:v>
                </c:pt>
                <c:pt idx="170">
                  <c:v>382</c:v>
                </c:pt>
                <c:pt idx="171">
                  <c:v>388</c:v>
                </c:pt>
                <c:pt idx="172">
                  <c:v>392</c:v>
                </c:pt>
                <c:pt idx="173">
                  <c:v>404</c:v>
                </c:pt>
                <c:pt idx="174">
                  <c:v>412</c:v>
                </c:pt>
                <c:pt idx="175">
                  <c:v>420</c:v>
                </c:pt>
                <c:pt idx="176">
                  <c:v>476</c:v>
                </c:pt>
              </c:numCache>
            </c:numRef>
          </c:xVal>
          <c:yVal>
            <c:numRef>
              <c:f>'knots 110x110'!$B$2:$B$178</c:f>
              <c:numCache>
                <c:formatCode>General</c:formatCode>
                <c:ptCount val="177"/>
                <c:pt idx="0">
                  <c:v>1392085</c:v>
                </c:pt>
                <c:pt idx="1">
                  <c:v>792343</c:v>
                </c:pt>
                <c:pt idx="2">
                  <c:v>283088</c:v>
                </c:pt>
                <c:pt idx="3">
                  <c:v>216579</c:v>
                </c:pt>
                <c:pt idx="4">
                  <c:v>109851</c:v>
                </c:pt>
                <c:pt idx="5">
                  <c:v>93888</c:v>
                </c:pt>
                <c:pt idx="6">
                  <c:v>67234</c:v>
                </c:pt>
                <c:pt idx="7">
                  <c:v>55593</c:v>
                </c:pt>
                <c:pt idx="8">
                  <c:v>41816</c:v>
                </c:pt>
                <c:pt idx="9">
                  <c:v>35872</c:v>
                </c:pt>
                <c:pt idx="10">
                  <c:v>29053</c:v>
                </c:pt>
                <c:pt idx="11">
                  <c:v>25139</c:v>
                </c:pt>
                <c:pt idx="12">
                  <c:v>20783</c:v>
                </c:pt>
                <c:pt idx="13">
                  <c:v>18474</c:v>
                </c:pt>
                <c:pt idx="14">
                  <c:v>16068</c:v>
                </c:pt>
                <c:pt idx="15">
                  <c:v>13795</c:v>
                </c:pt>
                <c:pt idx="16">
                  <c:v>12252</c:v>
                </c:pt>
                <c:pt idx="17">
                  <c:v>10881</c:v>
                </c:pt>
                <c:pt idx="18">
                  <c:v>9686</c:v>
                </c:pt>
                <c:pt idx="19">
                  <c:v>8407</c:v>
                </c:pt>
                <c:pt idx="20">
                  <c:v>7755</c:v>
                </c:pt>
                <c:pt idx="21">
                  <c:v>6949</c:v>
                </c:pt>
                <c:pt idx="22">
                  <c:v>6141</c:v>
                </c:pt>
                <c:pt idx="23">
                  <c:v>5601</c:v>
                </c:pt>
                <c:pt idx="24">
                  <c:v>5010</c:v>
                </c:pt>
                <c:pt idx="25">
                  <c:v>4607</c:v>
                </c:pt>
                <c:pt idx="26">
                  <c:v>4084</c:v>
                </c:pt>
                <c:pt idx="27">
                  <c:v>3801</c:v>
                </c:pt>
                <c:pt idx="28">
                  <c:v>3433</c:v>
                </c:pt>
                <c:pt idx="29">
                  <c:v>3121</c:v>
                </c:pt>
                <c:pt idx="30">
                  <c:v>2873</c:v>
                </c:pt>
                <c:pt idx="31">
                  <c:v>2599</c:v>
                </c:pt>
                <c:pt idx="32">
                  <c:v>2352</c:v>
                </c:pt>
                <c:pt idx="33">
                  <c:v>2156</c:v>
                </c:pt>
                <c:pt idx="34">
                  <c:v>2017</c:v>
                </c:pt>
                <c:pt idx="35">
                  <c:v>1923</c:v>
                </c:pt>
                <c:pt idx="36">
                  <c:v>1737</c:v>
                </c:pt>
                <c:pt idx="37">
                  <c:v>1732</c:v>
                </c:pt>
                <c:pt idx="38">
                  <c:v>1487</c:v>
                </c:pt>
                <c:pt idx="39">
                  <c:v>1358</c:v>
                </c:pt>
                <c:pt idx="40">
                  <c:v>1268</c:v>
                </c:pt>
                <c:pt idx="41">
                  <c:v>1168</c:v>
                </c:pt>
                <c:pt idx="42">
                  <c:v>1084</c:v>
                </c:pt>
                <c:pt idx="43">
                  <c:v>1062</c:v>
                </c:pt>
                <c:pt idx="44">
                  <c:v>955</c:v>
                </c:pt>
                <c:pt idx="45">
                  <c:v>909</c:v>
                </c:pt>
                <c:pt idx="46">
                  <c:v>808</c:v>
                </c:pt>
                <c:pt idx="47">
                  <c:v>794</c:v>
                </c:pt>
                <c:pt idx="48">
                  <c:v>711</c:v>
                </c:pt>
                <c:pt idx="49">
                  <c:v>638</c:v>
                </c:pt>
                <c:pt idx="50">
                  <c:v>609</c:v>
                </c:pt>
                <c:pt idx="51">
                  <c:v>571</c:v>
                </c:pt>
                <c:pt idx="52">
                  <c:v>536</c:v>
                </c:pt>
                <c:pt idx="53">
                  <c:v>508</c:v>
                </c:pt>
                <c:pt idx="54">
                  <c:v>487</c:v>
                </c:pt>
                <c:pt idx="55">
                  <c:v>437</c:v>
                </c:pt>
                <c:pt idx="56">
                  <c:v>374</c:v>
                </c:pt>
                <c:pt idx="57">
                  <c:v>402</c:v>
                </c:pt>
                <c:pt idx="58">
                  <c:v>352</c:v>
                </c:pt>
                <c:pt idx="59">
                  <c:v>329</c:v>
                </c:pt>
                <c:pt idx="60">
                  <c:v>306</c:v>
                </c:pt>
                <c:pt idx="61">
                  <c:v>316</c:v>
                </c:pt>
                <c:pt idx="62">
                  <c:v>262</c:v>
                </c:pt>
                <c:pt idx="63">
                  <c:v>244</c:v>
                </c:pt>
                <c:pt idx="64">
                  <c:v>242</c:v>
                </c:pt>
                <c:pt idx="65">
                  <c:v>245</c:v>
                </c:pt>
                <c:pt idx="66">
                  <c:v>216</c:v>
                </c:pt>
                <c:pt idx="67">
                  <c:v>225</c:v>
                </c:pt>
                <c:pt idx="68">
                  <c:v>179</c:v>
                </c:pt>
                <c:pt idx="69">
                  <c:v>181</c:v>
                </c:pt>
                <c:pt idx="70">
                  <c:v>168</c:v>
                </c:pt>
                <c:pt idx="71">
                  <c:v>151</c:v>
                </c:pt>
                <c:pt idx="72">
                  <c:v>139</c:v>
                </c:pt>
                <c:pt idx="73">
                  <c:v>136</c:v>
                </c:pt>
                <c:pt idx="74">
                  <c:v>116</c:v>
                </c:pt>
                <c:pt idx="75">
                  <c:v>127</c:v>
                </c:pt>
                <c:pt idx="76">
                  <c:v>137</c:v>
                </c:pt>
                <c:pt idx="77">
                  <c:v>108</c:v>
                </c:pt>
                <c:pt idx="78">
                  <c:v>113</c:v>
                </c:pt>
                <c:pt idx="79">
                  <c:v>100</c:v>
                </c:pt>
                <c:pt idx="80">
                  <c:v>85</c:v>
                </c:pt>
                <c:pt idx="81">
                  <c:v>98</c:v>
                </c:pt>
                <c:pt idx="82">
                  <c:v>73</c:v>
                </c:pt>
                <c:pt idx="83">
                  <c:v>63</c:v>
                </c:pt>
                <c:pt idx="84">
                  <c:v>54</c:v>
                </c:pt>
                <c:pt idx="85">
                  <c:v>64</c:v>
                </c:pt>
                <c:pt idx="86">
                  <c:v>67</c:v>
                </c:pt>
                <c:pt idx="87">
                  <c:v>70</c:v>
                </c:pt>
                <c:pt idx="88">
                  <c:v>50</c:v>
                </c:pt>
                <c:pt idx="89">
                  <c:v>46</c:v>
                </c:pt>
                <c:pt idx="90">
                  <c:v>51</c:v>
                </c:pt>
                <c:pt idx="91">
                  <c:v>39</c:v>
                </c:pt>
                <c:pt idx="92">
                  <c:v>56</c:v>
                </c:pt>
                <c:pt idx="93">
                  <c:v>26</c:v>
                </c:pt>
                <c:pt idx="94">
                  <c:v>38</c:v>
                </c:pt>
                <c:pt idx="95">
                  <c:v>33</c:v>
                </c:pt>
                <c:pt idx="96">
                  <c:v>34</c:v>
                </c:pt>
                <c:pt idx="97">
                  <c:v>47</c:v>
                </c:pt>
                <c:pt idx="98">
                  <c:v>31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30</c:v>
                </c:pt>
                <c:pt idx="103">
                  <c:v>11</c:v>
                </c:pt>
                <c:pt idx="104">
                  <c:v>20</c:v>
                </c:pt>
                <c:pt idx="105">
                  <c:v>16</c:v>
                </c:pt>
                <c:pt idx="106">
                  <c:v>23</c:v>
                </c:pt>
                <c:pt idx="107">
                  <c:v>10</c:v>
                </c:pt>
                <c:pt idx="108">
                  <c:v>11</c:v>
                </c:pt>
                <c:pt idx="109">
                  <c:v>20</c:v>
                </c:pt>
                <c:pt idx="110">
                  <c:v>17</c:v>
                </c:pt>
                <c:pt idx="111">
                  <c:v>16</c:v>
                </c:pt>
                <c:pt idx="112">
                  <c:v>14</c:v>
                </c:pt>
                <c:pt idx="113">
                  <c:v>10</c:v>
                </c:pt>
                <c:pt idx="114">
                  <c:v>12</c:v>
                </c:pt>
                <c:pt idx="115">
                  <c:v>14</c:v>
                </c:pt>
                <c:pt idx="116">
                  <c:v>14</c:v>
                </c:pt>
                <c:pt idx="117">
                  <c:v>12</c:v>
                </c:pt>
                <c:pt idx="118">
                  <c:v>9</c:v>
                </c:pt>
                <c:pt idx="119">
                  <c:v>9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7</c:v>
                </c:pt>
                <c:pt idx="124">
                  <c:v>7</c:v>
                </c:pt>
                <c:pt idx="125">
                  <c:v>3</c:v>
                </c:pt>
                <c:pt idx="126">
                  <c:v>10</c:v>
                </c:pt>
                <c:pt idx="127">
                  <c:v>1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5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5E-A494-EFEE23C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8128"/>
        <c:axId val="1203430784"/>
      </c:scatterChart>
      <c:valAx>
        <c:axId val="98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784"/>
        <c:crosses val="autoZero"/>
        <c:crossBetween val="midCat"/>
      </c:valAx>
      <c:valAx>
        <c:axId val="1203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90x90'!$B$1</c:f>
              <c:strCache>
                <c:ptCount val="1"/>
                <c:pt idx="0">
                  <c:v>Knots 90x90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90x90'!$A$2:$A$178</c:f>
              <c:numCache>
                <c:formatCode>General</c:formatCode>
                <c:ptCount val="17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304</c:v>
                </c:pt>
                <c:pt idx="151">
                  <c:v>306</c:v>
                </c:pt>
                <c:pt idx="152">
                  <c:v>308</c:v>
                </c:pt>
                <c:pt idx="153">
                  <c:v>310</c:v>
                </c:pt>
                <c:pt idx="154">
                  <c:v>314</c:v>
                </c:pt>
                <c:pt idx="155">
                  <c:v>318</c:v>
                </c:pt>
                <c:pt idx="156">
                  <c:v>322</c:v>
                </c:pt>
                <c:pt idx="157">
                  <c:v>324</c:v>
                </c:pt>
                <c:pt idx="158">
                  <c:v>326</c:v>
                </c:pt>
                <c:pt idx="159">
                  <c:v>328</c:v>
                </c:pt>
                <c:pt idx="160">
                  <c:v>330</c:v>
                </c:pt>
                <c:pt idx="161">
                  <c:v>338</c:v>
                </c:pt>
                <c:pt idx="162">
                  <c:v>342</c:v>
                </c:pt>
                <c:pt idx="163">
                  <c:v>344</c:v>
                </c:pt>
                <c:pt idx="164">
                  <c:v>354</c:v>
                </c:pt>
                <c:pt idx="165">
                  <c:v>360</c:v>
                </c:pt>
                <c:pt idx="166">
                  <c:v>362</c:v>
                </c:pt>
                <c:pt idx="167">
                  <c:v>366</c:v>
                </c:pt>
                <c:pt idx="168">
                  <c:v>370</c:v>
                </c:pt>
                <c:pt idx="169">
                  <c:v>378</c:v>
                </c:pt>
                <c:pt idx="170">
                  <c:v>382</c:v>
                </c:pt>
                <c:pt idx="171">
                  <c:v>384</c:v>
                </c:pt>
                <c:pt idx="172">
                  <c:v>410</c:v>
                </c:pt>
                <c:pt idx="173">
                  <c:v>422</c:v>
                </c:pt>
                <c:pt idx="174">
                  <c:v>436</c:v>
                </c:pt>
                <c:pt idx="175">
                  <c:v>438</c:v>
                </c:pt>
                <c:pt idx="176">
                  <c:v>508</c:v>
                </c:pt>
              </c:numCache>
            </c:numRef>
          </c:xVal>
          <c:yVal>
            <c:numRef>
              <c:f>'knots 90x90'!$B$2:$B$178</c:f>
              <c:numCache>
                <c:formatCode>General</c:formatCode>
                <c:ptCount val="177"/>
                <c:pt idx="0">
                  <c:v>1740573</c:v>
                </c:pt>
                <c:pt idx="1">
                  <c:v>994844</c:v>
                </c:pt>
                <c:pt idx="2">
                  <c:v>356847</c:v>
                </c:pt>
                <c:pt idx="3">
                  <c:v>276065</c:v>
                </c:pt>
                <c:pt idx="4">
                  <c:v>138473</c:v>
                </c:pt>
                <c:pt idx="5">
                  <c:v>117713</c:v>
                </c:pt>
                <c:pt idx="6">
                  <c:v>84666</c:v>
                </c:pt>
                <c:pt idx="7">
                  <c:v>69993</c:v>
                </c:pt>
                <c:pt idx="8">
                  <c:v>52925</c:v>
                </c:pt>
                <c:pt idx="9">
                  <c:v>45485</c:v>
                </c:pt>
                <c:pt idx="10">
                  <c:v>37269</c:v>
                </c:pt>
                <c:pt idx="11">
                  <c:v>31852</c:v>
                </c:pt>
                <c:pt idx="12">
                  <c:v>26439</c:v>
                </c:pt>
                <c:pt idx="13">
                  <c:v>23311</c:v>
                </c:pt>
                <c:pt idx="14">
                  <c:v>19998</c:v>
                </c:pt>
                <c:pt idx="15">
                  <c:v>17685</c:v>
                </c:pt>
                <c:pt idx="16">
                  <c:v>15367</c:v>
                </c:pt>
                <c:pt idx="17">
                  <c:v>13555</c:v>
                </c:pt>
                <c:pt idx="18">
                  <c:v>11957</c:v>
                </c:pt>
                <c:pt idx="19">
                  <c:v>10618</c:v>
                </c:pt>
                <c:pt idx="20">
                  <c:v>9695</c:v>
                </c:pt>
                <c:pt idx="21">
                  <c:v>8646</c:v>
                </c:pt>
                <c:pt idx="22">
                  <c:v>7914</c:v>
                </c:pt>
                <c:pt idx="23">
                  <c:v>7067</c:v>
                </c:pt>
                <c:pt idx="24">
                  <c:v>6313</c:v>
                </c:pt>
                <c:pt idx="25">
                  <c:v>5848</c:v>
                </c:pt>
                <c:pt idx="26">
                  <c:v>5260</c:v>
                </c:pt>
                <c:pt idx="27">
                  <c:v>4738</c:v>
                </c:pt>
                <c:pt idx="28">
                  <c:v>4336</c:v>
                </c:pt>
                <c:pt idx="29">
                  <c:v>4003</c:v>
                </c:pt>
                <c:pt idx="30">
                  <c:v>3648</c:v>
                </c:pt>
                <c:pt idx="31">
                  <c:v>3277</c:v>
                </c:pt>
                <c:pt idx="32">
                  <c:v>3017</c:v>
                </c:pt>
                <c:pt idx="33">
                  <c:v>2789</c:v>
                </c:pt>
                <c:pt idx="34">
                  <c:v>2550</c:v>
                </c:pt>
                <c:pt idx="35">
                  <c:v>2328</c:v>
                </c:pt>
                <c:pt idx="36">
                  <c:v>2238</c:v>
                </c:pt>
                <c:pt idx="37">
                  <c:v>1939</c:v>
                </c:pt>
                <c:pt idx="38">
                  <c:v>1892</c:v>
                </c:pt>
                <c:pt idx="39">
                  <c:v>1742</c:v>
                </c:pt>
                <c:pt idx="40">
                  <c:v>1582</c:v>
                </c:pt>
                <c:pt idx="41">
                  <c:v>1463</c:v>
                </c:pt>
                <c:pt idx="42">
                  <c:v>1436</c:v>
                </c:pt>
                <c:pt idx="43">
                  <c:v>1211</c:v>
                </c:pt>
                <c:pt idx="44">
                  <c:v>1119</c:v>
                </c:pt>
                <c:pt idx="45">
                  <c:v>1094</c:v>
                </c:pt>
                <c:pt idx="46">
                  <c:v>1094</c:v>
                </c:pt>
                <c:pt idx="47">
                  <c:v>965</c:v>
                </c:pt>
                <c:pt idx="48">
                  <c:v>896</c:v>
                </c:pt>
                <c:pt idx="49">
                  <c:v>840</c:v>
                </c:pt>
                <c:pt idx="50">
                  <c:v>814</c:v>
                </c:pt>
                <c:pt idx="51">
                  <c:v>703</c:v>
                </c:pt>
                <c:pt idx="52">
                  <c:v>675</c:v>
                </c:pt>
                <c:pt idx="53">
                  <c:v>596</c:v>
                </c:pt>
                <c:pt idx="54">
                  <c:v>604</c:v>
                </c:pt>
                <c:pt idx="55">
                  <c:v>550</c:v>
                </c:pt>
                <c:pt idx="56">
                  <c:v>488</c:v>
                </c:pt>
                <c:pt idx="57">
                  <c:v>489</c:v>
                </c:pt>
                <c:pt idx="58">
                  <c:v>430</c:v>
                </c:pt>
                <c:pt idx="59">
                  <c:v>413</c:v>
                </c:pt>
                <c:pt idx="60">
                  <c:v>386</c:v>
                </c:pt>
                <c:pt idx="61">
                  <c:v>393</c:v>
                </c:pt>
                <c:pt idx="62">
                  <c:v>340</c:v>
                </c:pt>
                <c:pt idx="63">
                  <c:v>297</c:v>
                </c:pt>
                <c:pt idx="64">
                  <c:v>305</c:v>
                </c:pt>
                <c:pt idx="65">
                  <c:v>284</c:v>
                </c:pt>
                <c:pt idx="66">
                  <c:v>279</c:v>
                </c:pt>
                <c:pt idx="67">
                  <c:v>243</c:v>
                </c:pt>
                <c:pt idx="68">
                  <c:v>217</c:v>
                </c:pt>
                <c:pt idx="69">
                  <c:v>207</c:v>
                </c:pt>
                <c:pt idx="70">
                  <c:v>199</c:v>
                </c:pt>
                <c:pt idx="71">
                  <c:v>213</c:v>
                </c:pt>
                <c:pt idx="72">
                  <c:v>173</c:v>
                </c:pt>
                <c:pt idx="73">
                  <c:v>177</c:v>
                </c:pt>
                <c:pt idx="74">
                  <c:v>163</c:v>
                </c:pt>
                <c:pt idx="75">
                  <c:v>132</c:v>
                </c:pt>
                <c:pt idx="76">
                  <c:v>143</c:v>
                </c:pt>
                <c:pt idx="77">
                  <c:v>129</c:v>
                </c:pt>
                <c:pt idx="78">
                  <c:v>124</c:v>
                </c:pt>
                <c:pt idx="79">
                  <c:v>132</c:v>
                </c:pt>
                <c:pt idx="80">
                  <c:v>110</c:v>
                </c:pt>
                <c:pt idx="81">
                  <c:v>108</c:v>
                </c:pt>
                <c:pt idx="82">
                  <c:v>96</c:v>
                </c:pt>
                <c:pt idx="83">
                  <c:v>94</c:v>
                </c:pt>
                <c:pt idx="84">
                  <c:v>76</c:v>
                </c:pt>
                <c:pt idx="85">
                  <c:v>70</c:v>
                </c:pt>
                <c:pt idx="86">
                  <c:v>76</c:v>
                </c:pt>
                <c:pt idx="87">
                  <c:v>77</c:v>
                </c:pt>
                <c:pt idx="88">
                  <c:v>56</c:v>
                </c:pt>
                <c:pt idx="89">
                  <c:v>81</c:v>
                </c:pt>
                <c:pt idx="90">
                  <c:v>61</c:v>
                </c:pt>
                <c:pt idx="91">
                  <c:v>47</c:v>
                </c:pt>
                <c:pt idx="92">
                  <c:v>52</c:v>
                </c:pt>
                <c:pt idx="93">
                  <c:v>52</c:v>
                </c:pt>
                <c:pt idx="94">
                  <c:v>42</c:v>
                </c:pt>
                <c:pt idx="95">
                  <c:v>43</c:v>
                </c:pt>
                <c:pt idx="96">
                  <c:v>48</c:v>
                </c:pt>
                <c:pt idx="97">
                  <c:v>39</c:v>
                </c:pt>
                <c:pt idx="98">
                  <c:v>38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30</c:v>
                </c:pt>
                <c:pt idx="104">
                  <c:v>23</c:v>
                </c:pt>
                <c:pt idx="105">
                  <c:v>26</c:v>
                </c:pt>
                <c:pt idx="106">
                  <c:v>23</c:v>
                </c:pt>
                <c:pt idx="107">
                  <c:v>23</c:v>
                </c:pt>
                <c:pt idx="108">
                  <c:v>32</c:v>
                </c:pt>
                <c:pt idx="109">
                  <c:v>21</c:v>
                </c:pt>
                <c:pt idx="110">
                  <c:v>33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21</c:v>
                </c:pt>
                <c:pt idx="116">
                  <c:v>14</c:v>
                </c:pt>
                <c:pt idx="117">
                  <c:v>11</c:v>
                </c:pt>
                <c:pt idx="118">
                  <c:v>14</c:v>
                </c:pt>
                <c:pt idx="119">
                  <c:v>9</c:v>
                </c:pt>
                <c:pt idx="120">
                  <c:v>12</c:v>
                </c:pt>
                <c:pt idx="121">
                  <c:v>18</c:v>
                </c:pt>
                <c:pt idx="122">
                  <c:v>9</c:v>
                </c:pt>
                <c:pt idx="123">
                  <c:v>11</c:v>
                </c:pt>
                <c:pt idx="124">
                  <c:v>14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7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8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8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7DF-B152-EA8CDA02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4768"/>
        <c:axId val="847194671"/>
      </c:scatterChart>
      <c:valAx>
        <c:axId val="113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94671"/>
        <c:crosses val="autoZero"/>
        <c:crossBetween val="midCat"/>
      </c:valAx>
      <c:valAx>
        <c:axId val="8471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05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80x80'!$B$1</c:f>
              <c:strCache>
                <c:ptCount val="1"/>
                <c:pt idx="0">
                  <c:v>Knots 80x80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80x80'!$A$2:$A$174</c:f>
              <c:numCache>
                <c:formatCode>General</c:formatCode>
                <c:ptCount val="17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328</c:v>
                </c:pt>
                <c:pt idx="162">
                  <c:v>334</c:v>
                </c:pt>
                <c:pt idx="163">
                  <c:v>336</c:v>
                </c:pt>
                <c:pt idx="164">
                  <c:v>342</c:v>
                </c:pt>
                <c:pt idx="165">
                  <c:v>344</c:v>
                </c:pt>
                <c:pt idx="166">
                  <c:v>348</c:v>
                </c:pt>
                <c:pt idx="167">
                  <c:v>354</c:v>
                </c:pt>
                <c:pt idx="168">
                  <c:v>358</c:v>
                </c:pt>
                <c:pt idx="169">
                  <c:v>366</c:v>
                </c:pt>
                <c:pt idx="170">
                  <c:v>372</c:v>
                </c:pt>
                <c:pt idx="171">
                  <c:v>380</c:v>
                </c:pt>
                <c:pt idx="172">
                  <c:v>390</c:v>
                </c:pt>
              </c:numCache>
            </c:numRef>
          </c:xVal>
          <c:yVal>
            <c:numRef>
              <c:f>'knots 80x80'!$B$2:$B$174</c:f>
              <c:numCache>
                <c:formatCode>General</c:formatCode>
                <c:ptCount val="173"/>
                <c:pt idx="0">
                  <c:v>1739456</c:v>
                </c:pt>
                <c:pt idx="1">
                  <c:v>998221</c:v>
                </c:pt>
                <c:pt idx="2">
                  <c:v>359597</c:v>
                </c:pt>
                <c:pt idx="3">
                  <c:v>279903</c:v>
                </c:pt>
                <c:pt idx="4">
                  <c:v>138901</c:v>
                </c:pt>
                <c:pt idx="5">
                  <c:v>118687</c:v>
                </c:pt>
                <c:pt idx="6">
                  <c:v>84899</c:v>
                </c:pt>
                <c:pt idx="7">
                  <c:v>70520</c:v>
                </c:pt>
                <c:pt idx="8">
                  <c:v>53945</c:v>
                </c:pt>
                <c:pt idx="9">
                  <c:v>45783</c:v>
                </c:pt>
                <c:pt idx="10">
                  <c:v>37144</c:v>
                </c:pt>
                <c:pt idx="11">
                  <c:v>32466</c:v>
                </c:pt>
                <c:pt idx="12">
                  <c:v>26740</c:v>
                </c:pt>
                <c:pt idx="13">
                  <c:v>23348</c:v>
                </c:pt>
                <c:pt idx="14">
                  <c:v>20165</c:v>
                </c:pt>
                <c:pt idx="15">
                  <c:v>17723</c:v>
                </c:pt>
                <c:pt idx="16">
                  <c:v>15514</c:v>
                </c:pt>
                <c:pt idx="17">
                  <c:v>13965</c:v>
                </c:pt>
                <c:pt idx="18">
                  <c:v>12369</c:v>
                </c:pt>
                <c:pt idx="19">
                  <c:v>10833</c:v>
                </c:pt>
                <c:pt idx="20">
                  <c:v>9587</c:v>
                </c:pt>
                <c:pt idx="21">
                  <c:v>8523</c:v>
                </c:pt>
                <c:pt idx="22">
                  <c:v>7655</c:v>
                </c:pt>
                <c:pt idx="23">
                  <c:v>7165</c:v>
                </c:pt>
                <c:pt idx="24">
                  <c:v>6346</c:v>
                </c:pt>
                <c:pt idx="25">
                  <c:v>5868</c:v>
                </c:pt>
                <c:pt idx="26">
                  <c:v>5234</c:v>
                </c:pt>
                <c:pt idx="27">
                  <c:v>4739</c:v>
                </c:pt>
                <c:pt idx="28">
                  <c:v>4373</c:v>
                </c:pt>
                <c:pt idx="29">
                  <c:v>3993</c:v>
                </c:pt>
                <c:pt idx="30">
                  <c:v>3609</c:v>
                </c:pt>
                <c:pt idx="31">
                  <c:v>3313</c:v>
                </c:pt>
                <c:pt idx="32">
                  <c:v>3055</c:v>
                </c:pt>
                <c:pt idx="33">
                  <c:v>2762</c:v>
                </c:pt>
                <c:pt idx="34">
                  <c:v>2615</c:v>
                </c:pt>
                <c:pt idx="35">
                  <c:v>2381</c:v>
                </c:pt>
                <c:pt idx="36">
                  <c:v>2260</c:v>
                </c:pt>
                <c:pt idx="37">
                  <c:v>2080</c:v>
                </c:pt>
                <c:pt idx="38">
                  <c:v>1870</c:v>
                </c:pt>
                <c:pt idx="39">
                  <c:v>1652</c:v>
                </c:pt>
                <c:pt idx="40">
                  <c:v>1648</c:v>
                </c:pt>
                <c:pt idx="41">
                  <c:v>1389</c:v>
                </c:pt>
                <c:pt idx="42">
                  <c:v>1326</c:v>
                </c:pt>
                <c:pt idx="43">
                  <c:v>1260</c:v>
                </c:pt>
                <c:pt idx="44">
                  <c:v>1207</c:v>
                </c:pt>
                <c:pt idx="45">
                  <c:v>1089</c:v>
                </c:pt>
                <c:pt idx="46">
                  <c:v>1004</c:v>
                </c:pt>
                <c:pt idx="47">
                  <c:v>898</c:v>
                </c:pt>
                <c:pt idx="48">
                  <c:v>865</c:v>
                </c:pt>
                <c:pt idx="49">
                  <c:v>807</c:v>
                </c:pt>
                <c:pt idx="50">
                  <c:v>748</c:v>
                </c:pt>
                <c:pt idx="51">
                  <c:v>707</c:v>
                </c:pt>
                <c:pt idx="52">
                  <c:v>676</c:v>
                </c:pt>
                <c:pt idx="53">
                  <c:v>677</c:v>
                </c:pt>
                <c:pt idx="54">
                  <c:v>585</c:v>
                </c:pt>
                <c:pt idx="55">
                  <c:v>546</c:v>
                </c:pt>
                <c:pt idx="56">
                  <c:v>495</c:v>
                </c:pt>
                <c:pt idx="57">
                  <c:v>480</c:v>
                </c:pt>
                <c:pt idx="58">
                  <c:v>437</c:v>
                </c:pt>
                <c:pt idx="59">
                  <c:v>422</c:v>
                </c:pt>
                <c:pt idx="60">
                  <c:v>375</c:v>
                </c:pt>
                <c:pt idx="61">
                  <c:v>343</c:v>
                </c:pt>
                <c:pt idx="62">
                  <c:v>344</c:v>
                </c:pt>
                <c:pt idx="63">
                  <c:v>346</c:v>
                </c:pt>
                <c:pt idx="64">
                  <c:v>308</c:v>
                </c:pt>
                <c:pt idx="65">
                  <c:v>303</c:v>
                </c:pt>
                <c:pt idx="66">
                  <c:v>254</c:v>
                </c:pt>
                <c:pt idx="67">
                  <c:v>291</c:v>
                </c:pt>
                <c:pt idx="68">
                  <c:v>212</c:v>
                </c:pt>
                <c:pt idx="69">
                  <c:v>225</c:v>
                </c:pt>
                <c:pt idx="70">
                  <c:v>198</c:v>
                </c:pt>
                <c:pt idx="71">
                  <c:v>191</c:v>
                </c:pt>
                <c:pt idx="72">
                  <c:v>175</c:v>
                </c:pt>
                <c:pt idx="73">
                  <c:v>162</c:v>
                </c:pt>
                <c:pt idx="74">
                  <c:v>164</c:v>
                </c:pt>
                <c:pt idx="75">
                  <c:v>139</c:v>
                </c:pt>
                <c:pt idx="76">
                  <c:v>138</c:v>
                </c:pt>
                <c:pt idx="77">
                  <c:v>132</c:v>
                </c:pt>
                <c:pt idx="78">
                  <c:v>137</c:v>
                </c:pt>
                <c:pt idx="79">
                  <c:v>114</c:v>
                </c:pt>
                <c:pt idx="80">
                  <c:v>105</c:v>
                </c:pt>
                <c:pt idx="81">
                  <c:v>90</c:v>
                </c:pt>
                <c:pt idx="82">
                  <c:v>98</c:v>
                </c:pt>
                <c:pt idx="83">
                  <c:v>88</c:v>
                </c:pt>
                <c:pt idx="84">
                  <c:v>77</c:v>
                </c:pt>
                <c:pt idx="85">
                  <c:v>88</c:v>
                </c:pt>
                <c:pt idx="86">
                  <c:v>74</c:v>
                </c:pt>
                <c:pt idx="87">
                  <c:v>60</c:v>
                </c:pt>
                <c:pt idx="88">
                  <c:v>72</c:v>
                </c:pt>
                <c:pt idx="89">
                  <c:v>57</c:v>
                </c:pt>
                <c:pt idx="90">
                  <c:v>56</c:v>
                </c:pt>
                <c:pt idx="91">
                  <c:v>71</c:v>
                </c:pt>
                <c:pt idx="92">
                  <c:v>53</c:v>
                </c:pt>
                <c:pt idx="93">
                  <c:v>54</c:v>
                </c:pt>
                <c:pt idx="94">
                  <c:v>39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33</c:v>
                </c:pt>
                <c:pt idx="99">
                  <c:v>35</c:v>
                </c:pt>
                <c:pt idx="100">
                  <c:v>29</c:v>
                </c:pt>
                <c:pt idx="101">
                  <c:v>38</c:v>
                </c:pt>
                <c:pt idx="102">
                  <c:v>27</c:v>
                </c:pt>
                <c:pt idx="103">
                  <c:v>34</c:v>
                </c:pt>
                <c:pt idx="104">
                  <c:v>29</c:v>
                </c:pt>
                <c:pt idx="105">
                  <c:v>30</c:v>
                </c:pt>
                <c:pt idx="106">
                  <c:v>21</c:v>
                </c:pt>
                <c:pt idx="107">
                  <c:v>31</c:v>
                </c:pt>
                <c:pt idx="108">
                  <c:v>20</c:v>
                </c:pt>
                <c:pt idx="109">
                  <c:v>19</c:v>
                </c:pt>
                <c:pt idx="110">
                  <c:v>23</c:v>
                </c:pt>
                <c:pt idx="111">
                  <c:v>17</c:v>
                </c:pt>
                <c:pt idx="112">
                  <c:v>20</c:v>
                </c:pt>
                <c:pt idx="113">
                  <c:v>21</c:v>
                </c:pt>
                <c:pt idx="114">
                  <c:v>13</c:v>
                </c:pt>
                <c:pt idx="115">
                  <c:v>24</c:v>
                </c:pt>
                <c:pt idx="116">
                  <c:v>14</c:v>
                </c:pt>
                <c:pt idx="117">
                  <c:v>16</c:v>
                </c:pt>
                <c:pt idx="118">
                  <c:v>15</c:v>
                </c:pt>
                <c:pt idx="119">
                  <c:v>19</c:v>
                </c:pt>
                <c:pt idx="120">
                  <c:v>9</c:v>
                </c:pt>
                <c:pt idx="121">
                  <c:v>10</c:v>
                </c:pt>
                <c:pt idx="122">
                  <c:v>18</c:v>
                </c:pt>
                <c:pt idx="123">
                  <c:v>7</c:v>
                </c:pt>
                <c:pt idx="124">
                  <c:v>8</c:v>
                </c:pt>
                <c:pt idx="125">
                  <c:v>3</c:v>
                </c:pt>
                <c:pt idx="126">
                  <c:v>10</c:v>
                </c:pt>
                <c:pt idx="127">
                  <c:v>3</c:v>
                </c:pt>
                <c:pt idx="128">
                  <c:v>4</c:v>
                </c:pt>
                <c:pt idx="129">
                  <c:v>9</c:v>
                </c:pt>
                <c:pt idx="130">
                  <c:v>6</c:v>
                </c:pt>
                <c:pt idx="131">
                  <c:v>8</c:v>
                </c:pt>
                <c:pt idx="132">
                  <c:v>3</c:v>
                </c:pt>
                <c:pt idx="133">
                  <c:v>6</c:v>
                </c:pt>
                <c:pt idx="134">
                  <c:v>3</c:v>
                </c:pt>
                <c:pt idx="135">
                  <c:v>5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5</c:v>
                </c:pt>
                <c:pt idx="142">
                  <c:v>2</c:v>
                </c:pt>
                <c:pt idx="143">
                  <c:v>6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0-4825-BB1C-40F1DE2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4527"/>
        <c:axId val="926403583"/>
      </c:scatterChart>
      <c:valAx>
        <c:axId val="10026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03583"/>
        <c:crosses val="autoZero"/>
        <c:crossBetween val="midCat"/>
      </c:valAx>
      <c:valAx>
        <c:axId val="926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70x70'!$B$1</c:f>
              <c:strCache>
                <c:ptCount val="1"/>
                <c:pt idx="0">
                  <c:v>Knots 70x70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70x70'!$A$2:$A$196</c:f>
              <c:numCache>
                <c:formatCode>General</c:formatCode>
                <c:ptCount val="19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342</c:v>
                </c:pt>
                <c:pt idx="168">
                  <c:v>344</c:v>
                </c:pt>
                <c:pt idx="169">
                  <c:v>348</c:v>
                </c:pt>
                <c:pt idx="170">
                  <c:v>354</c:v>
                </c:pt>
                <c:pt idx="171">
                  <c:v>356</c:v>
                </c:pt>
                <c:pt idx="172">
                  <c:v>358</c:v>
                </c:pt>
                <c:pt idx="173">
                  <c:v>362</c:v>
                </c:pt>
                <c:pt idx="174">
                  <c:v>364</c:v>
                </c:pt>
                <c:pt idx="175">
                  <c:v>366</c:v>
                </c:pt>
                <c:pt idx="176">
                  <c:v>368</c:v>
                </c:pt>
                <c:pt idx="177">
                  <c:v>372</c:v>
                </c:pt>
                <c:pt idx="178">
                  <c:v>378</c:v>
                </c:pt>
                <c:pt idx="179">
                  <c:v>382</c:v>
                </c:pt>
                <c:pt idx="180">
                  <c:v>386</c:v>
                </c:pt>
                <c:pt idx="181">
                  <c:v>388</c:v>
                </c:pt>
                <c:pt idx="182">
                  <c:v>392</c:v>
                </c:pt>
                <c:pt idx="183">
                  <c:v>402</c:v>
                </c:pt>
                <c:pt idx="184">
                  <c:v>412</c:v>
                </c:pt>
                <c:pt idx="185">
                  <c:v>414</c:v>
                </c:pt>
                <c:pt idx="186">
                  <c:v>420</c:v>
                </c:pt>
                <c:pt idx="187">
                  <c:v>428</c:v>
                </c:pt>
                <c:pt idx="188">
                  <c:v>440</c:v>
                </c:pt>
                <c:pt idx="189">
                  <c:v>446</c:v>
                </c:pt>
                <c:pt idx="190">
                  <c:v>448</c:v>
                </c:pt>
                <c:pt idx="191">
                  <c:v>450</c:v>
                </c:pt>
                <c:pt idx="192">
                  <c:v>476</c:v>
                </c:pt>
                <c:pt idx="193">
                  <c:v>500</c:v>
                </c:pt>
                <c:pt idx="194">
                  <c:v>506</c:v>
                </c:pt>
              </c:numCache>
            </c:numRef>
          </c:xVal>
          <c:yVal>
            <c:numRef>
              <c:f>'knots 70x70'!$B$2:$B$196</c:f>
              <c:numCache>
                <c:formatCode>General</c:formatCode>
                <c:ptCount val="195"/>
                <c:pt idx="0">
                  <c:v>3531029</c:v>
                </c:pt>
                <c:pt idx="1">
                  <c:v>2038874</c:v>
                </c:pt>
                <c:pt idx="2">
                  <c:v>733606</c:v>
                </c:pt>
                <c:pt idx="3">
                  <c:v>576216</c:v>
                </c:pt>
                <c:pt idx="4">
                  <c:v>284829</c:v>
                </c:pt>
                <c:pt idx="5">
                  <c:v>242323</c:v>
                </c:pt>
                <c:pt idx="6">
                  <c:v>174557</c:v>
                </c:pt>
                <c:pt idx="7">
                  <c:v>145045</c:v>
                </c:pt>
                <c:pt idx="8">
                  <c:v>109531</c:v>
                </c:pt>
                <c:pt idx="9">
                  <c:v>93989</c:v>
                </c:pt>
                <c:pt idx="10">
                  <c:v>75823</c:v>
                </c:pt>
                <c:pt idx="11">
                  <c:v>65476</c:v>
                </c:pt>
                <c:pt idx="12">
                  <c:v>55126</c:v>
                </c:pt>
                <c:pt idx="13">
                  <c:v>48005</c:v>
                </c:pt>
                <c:pt idx="14">
                  <c:v>41412</c:v>
                </c:pt>
                <c:pt idx="15">
                  <c:v>36439</c:v>
                </c:pt>
                <c:pt idx="16">
                  <c:v>31554</c:v>
                </c:pt>
                <c:pt idx="17">
                  <c:v>28006</c:v>
                </c:pt>
                <c:pt idx="18">
                  <c:v>24557</c:v>
                </c:pt>
                <c:pt idx="19">
                  <c:v>22202</c:v>
                </c:pt>
                <c:pt idx="20">
                  <c:v>19613</c:v>
                </c:pt>
                <c:pt idx="21">
                  <c:v>17642</c:v>
                </c:pt>
                <c:pt idx="22">
                  <c:v>15879</c:v>
                </c:pt>
                <c:pt idx="23">
                  <c:v>14344</c:v>
                </c:pt>
                <c:pt idx="24">
                  <c:v>12889</c:v>
                </c:pt>
                <c:pt idx="25">
                  <c:v>11736</c:v>
                </c:pt>
                <c:pt idx="26">
                  <c:v>10737</c:v>
                </c:pt>
                <c:pt idx="27">
                  <c:v>9717</c:v>
                </c:pt>
                <c:pt idx="28">
                  <c:v>9045</c:v>
                </c:pt>
                <c:pt idx="29">
                  <c:v>8120</c:v>
                </c:pt>
                <c:pt idx="30">
                  <c:v>7405</c:v>
                </c:pt>
                <c:pt idx="31">
                  <c:v>6697</c:v>
                </c:pt>
                <c:pt idx="32">
                  <c:v>6106</c:v>
                </c:pt>
                <c:pt idx="33">
                  <c:v>5725</c:v>
                </c:pt>
                <c:pt idx="34">
                  <c:v>5417</c:v>
                </c:pt>
                <c:pt idx="35">
                  <c:v>4778</c:v>
                </c:pt>
                <c:pt idx="36">
                  <c:v>4380</c:v>
                </c:pt>
                <c:pt idx="37">
                  <c:v>4214</c:v>
                </c:pt>
                <c:pt idx="38">
                  <c:v>3873</c:v>
                </c:pt>
                <c:pt idx="39">
                  <c:v>3532</c:v>
                </c:pt>
                <c:pt idx="40">
                  <c:v>3167</c:v>
                </c:pt>
                <c:pt idx="41">
                  <c:v>3058</c:v>
                </c:pt>
                <c:pt idx="42">
                  <c:v>2746</c:v>
                </c:pt>
                <c:pt idx="43">
                  <c:v>2617</c:v>
                </c:pt>
                <c:pt idx="44">
                  <c:v>2449</c:v>
                </c:pt>
                <c:pt idx="45">
                  <c:v>2260</c:v>
                </c:pt>
                <c:pt idx="46">
                  <c:v>2104</c:v>
                </c:pt>
                <c:pt idx="47">
                  <c:v>1958</c:v>
                </c:pt>
                <c:pt idx="48">
                  <c:v>1787</c:v>
                </c:pt>
                <c:pt idx="49">
                  <c:v>1712</c:v>
                </c:pt>
                <c:pt idx="50">
                  <c:v>1566</c:v>
                </c:pt>
                <c:pt idx="51">
                  <c:v>1408</c:v>
                </c:pt>
                <c:pt idx="52">
                  <c:v>1420</c:v>
                </c:pt>
                <c:pt idx="53">
                  <c:v>1360</c:v>
                </c:pt>
                <c:pt idx="54">
                  <c:v>1240</c:v>
                </c:pt>
                <c:pt idx="55">
                  <c:v>1062</c:v>
                </c:pt>
                <c:pt idx="56">
                  <c:v>1043</c:v>
                </c:pt>
                <c:pt idx="57">
                  <c:v>1004</c:v>
                </c:pt>
                <c:pt idx="58">
                  <c:v>937</c:v>
                </c:pt>
                <c:pt idx="59">
                  <c:v>867</c:v>
                </c:pt>
                <c:pt idx="60">
                  <c:v>769</c:v>
                </c:pt>
                <c:pt idx="61">
                  <c:v>739</c:v>
                </c:pt>
                <c:pt idx="62">
                  <c:v>697</c:v>
                </c:pt>
                <c:pt idx="63">
                  <c:v>648</c:v>
                </c:pt>
                <c:pt idx="64">
                  <c:v>588</c:v>
                </c:pt>
                <c:pt idx="65">
                  <c:v>510</c:v>
                </c:pt>
                <c:pt idx="66">
                  <c:v>536</c:v>
                </c:pt>
                <c:pt idx="67">
                  <c:v>482</c:v>
                </c:pt>
                <c:pt idx="68">
                  <c:v>479</c:v>
                </c:pt>
                <c:pt idx="69">
                  <c:v>438</c:v>
                </c:pt>
                <c:pt idx="70">
                  <c:v>426</c:v>
                </c:pt>
                <c:pt idx="71">
                  <c:v>384</c:v>
                </c:pt>
                <c:pt idx="72">
                  <c:v>362</c:v>
                </c:pt>
                <c:pt idx="73">
                  <c:v>353</c:v>
                </c:pt>
                <c:pt idx="74">
                  <c:v>350</c:v>
                </c:pt>
                <c:pt idx="75">
                  <c:v>295</c:v>
                </c:pt>
                <c:pt idx="76">
                  <c:v>296</c:v>
                </c:pt>
                <c:pt idx="77">
                  <c:v>245</c:v>
                </c:pt>
                <c:pt idx="78">
                  <c:v>260</c:v>
                </c:pt>
                <c:pt idx="79">
                  <c:v>226</c:v>
                </c:pt>
                <c:pt idx="80">
                  <c:v>245</c:v>
                </c:pt>
                <c:pt idx="81">
                  <c:v>194</c:v>
                </c:pt>
                <c:pt idx="82">
                  <c:v>184</c:v>
                </c:pt>
                <c:pt idx="83">
                  <c:v>189</c:v>
                </c:pt>
                <c:pt idx="84">
                  <c:v>156</c:v>
                </c:pt>
                <c:pt idx="85">
                  <c:v>184</c:v>
                </c:pt>
                <c:pt idx="86">
                  <c:v>135</c:v>
                </c:pt>
                <c:pt idx="87">
                  <c:v>131</c:v>
                </c:pt>
                <c:pt idx="88">
                  <c:v>146</c:v>
                </c:pt>
                <c:pt idx="89">
                  <c:v>122</c:v>
                </c:pt>
                <c:pt idx="90">
                  <c:v>128</c:v>
                </c:pt>
                <c:pt idx="91">
                  <c:v>100</c:v>
                </c:pt>
                <c:pt idx="92">
                  <c:v>117</c:v>
                </c:pt>
                <c:pt idx="93">
                  <c:v>106</c:v>
                </c:pt>
                <c:pt idx="94">
                  <c:v>102</c:v>
                </c:pt>
                <c:pt idx="95">
                  <c:v>80</c:v>
                </c:pt>
                <c:pt idx="96">
                  <c:v>73</c:v>
                </c:pt>
                <c:pt idx="97">
                  <c:v>75</c:v>
                </c:pt>
                <c:pt idx="98">
                  <c:v>83</c:v>
                </c:pt>
                <c:pt idx="99">
                  <c:v>62</c:v>
                </c:pt>
                <c:pt idx="100">
                  <c:v>81</c:v>
                </c:pt>
                <c:pt idx="101">
                  <c:v>70</c:v>
                </c:pt>
                <c:pt idx="102">
                  <c:v>58</c:v>
                </c:pt>
                <c:pt idx="103">
                  <c:v>50</c:v>
                </c:pt>
                <c:pt idx="104">
                  <c:v>47</c:v>
                </c:pt>
                <c:pt idx="105">
                  <c:v>38</c:v>
                </c:pt>
                <c:pt idx="106">
                  <c:v>47</c:v>
                </c:pt>
                <c:pt idx="107">
                  <c:v>43</c:v>
                </c:pt>
                <c:pt idx="108">
                  <c:v>59</c:v>
                </c:pt>
                <c:pt idx="109">
                  <c:v>43</c:v>
                </c:pt>
                <c:pt idx="110">
                  <c:v>35</c:v>
                </c:pt>
                <c:pt idx="111">
                  <c:v>23</c:v>
                </c:pt>
                <c:pt idx="112">
                  <c:v>26</c:v>
                </c:pt>
                <c:pt idx="113">
                  <c:v>46</c:v>
                </c:pt>
                <c:pt idx="114">
                  <c:v>29</c:v>
                </c:pt>
                <c:pt idx="115">
                  <c:v>37</c:v>
                </c:pt>
                <c:pt idx="116">
                  <c:v>25</c:v>
                </c:pt>
                <c:pt idx="117">
                  <c:v>22</c:v>
                </c:pt>
                <c:pt idx="118">
                  <c:v>25</c:v>
                </c:pt>
                <c:pt idx="119">
                  <c:v>21</c:v>
                </c:pt>
                <c:pt idx="120">
                  <c:v>32</c:v>
                </c:pt>
                <c:pt idx="121">
                  <c:v>14</c:v>
                </c:pt>
                <c:pt idx="122">
                  <c:v>21</c:v>
                </c:pt>
                <c:pt idx="123">
                  <c:v>14</c:v>
                </c:pt>
                <c:pt idx="124">
                  <c:v>22</c:v>
                </c:pt>
                <c:pt idx="125">
                  <c:v>23</c:v>
                </c:pt>
                <c:pt idx="126">
                  <c:v>18</c:v>
                </c:pt>
                <c:pt idx="127">
                  <c:v>13</c:v>
                </c:pt>
                <c:pt idx="128">
                  <c:v>7</c:v>
                </c:pt>
                <c:pt idx="129">
                  <c:v>16</c:v>
                </c:pt>
                <c:pt idx="130">
                  <c:v>9</c:v>
                </c:pt>
                <c:pt idx="131">
                  <c:v>11</c:v>
                </c:pt>
                <c:pt idx="132">
                  <c:v>15</c:v>
                </c:pt>
                <c:pt idx="133">
                  <c:v>13</c:v>
                </c:pt>
                <c:pt idx="134">
                  <c:v>4</c:v>
                </c:pt>
                <c:pt idx="135">
                  <c:v>14</c:v>
                </c:pt>
                <c:pt idx="136">
                  <c:v>10</c:v>
                </c:pt>
                <c:pt idx="137">
                  <c:v>5</c:v>
                </c:pt>
                <c:pt idx="138">
                  <c:v>12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6</c:v>
                </c:pt>
                <c:pt idx="144">
                  <c:v>9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12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AB-9258-5D991D6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59472"/>
        <c:axId val="929838847"/>
      </c:scatterChart>
      <c:valAx>
        <c:axId val="1601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9838847"/>
        <c:crosses val="autoZero"/>
        <c:crossBetween val="midCat"/>
      </c:valAx>
      <c:valAx>
        <c:axId val="929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60x60'!$B$1</c:f>
              <c:strCache>
                <c:ptCount val="1"/>
                <c:pt idx="0">
                  <c:v>Knots 60x60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60x60'!$A$2:$A$187</c:f>
              <c:numCache>
                <c:formatCode>General</c:formatCode>
                <c:ptCount val="18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306</c:v>
                </c:pt>
                <c:pt idx="152">
                  <c:v>308</c:v>
                </c:pt>
                <c:pt idx="153">
                  <c:v>310</c:v>
                </c:pt>
                <c:pt idx="154">
                  <c:v>312</c:v>
                </c:pt>
                <c:pt idx="155">
                  <c:v>314</c:v>
                </c:pt>
                <c:pt idx="156">
                  <c:v>316</c:v>
                </c:pt>
                <c:pt idx="157">
                  <c:v>318</c:v>
                </c:pt>
                <c:pt idx="158">
                  <c:v>320</c:v>
                </c:pt>
                <c:pt idx="159">
                  <c:v>322</c:v>
                </c:pt>
                <c:pt idx="160">
                  <c:v>324</c:v>
                </c:pt>
                <c:pt idx="161">
                  <c:v>328</c:v>
                </c:pt>
                <c:pt idx="162">
                  <c:v>330</c:v>
                </c:pt>
                <c:pt idx="163">
                  <c:v>334</c:v>
                </c:pt>
                <c:pt idx="164">
                  <c:v>336</c:v>
                </c:pt>
                <c:pt idx="165">
                  <c:v>338</c:v>
                </c:pt>
                <c:pt idx="166">
                  <c:v>340</c:v>
                </c:pt>
                <c:pt idx="167">
                  <c:v>344</c:v>
                </c:pt>
                <c:pt idx="168">
                  <c:v>346</c:v>
                </c:pt>
                <c:pt idx="169">
                  <c:v>350</c:v>
                </c:pt>
                <c:pt idx="170">
                  <c:v>352</c:v>
                </c:pt>
                <c:pt idx="171">
                  <c:v>354</c:v>
                </c:pt>
                <c:pt idx="172">
                  <c:v>356</c:v>
                </c:pt>
                <c:pt idx="173">
                  <c:v>360</c:v>
                </c:pt>
                <c:pt idx="174">
                  <c:v>362</c:v>
                </c:pt>
                <c:pt idx="175">
                  <c:v>370</c:v>
                </c:pt>
                <c:pt idx="176">
                  <c:v>380</c:v>
                </c:pt>
                <c:pt idx="177">
                  <c:v>382</c:v>
                </c:pt>
                <c:pt idx="178">
                  <c:v>384</c:v>
                </c:pt>
                <c:pt idx="179">
                  <c:v>392</c:v>
                </c:pt>
                <c:pt idx="180">
                  <c:v>394</c:v>
                </c:pt>
                <c:pt idx="181">
                  <c:v>400</c:v>
                </c:pt>
                <c:pt idx="182">
                  <c:v>422</c:v>
                </c:pt>
                <c:pt idx="183">
                  <c:v>424</c:v>
                </c:pt>
                <c:pt idx="184">
                  <c:v>440</c:v>
                </c:pt>
                <c:pt idx="185">
                  <c:v>512</c:v>
                </c:pt>
              </c:numCache>
            </c:numRef>
          </c:xVal>
          <c:yVal>
            <c:numRef>
              <c:f>'knots 60x60'!$B$2:$B$187</c:f>
              <c:numCache>
                <c:formatCode>General</c:formatCode>
                <c:ptCount val="186"/>
                <c:pt idx="0">
                  <c:v>3732261</c:v>
                </c:pt>
                <c:pt idx="1">
                  <c:v>2166798</c:v>
                </c:pt>
                <c:pt idx="2">
                  <c:v>783177</c:v>
                </c:pt>
                <c:pt idx="3">
                  <c:v>621298</c:v>
                </c:pt>
                <c:pt idx="4">
                  <c:v>304467</c:v>
                </c:pt>
                <c:pt idx="5">
                  <c:v>259689</c:v>
                </c:pt>
                <c:pt idx="6">
                  <c:v>185760</c:v>
                </c:pt>
                <c:pt idx="7">
                  <c:v>155149</c:v>
                </c:pt>
                <c:pt idx="8">
                  <c:v>116646</c:v>
                </c:pt>
                <c:pt idx="9">
                  <c:v>100121</c:v>
                </c:pt>
                <c:pt idx="10">
                  <c:v>81680</c:v>
                </c:pt>
                <c:pt idx="11">
                  <c:v>69857</c:v>
                </c:pt>
                <c:pt idx="12">
                  <c:v>58547</c:v>
                </c:pt>
                <c:pt idx="13">
                  <c:v>51383</c:v>
                </c:pt>
                <c:pt idx="14">
                  <c:v>44098</c:v>
                </c:pt>
                <c:pt idx="15">
                  <c:v>38896</c:v>
                </c:pt>
                <c:pt idx="16">
                  <c:v>33614</c:v>
                </c:pt>
                <c:pt idx="17">
                  <c:v>30092</c:v>
                </c:pt>
                <c:pt idx="18">
                  <c:v>26595</c:v>
                </c:pt>
                <c:pt idx="19">
                  <c:v>23569</c:v>
                </c:pt>
                <c:pt idx="20">
                  <c:v>21060</c:v>
                </c:pt>
                <c:pt idx="21">
                  <c:v>18862</c:v>
                </c:pt>
                <c:pt idx="22">
                  <c:v>16974</c:v>
                </c:pt>
                <c:pt idx="23">
                  <c:v>15188</c:v>
                </c:pt>
                <c:pt idx="24">
                  <c:v>13730</c:v>
                </c:pt>
                <c:pt idx="25">
                  <c:v>12460</c:v>
                </c:pt>
                <c:pt idx="26">
                  <c:v>11577</c:v>
                </c:pt>
                <c:pt idx="27">
                  <c:v>10474</c:v>
                </c:pt>
                <c:pt idx="28">
                  <c:v>9319</c:v>
                </c:pt>
                <c:pt idx="29">
                  <c:v>8518</c:v>
                </c:pt>
                <c:pt idx="30">
                  <c:v>7757</c:v>
                </c:pt>
                <c:pt idx="31">
                  <c:v>7323</c:v>
                </c:pt>
                <c:pt idx="32">
                  <c:v>6592</c:v>
                </c:pt>
                <c:pt idx="33">
                  <c:v>6029</c:v>
                </c:pt>
                <c:pt idx="34">
                  <c:v>5588</c:v>
                </c:pt>
                <c:pt idx="35">
                  <c:v>5097</c:v>
                </c:pt>
                <c:pt idx="36">
                  <c:v>4722</c:v>
                </c:pt>
                <c:pt idx="37">
                  <c:v>4301</c:v>
                </c:pt>
                <c:pt idx="38">
                  <c:v>3997</c:v>
                </c:pt>
                <c:pt idx="39">
                  <c:v>3731</c:v>
                </c:pt>
                <c:pt idx="40">
                  <c:v>3493</c:v>
                </c:pt>
                <c:pt idx="41">
                  <c:v>3171</c:v>
                </c:pt>
                <c:pt idx="42">
                  <c:v>2877</c:v>
                </c:pt>
                <c:pt idx="43">
                  <c:v>2729</c:v>
                </c:pt>
                <c:pt idx="44">
                  <c:v>2529</c:v>
                </c:pt>
                <c:pt idx="45">
                  <c:v>2362</c:v>
                </c:pt>
                <c:pt idx="46">
                  <c:v>2244</c:v>
                </c:pt>
                <c:pt idx="47">
                  <c:v>1968</c:v>
                </c:pt>
                <c:pt idx="48">
                  <c:v>1889</c:v>
                </c:pt>
                <c:pt idx="49">
                  <c:v>1763</c:v>
                </c:pt>
                <c:pt idx="50">
                  <c:v>1661</c:v>
                </c:pt>
                <c:pt idx="51">
                  <c:v>1526</c:v>
                </c:pt>
                <c:pt idx="52">
                  <c:v>1406</c:v>
                </c:pt>
                <c:pt idx="53">
                  <c:v>1352</c:v>
                </c:pt>
                <c:pt idx="54">
                  <c:v>1211</c:v>
                </c:pt>
                <c:pt idx="55">
                  <c:v>1074</c:v>
                </c:pt>
                <c:pt idx="56">
                  <c:v>1084</c:v>
                </c:pt>
                <c:pt idx="57">
                  <c:v>1013</c:v>
                </c:pt>
                <c:pt idx="58">
                  <c:v>959</c:v>
                </c:pt>
                <c:pt idx="59">
                  <c:v>863</c:v>
                </c:pt>
                <c:pt idx="60">
                  <c:v>822</c:v>
                </c:pt>
                <c:pt idx="61">
                  <c:v>770</c:v>
                </c:pt>
                <c:pt idx="62">
                  <c:v>733</c:v>
                </c:pt>
                <c:pt idx="63">
                  <c:v>712</c:v>
                </c:pt>
                <c:pt idx="64">
                  <c:v>631</c:v>
                </c:pt>
                <c:pt idx="65">
                  <c:v>607</c:v>
                </c:pt>
                <c:pt idx="66">
                  <c:v>524</c:v>
                </c:pt>
                <c:pt idx="67">
                  <c:v>528</c:v>
                </c:pt>
                <c:pt idx="68">
                  <c:v>474</c:v>
                </c:pt>
                <c:pt idx="69">
                  <c:v>438</c:v>
                </c:pt>
                <c:pt idx="70">
                  <c:v>434</c:v>
                </c:pt>
                <c:pt idx="71">
                  <c:v>393</c:v>
                </c:pt>
                <c:pt idx="72">
                  <c:v>396</c:v>
                </c:pt>
                <c:pt idx="73">
                  <c:v>347</c:v>
                </c:pt>
                <c:pt idx="74">
                  <c:v>336</c:v>
                </c:pt>
                <c:pt idx="75">
                  <c:v>272</c:v>
                </c:pt>
                <c:pt idx="76">
                  <c:v>282</c:v>
                </c:pt>
                <c:pt idx="77">
                  <c:v>280</c:v>
                </c:pt>
                <c:pt idx="78">
                  <c:v>258</c:v>
                </c:pt>
                <c:pt idx="79">
                  <c:v>263</c:v>
                </c:pt>
                <c:pt idx="80">
                  <c:v>245</c:v>
                </c:pt>
                <c:pt idx="81">
                  <c:v>208</c:v>
                </c:pt>
                <c:pt idx="82">
                  <c:v>210</c:v>
                </c:pt>
                <c:pt idx="83">
                  <c:v>219</c:v>
                </c:pt>
                <c:pt idx="84">
                  <c:v>152</c:v>
                </c:pt>
                <c:pt idx="85">
                  <c:v>172</c:v>
                </c:pt>
                <c:pt idx="86">
                  <c:v>148</c:v>
                </c:pt>
                <c:pt idx="87">
                  <c:v>137</c:v>
                </c:pt>
                <c:pt idx="88">
                  <c:v>156</c:v>
                </c:pt>
                <c:pt idx="89">
                  <c:v>132</c:v>
                </c:pt>
                <c:pt idx="90">
                  <c:v>138</c:v>
                </c:pt>
                <c:pt idx="91">
                  <c:v>107</c:v>
                </c:pt>
                <c:pt idx="92">
                  <c:v>114</c:v>
                </c:pt>
                <c:pt idx="93">
                  <c:v>107</c:v>
                </c:pt>
                <c:pt idx="94">
                  <c:v>117</c:v>
                </c:pt>
                <c:pt idx="95">
                  <c:v>84</c:v>
                </c:pt>
                <c:pt idx="96">
                  <c:v>111</c:v>
                </c:pt>
                <c:pt idx="97">
                  <c:v>79</c:v>
                </c:pt>
                <c:pt idx="98">
                  <c:v>67</c:v>
                </c:pt>
                <c:pt idx="99">
                  <c:v>82</c:v>
                </c:pt>
                <c:pt idx="100">
                  <c:v>67</c:v>
                </c:pt>
                <c:pt idx="101">
                  <c:v>61</c:v>
                </c:pt>
                <c:pt idx="102">
                  <c:v>68</c:v>
                </c:pt>
                <c:pt idx="103">
                  <c:v>47</c:v>
                </c:pt>
                <c:pt idx="104">
                  <c:v>44</c:v>
                </c:pt>
                <c:pt idx="105">
                  <c:v>48</c:v>
                </c:pt>
                <c:pt idx="106">
                  <c:v>61</c:v>
                </c:pt>
                <c:pt idx="107">
                  <c:v>40</c:v>
                </c:pt>
                <c:pt idx="108">
                  <c:v>51</c:v>
                </c:pt>
                <c:pt idx="109">
                  <c:v>32</c:v>
                </c:pt>
                <c:pt idx="110">
                  <c:v>38</c:v>
                </c:pt>
                <c:pt idx="111">
                  <c:v>33</c:v>
                </c:pt>
                <c:pt idx="112">
                  <c:v>47</c:v>
                </c:pt>
                <c:pt idx="113">
                  <c:v>30</c:v>
                </c:pt>
                <c:pt idx="114">
                  <c:v>33</c:v>
                </c:pt>
                <c:pt idx="115">
                  <c:v>28</c:v>
                </c:pt>
                <c:pt idx="116">
                  <c:v>31</c:v>
                </c:pt>
                <c:pt idx="117">
                  <c:v>32</c:v>
                </c:pt>
                <c:pt idx="118">
                  <c:v>22</c:v>
                </c:pt>
                <c:pt idx="119">
                  <c:v>25</c:v>
                </c:pt>
                <c:pt idx="120">
                  <c:v>22</c:v>
                </c:pt>
                <c:pt idx="121">
                  <c:v>27</c:v>
                </c:pt>
                <c:pt idx="122">
                  <c:v>21</c:v>
                </c:pt>
                <c:pt idx="123">
                  <c:v>14</c:v>
                </c:pt>
                <c:pt idx="124">
                  <c:v>27</c:v>
                </c:pt>
                <c:pt idx="125">
                  <c:v>17</c:v>
                </c:pt>
                <c:pt idx="126">
                  <c:v>17</c:v>
                </c:pt>
                <c:pt idx="127">
                  <c:v>13</c:v>
                </c:pt>
                <c:pt idx="128">
                  <c:v>14</c:v>
                </c:pt>
                <c:pt idx="129">
                  <c:v>16</c:v>
                </c:pt>
                <c:pt idx="130">
                  <c:v>10</c:v>
                </c:pt>
                <c:pt idx="131">
                  <c:v>9</c:v>
                </c:pt>
                <c:pt idx="132">
                  <c:v>4</c:v>
                </c:pt>
                <c:pt idx="133">
                  <c:v>15</c:v>
                </c:pt>
                <c:pt idx="134">
                  <c:v>15</c:v>
                </c:pt>
                <c:pt idx="135">
                  <c:v>12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13</c:v>
                </c:pt>
                <c:pt idx="140">
                  <c:v>4</c:v>
                </c:pt>
                <c:pt idx="141">
                  <c:v>7</c:v>
                </c:pt>
                <c:pt idx="142">
                  <c:v>10</c:v>
                </c:pt>
                <c:pt idx="143">
                  <c:v>7</c:v>
                </c:pt>
                <c:pt idx="144">
                  <c:v>5</c:v>
                </c:pt>
                <c:pt idx="145">
                  <c:v>10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9B4-AFDE-C349B47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92128"/>
        <c:axId val="928997023"/>
      </c:scatterChart>
      <c:valAx>
        <c:axId val="1400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7023"/>
        <c:crosses val="autoZero"/>
        <c:crossBetween val="midCat"/>
      </c:valAx>
      <c:valAx>
        <c:axId val="928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10x10'!$B$1</c:f>
              <c:strCache>
                <c:ptCount val="1"/>
                <c:pt idx="0">
                  <c:v>Knots 10x10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10x10'!$A$2:$A$116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226</c:v>
                </c:pt>
                <c:pt idx="112">
                  <c:v>236</c:v>
                </c:pt>
                <c:pt idx="113">
                  <c:v>244</c:v>
                </c:pt>
                <c:pt idx="114">
                  <c:v>246</c:v>
                </c:pt>
              </c:numCache>
            </c:numRef>
          </c:xVal>
          <c:yVal>
            <c:numRef>
              <c:f>'knots 10x10'!$B$2:$B$116</c:f>
              <c:numCache>
                <c:formatCode>General</c:formatCode>
                <c:ptCount val="115"/>
                <c:pt idx="0">
                  <c:v>5310380</c:v>
                </c:pt>
                <c:pt idx="1">
                  <c:v>4095349</c:v>
                </c:pt>
                <c:pt idx="2">
                  <c:v>1610756</c:v>
                </c:pt>
                <c:pt idx="3">
                  <c:v>1722369</c:v>
                </c:pt>
                <c:pt idx="4">
                  <c:v>595142</c:v>
                </c:pt>
                <c:pt idx="5">
                  <c:v>596118</c:v>
                </c:pt>
                <c:pt idx="6">
                  <c:v>419857</c:v>
                </c:pt>
                <c:pt idx="7">
                  <c:v>386321</c:v>
                </c:pt>
                <c:pt idx="8">
                  <c:v>249880</c:v>
                </c:pt>
                <c:pt idx="9">
                  <c:v>229205</c:v>
                </c:pt>
                <c:pt idx="10">
                  <c:v>178861</c:v>
                </c:pt>
                <c:pt idx="11">
                  <c:v>157953</c:v>
                </c:pt>
                <c:pt idx="12">
                  <c:v>125402</c:v>
                </c:pt>
                <c:pt idx="13">
                  <c:v>112933</c:v>
                </c:pt>
                <c:pt idx="14">
                  <c:v>93936</c:v>
                </c:pt>
                <c:pt idx="15">
                  <c:v>82883</c:v>
                </c:pt>
                <c:pt idx="16">
                  <c:v>69362</c:v>
                </c:pt>
                <c:pt idx="17">
                  <c:v>62386</c:v>
                </c:pt>
                <c:pt idx="18">
                  <c:v>53370</c:v>
                </c:pt>
                <c:pt idx="19">
                  <c:v>47546</c:v>
                </c:pt>
                <c:pt idx="20">
                  <c:v>40764</c:v>
                </c:pt>
                <c:pt idx="21">
                  <c:v>36844</c:v>
                </c:pt>
                <c:pt idx="22">
                  <c:v>32287</c:v>
                </c:pt>
                <c:pt idx="23">
                  <c:v>28441</c:v>
                </c:pt>
                <c:pt idx="24">
                  <c:v>25392</c:v>
                </c:pt>
                <c:pt idx="25">
                  <c:v>22960</c:v>
                </c:pt>
                <c:pt idx="26">
                  <c:v>19979</c:v>
                </c:pt>
                <c:pt idx="27">
                  <c:v>18328</c:v>
                </c:pt>
                <c:pt idx="28">
                  <c:v>16447</c:v>
                </c:pt>
                <c:pt idx="29">
                  <c:v>14589</c:v>
                </c:pt>
                <c:pt idx="30">
                  <c:v>13167</c:v>
                </c:pt>
                <c:pt idx="31">
                  <c:v>11811</c:v>
                </c:pt>
                <c:pt idx="32">
                  <c:v>10617</c:v>
                </c:pt>
                <c:pt idx="33">
                  <c:v>9507</c:v>
                </c:pt>
                <c:pt idx="34">
                  <c:v>8756</c:v>
                </c:pt>
                <c:pt idx="35">
                  <c:v>7750</c:v>
                </c:pt>
                <c:pt idx="36">
                  <c:v>7018</c:v>
                </c:pt>
                <c:pt idx="37">
                  <c:v>6467</c:v>
                </c:pt>
                <c:pt idx="38">
                  <c:v>5678</c:v>
                </c:pt>
                <c:pt idx="39">
                  <c:v>5179</c:v>
                </c:pt>
                <c:pt idx="40">
                  <c:v>4676</c:v>
                </c:pt>
                <c:pt idx="41">
                  <c:v>4147</c:v>
                </c:pt>
                <c:pt idx="42">
                  <c:v>3825</c:v>
                </c:pt>
                <c:pt idx="43">
                  <c:v>3580</c:v>
                </c:pt>
                <c:pt idx="44">
                  <c:v>3206</c:v>
                </c:pt>
                <c:pt idx="45">
                  <c:v>2830</c:v>
                </c:pt>
                <c:pt idx="46">
                  <c:v>2605</c:v>
                </c:pt>
                <c:pt idx="47">
                  <c:v>2463</c:v>
                </c:pt>
                <c:pt idx="48">
                  <c:v>2174</c:v>
                </c:pt>
                <c:pt idx="49">
                  <c:v>1970</c:v>
                </c:pt>
                <c:pt idx="50">
                  <c:v>1757</c:v>
                </c:pt>
                <c:pt idx="51">
                  <c:v>1688</c:v>
                </c:pt>
                <c:pt idx="52">
                  <c:v>1506</c:v>
                </c:pt>
                <c:pt idx="53">
                  <c:v>1300</c:v>
                </c:pt>
                <c:pt idx="54">
                  <c:v>1247</c:v>
                </c:pt>
                <c:pt idx="55">
                  <c:v>1090</c:v>
                </c:pt>
                <c:pt idx="56">
                  <c:v>1018</c:v>
                </c:pt>
                <c:pt idx="57">
                  <c:v>933</c:v>
                </c:pt>
                <c:pt idx="58">
                  <c:v>821</c:v>
                </c:pt>
                <c:pt idx="59">
                  <c:v>719</c:v>
                </c:pt>
                <c:pt idx="60">
                  <c:v>691</c:v>
                </c:pt>
                <c:pt idx="61">
                  <c:v>643</c:v>
                </c:pt>
                <c:pt idx="62">
                  <c:v>593</c:v>
                </c:pt>
                <c:pt idx="63">
                  <c:v>564</c:v>
                </c:pt>
                <c:pt idx="64">
                  <c:v>456</c:v>
                </c:pt>
                <c:pt idx="65">
                  <c:v>432</c:v>
                </c:pt>
                <c:pt idx="66">
                  <c:v>393</c:v>
                </c:pt>
                <c:pt idx="67">
                  <c:v>365</c:v>
                </c:pt>
                <c:pt idx="68">
                  <c:v>312</c:v>
                </c:pt>
                <c:pt idx="69">
                  <c:v>246</c:v>
                </c:pt>
                <c:pt idx="70">
                  <c:v>227</c:v>
                </c:pt>
                <c:pt idx="71">
                  <c:v>203</c:v>
                </c:pt>
                <c:pt idx="72">
                  <c:v>231</c:v>
                </c:pt>
                <c:pt idx="73">
                  <c:v>206</c:v>
                </c:pt>
                <c:pt idx="74">
                  <c:v>162</c:v>
                </c:pt>
                <c:pt idx="75">
                  <c:v>148</c:v>
                </c:pt>
                <c:pt idx="76">
                  <c:v>130</c:v>
                </c:pt>
                <c:pt idx="77">
                  <c:v>125</c:v>
                </c:pt>
                <c:pt idx="78">
                  <c:v>99</c:v>
                </c:pt>
                <c:pt idx="79">
                  <c:v>89</c:v>
                </c:pt>
                <c:pt idx="80">
                  <c:v>101</c:v>
                </c:pt>
                <c:pt idx="81">
                  <c:v>84</c:v>
                </c:pt>
                <c:pt idx="82">
                  <c:v>61</c:v>
                </c:pt>
                <c:pt idx="83">
                  <c:v>64</c:v>
                </c:pt>
                <c:pt idx="84">
                  <c:v>42</c:v>
                </c:pt>
                <c:pt idx="85">
                  <c:v>47</c:v>
                </c:pt>
                <c:pt idx="86">
                  <c:v>40</c:v>
                </c:pt>
                <c:pt idx="87">
                  <c:v>33</c:v>
                </c:pt>
                <c:pt idx="88">
                  <c:v>33</c:v>
                </c:pt>
                <c:pt idx="89">
                  <c:v>36</c:v>
                </c:pt>
                <c:pt idx="90">
                  <c:v>29</c:v>
                </c:pt>
                <c:pt idx="91">
                  <c:v>24</c:v>
                </c:pt>
                <c:pt idx="92">
                  <c:v>20</c:v>
                </c:pt>
                <c:pt idx="93">
                  <c:v>24</c:v>
                </c:pt>
                <c:pt idx="94">
                  <c:v>18</c:v>
                </c:pt>
                <c:pt idx="95">
                  <c:v>20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7</c:v>
                </c:pt>
                <c:pt idx="100">
                  <c:v>11</c:v>
                </c:pt>
                <c:pt idx="101">
                  <c:v>8</c:v>
                </c:pt>
                <c:pt idx="102">
                  <c:v>12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0-49FC-B156-5754C287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009278927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278927"/>
        <c:crosses val="autoZero"/>
        <c:crossBetween val="midCat"/>
      </c:valAx>
      <c:valAx>
        <c:axId val="10092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50x50'!$B$1</c:f>
              <c:strCache>
                <c:ptCount val="1"/>
                <c:pt idx="0">
                  <c:v>Knots 50x50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50x50'!$A$2:$A$208</c:f>
              <c:numCache>
                <c:formatCode>General</c:formatCode>
                <c:ptCount val="20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380</c:v>
                </c:pt>
                <c:pt idx="189">
                  <c:v>382</c:v>
                </c:pt>
                <c:pt idx="190">
                  <c:v>384</c:v>
                </c:pt>
                <c:pt idx="191">
                  <c:v>386</c:v>
                </c:pt>
                <c:pt idx="192">
                  <c:v>388</c:v>
                </c:pt>
                <c:pt idx="193">
                  <c:v>398</c:v>
                </c:pt>
                <c:pt idx="194">
                  <c:v>400</c:v>
                </c:pt>
                <c:pt idx="195">
                  <c:v>402</c:v>
                </c:pt>
                <c:pt idx="196">
                  <c:v>408</c:v>
                </c:pt>
                <c:pt idx="197">
                  <c:v>410</c:v>
                </c:pt>
                <c:pt idx="198">
                  <c:v>414</c:v>
                </c:pt>
                <c:pt idx="199">
                  <c:v>416</c:v>
                </c:pt>
                <c:pt idx="200">
                  <c:v>420</c:v>
                </c:pt>
                <c:pt idx="201">
                  <c:v>424</c:v>
                </c:pt>
                <c:pt idx="202">
                  <c:v>428</c:v>
                </c:pt>
                <c:pt idx="203">
                  <c:v>430</c:v>
                </c:pt>
                <c:pt idx="204">
                  <c:v>438</c:v>
                </c:pt>
                <c:pt idx="205">
                  <c:v>452</c:v>
                </c:pt>
                <c:pt idx="206">
                  <c:v>498</c:v>
                </c:pt>
              </c:numCache>
            </c:numRef>
          </c:xVal>
          <c:yVal>
            <c:numRef>
              <c:f>'knots 50x50'!$B$2:$B$208</c:f>
              <c:numCache>
                <c:formatCode>General</c:formatCode>
                <c:ptCount val="207"/>
                <c:pt idx="0">
                  <c:v>14280391</c:v>
                </c:pt>
                <c:pt idx="1">
                  <c:v>8374214</c:v>
                </c:pt>
                <c:pt idx="2">
                  <c:v>3035849</c:v>
                </c:pt>
                <c:pt idx="3">
                  <c:v>2443942</c:v>
                </c:pt>
                <c:pt idx="4">
                  <c:v>1179913</c:v>
                </c:pt>
                <c:pt idx="5">
                  <c:v>1010150</c:v>
                </c:pt>
                <c:pt idx="6">
                  <c:v>724240</c:v>
                </c:pt>
                <c:pt idx="7">
                  <c:v>606280</c:v>
                </c:pt>
                <c:pt idx="8">
                  <c:v>454753</c:v>
                </c:pt>
                <c:pt idx="9">
                  <c:v>389919</c:v>
                </c:pt>
                <c:pt idx="10">
                  <c:v>316941</c:v>
                </c:pt>
                <c:pt idx="11">
                  <c:v>273808</c:v>
                </c:pt>
                <c:pt idx="12">
                  <c:v>227676</c:v>
                </c:pt>
                <c:pt idx="13">
                  <c:v>198504</c:v>
                </c:pt>
                <c:pt idx="14">
                  <c:v>171786</c:v>
                </c:pt>
                <c:pt idx="15">
                  <c:v>150459</c:v>
                </c:pt>
                <c:pt idx="16">
                  <c:v>131403</c:v>
                </c:pt>
                <c:pt idx="17">
                  <c:v>116324</c:v>
                </c:pt>
                <c:pt idx="18">
                  <c:v>103147</c:v>
                </c:pt>
                <c:pt idx="19">
                  <c:v>91337</c:v>
                </c:pt>
                <c:pt idx="20">
                  <c:v>81704</c:v>
                </c:pt>
                <c:pt idx="21">
                  <c:v>72987</c:v>
                </c:pt>
                <c:pt idx="22">
                  <c:v>66015</c:v>
                </c:pt>
                <c:pt idx="23">
                  <c:v>58906</c:v>
                </c:pt>
                <c:pt idx="24">
                  <c:v>53943</c:v>
                </c:pt>
                <c:pt idx="25">
                  <c:v>48484</c:v>
                </c:pt>
                <c:pt idx="26">
                  <c:v>43813</c:v>
                </c:pt>
                <c:pt idx="27">
                  <c:v>40041</c:v>
                </c:pt>
                <c:pt idx="28">
                  <c:v>36487</c:v>
                </c:pt>
                <c:pt idx="29">
                  <c:v>33411</c:v>
                </c:pt>
                <c:pt idx="30">
                  <c:v>30690</c:v>
                </c:pt>
                <c:pt idx="31">
                  <c:v>27814</c:v>
                </c:pt>
                <c:pt idx="32">
                  <c:v>25526</c:v>
                </c:pt>
                <c:pt idx="33">
                  <c:v>23297</c:v>
                </c:pt>
                <c:pt idx="34">
                  <c:v>21249</c:v>
                </c:pt>
                <c:pt idx="35">
                  <c:v>19809</c:v>
                </c:pt>
                <c:pt idx="36">
                  <c:v>18208</c:v>
                </c:pt>
                <c:pt idx="37">
                  <c:v>16703</c:v>
                </c:pt>
                <c:pt idx="38">
                  <c:v>15571</c:v>
                </c:pt>
                <c:pt idx="39">
                  <c:v>14327</c:v>
                </c:pt>
                <c:pt idx="40">
                  <c:v>13054</c:v>
                </c:pt>
                <c:pt idx="41">
                  <c:v>12119</c:v>
                </c:pt>
                <c:pt idx="42">
                  <c:v>11275</c:v>
                </c:pt>
                <c:pt idx="43">
                  <c:v>10405</c:v>
                </c:pt>
                <c:pt idx="44">
                  <c:v>9528</c:v>
                </c:pt>
                <c:pt idx="45">
                  <c:v>8923</c:v>
                </c:pt>
                <c:pt idx="46">
                  <c:v>8323</c:v>
                </c:pt>
                <c:pt idx="47">
                  <c:v>7897</c:v>
                </c:pt>
                <c:pt idx="48">
                  <c:v>7294</c:v>
                </c:pt>
                <c:pt idx="49">
                  <c:v>6670</c:v>
                </c:pt>
                <c:pt idx="50">
                  <c:v>6190</c:v>
                </c:pt>
                <c:pt idx="51">
                  <c:v>5863</c:v>
                </c:pt>
                <c:pt idx="52">
                  <c:v>5389</c:v>
                </c:pt>
                <c:pt idx="53">
                  <c:v>4973</c:v>
                </c:pt>
                <c:pt idx="54">
                  <c:v>4664</c:v>
                </c:pt>
                <c:pt idx="55">
                  <c:v>4482</c:v>
                </c:pt>
                <c:pt idx="56">
                  <c:v>4147</c:v>
                </c:pt>
                <c:pt idx="57">
                  <c:v>3771</c:v>
                </c:pt>
                <c:pt idx="58">
                  <c:v>3552</c:v>
                </c:pt>
                <c:pt idx="59">
                  <c:v>3326</c:v>
                </c:pt>
                <c:pt idx="60">
                  <c:v>3122</c:v>
                </c:pt>
                <c:pt idx="61">
                  <c:v>2862</c:v>
                </c:pt>
                <c:pt idx="62">
                  <c:v>2634</c:v>
                </c:pt>
                <c:pt idx="63">
                  <c:v>2584</c:v>
                </c:pt>
                <c:pt idx="64">
                  <c:v>2472</c:v>
                </c:pt>
                <c:pt idx="65">
                  <c:v>2235</c:v>
                </c:pt>
                <c:pt idx="66">
                  <c:v>2007</c:v>
                </c:pt>
                <c:pt idx="67">
                  <c:v>1993</c:v>
                </c:pt>
                <c:pt idx="68">
                  <c:v>1796</c:v>
                </c:pt>
                <c:pt idx="69">
                  <c:v>1646</c:v>
                </c:pt>
                <c:pt idx="70">
                  <c:v>1654</c:v>
                </c:pt>
                <c:pt idx="71">
                  <c:v>1510</c:v>
                </c:pt>
                <c:pt idx="72">
                  <c:v>1402</c:v>
                </c:pt>
                <c:pt idx="73">
                  <c:v>1374</c:v>
                </c:pt>
                <c:pt idx="74">
                  <c:v>1241</c:v>
                </c:pt>
                <c:pt idx="75">
                  <c:v>1168</c:v>
                </c:pt>
                <c:pt idx="76">
                  <c:v>1173</c:v>
                </c:pt>
                <c:pt idx="77">
                  <c:v>1098</c:v>
                </c:pt>
                <c:pt idx="78">
                  <c:v>943</c:v>
                </c:pt>
                <c:pt idx="79">
                  <c:v>855</c:v>
                </c:pt>
                <c:pt idx="80">
                  <c:v>861</c:v>
                </c:pt>
                <c:pt idx="81">
                  <c:v>799</c:v>
                </c:pt>
                <c:pt idx="82">
                  <c:v>732</c:v>
                </c:pt>
                <c:pt idx="83">
                  <c:v>693</c:v>
                </c:pt>
                <c:pt idx="84">
                  <c:v>663</c:v>
                </c:pt>
                <c:pt idx="85">
                  <c:v>645</c:v>
                </c:pt>
                <c:pt idx="86">
                  <c:v>582</c:v>
                </c:pt>
                <c:pt idx="87">
                  <c:v>533</c:v>
                </c:pt>
                <c:pt idx="88">
                  <c:v>530</c:v>
                </c:pt>
                <c:pt idx="89">
                  <c:v>494</c:v>
                </c:pt>
                <c:pt idx="90">
                  <c:v>427</c:v>
                </c:pt>
                <c:pt idx="91">
                  <c:v>390</c:v>
                </c:pt>
                <c:pt idx="92">
                  <c:v>428</c:v>
                </c:pt>
                <c:pt idx="93">
                  <c:v>401</c:v>
                </c:pt>
                <c:pt idx="94">
                  <c:v>349</c:v>
                </c:pt>
                <c:pt idx="95">
                  <c:v>356</c:v>
                </c:pt>
                <c:pt idx="96">
                  <c:v>321</c:v>
                </c:pt>
                <c:pt idx="97">
                  <c:v>283</c:v>
                </c:pt>
                <c:pt idx="98">
                  <c:v>303</c:v>
                </c:pt>
                <c:pt idx="99">
                  <c:v>273</c:v>
                </c:pt>
                <c:pt idx="100">
                  <c:v>251</c:v>
                </c:pt>
                <c:pt idx="101">
                  <c:v>236</c:v>
                </c:pt>
                <c:pt idx="102">
                  <c:v>201</c:v>
                </c:pt>
                <c:pt idx="103">
                  <c:v>218</c:v>
                </c:pt>
                <c:pt idx="104">
                  <c:v>217</c:v>
                </c:pt>
                <c:pt idx="105">
                  <c:v>159</c:v>
                </c:pt>
                <c:pt idx="106">
                  <c:v>190</c:v>
                </c:pt>
                <c:pt idx="107">
                  <c:v>160</c:v>
                </c:pt>
                <c:pt idx="108">
                  <c:v>173</c:v>
                </c:pt>
                <c:pt idx="109">
                  <c:v>143</c:v>
                </c:pt>
                <c:pt idx="110">
                  <c:v>144</c:v>
                </c:pt>
                <c:pt idx="111">
                  <c:v>120</c:v>
                </c:pt>
                <c:pt idx="112">
                  <c:v>107</c:v>
                </c:pt>
                <c:pt idx="113">
                  <c:v>116</c:v>
                </c:pt>
                <c:pt idx="114">
                  <c:v>99</c:v>
                </c:pt>
                <c:pt idx="115">
                  <c:v>116</c:v>
                </c:pt>
                <c:pt idx="116">
                  <c:v>99</c:v>
                </c:pt>
                <c:pt idx="117">
                  <c:v>91</c:v>
                </c:pt>
                <c:pt idx="118">
                  <c:v>87</c:v>
                </c:pt>
                <c:pt idx="119">
                  <c:v>86</c:v>
                </c:pt>
                <c:pt idx="120">
                  <c:v>94</c:v>
                </c:pt>
                <c:pt idx="121">
                  <c:v>76</c:v>
                </c:pt>
                <c:pt idx="122">
                  <c:v>59</c:v>
                </c:pt>
                <c:pt idx="123">
                  <c:v>61</c:v>
                </c:pt>
                <c:pt idx="124">
                  <c:v>63</c:v>
                </c:pt>
                <c:pt idx="125">
                  <c:v>59</c:v>
                </c:pt>
                <c:pt idx="126">
                  <c:v>58</c:v>
                </c:pt>
                <c:pt idx="127">
                  <c:v>47</c:v>
                </c:pt>
                <c:pt idx="128">
                  <c:v>61</c:v>
                </c:pt>
                <c:pt idx="129">
                  <c:v>44</c:v>
                </c:pt>
                <c:pt idx="130">
                  <c:v>55</c:v>
                </c:pt>
                <c:pt idx="131">
                  <c:v>53</c:v>
                </c:pt>
                <c:pt idx="132">
                  <c:v>35</c:v>
                </c:pt>
                <c:pt idx="133">
                  <c:v>50</c:v>
                </c:pt>
                <c:pt idx="134">
                  <c:v>45</c:v>
                </c:pt>
                <c:pt idx="135">
                  <c:v>32</c:v>
                </c:pt>
                <c:pt idx="136">
                  <c:v>31</c:v>
                </c:pt>
                <c:pt idx="137">
                  <c:v>29</c:v>
                </c:pt>
                <c:pt idx="138">
                  <c:v>25</c:v>
                </c:pt>
                <c:pt idx="139">
                  <c:v>19</c:v>
                </c:pt>
                <c:pt idx="140">
                  <c:v>26</c:v>
                </c:pt>
                <c:pt idx="141">
                  <c:v>29</c:v>
                </c:pt>
                <c:pt idx="142">
                  <c:v>16</c:v>
                </c:pt>
                <c:pt idx="143">
                  <c:v>21</c:v>
                </c:pt>
                <c:pt idx="144">
                  <c:v>21</c:v>
                </c:pt>
                <c:pt idx="145">
                  <c:v>13</c:v>
                </c:pt>
                <c:pt idx="146">
                  <c:v>24</c:v>
                </c:pt>
                <c:pt idx="147">
                  <c:v>12</c:v>
                </c:pt>
                <c:pt idx="148">
                  <c:v>16</c:v>
                </c:pt>
                <c:pt idx="149">
                  <c:v>17</c:v>
                </c:pt>
                <c:pt idx="150">
                  <c:v>25</c:v>
                </c:pt>
                <c:pt idx="151">
                  <c:v>13</c:v>
                </c:pt>
                <c:pt idx="152">
                  <c:v>17</c:v>
                </c:pt>
                <c:pt idx="153">
                  <c:v>12</c:v>
                </c:pt>
                <c:pt idx="154">
                  <c:v>11</c:v>
                </c:pt>
                <c:pt idx="155">
                  <c:v>7</c:v>
                </c:pt>
                <c:pt idx="156">
                  <c:v>16</c:v>
                </c:pt>
                <c:pt idx="157">
                  <c:v>11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11</c:v>
                </c:pt>
                <c:pt idx="162">
                  <c:v>4</c:v>
                </c:pt>
                <c:pt idx="163">
                  <c:v>8</c:v>
                </c:pt>
                <c:pt idx="164">
                  <c:v>7</c:v>
                </c:pt>
                <c:pt idx="165">
                  <c:v>4</c:v>
                </c:pt>
                <c:pt idx="166">
                  <c:v>9</c:v>
                </c:pt>
                <c:pt idx="167">
                  <c:v>11</c:v>
                </c:pt>
                <c:pt idx="168">
                  <c:v>5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B3-9021-A3CE9D8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24400"/>
        <c:axId val="999544240"/>
      </c:scatterChart>
      <c:valAx>
        <c:axId val="1188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4240"/>
        <c:crosses val="autoZero"/>
        <c:crossBetween val="midCat"/>
      </c:valAx>
      <c:valAx>
        <c:axId val="999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10x10'!$F$40</c:f>
              <c:strCache>
                <c:ptCount val="1"/>
                <c:pt idx="0">
                  <c:v>Average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'knots 10x10'!$E$41:$E$60</c:f>
              <c:strCache>
                <c:ptCount val="20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</c:strCache>
            </c:strRef>
          </c:xVal>
          <c:yVal>
            <c:numRef>
              <c:f>'knots 10x10'!$F$41:$F$60</c:f>
              <c:numCache>
                <c:formatCode>General</c:formatCode>
                <c:ptCount val="20"/>
                <c:pt idx="0">
                  <c:v>8.2269027217271091</c:v>
                </c:pt>
                <c:pt idx="1">
                  <c:v>7.9365110924908766</c:v>
                </c:pt>
                <c:pt idx="2">
                  <c:v>7.8405538487305932</c:v>
                </c:pt>
                <c:pt idx="3">
                  <c:v>7.7919048584533472</c:v>
                </c:pt>
                <c:pt idx="4">
                  <c:v>7.7648312378033228</c:v>
                </c:pt>
                <c:pt idx="5">
                  <c:v>7.7410440462596322</c:v>
                </c:pt>
                <c:pt idx="6">
                  <c:v>7.7342243469653464</c:v>
                </c:pt>
                <c:pt idx="7">
                  <c:v>7.7196651974808397</c:v>
                </c:pt>
                <c:pt idx="8">
                  <c:v>7.7108782652848342</c:v>
                </c:pt>
                <c:pt idx="9">
                  <c:v>7.698144376564473</c:v>
                </c:pt>
                <c:pt idx="10">
                  <c:v>7.6905326079250269</c:v>
                </c:pt>
                <c:pt idx="11">
                  <c:v>7.6970883417187386</c:v>
                </c:pt>
                <c:pt idx="12">
                  <c:v>7.6849025938643356</c:v>
                </c:pt>
                <c:pt idx="13">
                  <c:v>7.7010428809783411</c:v>
                </c:pt>
                <c:pt idx="14">
                  <c:v>7.6946458497600529</c:v>
                </c:pt>
                <c:pt idx="15">
                  <c:v>7.6831874718135413</c:v>
                </c:pt>
                <c:pt idx="16">
                  <c:v>7.6843211486597705</c:v>
                </c:pt>
                <c:pt idx="17">
                  <c:v>7.695257340914079</c:v>
                </c:pt>
                <c:pt idx="18">
                  <c:v>7.6792273806890652</c:v>
                </c:pt>
                <c:pt idx="19">
                  <c:v>7.6811172534186793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4-40F2-B41C-B92FA6F8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1680"/>
        <c:axId val="1009263551"/>
      </c:scatterChart>
      <c:valAx>
        <c:axId val="1595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263551"/>
        <c:crosses val="autoZero"/>
        <c:crossBetween val="midCat"/>
      </c:valAx>
      <c:valAx>
        <c:axId val="1009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200x200'!$B$1</c:f>
              <c:strCache>
                <c:ptCount val="1"/>
                <c:pt idx="0">
                  <c:v>Knots 200x200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200x200'!$A$2:$A$163</c:f>
              <c:numCache>
                <c:formatCode>General</c:formatCode>
                <c:ptCount val="1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270</c:v>
                </c:pt>
                <c:pt idx="134">
                  <c:v>274</c:v>
                </c:pt>
                <c:pt idx="135">
                  <c:v>278</c:v>
                </c:pt>
                <c:pt idx="136">
                  <c:v>280</c:v>
                </c:pt>
                <c:pt idx="137">
                  <c:v>282</c:v>
                </c:pt>
                <c:pt idx="138">
                  <c:v>284</c:v>
                </c:pt>
                <c:pt idx="139">
                  <c:v>286</c:v>
                </c:pt>
                <c:pt idx="140">
                  <c:v>290</c:v>
                </c:pt>
                <c:pt idx="141">
                  <c:v>292</c:v>
                </c:pt>
                <c:pt idx="142">
                  <c:v>296</c:v>
                </c:pt>
                <c:pt idx="143">
                  <c:v>298</c:v>
                </c:pt>
                <c:pt idx="144">
                  <c:v>300</c:v>
                </c:pt>
                <c:pt idx="145">
                  <c:v>304</c:v>
                </c:pt>
                <c:pt idx="146">
                  <c:v>306</c:v>
                </c:pt>
                <c:pt idx="147">
                  <c:v>308</c:v>
                </c:pt>
                <c:pt idx="148">
                  <c:v>310</c:v>
                </c:pt>
                <c:pt idx="149">
                  <c:v>314</c:v>
                </c:pt>
                <c:pt idx="150">
                  <c:v>318</c:v>
                </c:pt>
                <c:pt idx="151">
                  <c:v>322</c:v>
                </c:pt>
                <c:pt idx="152">
                  <c:v>332</c:v>
                </c:pt>
                <c:pt idx="153">
                  <c:v>346</c:v>
                </c:pt>
                <c:pt idx="154">
                  <c:v>348</c:v>
                </c:pt>
                <c:pt idx="155">
                  <c:v>356</c:v>
                </c:pt>
                <c:pt idx="156">
                  <c:v>358</c:v>
                </c:pt>
                <c:pt idx="157">
                  <c:v>398</c:v>
                </c:pt>
                <c:pt idx="158">
                  <c:v>406</c:v>
                </c:pt>
                <c:pt idx="159">
                  <c:v>456</c:v>
                </c:pt>
                <c:pt idx="160">
                  <c:v>504</c:v>
                </c:pt>
                <c:pt idx="161">
                  <c:v>600</c:v>
                </c:pt>
              </c:numCache>
            </c:numRef>
          </c:xVal>
          <c:yVal>
            <c:numRef>
              <c:f>'knots 200x200'!$B$2:$B$163</c:f>
              <c:numCache>
                <c:formatCode>General</c:formatCode>
                <c:ptCount val="162"/>
                <c:pt idx="0">
                  <c:v>737632</c:v>
                </c:pt>
                <c:pt idx="1">
                  <c:v>413326</c:v>
                </c:pt>
                <c:pt idx="2">
                  <c:v>147813</c:v>
                </c:pt>
                <c:pt idx="3">
                  <c:v>110880</c:v>
                </c:pt>
                <c:pt idx="4">
                  <c:v>56858</c:v>
                </c:pt>
                <c:pt idx="5">
                  <c:v>48668</c:v>
                </c:pt>
                <c:pt idx="6">
                  <c:v>34588</c:v>
                </c:pt>
                <c:pt idx="7">
                  <c:v>28625</c:v>
                </c:pt>
                <c:pt idx="8">
                  <c:v>21818</c:v>
                </c:pt>
                <c:pt idx="9">
                  <c:v>18791</c:v>
                </c:pt>
                <c:pt idx="10">
                  <c:v>15245</c:v>
                </c:pt>
                <c:pt idx="11">
                  <c:v>13283</c:v>
                </c:pt>
                <c:pt idx="12">
                  <c:v>11023</c:v>
                </c:pt>
                <c:pt idx="13">
                  <c:v>9708</c:v>
                </c:pt>
                <c:pt idx="14">
                  <c:v>8176</c:v>
                </c:pt>
                <c:pt idx="15">
                  <c:v>7165</c:v>
                </c:pt>
                <c:pt idx="16">
                  <c:v>6501</c:v>
                </c:pt>
                <c:pt idx="17">
                  <c:v>5578</c:v>
                </c:pt>
                <c:pt idx="18">
                  <c:v>5049</c:v>
                </c:pt>
                <c:pt idx="19">
                  <c:v>4550</c:v>
                </c:pt>
                <c:pt idx="20">
                  <c:v>3991</c:v>
                </c:pt>
                <c:pt idx="21">
                  <c:v>3599</c:v>
                </c:pt>
                <c:pt idx="22">
                  <c:v>3292</c:v>
                </c:pt>
                <c:pt idx="23">
                  <c:v>2929</c:v>
                </c:pt>
                <c:pt idx="24">
                  <c:v>2662</c:v>
                </c:pt>
                <c:pt idx="25">
                  <c:v>2373</c:v>
                </c:pt>
                <c:pt idx="26">
                  <c:v>2281</c:v>
                </c:pt>
                <c:pt idx="27">
                  <c:v>2022</c:v>
                </c:pt>
                <c:pt idx="28">
                  <c:v>1828</c:v>
                </c:pt>
                <c:pt idx="29">
                  <c:v>1579</c:v>
                </c:pt>
                <c:pt idx="30">
                  <c:v>1543</c:v>
                </c:pt>
                <c:pt idx="31">
                  <c:v>1465</c:v>
                </c:pt>
                <c:pt idx="32">
                  <c:v>1260</c:v>
                </c:pt>
                <c:pt idx="33">
                  <c:v>1199</c:v>
                </c:pt>
                <c:pt idx="34">
                  <c:v>1099</c:v>
                </c:pt>
                <c:pt idx="35">
                  <c:v>1039</c:v>
                </c:pt>
                <c:pt idx="36">
                  <c:v>914</c:v>
                </c:pt>
                <c:pt idx="37">
                  <c:v>851</c:v>
                </c:pt>
                <c:pt idx="38">
                  <c:v>774</c:v>
                </c:pt>
                <c:pt idx="39">
                  <c:v>706</c:v>
                </c:pt>
                <c:pt idx="40">
                  <c:v>636</c:v>
                </c:pt>
                <c:pt idx="41">
                  <c:v>595</c:v>
                </c:pt>
                <c:pt idx="42">
                  <c:v>561</c:v>
                </c:pt>
                <c:pt idx="43">
                  <c:v>544</c:v>
                </c:pt>
                <c:pt idx="44">
                  <c:v>512</c:v>
                </c:pt>
                <c:pt idx="45">
                  <c:v>456</c:v>
                </c:pt>
                <c:pt idx="46">
                  <c:v>444</c:v>
                </c:pt>
                <c:pt idx="47">
                  <c:v>425</c:v>
                </c:pt>
                <c:pt idx="48">
                  <c:v>405</c:v>
                </c:pt>
                <c:pt idx="49">
                  <c:v>309</c:v>
                </c:pt>
                <c:pt idx="50">
                  <c:v>353</c:v>
                </c:pt>
                <c:pt idx="51">
                  <c:v>301</c:v>
                </c:pt>
                <c:pt idx="52">
                  <c:v>247</c:v>
                </c:pt>
                <c:pt idx="53">
                  <c:v>249</c:v>
                </c:pt>
                <c:pt idx="54">
                  <c:v>258</c:v>
                </c:pt>
                <c:pt idx="55">
                  <c:v>236</c:v>
                </c:pt>
                <c:pt idx="56">
                  <c:v>214</c:v>
                </c:pt>
                <c:pt idx="57">
                  <c:v>183</c:v>
                </c:pt>
                <c:pt idx="58">
                  <c:v>214</c:v>
                </c:pt>
                <c:pt idx="59">
                  <c:v>197</c:v>
                </c:pt>
                <c:pt idx="60">
                  <c:v>186</c:v>
                </c:pt>
                <c:pt idx="61">
                  <c:v>163</c:v>
                </c:pt>
                <c:pt idx="62">
                  <c:v>155</c:v>
                </c:pt>
                <c:pt idx="63">
                  <c:v>144</c:v>
                </c:pt>
                <c:pt idx="64">
                  <c:v>146</c:v>
                </c:pt>
                <c:pt idx="65">
                  <c:v>119</c:v>
                </c:pt>
                <c:pt idx="66">
                  <c:v>124</c:v>
                </c:pt>
                <c:pt idx="67">
                  <c:v>102</c:v>
                </c:pt>
                <c:pt idx="68">
                  <c:v>106</c:v>
                </c:pt>
                <c:pt idx="69">
                  <c:v>93</c:v>
                </c:pt>
                <c:pt idx="70">
                  <c:v>88</c:v>
                </c:pt>
                <c:pt idx="71">
                  <c:v>84</c:v>
                </c:pt>
                <c:pt idx="72">
                  <c:v>79</c:v>
                </c:pt>
                <c:pt idx="73">
                  <c:v>81</c:v>
                </c:pt>
                <c:pt idx="74">
                  <c:v>66</c:v>
                </c:pt>
                <c:pt idx="75">
                  <c:v>47</c:v>
                </c:pt>
                <c:pt idx="76">
                  <c:v>61</c:v>
                </c:pt>
                <c:pt idx="77">
                  <c:v>59</c:v>
                </c:pt>
                <c:pt idx="78">
                  <c:v>48</c:v>
                </c:pt>
                <c:pt idx="79">
                  <c:v>46</c:v>
                </c:pt>
                <c:pt idx="80">
                  <c:v>44</c:v>
                </c:pt>
                <c:pt idx="81">
                  <c:v>57</c:v>
                </c:pt>
                <c:pt idx="82">
                  <c:v>54</c:v>
                </c:pt>
                <c:pt idx="83">
                  <c:v>41</c:v>
                </c:pt>
                <c:pt idx="84">
                  <c:v>44</c:v>
                </c:pt>
                <c:pt idx="85">
                  <c:v>35</c:v>
                </c:pt>
                <c:pt idx="86">
                  <c:v>40</c:v>
                </c:pt>
                <c:pt idx="87">
                  <c:v>36</c:v>
                </c:pt>
                <c:pt idx="88">
                  <c:v>28</c:v>
                </c:pt>
                <c:pt idx="89">
                  <c:v>26</c:v>
                </c:pt>
                <c:pt idx="90">
                  <c:v>29</c:v>
                </c:pt>
                <c:pt idx="91">
                  <c:v>16</c:v>
                </c:pt>
                <c:pt idx="92">
                  <c:v>23</c:v>
                </c:pt>
                <c:pt idx="93">
                  <c:v>20</c:v>
                </c:pt>
                <c:pt idx="94">
                  <c:v>20</c:v>
                </c:pt>
                <c:pt idx="95">
                  <c:v>15</c:v>
                </c:pt>
                <c:pt idx="96">
                  <c:v>19</c:v>
                </c:pt>
                <c:pt idx="97">
                  <c:v>14</c:v>
                </c:pt>
                <c:pt idx="98">
                  <c:v>13</c:v>
                </c:pt>
                <c:pt idx="99">
                  <c:v>22</c:v>
                </c:pt>
                <c:pt idx="100">
                  <c:v>11</c:v>
                </c:pt>
                <c:pt idx="101">
                  <c:v>7</c:v>
                </c:pt>
                <c:pt idx="102">
                  <c:v>11</c:v>
                </c:pt>
                <c:pt idx="103">
                  <c:v>11</c:v>
                </c:pt>
                <c:pt idx="104">
                  <c:v>13</c:v>
                </c:pt>
                <c:pt idx="105">
                  <c:v>9</c:v>
                </c:pt>
                <c:pt idx="106">
                  <c:v>9</c:v>
                </c:pt>
                <c:pt idx="107">
                  <c:v>14</c:v>
                </c:pt>
                <c:pt idx="108">
                  <c:v>12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8</c:v>
                </c:pt>
                <c:pt idx="120">
                  <c:v>3</c:v>
                </c:pt>
                <c:pt idx="121">
                  <c:v>7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E-4E54-9B2A-7B1338A5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3808"/>
        <c:axId val="998085072"/>
      </c:scatterChart>
      <c:valAx>
        <c:axId val="9839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5072"/>
        <c:crosses val="autoZero"/>
        <c:crossBetween val="midCat"/>
      </c:valAx>
      <c:valAx>
        <c:axId val="9980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100x100'!$B$1</c:f>
              <c:strCache>
                <c:ptCount val="1"/>
                <c:pt idx="0">
                  <c:v>Knots 100x100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100x100'!$A$2:$A$192</c:f>
              <c:numCache>
                <c:formatCode>General</c:formatCode>
                <c:ptCount val="19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334</c:v>
                </c:pt>
                <c:pt idx="166">
                  <c:v>336</c:v>
                </c:pt>
                <c:pt idx="167">
                  <c:v>340</c:v>
                </c:pt>
                <c:pt idx="168">
                  <c:v>342</c:v>
                </c:pt>
                <c:pt idx="169">
                  <c:v>344</c:v>
                </c:pt>
                <c:pt idx="170">
                  <c:v>346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362</c:v>
                </c:pt>
                <c:pt idx="176">
                  <c:v>366</c:v>
                </c:pt>
                <c:pt idx="177">
                  <c:v>370</c:v>
                </c:pt>
                <c:pt idx="178">
                  <c:v>374</c:v>
                </c:pt>
                <c:pt idx="179">
                  <c:v>376</c:v>
                </c:pt>
                <c:pt idx="180">
                  <c:v>382</c:v>
                </c:pt>
                <c:pt idx="181">
                  <c:v>384</c:v>
                </c:pt>
                <c:pt idx="182">
                  <c:v>388</c:v>
                </c:pt>
                <c:pt idx="183">
                  <c:v>402</c:v>
                </c:pt>
                <c:pt idx="184">
                  <c:v>408</c:v>
                </c:pt>
                <c:pt idx="185">
                  <c:v>418</c:v>
                </c:pt>
                <c:pt idx="186">
                  <c:v>422</c:v>
                </c:pt>
                <c:pt idx="187">
                  <c:v>426</c:v>
                </c:pt>
                <c:pt idx="188">
                  <c:v>434</c:v>
                </c:pt>
                <c:pt idx="189">
                  <c:v>460</c:v>
                </c:pt>
                <c:pt idx="190">
                  <c:v>680</c:v>
                </c:pt>
              </c:numCache>
            </c:numRef>
          </c:xVal>
          <c:yVal>
            <c:numRef>
              <c:f>'knots 100x100'!$B$2:$B$192</c:f>
              <c:numCache>
                <c:formatCode>General</c:formatCode>
                <c:ptCount val="191"/>
                <c:pt idx="0">
                  <c:v>3244802</c:v>
                </c:pt>
                <c:pt idx="1">
                  <c:v>1849263</c:v>
                </c:pt>
                <c:pt idx="2">
                  <c:v>665478</c:v>
                </c:pt>
                <c:pt idx="3">
                  <c:v>509202</c:v>
                </c:pt>
                <c:pt idx="4">
                  <c:v>256724</c:v>
                </c:pt>
                <c:pt idx="5">
                  <c:v>219602</c:v>
                </c:pt>
                <c:pt idx="6">
                  <c:v>156147</c:v>
                </c:pt>
                <c:pt idx="7">
                  <c:v>129843</c:v>
                </c:pt>
                <c:pt idx="8">
                  <c:v>98866</c:v>
                </c:pt>
                <c:pt idx="9">
                  <c:v>84237</c:v>
                </c:pt>
                <c:pt idx="10">
                  <c:v>68733</c:v>
                </c:pt>
                <c:pt idx="11">
                  <c:v>59283</c:v>
                </c:pt>
                <c:pt idx="12">
                  <c:v>49426</c:v>
                </c:pt>
                <c:pt idx="13">
                  <c:v>43160</c:v>
                </c:pt>
                <c:pt idx="14">
                  <c:v>37412</c:v>
                </c:pt>
                <c:pt idx="15">
                  <c:v>32890</c:v>
                </c:pt>
                <c:pt idx="16">
                  <c:v>28664</c:v>
                </c:pt>
                <c:pt idx="17">
                  <c:v>25451</c:v>
                </c:pt>
                <c:pt idx="18">
                  <c:v>22511</c:v>
                </c:pt>
                <c:pt idx="19">
                  <c:v>20181</c:v>
                </c:pt>
                <c:pt idx="20">
                  <c:v>17777</c:v>
                </c:pt>
                <c:pt idx="21">
                  <c:v>16183</c:v>
                </c:pt>
                <c:pt idx="22">
                  <c:v>14517</c:v>
                </c:pt>
                <c:pt idx="23">
                  <c:v>12984</c:v>
                </c:pt>
                <c:pt idx="24">
                  <c:v>11684</c:v>
                </c:pt>
                <c:pt idx="25">
                  <c:v>10481</c:v>
                </c:pt>
                <c:pt idx="26">
                  <c:v>9651</c:v>
                </c:pt>
                <c:pt idx="27">
                  <c:v>8821</c:v>
                </c:pt>
                <c:pt idx="28">
                  <c:v>8113</c:v>
                </c:pt>
                <c:pt idx="29">
                  <c:v>7419</c:v>
                </c:pt>
                <c:pt idx="30">
                  <c:v>6695</c:v>
                </c:pt>
                <c:pt idx="31">
                  <c:v>6137</c:v>
                </c:pt>
                <c:pt idx="32">
                  <c:v>5685</c:v>
                </c:pt>
                <c:pt idx="33">
                  <c:v>5198</c:v>
                </c:pt>
                <c:pt idx="34">
                  <c:v>4599</c:v>
                </c:pt>
                <c:pt idx="35">
                  <c:v>4417</c:v>
                </c:pt>
                <c:pt idx="36">
                  <c:v>4099</c:v>
                </c:pt>
                <c:pt idx="37">
                  <c:v>3719</c:v>
                </c:pt>
                <c:pt idx="38">
                  <c:v>3543</c:v>
                </c:pt>
                <c:pt idx="39">
                  <c:v>3250</c:v>
                </c:pt>
                <c:pt idx="40">
                  <c:v>3041</c:v>
                </c:pt>
                <c:pt idx="41">
                  <c:v>2754</c:v>
                </c:pt>
                <c:pt idx="42">
                  <c:v>2608</c:v>
                </c:pt>
                <c:pt idx="43">
                  <c:v>2316</c:v>
                </c:pt>
                <c:pt idx="44">
                  <c:v>2163</c:v>
                </c:pt>
                <c:pt idx="45">
                  <c:v>2034</c:v>
                </c:pt>
                <c:pt idx="46">
                  <c:v>1989</c:v>
                </c:pt>
                <c:pt idx="47">
                  <c:v>1707</c:v>
                </c:pt>
                <c:pt idx="48">
                  <c:v>1669</c:v>
                </c:pt>
                <c:pt idx="49">
                  <c:v>1586</c:v>
                </c:pt>
                <c:pt idx="50">
                  <c:v>1388</c:v>
                </c:pt>
                <c:pt idx="51">
                  <c:v>1331</c:v>
                </c:pt>
                <c:pt idx="52">
                  <c:v>1254</c:v>
                </c:pt>
                <c:pt idx="53">
                  <c:v>1109</c:v>
                </c:pt>
                <c:pt idx="54">
                  <c:v>1074</c:v>
                </c:pt>
                <c:pt idx="55">
                  <c:v>1063</c:v>
                </c:pt>
                <c:pt idx="56">
                  <c:v>954</c:v>
                </c:pt>
                <c:pt idx="57">
                  <c:v>899</c:v>
                </c:pt>
                <c:pt idx="58">
                  <c:v>882</c:v>
                </c:pt>
                <c:pt idx="59">
                  <c:v>784</c:v>
                </c:pt>
                <c:pt idx="60">
                  <c:v>733</c:v>
                </c:pt>
                <c:pt idx="61">
                  <c:v>660</c:v>
                </c:pt>
                <c:pt idx="62">
                  <c:v>644</c:v>
                </c:pt>
                <c:pt idx="63">
                  <c:v>536</c:v>
                </c:pt>
                <c:pt idx="64">
                  <c:v>551</c:v>
                </c:pt>
                <c:pt idx="65">
                  <c:v>509</c:v>
                </c:pt>
                <c:pt idx="66">
                  <c:v>498</c:v>
                </c:pt>
                <c:pt idx="67">
                  <c:v>481</c:v>
                </c:pt>
                <c:pt idx="68">
                  <c:v>436</c:v>
                </c:pt>
                <c:pt idx="69">
                  <c:v>417</c:v>
                </c:pt>
                <c:pt idx="70">
                  <c:v>380</c:v>
                </c:pt>
                <c:pt idx="71">
                  <c:v>353</c:v>
                </c:pt>
                <c:pt idx="72">
                  <c:v>342</c:v>
                </c:pt>
                <c:pt idx="73">
                  <c:v>323</c:v>
                </c:pt>
                <c:pt idx="74">
                  <c:v>267</c:v>
                </c:pt>
                <c:pt idx="75">
                  <c:v>259</c:v>
                </c:pt>
                <c:pt idx="76">
                  <c:v>277</c:v>
                </c:pt>
                <c:pt idx="77">
                  <c:v>251</c:v>
                </c:pt>
                <c:pt idx="78">
                  <c:v>226</c:v>
                </c:pt>
                <c:pt idx="79">
                  <c:v>214</c:v>
                </c:pt>
                <c:pt idx="80">
                  <c:v>199</c:v>
                </c:pt>
                <c:pt idx="81">
                  <c:v>190</c:v>
                </c:pt>
                <c:pt idx="82">
                  <c:v>179</c:v>
                </c:pt>
                <c:pt idx="83">
                  <c:v>163</c:v>
                </c:pt>
                <c:pt idx="84">
                  <c:v>145</c:v>
                </c:pt>
                <c:pt idx="85">
                  <c:v>139</c:v>
                </c:pt>
                <c:pt idx="86">
                  <c:v>150</c:v>
                </c:pt>
                <c:pt idx="87">
                  <c:v>127</c:v>
                </c:pt>
                <c:pt idx="88">
                  <c:v>106</c:v>
                </c:pt>
                <c:pt idx="89">
                  <c:v>114</c:v>
                </c:pt>
                <c:pt idx="90">
                  <c:v>107</c:v>
                </c:pt>
                <c:pt idx="91">
                  <c:v>123</c:v>
                </c:pt>
                <c:pt idx="92">
                  <c:v>95</c:v>
                </c:pt>
                <c:pt idx="93">
                  <c:v>88</c:v>
                </c:pt>
                <c:pt idx="94">
                  <c:v>92</c:v>
                </c:pt>
                <c:pt idx="95">
                  <c:v>90</c:v>
                </c:pt>
                <c:pt idx="96">
                  <c:v>64</c:v>
                </c:pt>
                <c:pt idx="97">
                  <c:v>74</c:v>
                </c:pt>
                <c:pt idx="98">
                  <c:v>76</c:v>
                </c:pt>
                <c:pt idx="99">
                  <c:v>77</c:v>
                </c:pt>
                <c:pt idx="100">
                  <c:v>69</c:v>
                </c:pt>
                <c:pt idx="101">
                  <c:v>53</c:v>
                </c:pt>
                <c:pt idx="102">
                  <c:v>40</c:v>
                </c:pt>
                <c:pt idx="103">
                  <c:v>52</c:v>
                </c:pt>
                <c:pt idx="104">
                  <c:v>57</c:v>
                </c:pt>
                <c:pt idx="105">
                  <c:v>36</c:v>
                </c:pt>
                <c:pt idx="106">
                  <c:v>41</c:v>
                </c:pt>
                <c:pt idx="107">
                  <c:v>48</c:v>
                </c:pt>
                <c:pt idx="108">
                  <c:v>36</c:v>
                </c:pt>
                <c:pt idx="109">
                  <c:v>38</c:v>
                </c:pt>
                <c:pt idx="110">
                  <c:v>29</c:v>
                </c:pt>
                <c:pt idx="111">
                  <c:v>38</c:v>
                </c:pt>
                <c:pt idx="112">
                  <c:v>34</c:v>
                </c:pt>
                <c:pt idx="113">
                  <c:v>27</c:v>
                </c:pt>
                <c:pt idx="114">
                  <c:v>34</c:v>
                </c:pt>
                <c:pt idx="115">
                  <c:v>24</c:v>
                </c:pt>
                <c:pt idx="116">
                  <c:v>30</c:v>
                </c:pt>
                <c:pt idx="117">
                  <c:v>19</c:v>
                </c:pt>
                <c:pt idx="118">
                  <c:v>30</c:v>
                </c:pt>
                <c:pt idx="119">
                  <c:v>21</c:v>
                </c:pt>
                <c:pt idx="120">
                  <c:v>15</c:v>
                </c:pt>
                <c:pt idx="121">
                  <c:v>28</c:v>
                </c:pt>
                <c:pt idx="122">
                  <c:v>20</c:v>
                </c:pt>
                <c:pt idx="123">
                  <c:v>22</c:v>
                </c:pt>
                <c:pt idx="124">
                  <c:v>8</c:v>
                </c:pt>
                <c:pt idx="125">
                  <c:v>11</c:v>
                </c:pt>
                <c:pt idx="126">
                  <c:v>17</c:v>
                </c:pt>
                <c:pt idx="127">
                  <c:v>15</c:v>
                </c:pt>
                <c:pt idx="128">
                  <c:v>10</c:v>
                </c:pt>
                <c:pt idx="129">
                  <c:v>8</c:v>
                </c:pt>
                <c:pt idx="130">
                  <c:v>13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7</c:v>
                </c:pt>
                <c:pt idx="135">
                  <c:v>9</c:v>
                </c:pt>
                <c:pt idx="136">
                  <c:v>4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8</c:v>
                </c:pt>
                <c:pt idx="143">
                  <c:v>7</c:v>
                </c:pt>
                <c:pt idx="144">
                  <c:v>4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1</c:v>
                </c:pt>
                <c:pt idx="149">
                  <c:v>9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5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3A-A78A-69595DD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3712"/>
        <c:axId val="998084080"/>
      </c:scatterChart>
      <c:valAx>
        <c:axId val="1135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4080"/>
        <c:crosses val="autoZero"/>
        <c:crossBetween val="midCat"/>
      </c:valAx>
      <c:valAx>
        <c:axId val="998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4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40x40'!$B$1</c:f>
              <c:strCache>
                <c:ptCount val="1"/>
                <c:pt idx="0">
                  <c:v>Knots 40x40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40x40'!$A$2:$A$219</c:f>
              <c:numCache>
                <c:formatCode>General</c:formatCode>
                <c:ptCount val="2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398</c:v>
                </c:pt>
                <c:pt idx="198">
                  <c:v>402</c:v>
                </c:pt>
                <c:pt idx="199">
                  <c:v>404</c:v>
                </c:pt>
                <c:pt idx="200">
                  <c:v>406</c:v>
                </c:pt>
                <c:pt idx="201">
                  <c:v>410</c:v>
                </c:pt>
                <c:pt idx="202">
                  <c:v>412</c:v>
                </c:pt>
                <c:pt idx="203">
                  <c:v>414</c:v>
                </c:pt>
                <c:pt idx="204">
                  <c:v>416</c:v>
                </c:pt>
                <c:pt idx="205">
                  <c:v>418</c:v>
                </c:pt>
                <c:pt idx="206">
                  <c:v>420</c:v>
                </c:pt>
                <c:pt idx="207">
                  <c:v>424</c:v>
                </c:pt>
                <c:pt idx="208">
                  <c:v>430</c:v>
                </c:pt>
                <c:pt idx="209">
                  <c:v>434</c:v>
                </c:pt>
                <c:pt idx="210">
                  <c:v>438</c:v>
                </c:pt>
                <c:pt idx="211">
                  <c:v>446</c:v>
                </c:pt>
                <c:pt idx="212">
                  <c:v>448</c:v>
                </c:pt>
                <c:pt idx="213">
                  <c:v>464</c:v>
                </c:pt>
                <c:pt idx="214">
                  <c:v>482</c:v>
                </c:pt>
                <c:pt idx="215">
                  <c:v>518</c:v>
                </c:pt>
                <c:pt idx="216">
                  <c:v>542</c:v>
                </c:pt>
                <c:pt idx="217">
                  <c:v>666</c:v>
                </c:pt>
              </c:numCache>
            </c:numRef>
          </c:xVal>
          <c:yVal>
            <c:numRef>
              <c:f>'knots 40x40'!$B$2:$B$219</c:f>
              <c:numCache>
                <c:formatCode>General</c:formatCode>
                <c:ptCount val="218"/>
                <c:pt idx="0">
                  <c:v>24238858</c:v>
                </c:pt>
                <c:pt idx="1">
                  <c:v>14427221</c:v>
                </c:pt>
                <c:pt idx="2">
                  <c:v>5254173</c:v>
                </c:pt>
                <c:pt idx="3">
                  <c:v>4328852</c:v>
                </c:pt>
                <c:pt idx="4">
                  <c:v>2048342</c:v>
                </c:pt>
                <c:pt idx="5">
                  <c:v>1755150</c:v>
                </c:pt>
                <c:pt idx="6">
                  <c:v>1259042</c:v>
                </c:pt>
                <c:pt idx="7">
                  <c:v>1057412</c:v>
                </c:pt>
                <c:pt idx="8">
                  <c:v>788536</c:v>
                </c:pt>
                <c:pt idx="9">
                  <c:v>677037</c:v>
                </c:pt>
                <c:pt idx="10">
                  <c:v>551586</c:v>
                </c:pt>
                <c:pt idx="11">
                  <c:v>476077</c:v>
                </c:pt>
                <c:pt idx="12">
                  <c:v>395792</c:v>
                </c:pt>
                <c:pt idx="13">
                  <c:v>345890</c:v>
                </c:pt>
                <c:pt idx="14">
                  <c:v>298025</c:v>
                </c:pt>
                <c:pt idx="15">
                  <c:v>261192</c:v>
                </c:pt>
                <c:pt idx="16">
                  <c:v>226783</c:v>
                </c:pt>
                <c:pt idx="17">
                  <c:v>201760</c:v>
                </c:pt>
                <c:pt idx="18">
                  <c:v>178356</c:v>
                </c:pt>
                <c:pt idx="19">
                  <c:v>157981</c:v>
                </c:pt>
                <c:pt idx="20">
                  <c:v>140806</c:v>
                </c:pt>
                <c:pt idx="21">
                  <c:v>126790</c:v>
                </c:pt>
                <c:pt idx="22">
                  <c:v>113374</c:v>
                </c:pt>
                <c:pt idx="23">
                  <c:v>102240</c:v>
                </c:pt>
                <c:pt idx="24">
                  <c:v>92083</c:v>
                </c:pt>
                <c:pt idx="25">
                  <c:v>83471</c:v>
                </c:pt>
                <c:pt idx="26">
                  <c:v>75596</c:v>
                </c:pt>
                <c:pt idx="27">
                  <c:v>69362</c:v>
                </c:pt>
                <c:pt idx="28">
                  <c:v>62504</c:v>
                </c:pt>
                <c:pt idx="29">
                  <c:v>56971</c:v>
                </c:pt>
                <c:pt idx="30">
                  <c:v>51971</c:v>
                </c:pt>
                <c:pt idx="31">
                  <c:v>47827</c:v>
                </c:pt>
                <c:pt idx="32">
                  <c:v>43014</c:v>
                </c:pt>
                <c:pt idx="33">
                  <c:v>39999</c:v>
                </c:pt>
                <c:pt idx="34">
                  <c:v>36814</c:v>
                </c:pt>
                <c:pt idx="35">
                  <c:v>33877</c:v>
                </c:pt>
                <c:pt idx="36">
                  <c:v>30692</c:v>
                </c:pt>
                <c:pt idx="37">
                  <c:v>28571</c:v>
                </c:pt>
                <c:pt idx="38">
                  <c:v>26323</c:v>
                </c:pt>
                <c:pt idx="39">
                  <c:v>24540</c:v>
                </c:pt>
                <c:pt idx="40">
                  <c:v>22150</c:v>
                </c:pt>
                <c:pt idx="41">
                  <c:v>20489</c:v>
                </c:pt>
                <c:pt idx="42">
                  <c:v>19235</c:v>
                </c:pt>
                <c:pt idx="43">
                  <c:v>17775</c:v>
                </c:pt>
                <c:pt idx="44">
                  <c:v>16348</c:v>
                </c:pt>
                <c:pt idx="45">
                  <c:v>15228</c:v>
                </c:pt>
                <c:pt idx="46">
                  <c:v>14305</c:v>
                </c:pt>
                <c:pt idx="47">
                  <c:v>13110</c:v>
                </c:pt>
                <c:pt idx="48">
                  <c:v>12312</c:v>
                </c:pt>
                <c:pt idx="49">
                  <c:v>11369</c:v>
                </c:pt>
                <c:pt idx="50">
                  <c:v>10538</c:v>
                </c:pt>
                <c:pt idx="51">
                  <c:v>9551</c:v>
                </c:pt>
                <c:pt idx="52">
                  <c:v>9048</c:v>
                </c:pt>
                <c:pt idx="53">
                  <c:v>8302</c:v>
                </c:pt>
                <c:pt idx="54">
                  <c:v>7910</c:v>
                </c:pt>
                <c:pt idx="55">
                  <c:v>7118</c:v>
                </c:pt>
                <c:pt idx="56">
                  <c:v>6715</c:v>
                </c:pt>
                <c:pt idx="57">
                  <c:v>6327</c:v>
                </c:pt>
                <c:pt idx="58">
                  <c:v>5796</c:v>
                </c:pt>
                <c:pt idx="59">
                  <c:v>5605</c:v>
                </c:pt>
                <c:pt idx="60">
                  <c:v>5284</c:v>
                </c:pt>
                <c:pt idx="61">
                  <c:v>4796</c:v>
                </c:pt>
                <c:pt idx="62">
                  <c:v>4480</c:v>
                </c:pt>
                <c:pt idx="63">
                  <c:v>4294</c:v>
                </c:pt>
                <c:pt idx="64">
                  <c:v>3987</c:v>
                </c:pt>
                <c:pt idx="65">
                  <c:v>3643</c:v>
                </c:pt>
                <c:pt idx="66">
                  <c:v>3350</c:v>
                </c:pt>
                <c:pt idx="67">
                  <c:v>3235</c:v>
                </c:pt>
                <c:pt idx="68">
                  <c:v>3040</c:v>
                </c:pt>
                <c:pt idx="69">
                  <c:v>2866</c:v>
                </c:pt>
                <c:pt idx="70">
                  <c:v>2686</c:v>
                </c:pt>
                <c:pt idx="71">
                  <c:v>2441</c:v>
                </c:pt>
                <c:pt idx="72">
                  <c:v>2375</c:v>
                </c:pt>
                <c:pt idx="73">
                  <c:v>2122</c:v>
                </c:pt>
                <c:pt idx="74">
                  <c:v>2076</c:v>
                </c:pt>
                <c:pt idx="75">
                  <c:v>1854</c:v>
                </c:pt>
                <c:pt idx="76">
                  <c:v>1857</c:v>
                </c:pt>
                <c:pt idx="77">
                  <c:v>1748</c:v>
                </c:pt>
                <c:pt idx="78">
                  <c:v>1558</c:v>
                </c:pt>
                <c:pt idx="79">
                  <c:v>1510</c:v>
                </c:pt>
                <c:pt idx="80">
                  <c:v>1354</c:v>
                </c:pt>
                <c:pt idx="81">
                  <c:v>1267</c:v>
                </c:pt>
                <c:pt idx="82">
                  <c:v>1290</c:v>
                </c:pt>
                <c:pt idx="83">
                  <c:v>1179</c:v>
                </c:pt>
                <c:pt idx="84">
                  <c:v>1070</c:v>
                </c:pt>
                <c:pt idx="85">
                  <c:v>1060</c:v>
                </c:pt>
                <c:pt idx="86">
                  <c:v>948</c:v>
                </c:pt>
                <c:pt idx="87">
                  <c:v>851</c:v>
                </c:pt>
                <c:pt idx="88">
                  <c:v>847</c:v>
                </c:pt>
                <c:pt idx="89">
                  <c:v>774</c:v>
                </c:pt>
                <c:pt idx="90">
                  <c:v>736</c:v>
                </c:pt>
                <c:pt idx="91">
                  <c:v>744</c:v>
                </c:pt>
                <c:pt idx="92">
                  <c:v>719</c:v>
                </c:pt>
                <c:pt idx="93">
                  <c:v>617</c:v>
                </c:pt>
                <c:pt idx="94">
                  <c:v>582</c:v>
                </c:pt>
                <c:pt idx="95">
                  <c:v>510</c:v>
                </c:pt>
                <c:pt idx="96">
                  <c:v>495</c:v>
                </c:pt>
                <c:pt idx="97">
                  <c:v>464</c:v>
                </c:pt>
                <c:pt idx="98">
                  <c:v>430</c:v>
                </c:pt>
                <c:pt idx="99">
                  <c:v>416</c:v>
                </c:pt>
                <c:pt idx="100">
                  <c:v>398</c:v>
                </c:pt>
                <c:pt idx="101">
                  <c:v>401</c:v>
                </c:pt>
                <c:pt idx="102">
                  <c:v>385</c:v>
                </c:pt>
                <c:pt idx="103">
                  <c:v>338</c:v>
                </c:pt>
                <c:pt idx="104">
                  <c:v>326</c:v>
                </c:pt>
                <c:pt idx="105">
                  <c:v>355</c:v>
                </c:pt>
                <c:pt idx="106">
                  <c:v>293</c:v>
                </c:pt>
                <c:pt idx="107">
                  <c:v>260</c:v>
                </c:pt>
                <c:pt idx="108">
                  <c:v>259</c:v>
                </c:pt>
                <c:pt idx="109">
                  <c:v>224</c:v>
                </c:pt>
                <c:pt idx="110">
                  <c:v>215</c:v>
                </c:pt>
                <c:pt idx="111">
                  <c:v>233</c:v>
                </c:pt>
                <c:pt idx="112">
                  <c:v>209</c:v>
                </c:pt>
                <c:pt idx="113">
                  <c:v>182</c:v>
                </c:pt>
                <c:pt idx="114">
                  <c:v>187</c:v>
                </c:pt>
                <c:pt idx="115">
                  <c:v>167</c:v>
                </c:pt>
                <c:pt idx="116">
                  <c:v>165</c:v>
                </c:pt>
                <c:pt idx="117">
                  <c:v>161</c:v>
                </c:pt>
                <c:pt idx="118">
                  <c:v>156</c:v>
                </c:pt>
                <c:pt idx="119">
                  <c:v>146</c:v>
                </c:pt>
                <c:pt idx="120">
                  <c:v>133</c:v>
                </c:pt>
                <c:pt idx="121">
                  <c:v>133</c:v>
                </c:pt>
                <c:pt idx="122">
                  <c:v>109</c:v>
                </c:pt>
                <c:pt idx="123">
                  <c:v>92</c:v>
                </c:pt>
                <c:pt idx="124">
                  <c:v>96</c:v>
                </c:pt>
                <c:pt idx="125">
                  <c:v>95</c:v>
                </c:pt>
                <c:pt idx="126">
                  <c:v>96</c:v>
                </c:pt>
                <c:pt idx="127">
                  <c:v>77</c:v>
                </c:pt>
                <c:pt idx="128">
                  <c:v>80</c:v>
                </c:pt>
                <c:pt idx="129">
                  <c:v>56</c:v>
                </c:pt>
                <c:pt idx="130">
                  <c:v>74</c:v>
                </c:pt>
                <c:pt idx="131">
                  <c:v>66</c:v>
                </c:pt>
                <c:pt idx="132">
                  <c:v>61</c:v>
                </c:pt>
                <c:pt idx="133">
                  <c:v>59</c:v>
                </c:pt>
                <c:pt idx="134">
                  <c:v>51</c:v>
                </c:pt>
                <c:pt idx="135">
                  <c:v>53</c:v>
                </c:pt>
                <c:pt idx="136">
                  <c:v>57</c:v>
                </c:pt>
                <c:pt idx="137">
                  <c:v>44</c:v>
                </c:pt>
                <c:pt idx="138">
                  <c:v>46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43</c:v>
                </c:pt>
                <c:pt idx="143">
                  <c:v>36</c:v>
                </c:pt>
                <c:pt idx="144">
                  <c:v>32</c:v>
                </c:pt>
                <c:pt idx="145">
                  <c:v>38</c:v>
                </c:pt>
                <c:pt idx="146">
                  <c:v>21</c:v>
                </c:pt>
                <c:pt idx="147">
                  <c:v>21</c:v>
                </c:pt>
                <c:pt idx="148">
                  <c:v>29</c:v>
                </c:pt>
                <c:pt idx="149">
                  <c:v>19</c:v>
                </c:pt>
                <c:pt idx="150">
                  <c:v>22</c:v>
                </c:pt>
                <c:pt idx="151">
                  <c:v>25</c:v>
                </c:pt>
                <c:pt idx="152">
                  <c:v>24</c:v>
                </c:pt>
                <c:pt idx="153">
                  <c:v>12</c:v>
                </c:pt>
                <c:pt idx="154">
                  <c:v>20</c:v>
                </c:pt>
                <c:pt idx="155">
                  <c:v>15</c:v>
                </c:pt>
                <c:pt idx="156">
                  <c:v>13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18</c:v>
                </c:pt>
                <c:pt idx="161">
                  <c:v>18</c:v>
                </c:pt>
                <c:pt idx="162">
                  <c:v>16</c:v>
                </c:pt>
                <c:pt idx="163">
                  <c:v>9</c:v>
                </c:pt>
                <c:pt idx="164">
                  <c:v>13</c:v>
                </c:pt>
                <c:pt idx="165">
                  <c:v>13</c:v>
                </c:pt>
                <c:pt idx="166">
                  <c:v>10</c:v>
                </c:pt>
                <c:pt idx="167">
                  <c:v>12</c:v>
                </c:pt>
                <c:pt idx="168">
                  <c:v>9</c:v>
                </c:pt>
                <c:pt idx="169">
                  <c:v>10</c:v>
                </c:pt>
                <c:pt idx="170">
                  <c:v>7</c:v>
                </c:pt>
                <c:pt idx="171">
                  <c:v>7</c:v>
                </c:pt>
                <c:pt idx="172">
                  <c:v>4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7AD-ADEE-F96DB1B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9552"/>
        <c:axId val="1602352464"/>
      </c:scatterChart>
      <c:valAx>
        <c:axId val="1133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352464"/>
        <c:crosses val="autoZero"/>
        <c:crossBetween val="midCat"/>
      </c:valAx>
      <c:valAx>
        <c:axId val="1602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30x30'!$B$1</c:f>
              <c:strCache>
                <c:ptCount val="1"/>
                <c:pt idx="0">
                  <c:v>Knots 30x30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30x30'!$A$2:$A$208</c:f>
              <c:numCache>
                <c:formatCode>General</c:formatCode>
                <c:ptCount val="20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368</c:v>
                </c:pt>
                <c:pt idx="183">
                  <c:v>370</c:v>
                </c:pt>
                <c:pt idx="184">
                  <c:v>372</c:v>
                </c:pt>
                <c:pt idx="185">
                  <c:v>374</c:v>
                </c:pt>
                <c:pt idx="186">
                  <c:v>376</c:v>
                </c:pt>
                <c:pt idx="187">
                  <c:v>378</c:v>
                </c:pt>
                <c:pt idx="188">
                  <c:v>380</c:v>
                </c:pt>
                <c:pt idx="189">
                  <c:v>382</c:v>
                </c:pt>
                <c:pt idx="190">
                  <c:v>384</c:v>
                </c:pt>
                <c:pt idx="191">
                  <c:v>388</c:v>
                </c:pt>
                <c:pt idx="192">
                  <c:v>392</c:v>
                </c:pt>
                <c:pt idx="193">
                  <c:v>398</c:v>
                </c:pt>
                <c:pt idx="194">
                  <c:v>406</c:v>
                </c:pt>
                <c:pt idx="195">
                  <c:v>408</c:v>
                </c:pt>
                <c:pt idx="196">
                  <c:v>410</c:v>
                </c:pt>
                <c:pt idx="197">
                  <c:v>414</c:v>
                </c:pt>
                <c:pt idx="198">
                  <c:v>416</c:v>
                </c:pt>
                <c:pt idx="199">
                  <c:v>420</c:v>
                </c:pt>
                <c:pt idx="200">
                  <c:v>428</c:v>
                </c:pt>
                <c:pt idx="201">
                  <c:v>434</c:v>
                </c:pt>
                <c:pt idx="202">
                  <c:v>440</c:v>
                </c:pt>
                <c:pt idx="203">
                  <c:v>454</c:v>
                </c:pt>
                <c:pt idx="204">
                  <c:v>462</c:v>
                </c:pt>
                <c:pt idx="205">
                  <c:v>508</c:v>
                </c:pt>
                <c:pt idx="206">
                  <c:v>520</c:v>
                </c:pt>
              </c:numCache>
            </c:numRef>
          </c:xVal>
          <c:yVal>
            <c:numRef>
              <c:f>'knots 30x30'!$B$2:$B$208</c:f>
              <c:numCache>
                <c:formatCode>General</c:formatCode>
                <c:ptCount val="207"/>
                <c:pt idx="0">
                  <c:v>21088407</c:v>
                </c:pt>
                <c:pt idx="1">
                  <c:v>12858054</c:v>
                </c:pt>
                <c:pt idx="2">
                  <c:v>4720634</c:v>
                </c:pt>
                <c:pt idx="3">
                  <c:v>4034538</c:v>
                </c:pt>
                <c:pt idx="4">
                  <c:v>1843188</c:v>
                </c:pt>
                <c:pt idx="5">
                  <c:v>1589180</c:v>
                </c:pt>
                <c:pt idx="6">
                  <c:v>1140524</c:v>
                </c:pt>
                <c:pt idx="7">
                  <c:v>967694</c:v>
                </c:pt>
                <c:pt idx="8">
                  <c:v>711966</c:v>
                </c:pt>
                <c:pt idx="9">
                  <c:v>617394</c:v>
                </c:pt>
                <c:pt idx="10">
                  <c:v>499213</c:v>
                </c:pt>
                <c:pt idx="11">
                  <c:v>433224</c:v>
                </c:pt>
                <c:pt idx="12">
                  <c:v>357764</c:v>
                </c:pt>
                <c:pt idx="13">
                  <c:v>312766</c:v>
                </c:pt>
                <c:pt idx="14">
                  <c:v>267968</c:v>
                </c:pt>
                <c:pt idx="15">
                  <c:v>234915</c:v>
                </c:pt>
                <c:pt idx="16">
                  <c:v>204342</c:v>
                </c:pt>
                <c:pt idx="17">
                  <c:v>182130</c:v>
                </c:pt>
                <c:pt idx="18">
                  <c:v>159209</c:v>
                </c:pt>
                <c:pt idx="19">
                  <c:v>142594</c:v>
                </c:pt>
                <c:pt idx="20">
                  <c:v>126118</c:v>
                </c:pt>
                <c:pt idx="21">
                  <c:v>113636</c:v>
                </c:pt>
                <c:pt idx="22">
                  <c:v>101124</c:v>
                </c:pt>
                <c:pt idx="23">
                  <c:v>91151</c:v>
                </c:pt>
                <c:pt idx="24">
                  <c:v>81649</c:v>
                </c:pt>
                <c:pt idx="25">
                  <c:v>74009</c:v>
                </c:pt>
                <c:pt idx="26">
                  <c:v>66930</c:v>
                </c:pt>
                <c:pt idx="27">
                  <c:v>61421</c:v>
                </c:pt>
                <c:pt idx="28">
                  <c:v>55789</c:v>
                </c:pt>
                <c:pt idx="29">
                  <c:v>50409</c:v>
                </c:pt>
                <c:pt idx="30">
                  <c:v>46236</c:v>
                </c:pt>
                <c:pt idx="31">
                  <c:v>41974</c:v>
                </c:pt>
                <c:pt idx="32">
                  <c:v>38329</c:v>
                </c:pt>
                <c:pt idx="33">
                  <c:v>35417</c:v>
                </c:pt>
                <c:pt idx="34">
                  <c:v>32075</c:v>
                </c:pt>
                <c:pt idx="35">
                  <c:v>29599</c:v>
                </c:pt>
                <c:pt idx="36">
                  <c:v>27276</c:v>
                </c:pt>
                <c:pt idx="37">
                  <c:v>25072</c:v>
                </c:pt>
                <c:pt idx="38">
                  <c:v>22995</c:v>
                </c:pt>
                <c:pt idx="39">
                  <c:v>20894</c:v>
                </c:pt>
                <c:pt idx="40">
                  <c:v>19408</c:v>
                </c:pt>
                <c:pt idx="41">
                  <c:v>18090</c:v>
                </c:pt>
                <c:pt idx="42">
                  <c:v>16628</c:v>
                </c:pt>
                <c:pt idx="43">
                  <c:v>15480</c:v>
                </c:pt>
                <c:pt idx="44">
                  <c:v>14152</c:v>
                </c:pt>
                <c:pt idx="45">
                  <c:v>13119</c:v>
                </c:pt>
                <c:pt idx="46">
                  <c:v>12184</c:v>
                </c:pt>
                <c:pt idx="47">
                  <c:v>11258</c:v>
                </c:pt>
                <c:pt idx="48">
                  <c:v>10495</c:v>
                </c:pt>
                <c:pt idx="49">
                  <c:v>9693</c:v>
                </c:pt>
                <c:pt idx="50">
                  <c:v>9002</c:v>
                </c:pt>
                <c:pt idx="51">
                  <c:v>8448</c:v>
                </c:pt>
                <c:pt idx="52">
                  <c:v>7749</c:v>
                </c:pt>
                <c:pt idx="53">
                  <c:v>7235</c:v>
                </c:pt>
                <c:pt idx="54">
                  <c:v>6692</c:v>
                </c:pt>
                <c:pt idx="55">
                  <c:v>6216</c:v>
                </c:pt>
                <c:pt idx="56">
                  <c:v>5766</c:v>
                </c:pt>
                <c:pt idx="57">
                  <c:v>5454</c:v>
                </c:pt>
                <c:pt idx="58">
                  <c:v>5002</c:v>
                </c:pt>
                <c:pt idx="59">
                  <c:v>4672</c:v>
                </c:pt>
                <c:pt idx="60">
                  <c:v>4348</c:v>
                </c:pt>
                <c:pt idx="61">
                  <c:v>4104</c:v>
                </c:pt>
                <c:pt idx="62">
                  <c:v>3734</c:v>
                </c:pt>
                <c:pt idx="63">
                  <c:v>3637</c:v>
                </c:pt>
                <c:pt idx="64">
                  <c:v>3303</c:v>
                </c:pt>
                <c:pt idx="65">
                  <c:v>3058</c:v>
                </c:pt>
                <c:pt idx="66">
                  <c:v>2857</c:v>
                </c:pt>
                <c:pt idx="67">
                  <c:v>2734</c:v>
                </c:pt>
                <c:pt idx="68">
                  <c:v>2535</c:v>
                </c:pt>
                <c:pt idx="69">
                  <c:v>2436</c:v>
                </c:pt>
                <c:pt idx="70">
                  <c:v>2116</c:v>
                </c:pt>
                <c:pt idx="71">
                  <c:v>2112</c:v>
                </c:pt>
                <c:pt idx="72">
                  <c:v>1918</c:v>
                </c:pt>
                <c:pt idx="73">
                  <c:v>1798</c:v>
                </c:pt>
                <c:pt idx="74">
                  <c:v>1642</c:v>
                </c:pt>
                <c:pt idx="75">
                  <c:v>1573</c:v>
                </c:pt>
                <c:pt idx="76">
                  <c:v>1537</c:v>
                </c:pt>
                <c:pt idx="77">
                  <c:v>1379</c:v>
                </c:pt>
                <c:pt idx="78">
                  <c:v>1283</c:v>
                </c:pt>
                <c:pt idx="79">
                  <c:v>1200</c:v>
                </c:pt>
                <c:pt idx="80">
                  <c:v>1145</c:v>
                </c:pt>
                <c:pt idx="81">
                  <c:v>1039</c:v>
                </c:pt>
                <c:pt idx="82">
                  <c:v>1001</c:v>
                </c:pt>
                <c:pt idx="83">
                  <c:v>938</c:v>
                </c:pt>
                <c:pt idx="84">
                  <c:v>888</c:v>
                </c:pt>
                <c:pt idx="85">
                  <c:v>849</c:v>
                </c:pt>
                <c:pt idx="86">
                  <c:v>775</c:v>
                </c:pt>
                <c:pt idx="87">
                  <c:v>787</c:v>
                </c:pt>
                <c:pt idx="88">
                  <c:v>670</c:v>
                </c:pt>
                <c:pt idx="89">
                  <c:v>633</c:v>
                </c:pt>
                <c:pt idx="90">
                  <c:v>604</c:v>
                </c:pt>
                <c:pt idx="91">
                  <c:v>619</c:v>
                </c:pt>
                <c:pt idx="92">
                  <c:v>549</c:v>
                </c:pt>
                <c:pt idx="93">
                  <c:v>502</c:v>
                </c:pt>
                <c:pt idx="94">
                  <c:v>426</c:v>
                </c:pt>
                <c:pt idx="95">
                  <c:v>408</c:v>
                </c:pt>
                <c:pt idx="96">
                  <c:v>418</c:v>
                </c:pt>
                <c:pt idx="97">
                  <c:v>389</c:v>
                </c:pt>
                <c:pt idx="98">
                  <c:v>370</c:v>
                </c:pt>
                <c:pt idx="99">
                  <c:v>376</c:v>
                </c:pt>
                <c:pt idx="100">
                  <c:v>340</c:v>
                </c:pt>
                <c:pt idx="101">
                  <c:v>297</c:v>
                </c:pt>
                <c:pt idx="102">
                  <c:v>275</c:v>
                </c:pt>
                <c:pt idx="103">
                  <c:v>266</c:v>
                </c:pt>
                <c:pt idx="104">
                  <c:v>256</c:v>
                </c:pt>
                <c:pt idx="105">
                  <c:v>256</c:v>
                </c:pt>
                <c:pt idx="106">
                  <c:v>238</c:v>
                </c:pt>
                <c:pt idx="107">
                  <c:v>232</c:v>
                </c:pt>
                <c:pt idx="108">
                  <c:v>184</c:v>
                </c:pt>
                <c:pt idx="109">
                  <c:v>182</c:v>
                </c:pt>
                <c:pt idx="110">
                  <c:v>179</c:v>
                </c:pt>
                <c:pt idx="111">
                  <c:v>166</c:v>
                </c:pt>
                <c:pt idx="112">
                  <c:v>164</c:v>
                </c:pt>
                <c:pt idx="113">
                  <c:v>153</c:v>
                </c:pt>
                <c:pt idx="114">
                  <c:v>120</c:v>
                </c:pt>
                <c:pt idx="115">
                  <c:v>135</c:v>
                </c:pt>
                <c:pt idx="116">
                  <c:v>112</c:v>
                </c:pt>
                <c:pt idx="117">
                  <c:v>111</c:v>
                </c:pt>
                <c:pt idx="118">
                  <c:v>95</c:v>
                </c:pt>
                <c:pt idx="119">
                  <c:v>107</c:v>
                </c:pt>
                <c:pt idx="120">
                  <c:v>95</c:v>
                </c:pt>
                <c:pt idx="121">
                  <c:v>91</c:v>
                </c:pt>
                <c:pt idx="122">
                  <c:v>92</c:v>
                </c:pt>
                <c:pt idx="123">
                  <c:v>84</c:v>
                </c:pt>
                <c:pt idx="124">
                  <c:v>77</c:v>
                </c:pt>
                <c:pt idx="125">
                  <c:v>71</c:v>
                </c:pt>
                <c:pt idx="126">
                  <c:v>50</c:v>
                </c:pt>
                <c:pt idx="127">
                  <c:v>59</c:v>
                </c:pt>
                <c:pt idx="128">
                  <c:v>62</c:v>
                </c:pt>
                <c:pt idx="129">
                  <c:v>53</c:v>
                </c:pt>
                <c:pt idx="130">
                  <c:v>51</c:v>
                </c:pt>
                <c:pt idx="131">
                  <c:v>49</c:v>
                </c:pt>
                <c:pt idx="132">
                  <c:v>46</c:v>
                </c:pt>
                <c:pt idx="133">
                  <c:v>55</c:v>
                </c:pt>
                <c:pt idx="134">
                  <c:v>40</c:v>
                </c:pt>
                <c:pt idx="135">
                  <c:v>43</c:v>
                </c:pt>
                <c:pt idx="136">
                  <c:v>46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31</c:v>
                </c:pt>
                <c:pt idx="141">
                  <c:v>33</c:v>
                </c:pt>
                <c:pt idx="142">
                  <c:v>27</c:v>
                </c:pt>
                <c:pt idx="143">
                  <c:v>22</c:v>
                </c:pt>
                <c:pt idx="144">
                  <c:v>24</c:v>
                </c:pt>
                <c:pt idx="145">
                  <c:v>22</c:v>
                </c:pt>
                <c:pt idx="146">
                  <c:v>10</c:v>
                </c:pt>
                <c:pt idx="147">
                  <c:v>14</c:v>
                </c:pt>
                <c:pt idx="148">
                  <c:v>23</c:v>
                </c:pt>
                <c:pt idx="149">
                  <c:v>17</c:v>
                </c:pt>
                <c:pt idx="150">
                  <c:v>22</c:v>
                </c:pt>
                <c:pt idx="151">
                  <c:v>12</c:v>
                </c:pt>
                <c:pt idx="152">
                  <c:v>9</c:v>
                </c:pt>
                <c:pt idx="153">
                  <c:v>15</c:v>
                </c:pt>
                <c:pt idx="154">
                  <c:v>13</c:v>
                </c:pt>
                <c:pt idx="155">
                  <c:v>18</c:v>
                </c:pt>
                <c:pt idx="156">
                  <c:v>11</c:v>
                </c:pt>
                <c:pt idx="157">
                  <c:v>6</c:v>
                </c:pt>
                <c:pt idx="158">
                  <c:v>10</c:v>
                </c:pt>
                <c:pt idx="159">
                  <c:v>7</c:v>
                </c:pt>
                <c:pt idx="160">
                  <c:v>10</c:v>
                </c:pt>
                <c:pt idx="161">
                  <c:v>12</c:v>
                </c:pt>
                <c:pt idx="162">
                  <c:v>9</c:v>
                </c:pt>
                <c:pt idx="163">
                  <c:v>6</c:v>
                </c:pt>
                <c:pt idx="164">
                  <c:v>6</c:v>
                </c:pt>
                <c:pt idx="165">
                  <c:v>2</c:v>
                </c:pt>
                <c:pt idx="166">
                  <c:v>10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6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553-A460-6C7ACCB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6847"/>
        <c:axId val="999545728"/>
      </c:scatterChart>
      <c:valAx>
        <c:axId val="843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5728"/>
        <c:crosses val="autoZero"/>
        <c:crossBetween val="midCat"/>
      </c:valAx>
      <c:valAx>
        <c:axId val="999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20x20'!$B$1</c:f>
              <c:strCache>
                <c:ptCount val="1"/>
                <c:pt idx="0">
                  <c:v>Knots 20x20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20x20'!$A$2:$A$194</c:f>
              <c:numCache>
                <c:formatCode>General</c:formatCode>
                <c:ptCount val="19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316</c:v>
                </c:pt>
                <c:pt idx="157">
                  <c:v>318</c:v>
                </c:pt>
                <c:pt idx="158">
                  <c:v>320</c:v>
                </c:pt>
                <c:pt idx="159">
                  <c:v>322</c:v>
                </c:pt>
                <c:pt idx="160">
                  <c:v>324</c:v>
                </c:pt>
                <c:pt idx="161">
                  <c:v>326</c:v>
                </c:pt>
                <c:pt idx="162">
                  <c:v>328</c:v>
                </c:pt>
                <c:pt idx="163">
                  <c:v>330</c:v>
                </c:pt>
                <c:pt idx="164">
                  <c:v>332</c:v>
                </c:pt>
                <c:pt idx="165">
                  <c:v>334</c:v>
                </c:pt>
                <c:pt idx="166">
                  <c:v>336</c:v>
                </c:pt>
                <c:pt idx="167">
                  <c:v>338</c:v>
                </c:pt>
                <c:pt idx="168">
                  <c:v>340</c:v>
                </c:pt>
                <c:pt idx="169">
                  <c:v>342</c:v>
                </c:pt>
                <c:pt idx="170">
                  <c:v>346</c:v>
                </c:pt>
                <c:pt idx="171">
                  <c:v>348</c:v>
                </c:pt>
                <c:pt idx="172">
                  <c:v>350</c:v>
                </c:pt>
                <c:pt idx="173">
                  <c:v>352</c:v>
                </c:pt>
                <c:pt idx="174">
                  <c:v>354</c:v>
                </c:pt>
                <c:pt idx="175">
                  <c:v>356</c:v>
                </c:pt>
                <c:pt idx="176">
                  <c:v>358</c:v>
                </c:pt>
                <c:pt idx="177">
                  <c:v>360</c:v>
                </c:pt>
                <c:pt idx="178">
                  <c:v>362</c:v>
                </c:pt>
                <c:pt idx="179">
                  <c:v>364</c:v>
                </c:pt>
                <c:pt idx="180">
                  <c:v>366</c:v>
                </c:pt>
                <c:pt idx="181">
                  <c:v>368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382</c:v>
                </c:pt>
                <c:pt idx="186">
                  <c:v>384</c:v>
                </c:pt>
                <c:pt idx="187">
                  <c:v>390</c:v>
                </c:pt>
                <c:pt idx="188">
                  <c:v>392</c:v>
                </c:pt>
                <c:pt idx="189">
                  <c:v>402</c:v>
                </c:pt>
                <c:pt idx="190">
                  <c:v>408</c:v>
                </c:pt>
                <c:pt idx="191">
                  <c:v>410</c:v>
                </c:pt>
                <c:pt idx="192">
                  <c:v>424</c:v>
                </c:pt>
              </c:numCache>
            </c:numRef>
          </c:xVal>
          <c:yVal>
            <c:numRef>
              <c:f>'knots 20x20'!$B$2:$B$194</c:f>
              <c:numCache>
                <c:formatCode>General</c:formatCode>
                <c:ptCount val="193"/>
                <c:pt idx="0">
                  <c:v>18364673</c:v>
                </c:pt>
                <c:pt idx="1">
                  <c:v>11790894</c:v>
                </c:pt>
                <c:pt idx="2">
                  <c:v>4405991</c:v>
                </c:pt>
                <c:pt idx="3">
                  <c:v>4020838</c:v>
                </c:pt>
                <c:pt idx="4">
                  <c:v>1717786</c:v>
                </c:pt>
                <c:pt idx="5">
                  <c:v>1510256</c:v>
                </c:pt>
                <c:pt idx="6">
                  <c:v>1082620</c:v>
                </c:pt>
                <c:pt idx="7">
                  <c:v>935854</c:v>
                </c:pt>
                <c:pt idx="8">
                  <c:v>671389</c:v>
                </c:pt>
                <c:pt idx="9">
                  <c:v>589568</c:v>
                </c:pt>
                <c:pt idx="10">
                  <c:v>471663</c:v>
                </c:pt>
                <c:pt idx="11">
                  <c:v>412050</c:v>
                </c:pt>
                <c:pt idx="12">
                  <c:v>336111</c:v>
                </c:pt>
                <c:pt idx="13">
                  <c:v>296369</c:v>
                </c:pt>
                <c:pt idx="14">
                  <c:v>253089</c:v>
                </c:pt>
                <c:pt idx="15">
                  <c:v>221717</c:v>
                </c:pt>
                <c:pt idx="16">
                  <c:v>190965</c:v>
                </c:pt>
                <c:pt idx="17">
                  <c:v>170189</c:v>
                </c:pt>
                <c:pt idx="18">
                  <c:v>149163</c:v>
                </c:pt>
                <c:pt idx="19">
                  <c:v>132039</c:v>
                </c:pt>
                <c:pt idx="20">
                  <c:v>117299</c:v>
                </c:pt>
                <c:pt idx="21">
                  <c:v>104361</c:v>
                </c:pt>
                <c:pt idx="22">
                  <c:v>93918</c:v>
                </c:pt>
                <c:pt idx="23">
                  <c:v>83722</c:v>
                </c:pt>
                <c:pt idx="24">
                  <c:v>74789</c:v>
                </c:pt>
                <c:pt idx="25">
                  <c:v>67718</c:v>
                </c:pt>
                <c:pt idx="26">
                  <c:v>61250</c:v>
                </c:pt>
                <c:pt idx="27">
                  <c:v>55244</c:v>
                </c:pt>
                <c:pt idx="28">
                  <c:v>50248</c:v>
                </c:pt>
                <c:pt idx="29">
                  <c:v>45148</c:v>
                </c:pt>
                <c:pt idx="30">
                  <c:v>41234</c:v>
                </c:pt>
                <c:pt idx="31">
                  <c:v>37681</c:v>
                </c:pt>
                <c:pt idx="32">
                  <c:v>34201</c:v>
                </c:pt>
                <c:pt idx="33">
                  <c:v>31525</c:v>
                </c:pt>
                <c:pt idx="34">
                  <c:v>28526</c:v>
                </c:pt>
                <c:pt idx="35">
                  <c:v>26346</c:v>
                </c:pt>
                <c:pt idx="36">
                  <c:v>23953</c:v>
                </c:pt>
                <c:pt idx="37">
                  <c:v>21797</c:v>
                </c:pt>
                <c:pt idx="38">
                  <c:v>20115</c:v>
                </c:pt>
                <c:pt idx="39">
                  <c:v>18522</c:v>
                </c:pt>
                <c:pt idx="40">
                  <c:v>16900</c:v>
                </c:pt>
                <c:pt idx="41">
                  <c:v>15569</c:v>
                </c:pt>
                <c:pt idx="42">
                  <c:v>14353</c:v>
                </c:pt>
                <c:pt idx="43">
                  <c:v>13056</c:v>
                </c:pt>
                <c:pt idx="44">
                  <c:v>12232</c:v>
                </c:pt>
                <c:pt idx="45">
                  <c:v>11312</c:v>
                </c:pt>
                <c:pt idx="46">
                  <c:v>10254</c:v>
                </c:pt>
                <c:pt idx="47">
                  <c:v>9583</c:v>
                </c:pt>
                <c:pt idx="48">
                  <c:v>8763</c:v>
                </c:pt>
                <c:pt idx="49">
                  <c:v>8247</c:v>
                </c:pt>
                <c:pt idx="50">
                  <c:v>7430</c:v>
                </c:pt>
                <c:pt idx="51">
                  <c:v>7024</c:v>
                </c:pt>
                <c:pt idx="52">
                  <c:v>6527</c:v>
                </c:pt>
                <c:pt idx="53">
                  <c:v>5932</c:v>
                </c:pt>
                <c:pt idx="54">
                  <c:v>5614</c:v>
                </c:pt>
                <c:pt idx="55">
                  <c:v>5116</c:v>
                </c:pt>
                <c:pt idx="56">
                  <c:v>4794</c:v>
                </c:pt>
                <c:pt idx="57">
                  <c:v>4433</c:v>
                </c:pt>
                <c:pt idx="58">
                  <c:v>4040</c:v>
                </c:pt>
                <c:pt idx="59">
                  <c:v>3858</c:v>
                </c:pt>
                <c:pt idx="60">
                  <c:v>3468</c:v>
                </c:pt>
                <c:pt idx="61">
                  <c:v>3197</c:v>
                </c:pt>
                <c:pt idx="62">
                  <c:v>2957</c:v>
                </c:pt>
                <c:pt idx="63">
                  <c:v>2820</c:v>
                </c:pt>
                <c:pt idx="64">
                  <c:v>2472</c:v>
                </c:pt>
                <c:pt idx="65">
                  <c:v>2432</c:v>
                </c:pt>
                <c:pt idx="66">
                  <c:v>2232</c:v>
                </c:pt>
                <c:pt idx="67">
                  <c:v>2098</c:v>
                </c:pt>
                <c:pt idx="68">
                  <c:v>1942</c:v>
                </c:pt>
                <c:pt idx="69">
                  <c:v>1942</c:v>
                </c:pt>
                <c:pt idx="70">
                  <c:v>1728</c:v>
                </c:pt>
                <c:pt idx="71">
                  <c:v>1567</c:v>
                </c:pt>
                <c:pt idx="72">
                  <c:v>1536</c:v>
                </c:pt>
                <c:pt idx="73">
                  <c:v>1477</c:v>
                </c:pt>
                <c:pt idx="74">
                  <c:v>1250</c:v>
                </c:pt>
                <c:pt idx="75">
                  <c:v>1222</c:v>
                </c:pt>
                <c:pt idx="76">
                  <c:v>1115</c:v>
                </c:pt>
                <c:pt idx="77">
                  <c:v>1067</c:v>
                </c:pt>
                <c:pt idx="78">
                  <c:v>995</c:v>
                </c:pt>
                <c:pt idx="79">
                  <c:v>897</c:v>
                </c:pt>
                <c:pt idx="80">
                  <c:v>816</c:v>
                </c:pt>
                <c:pt idx="81">
                  <c:v>757</c:v>
                </c:pt>
                <c:pt idx="82">
                  <c:v>764</c:v>
                </c:pt>
                <c:pt idx="83">
                  <c:v>692</c:v>
                </c:pt>
                <c:pt idx="84">
                  <c:v>608</c:v>
                </c:pt>
                <c:pt idx="85">
                  <c:v>612</c:v>
                </c:pt>
                <c:pt idx="86">
                  <c:v>610</c:v>
                </c:pt>
                <c:pt idx="87">
                  <c:v>509</c:v>
                </c:pt>
                <c:pt idx="88">
                  <c:v>473</c:v>
                </c:pt>
                <c:pt idx="89">
                  <c:v>480</c:v>
                </c:pt>
                <c:pt idx="90">
                  <c:v>442</c:v>
                </c:pt>
                <c:pt idx="91">
                  <c:v>428</c:v>
                </c:pt>
                <c:pt idx="92">
                  <c:v>397</c:v>
                </c:pt>
                <c:pt idx="93">
                  <c:v>340</c:v>
                </c:pt>
                <c:pt idx="94">
                  <c:v>311</c:v>
                </c:pt>
                <c:pt idx="95">
                  <c:v>306</c:v>
                </c:pt>
                <c:pt idx="96">
                  <c:v>312</c:v>
                </c:pt>
                <c:pt idx="97">
                  <c:v>259</c:v>
                </c:pt>
                <c:pt idx="98">
                  <c:v>265</c:v>
                </c:pt>
                <c:pt idx="99">
                  <c:v>255</c:v>
                </c:pt>
                <c:pt idx="100">
                  <c:v>194</c:v>
                </c:pt>
                <c:pt idx="101">
                  <c:v>219</c:v>
                </c:pt>
                <c:pt idx="102">
                  <c:v>202</c:v>
                </c:pt>
                <c:pt idx="103">
                  <c:v>166</c:v>
                </c:pt>
                <c:pt idx="104">
                  <c:v>174</c:v>
                </c:pt>
                <c:pt idx="105">
                  <c:v>124</c:v>
                </c:pt>
                <c:pt idx="106">
                  <c:v>164</c:v>
                </c:pt>
                <c:pt idx="107">
                  <c:v>149</c:v>
                </c:pt>
                <c:pt idx="108">
                  <c:v>112</c:v>
                </c:pt>
                <c:pt idx="109">
                  <c:v>132</c:v>
                </c:pt>
                <c:pt idx="110">
                  <c:v>119</c:v>
                </c:pt>
                <c:pt idx="111">
                  <c:v>92</c:v>
                </c:pt>
                <c:pt idx="112">
                  <c:v>115</c:v>
                </c:pt>
                <c:pt idx="113">
                  <c:v>113</c:v>
                </c:pt>
                <c:pt idx="114">
                  <c:v>79</c:v>
                </c:pt>
                <c:pt idx="115">
                  <c:v>87</c:v>
                </c:pt>
                <c:pt idx="116">
                  <c:v>72</c:v>
                </c:pt>
                <c:pt idx="117">
                  <c:v>61</c:v>
                </c:pt>
                <c:pt idx="118">
                  <c:v>56</c:v>
                </c:pt>
                <c:pt idx="119">
                  <c:v>64</c:v>
                </c:pt>
                <c:pt idx="120">
                  <c:v>59</c:v>
                </c:pt>
                <c:pt idx="121">
                  <c:v>52</c:v>
                </c:pt>
                <c:pt idx="122">
                  <c:v>42</c:v>
                </c:pt>
                <c:pt idx="123">
                  <c:v>57</c:v>
                </c:pt>
                <c:pt idx="124">
                  <c:v>45</c:v>
                </c:pt>
                <c:pt idx="125">
                  <c:v>43</c:v>
                </c:pt>
                <c:pt idx="126">
                  <c:v>41</c:v>
                </c:pt>
                <c:pt idx="127">
                  <c:v>36</c:v>
                </c:pt>
                <c:pt idx="128">
                  <c:v>32</c:v>
                </c:pt>
                <c:pt idx="129">
                  <c:v>27</c:v>
                </c:pt>
                <c:pt idx="130">
                  <c:v>30</c:v>
                </c:pt>
                <c:pt idx="131">
                  <c:v>41</c:v>
                </c:pt>
                <c:pt idx="132">
                  <c:v>26</c:v>
                </c:pt>
                <c:pt idx="133">
                  <c:v>28</c:v>
                </c:pt>
                <c:pt idx="134">
                  <c:v>19</c:v>
                </c:pt>
                <c:pt idx="135">
                  <c:v>23</c:v>
                </c:pt>
                <c:pt idx="136">
                  <c:v>20</c:v>
                </c:pt>
                <c:pt idx="137">
                  <c:v>17</c:v>
                </c:pt>
                <c:pt idx="138">
                  <c:v>21</c:v>
                </c:pt>
                <c:pt idx="139">
                  <c:v>17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18</c:v>
                </c:pt>
                <c:pt idx="147">
                  <c:v>13</c:v>
                </c:pt>
                <c:pt idx="148">
                  <c:v>9</c:v>
                </c:pt>
                <c:pt idx="149">
                  <c:v>12</c:v>
                </c:pt>
                <c:pt idx="150">
                  <c:v>6</c:v>
                </c:pt>
                <c:pt idx="151">
                  <c:v>3</c:v>
                </c:pt>
                <c:pt idx="152">
                  <c:v>12</c:v>
                </c:pt>
                <c:pt idx="153">
                  <c:v>11</c:v>
                </c:pt>
                <c:pt idx="154">
                  <c:v>7</c:v>
                </c:pt>
                <c:pt idx="155">
                  <c:v>9</c:v>
                </c:pt>
                <c:pt idx="156">
                  <c:v>9</c:v>
                </c:pt>
                <c:pt idx="157">
                  <c:v>5</c:v>
                </c:pt>
                <c:pt idx="158">
                  <c:v>6</c:v>
                </c:pt>
                <c:pt idx="159">
                  <c:v>2</c:v>
                </c:pt>
                <c:pt idx="160">
                  <c:v>5</c:v>
                </c:pt>
                <c:pt idx="161">
                  <c:v>6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A0B-8109-8074BA3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0432"/>
        <c:axId val="1188554016"/>
      </c:scatterChart>
      <c:valAx>
        <c:axId val="1601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554016"/>
        <c:crosses val="autoZero"/>
        <c:crossBetween val="midCat"/>
      </c:valAx>
      <c:valAx>
        <c:axId val="118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190x190'!$B$1</c:f>
              <c:strCache>
                <c:ptCount val="1"/>
                <c:pt idx="0">
                  <c:v>Knots 190x190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190x190'!$A$2:$A$151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242</c:v>
                </c:pt>
                <c:pt idx="120">
                  <c:v>244</c:v>
                </c:pt>
                <c:pt idx="121">
                  <c:v>246</c:v>
                </c:pt>
                <c:pt idx="122">
                  <c:v>248</c:v>
                </c:pt>
                <c:pt idx="123">
                  <c:v>252</c:v>
                </c:pt>
                <c:pt idx="124">
                  <c:v>258</c:v>
                </c:pt>
                <c:pt idx="125">
                  <c:v>260</c:v>
                </c:pt>
                <c:pt idx="126">
                  <c:v>262</c:v>
                </c:pt>
                <c:pt idx="127">
                  <c:v>264</c:v>
                </c:pt>
                <c:pt idx="128">
                  <c:v>266</c:v>
                </c:pt>
                <c:pt idx="129">
                  <c:v>268</c:v>
                </c:pt>
                <c:pt idx="130">
                  <c:v>272</c:v>
                </c:pt>
                <c:pt idx="131">
                  <c:v>274</c:v>
                </c:pt>
                <c:pt idx="132">
                  <c:v>278</c:v>
                </c:pt>
                <c:pt idx="133">
                  <c:v>280</c:v>
                </c:pt>
                <c:pt idx="134">
                  <c:v>284</c:v>
                </c:pt>
                <c:pt idx="135">
                  <c:v>286</c:v>
                </c:pt>
                <c:pt idx="136">
                  <c:v>288</c:v>
                </c:pt>
                <c:pt idx="137">
                  <c:v>290</c:v>
                </c:pt>
                <c:pt idx="138">
                  <c:v>296</c:v>
                </c:pt>
                <c:pt idx="139">
                  <c:v>300</c:v>
                </c:pt>
                <c:pt idx="140">
                  <c:v>304</c:v>
                </c:pt>
                <c:pt idx="141">
                  <c:v>322</c:v>
                </c:pt>
                <c:pt idx="142">
                  <c:v>326</c:v>
                </c:pt>
                <c:pt idx="143">
                  <c:v>328</c:v>
                </c:pt>
                <c:pt idx="144">
                  <c:v>332</c:v>
                </c:pt>
                <c:pt idx="145">
                  <c:v>342</c:v>
                </c:pt>
                <c:pt idx="146">
                  <c:v>362</c:v>
                </c:pt>
                <c:pt idx="147">
                  <c:v>380</c:v>
                </c:pt>
                <c:pt idx="148">
                  <c:v>382</c:v>
                </c:pt>
                <c:pt idx="149">
                  <c:v>436</c:v>
                </c:pt>
              </c:numCache>
            </c:numRef>
          </c:xVal>
          <c:yVal>
            <c:numRef>
              <c:f>'knots 190x190'!$B$2:$B$151</c:f>
              <c:numCache>
                <c:formatCode>General</c:formatCode>
                <c:ptCount val="150"/>
                <c:pt idx="0">
                  <c:v>405556</c:v>
                </c:pt>
                <c:pt idx="1">
                  <c:v>228965</c:v>
                </c:pt>
                <c:pt idx="2">
                  <c:v>81828</c:v>
                </c:pt>
                <c:pt idx="3">
                  <c:v>61415</c:v>
                </c:pt>
                <c:pt idx="4">
                  <c:v>31560</c:v>
                </c:pt>
                <c:pt idx="5">
                  <c:v>27095</c:v>
                </c:pt>
                <c:pt idx="6">
                  <c:v>19205</c:v>
                </c:pt>
                <c:pt idx="7">
                  <c:v>15830</c:v>
                </c:pt>
                <c:pt idx="8">
                  <c:v>12030</c:v>
                </c:pt>
                <c:pt idx="9">
                  <c:v>10265</c:v>
                </c:pt>
                <c:pt idx="10">
                  <c:v>8513</c:v>
                </c:pt>
                <c:pt idx="11">
                  <c:v>7153</c:v>
                </c:pt>
                <c:pt idx="12">
                  <c:v>6096</c:v>
                </c:pt>
                <c:pt idx="13">
                  <c:v>5426</c:v>
                </c:pt>
                <c:pt idx="14">
                  <c:v>4694</c:v>
                </c:pt>
                <c:pt idx="15">
                  <c:v>3950</c:v>
                </c:pt>
                <c:pt idx="16">
                  <c:v>3528</c:v>
                </c:pt>
                <c:pt idx="17">
                  <c:v>3122</c:v>
                </c:pt>
                <c:pt idx="18">
                  <c:v>2819</c:v>
                </c:pt>
                <c:pt idx="19">
                  <c:v>2478</c:v>
                </c:pt>
                <c:pt idx="20">
                  <c:v>2185</c:v>
                </c:pt>
                <c:pt idx="21">
                  <c:v>1957</c:v>
                </c:pt>
                <c:pt idx="22">
                  <c:v>1807</c:v>
                </c:pt>
                <c:pt idx="23">
                  <c:v>1582</c:v>
                </c:pt>
                <c:pt idx="24">
                  <c:v>1419</c:v>
                </c:pt>
                <c:pt idx="25">
                  <c:v>1319</c:v>
                </c:pt>
                <c:pt idx="26">
                  <c:v>1164</c:v>
                </c:pt>
                <c:pt idx="27">
                  <c:v>1165</c:v>
                </c:pt>
                <c:pt idx="28">
                  <c:v>1016</c:v>
                </c:pt>
                <c:pt idx="29">
                  <c:v>896</c:v>
                </c:pt>
                <c:pt idx="30">
                  <c:v>820</c:v>
                </c:pt>
                <c:pt idx="31">
                  <c:v>787</c:v>
                </c:pt>
                <c:pt idx="32">
                  <c:v>664</c:v>
                </c:pt>
                <c:pt idx="33">
                  <c:v>635</c:v>
                </c:pt>
                <c:pt idx="34">
                  <c:v>629</c:v>
                </c:pt>
                <c:pt idx="35">
                  <c:v>522</c:v>
                </c:pt>
                <c:pt idx="36">
                  <c:v>498</c:v>
                </c:pt>
                <c:pt idx="37">
                  <c:v>443</c:v>
                </c:pt>
                <c:pt idx="38">
                  <c:v>437</c:v>
                </c:pt>
                <c:pt idx="39">
                  <c:v>375</c:v>
                </c:pt>
                <c:pt idx="40">
                  <c:v>357</c:v>
                </c:pt>
                <c:pt idx="41">
                  <c:v>319</c:v>
                </c:pt>
                <c:pt idx="42">
                  <c:v>290</c:v>
                </c:pt>
                <c:pt idx="43">
                  <c:v>303</c:v>
                </c:pt>
                <c:pt idx="44">
                  <c:v>268</c:v>
                </c:pt>
                <c:pt idx="45">
                  <c:v>259</c:v>
                </c:pt>
                <c:pt idx="46">
                  <c:v>270</c:v>
                </c:pt>
                <c:pt idx="47">
                  <c:v>234</c:v>
                </c:pt>
                <c:pt idx="48">
                  <c:v>198</c:v>
                </c:pt>
                <c:pt idx="49">
                  <c:v>207</c:v>
                </c:pt>
                <c:pt idx="50">
                  <c:v>184</c:v>
                </c:pt>
                <c:pt idx="51">
                  <c:v>188</c:v>
                </c:pt>
                <c:pt idx="52">
                  <c:v>164</c:v>
                </c:pt>
                <c:pt idx="53">
                  <c:v>150</c:v>
                </c:pt>
                <c:pt idx="54">
                  <c:v>133</c:v>
                </c:pt>
                <c:pt idx="55">
                  <c:v>144</c:v>
                </c:pt>
                <c:pt idx="56">
                  <c:v>127</c:v>
                </c:pt>
                <c:pt idx="57">
                  <c:v>116</c:v>
                </c:pt>
                <c:pt idx="58">
                  <c:v>122</c:v>
                </c:pt>
                <c:pt idx="59">
                  <c:v>91</c:v>
                </c:pt>
                <c:pt idx="60">
                  <c:v>78</c:v>
                </c:pt>
                <c:pt idx="61">
                  <c:v>83</c:v>
                </c:pt>
                <c:pt idx="62">
                  <c:v>94</c:v>
                </c:pt>
                <c:pt idx="63">
                  <c:v>73</c:v>
                </c:pt>
                <c:pt idx="64">
                  <c:v>69</c:v>
                </c:pt>
                <c:pt idx="65">
                  <c:v>77</c:v>
                </c:pt>
                <c:pt idx="66">
                  <c:v>68</c:v>
                </c:pt>
                <c:pt idx="67">
                  <c:v>56</c:v>
                </c:pt>
                <c:pt idx="68">
                  <c:v>58</c:v>
                </c:pt>
                <c:pt idx="69">
                  <c:v>47</c:v>
                </c:pt>
                <c:pt idx="70">
                  <c:v>41</c:v>
                </c:pt>
                <c:pt idx="71">
                  <c:v>42</c:v>
                </c:pt>
                <c:pt idx="72">
                  <c:v>46</c:v>
                </c:pt>
                <c:pt idx="73">
                  <c:v>43</c:v>
                </c:pt>
                <c:pt idx="74">
                  <c:v>32</c:v>
                </c:pt>
                <c:pt idx="75">
                  <c:v>31</c:v>
                </c:pt>
                <c:pt idx="76">
                  <c:v>27</c:v>
                </c:pt>
                <c:pt idx="77">
                  <c:v>34</c:v>
                </c:pt>
                <c:pt idx="78">
                  <c:v>41</c:v>
                </c:pt>
                <c:pt idx="79">
                  <c:v>26</c:v>
                </c:pt>
                <c:pt idx="80">
                  <c:v>32</c:v>
                </c:pt>
                <c:pt idx="81">
                  <c:v>25</c:v>
                </c:pt>
                <c:pt idx="82">
                  <c:v>30</c:v>
                </c:pt>
                <c:pt idx="83">
                  <c:v>18</c:v>
                </c:pt>
                <c:pt idx="84">
                  <c:v>27</c:v>
                </c:pt>
                <c:pt idx="85">
                  <c:v>20</c:v>
                </c:pt>
                <c:pt idx="86">
                  <c:v>21</c:v>
                </c:pt>
                <c:pt idx="87">
                  <c:v>16</c:v>
                </c:pt>
                <c:pt idx="88">
                  <c:v>10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14</c:v>
                </c:pt>
                <c:pt idx="93">
                  <c:v>12</c:v>
                </c:pt>
                <c:pt idx="94">
                  <c:v>14</c:v>
                </c:pt>
                <c:pt idx="95">
                  <c:v>12</c:v>
                </c:pt>
                <c:pt idx="96">
                  <c:v>10</c:v>
                </c:pt>
                <c:pt idx="97">
                  <c:v>18</c:v>
                </c:pt>
                <c:pt idx="98">
                  <c:v>12</c:v>
                </c:pt>
                <c:pt idx="99">
                  <c:v>9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A01-A8D1-A938D038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5967"/>
        <c:axId val="1006210143"/>
      </c:scatterChart>
      <c:valAx>
        <c:axId val="10026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10143"/>
        <c:crosses val="autoZero"/>
        <c:crossBetween val="midCat"/>
      </c:valAx>
      <c:valAx>
        <c:axId val="1006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180x180'!$B$1</c:f>
              <c:strCache>
                <c:ptCount val="1"/>
                <c:pt idx="0">
                  <c:v>Knots 180x180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180x180'!$A$2:$A$158</c:f>
              <c:numCache>
                <c:formatCode>General</c:formatCode>
                <c:ptCount val="15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262</c:v>
                </c:pt>
                <c:pt idx="130">
                  <c:v>264</c:v>
                </c:pt>
                <c:pt idx="131">
                  <c:v>266</c:v>
                </c:pt>
                <c:pt idx="132">
                  <c:v>268</c:v>
                </c:pt>
                <c:pt idx="133">
                  <c:v>272</c:v>
                </c:pt>
                <c:pt idx="134">
                  <c:v>278</c:v>
                </c:pt>
                <c:pt idx="135">
                  <c:v>280</c:v>
                </c:pt>
                <c:pt idx="136">
                  <c:v>282</c:v>
                </c:pt>
                <c:pt idx="137">
                  <c:v>284</c:v>
                </c:pt>
                <c:pt idx="138">
                  <c:v>286</c:v>
                </c:pt>
                <c:pt idx="139">
                  <c:v>288</c:v>
                </c:pt>
                <c:pt idx="140">
                  <c:v>290</c:v>
                </c:pt>
                <c:pt idx="141">
                  <c:v>292</c:v>
                </c:pt>
                <c:pt idx="142">
                  <c:v>294</c:v>
                </c:pt>
                <c:pt idx="143">
                  <c:v>298</c:v>
                </c:pt>
                <c:pt idx="144">
                  <c:v>300</c:v>
                </c:pt>
                <c:pt idx="145">
                  <c:v>302</c:v>
                </c:pt>
                <c:pt idx="146">
                  <c:v>306</c:v>
                </c:pt>
                <c:pt idx="147">
                  <c:v>318</c:v>
                </c:pt>
                <c:pt idx="148">
                  <c:v>332</c:v>
                </c:pt>
                <c:pt idx="149">
                  <c:v>334</c:v>
                </c:pt>
                <c:pt idx="150">
                  <c:v>338</c:v>
                </c:pt>
                <c:pt idx="151">
                  <c:v>346</c:v>
                </c:pt>
                <c:pt idx="152">
                  <c:v>356</c:v>
                </c:pt>
                <c:pt idx="153">
                  <c:v>368</c:v>
                </c:pt>
                <c:pt idx="154">
                  <c:v>380</c:v>
                </c:pt>
                <c:pt idx="155">
                  <c:v>386</c:v>
                </c:pt>
                <c:pt idx="156">
                  <c:v>508</c:v>
                </c:pt>
              </c:numCache>
            </c:numRef>
          </c:xVal>
          <c:yVal>
            <c:numRef>
              <c:f>'knots 180x180'!$B$2:$B$158</c:f>
              <c:numCache>
                <c:formatCode>General</c:formatCode>
                <c:ptCount val="157"/>
                <c:pt idx="0">
                  <c:v>405418</c:v>
                </c:pt>
                <c:pt idx="1">
                  <c:v>228460</c:v>
                </c:pt>
                <c:pt idx="2">
                  <c:v>81857</c:v>
                </c:pt>
                <c:pt idx="3">
                  <c:v>61232</c:v>
                </c:pt>
                <c:pt idx="4">
                  <c:v>31405</c:v>
                </c:pt>
                <c:pt idx="5">
                  <c:v>26742</c:v>
                </c:pt>
                <c:pt idx="6">
                  <c:v>19157</c:v>
                </c:pt>
                <c:pt idx="7">
                  <c:v>15764</c:v>
                </c:pt>
                <c:pt idx="8">
                  <c:v>12032</c:v>
                </c:pt>
                <c:pt idx="9">
                  <c:v>10174</c:v>
                </c:pt>
                <c:pt idx="10">
                  <c:v>8323</c:v>
                </c:pt>
                <c:pt idx="11">
                  <c:v>7185</c:v>
                </c:pt>
                <c:pt idx="12">
                  <c:v>5995</c:v>
                </c:pt>
                <c:pt idx="13">
                  <c:v>5236</c:v>
                </c:pt>
                <c:pt idx="14">
                  <c:v>4593</c:v>
                </c:pt>
                <c:pt idx="15">
                  <c:v>4088</c:v>
                </c:pt>
                <c:pt idx="16">
                  <c:v>3506</c:v>
                </c:pt>
                <c:pt idx="17">
                  <c:v>3138</c:v>
                </c:pt>
                <c:pt idx="18">
                  <c:v>2810</c:v>
                </c:pt>
                <c:pt idx="19">
                  <c:v>2406</c:v>
                </c:pt>
                <c:pt idx="20">
                  <c:v>2232</c:v>
                </c:pt>
                <c:pt idx="21">
                  <c:v>1987</c:v>
                </c:pt>
                <c:pt idx="22">
                  <c:v>1801</c:v>
                </c:pt>
                <c:pt idx="23">
                  <c:v>1594</c:v>
                </c:pt>
                <c:pt idx="24">
                  <c:v>1528</c:v>
                </c:pt>
                <c:pt idx="25">
                  <c:v>1355</c:v>
                </c:pt>
                <c:pt idx="26">
                  <c:v>1213</c:v>
                </c:pt>
                <c:pt idx="27">
                  <c:v>1134</c:v>
                </c:pt>
                <c:pt idx="28">
                  <c:v>991</c:v>
                </c:pt>
                <c:pt idx="29">
                  <c:v>894</c:v>
                </c:pt>
                <c:pt idx="30">
                  <c:v>857</c:v>
                </c:pt>
                <c:pt idx="31">
                  <c:v>755</c:v>
                </c:pt>
                <c:pt idx="32">
                  <c:v>719</c:v>
                </c:pt>
                <c:pt idx="33">
                  <c:v>649</c:v>
                </c:pt>
                <c:pt idx="34">
                  <c:v>639</c:v>
                </c:pt>
                <c:pt idx="35">
                  <c:v>547</c:v>
                </c:pt>
                <c:pt idx="36">
                  <c:v>539</c:v>
                </c:pt>
                <c:pt idx="37">
                  <c:v>482</c:v>
                </c:pt>
                <c:pt idx="38">
                  <c:v>421</c:v>
                </c:pt>
                <c:pt idx="39">
                  <c:v>396</c:v>
                </c:pt>
                <c:pt idx="40">
                  <c:v>376</c:v>
                </c:pt>
                <c:pt idx="41">
                  <c:v>351</c:v>
                </c:pt>
                <c:pt idx="42">
                  <c:v>336</c:v>
                </c:pt>
                <c:pt idx="43">
                  <c:v>305</c:v>
                </c:pt>
                <c:pt idx="44">
                  <c:v>283</c:v>
                </c:pt>
                <c:pt idx="45">
                  <c:v>247</c:v>
                </c:pt>
                <c:pt idx="46">
                  <c:v>267</c:v>
                </c:pt>
                <c:pt idx="47">
                  <c:v>216</c:v>
                </c:pt>
                <c:pt idx="48">
                  <c:v>201</c:v>
                </c:pt>
                <c:pt idx="49">
                  <c:v>201</c:v>
                </c:pt>
                <c:pt idx="50">
                  <c:v>170</c:v>
                </c:pt>
                <c:pt idx="51">
                  <c:v>163</c:v>
                </c:pt>
                <c:pt idx="52">
                  <c:v>161</c:v>
                </c:pt>
                <c:pt idx="53">
                  <c:v>130</c:v>
                </c:pt>
                <c:pt idx="54">
                  <c:v>144</c:v>
                </c:pt>
                <c:pt idx="55">
                  <c:v>135</c:v>
                </c:pt>
                <c:pt idx="56">
                  <c:v>110</c:v>
                </c:pt>
                <c:pt idx="57">
                  <c:v>109</c:v>
                </c:pt>
                <c:pt idx="58">
                  <c:v>97</c:v>
                </c:pt>
                <c:pt idx="59">
                  <c:v>96</c:v>
                </c:pt>
                <c:pt idx="60">
                  <c:v>106</c:v>
                </c:pt>
                <c:pt idx="61">
                  <c:v>76</c:v>
                </c:pt>
                <c:pt idx="62">
                  <c:v>84</c:v>
                </c:pt>
                <c:pt idx="63">
                  <c:v>99</c:v>
                </c:pt>
                <c:pt idx="64">
                  <c:v>84</c:v>
                </c:pt>
                <c:pt idx="65">
                  <c:v>65</c:v>
                </c:pt>
                <c:pt idx="66">
                  <c:v>50</c:v>
                </c:pt>
                <c:pt idx="67">
                  <c:v>51</c:v>
                </c:pt>
                <c:pt idx="68">
                  <c:v>61</c:v>
                </c:pt>
                <c:pt idx="69">
                  <c:v>55</c:v>
                </c:pt>
                <c:pt idx="70">
                  <c:v>60</c:v>
                </c:pt>
                <c:pt idx="71">
                  <c:v>52</c:v>
                </c:pt>
                <c:pt idx="72">
                  <c:v>39</c:v>
                </c:pt>
                <c:pt idx="73">
                  <c:v>43</c:v>
                </c:pt>
                <c:pt idx="74">
                  <c:v>43</c:v>
                </c:pt>
                <c:pt idx="75">
                  <c:v>36</c:v>
                </c:pt>
                <c:pt idx="76">
                  <c:v>27</c:v>
                </c:pt>
                <c:pt idx="77">
                  <c:v>37</c:v>
                </c:pt>
                <c:pt idx="78">
                  <c:v>38</c:v>
                </c:pt>
                <c:pt idx="79">
                  <c:v>26</c:v>
                </c:pt>
                <c:pt idx="80">
                  <c:v>21</c:v>
                </c:pt>
                <c:pt idx="81">
                  <c:v>29</c:v>
                </c:pt>
                <c:pt idx="82">
                  <c:v>16</c:v>
                </c:pt>
                <c:pt idx="83">
                  <c:v>12</c:v>
                </c:pt>
                <c:pt idx="84">
                  <c:v>19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14</c:v>
                </c:pt>
                <c:pt idx="91">
                  <c:v>12</c:v>
                </c:pt>
                <c:pt idx="92">
                  <c:v>10</c:v>
                </c:pt>
                <c:pt idx="93">
                  <c:v>12</c:v>
                </c:pt>
                <c:pt idx="94">
                  <c:v>13</c:v>
                </c:pt>
                <c:pt idx="95">
                  <c:v>16</c:v>
                </c:pt>
                <c:pt idx="96">
                  <c:v>11</c:v>
                </c:pt>
                <c:pt idx="97">
                  <c:v>12</c:v>
                </c:pt>
                <c:pt idx="98">
                  <c:v>8</c:v>
                </c:pt>
                <c:pt idx="99">
                  <c:v>6</c:v>
                </c:pt>
                <c:pt idx="100">
                  <c:v>12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1</c:v>
                </c:pt>
                <c:pt idx="110">
                  <c:v>6</c:v>
                </c:pt>
                <c:pt idx="111">
                  <c:v>7</c:v>
                </c:pt>
                <c:pt idx="112">
                  <c:v>10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7C3-806A-CE352DD9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8752"/>
        <c:axId val="928996527"/>
      </c:scatterChart>
      <c:valAx>
        <c:axId val="984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6527"/>
        <c:crosses val="autoZero"/>
        <c:crossBetween val="midCat"/>
      </c:valAx>
      <c:valAx>
        <c:axId val="928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170x170'!$B$1</c:f>
              <c:strCache>
                <c:ptCount val="1"/>
                <c:pt idx="0">
                  <c:v>Knots 170x170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170x170'!$A$2:$A$157</c:f>
              <c:numCache>
                <c:formatCode>General</c:formatCode>
                <c:ptCount val="15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262</c:v>
                </c:pt>
                <c:pt idx="130">
                  <c:v>264</c:v>
                </c:pt>
                <c:pt idx="131">
                  <c:v>266</c:v>
                </c:pt>
                <c:pt idx="132">
                  <c:v>268</c:v>
                </c:pt>
                <c:pt idx="133">
                  <c:v>270</c:v>
                </c:pt>
                <c:pt idx="134">
                  <c:v>272</c:v>
                </c:pt>
                <c:pt idx="135">
                  <c:v>274</c:v>
                </c:pt>
                <c:pt idx="136">
                  <c:v>280</c:v>
                </c:pt>
                <c:pt idx="137">
                  <c:v>284</c:v>
                </c:pt>
                <c:pt idx="138">
                  <c:v>286</c:v>
                </c:pt>
                <c:pt idx="139">
                  <c:v>288</c:v>
                </c:pt>
                <c:pt idx="140">
                  <c:v>290</c:v>
                </c:pt>
                <c:pt idx="141">
                  <c:v>294</c:v>
                </c:pt>
                <c:pt idx="142">
                  <c:v>304</c:v>
                </c:pt>
                <c:pt idx="143">
                  <c:v>310</c:v>
                </c:pt>
                <c:pt idx="144">
                  <c:v>312</c:v>
                </c:pt>
                <c:pt idx="145">
                  <c:v>316</c:v>
                </c:pt>
                <c:pt idx="146">
                  <c:v>318</c:v>
                </c:pt>
                <c:pt idx="147">
                  <c:v>332</c:v>
                </c:pt>
                <c:pt idx="148">
                  <c:v>344</c:v>
                </c:pt>
                <c:pt idx="149">
                  <c:v>350</c:v>
                </c:pt>
                <c:pt idx="150">
                  <c:v>354</c:v>
                </c:pt>
                <c:pt idx="151">
                  <c:v>358</c:v>
                </c:pt>
                <c:pt idx="152">
                  <c:v>360</c:v>
                </c:pt>
                <c:pt idx="153">
                  <c:v>364</c:v>
                </c:pt>
                <c:pt idx="154">
                  <c:v>370</c:v>
                </c:pt>
                <c:pt idx="155">
                  <c:v>472</c:v>
                </c:pt>
              </c:numCache>
            </c:numRef>
          </c:xVal>
          <c:yVal>
            <c:numRef>
              <c:f>'knots 170x170'!$B$2:$B$157</c:f>
              <c:numCache>
                <c:formatCode>General</c:formatCode>
                <c:ptCount val="156"/>
                <c:pt idx="0">
                  <c:v>529825</c:v>
                </c:pt>
                <c:pt idx="1">
                  <c:v>299714</c:v>
                </c:pt>
                <c:pt idx="2">
                  <c:v>106853</c:v>
                </c:pt>
                <c:pt idx="3">
                  <c:v>80701</c:v>
                </c:pt>
                <c:pt idx="4">
                  <c:v>40833</c:v>
                </c:pt>
                <c:pt idx="5">
                  <c:v>34931</c:v>
                </c:pt>
                <c:pt idx="6">
                  <c:v>24720</c:v>
                </c:pt>
                <c:pt idx="7">
                  <c:v>20684</c:v>
                </c:pt>
                <c:pt idx="8">
                  <c:v>15764</c:v>
                </c:pt>
                <c:pt idx="9">
                  <c:v>13421</c:v>
                </c:pt>
                <c:pt idx="10">
                  <c:v>10917</c:v>
                </c:pt>
                <c:pt idx="11">
                  <c:v>9390</c:v>
                </c:pt>
                <c:pt idx="12">
                  <c:v>8058</c:v>
                </c:pt>
                <c:pt idx="13">
                  <c:v>6819</c:v>
                </c:pt>
                <c:pt idx="14">
                  <c:v>5965</c:v>
                </c:pt>
                <c:pt idx="15">
                  <c:v>5309</c:v>
                </c:pt>
                <c:pt idx="16">
                  <c:v>4538</c:v>
                </c:pt>
                <c:pt idx="17">
                  <c:v>3994</c:v>
                </c:pt>
                <c:pt idx="18">
                  <c:v>3553</c:v>
                </c:pt>
                <c:pt idx="19">
                  <c:v>3245</c:v>
                </c:pt>
                <c:pt idx="20">
                  <c:v>2907</c:v>
                </c:pt>
                <c:pt idx="21">
                  <c:v>2569</c:v>
                </c:pt>
                <c:pt idx="22">
                  <c:v>2356</c:v>
                </c:pt>
                <c:pt idx="23">
                  <c:v>2167</c:v>
                </c:pt>
                <c:pt idx="24">
                  <c:v>1911</c:v>
                </c:pt>
                <c:pt idx="25">
                  <c:v>1709</c:v>
                </c:pt>
                <c:pt idx="26">
                  <c:v>1558</c:v>
                </c:pt>
                <c:pt idx="27">
                  <c:v>1436</c:v>
                </c:pt>
                <c:pt idx="28">
                  <c:v>1358</c:v>
                </c:pt>
                <c:pt idx="29">
                  <c:v>1224</c:v>
                </c:pt>
                <c:pt idx="30">
                  <c:v>1072</c:v>
                </c:pt>
                <c:pt idx="31">
                  <c:v>985</c:v>
                </c:pt>
                <c:pt idx="32">
                  <c:v>926</c:v>
                </c:pt>
                <c:pt idx="33">
                  <c:v>857</c:v>
                </c:pt>
                <c:pt idx="34">
                  <c:v>753</c:v>
                </c:pt>
                <c:pt idx="35">
                  <c:v>678</c:v>
                </c:pt>
                <c:pt idx="36">
                  <c:v>687</c:v>
                </c:pt>
                <c:pt idx="37">
                  <c:v>635</c:v>
                </c:pt>
                <c:pt idx="38">
                  <c:v>605</c:v>
                </c:pt>
                <c:pt idx="39">
                  <c:v>527</c:v>
                </c:pt>
                <c:pt idx="40">
                  <c:v>490</c:v>
                </c:pt>
                <c:pt idx="41">
                  <c:v>467</c:v>
                </c:pt>
                <c:pt idx="42">
                  <c:v>433</c:v>
                </c:pt>
                <c:pt idx="43">
                  <c:v>390</c:v>
                </c:pt>
                <c:pt idx="44">
                  <c:v>383</c:v>
                </c:pt>
                <c:pt idx="45">
                  <c:v>364</c:v>
                </c:pt>
                <c:pt idx="46">
                  <c:v>320</c:v>
                </c:pt>
                <c:pt idx="47">
                  <c:v>298</c:v>
                </c:pt>
                <c:pt idx="48">
                  <c:v>266</c:v>
                </c:pt>
                <c:pt idx="49">
                  <c:v>251</c:v>
                </c:pt>
                <c:pt idx="50">
                  <c:v>240</c:v>
                </c:pt>
                <c:pt idx="51">
                  <c:v>203</c:v>
                </c:pt>
                <c:pt idx="52">
                  <c:v>188</c:v>
                </c:pt>
                <c:pt idx="53">
                  <c:v>221</c:v>
                </c:pt>
                <c:pt idx="54">
                  <c:v>191</c:v>
                </c:pt>
                <c:pt idx="55">
                  <c:v>161</c:v>
                </c:pt>
                <c:pt idx="56">
                  <c:v>168</c:v>
                </c:pt>
                <c:pt idx="57">
                  <c:v>136</c:v>
                </c:pt>
                <c:pt idx="58">
                  <c:v>135</c:v>
                </c:pt>
                <c:pt idx="59">
                  <c:v>147</c:v>
                </c:pt>
                <c:pt idx="60">
                  <c:v>134</c:v>
                </c:pt>
                <c:pt idx="61">
                  <c:v>113</c:v>
                </c:pt>
                <c:pt idx="62">
                  <c:v>124</c:v>
                </c:pt>
                <c:pt idx="63">
                  <c:v>94</c:v>
                </c:pt>
                <c:pt idx="64">
                  <c:v>92</c:v>
                </c:pt>
                <c:pt idx="65">
                  <c:v>81</c:v>
                </c:pt>
                <c:pt idx="66">
                  <c:v>71</c:v>
                </c:pt>
                <c:pt idx="67">
                  <c:v>77</c:v>
                </c:pt>
                <c:pt idx="68">
                  <c:v>81</c:v>
                </c:pt>
                <c:pt idx="69">
                  <c:v>74</c:v>
                </c:pt>
                <c:pt idx="70">
                  <c:v>59</c:v>
                </c:pt>
                <c:pt idx="71">
                  <c:v>66</c:v>
                </c:pt>
                <c:pt idx="72">
                  <c:v>54</c:v>
                </c:pt>
                <c:pt idx="73">
                  <c:v>58</c:v>
                </c:pt>
                <c:pt idx="74">
                  <c:v>67</c:v>
                </c:pt>
                <c:pt idx="75">
                  <c:v>42</c:v>
                </c:pt>
                <c:pt idx="76">
                  <c:v>47</c:v>
                </c:pt>
                <c:pt idx="77">
                  <c:v>52</c:v>
                </c:pt>
                <c:pt idx="78">
                  <c:v>31</c:v>
                </c:pt>
                <c:pt idx="79">
                  <c:v>43</c:v>
                </c:pt>
                <c:pt idx="80">
                  <c:v>32</c:v>
                </c:pt>
                <c:pt idx="81">
                  <c:v>29</c:v>
                </c:pt>
                <c:pt idx="82">
                  <c:v>35</c:v>
                </c:pt>
                <c:pt idx="83">
                  <c:v>32</c:v>
                </c:pt>
                <c:pt idx="84">
                  <c:v>24</c:v>
                </c:pt>
                <c:pt idx="85">
                  <c:v>30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23</c:v>
                </c:pt>
                <c:pt idx="90">
                  <c:v>25</c:v>
                </c:pt>
                <c:pt idx="91">
                  <c:v>11</c:v>
                </c:pt>
                <c:pt idx="92">
                  <c:v>14</c:v>
                </c:pt>
                <c:pt idx="93">
                  <c:v>21</c:v>
                </c:pt>
                <c:pt idx="94">
                  <c:v>16</c:v>
                </c:pt>
                <c:pt idx="95">
                  <c:v>13</c:v>
                </c:pt>
                <c:pt idx="96">
                  <c:v>11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  <c:pt idx="100">
                  <c:v>6</c:v>
                </c:pt>
                <c:pt idx="101">
                  <c:v>6</c:v>
                </c:pt>
                <c:pt idx="102">
                  <c:v>11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11</c:v>
                </c:pt>
                <c:pt idx="107">
                  <c:v>8</c:v>
                </c:pt>
                <c:pt idx="108">
                  <c:v>4</c:v>
                </c:pt>
                <c:pt idx="109">
                  <c:v>7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5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7FE-8CB7-9CE6F6C4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399828000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828000"/>
        <c:crosses val="autoZero"/>
        <c:crossBetween val="midCat"/>
      </c:valAx>
      <c:valAx>
        <c:axId val="1399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5</xdr:row>
      <xdr:rowOff>0</xdr:rowOff>
    </xdr:from>
    <xdr:to>
      <xdr:col>18</xdr:col>
      <xdr:colOff>374649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7D34-515C-CA91-3468-A5CC57DD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5</xdr:row>
      <xdr:rowOff>69850</xdr:rowOff>
    </xdr:from>
    <xdr:to>
      <xdr:col>17</xdr:col>
      <xdr:colOff>207432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8BE5-278E-FF2B-C011-E4C09F08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88900</xdr:rowOff>
    </xdr:from>
    <xdr:to>
      <xdr:col>17</xdr:col>
      <xdr:colOff>82550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8883-389C-FA39-09A1-CB82ECD2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6350</xdr:rowOff>
    </xdr:from>
    <xdr:to>
      <xdr:col>17</xdr:col>
      <xdr:colOff>463550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4CA0-B484-D308-FD22-FAD6F71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110490</xdr:rowOff>
    </xdr:from>
    <xdr:to>
      <xdr:col>16</xdr:col>
      <xdr:colOff>12700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F7C0-DF30-6F7C-0C05-91317804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129540</xdr:rowOff>
    </xdr:from>
    <xdr:to>
      <xdr:col>17</xdr:col>
      <xdr:colOff>69850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4F0D-E2F2-055C-457D-DE554B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144780</xdr:rowOff>
    </xdr:from>
    <xdr:to>
      <xdr:col>16</xdr:col>
      <xdr:colOff>527050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8E08-67D4-50B3-0152-1E81664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5</xdr:row>
      <xdr:rowOff>25400</xdr:rowOff>
    </xdr:from>
    <xdr:to>
      <xdr:col>16</xdr:col>
      <xdr:colOff>433916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1CC0-AEE4-D39F-E611-EE4D58B9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120650</xdr:rowOff>
    </xdr:from>
    <xdr:to>
      <xdr:col>16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0D4D-0020-12E9-4BD9-FDE82DD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101600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C5DC-9BA9-7F7D-6AB7-C3436904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3</xdr:row>
      <xdr:rowOff>69850</xdr:rowOff>
    </xdr:from>
    <xdr:to>
      <xdr:col>17</xdr:col>
      <xdr:colOff>82550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FB8F7-E393-A0DA-B76D-2E35F932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460374</xdr:colOff>
      <xdr:row>36</xdr:row>
      <xdr:rowOff>63500</xdr:rowOff>
    </xdr:from>
    <xdr:to>
      <xdr:col>17</xdr:col>
      <xdr:colOff>203199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1337E-5EF0-A4DF-2BA9-A4F5550C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5</xdr:row>
      <xdr:rowOff>120650</xdr:rowOff>
    </xdr:from>
    <xdr:to>
      <xdr:col>16</xdr:col>
      <xdr:colOff>355599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E8E3-319C-A20B-B741-08A0E504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0</xdr:rowOff>
    </xdr:from>
    <xdr:to>
      <xdr:col>17</xdr:col>
      <xdr:colOff>120649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5D760-A3D4-E69C-4F22-A77FCD4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5</xdr:row>
      <xdr:rowOff>117474</xdr:rowOff>
    </xdr:from>
    <xdr:to>
      <xdr:col>17</xdr:col>
      <xdr:colOff>609599</xdr:colOff>
      <xdr:row>35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A451-476F-8146-54FF-8F49696A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158750</xdr:rowOff>
    </xdr:from>
    <xdr:to>
      <xdr:col>18</xdr:col>
      <xdr:colOff>114300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962B-12A0-E207-8A3B-4F75F9A7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16</xdr:col>
      <xdr:colOff>457200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99E3-D37E-96EB-9D8A-880A4876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114300</xdr:rowOff>
    </xdr:from>
    <xdr:to>
      <xdr:col>17</xdr:col>
      <xdr:colOff>412750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B129-2441-57CD-5AD6-372EE0C7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95250</xdr:rowOff>
    </xdr:from>
    <xdr:to>
      <xdr:col>16</xdr:col>
      <xdr:colOff>469900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2ADE1-0DB2-0879-132D-FA9FB1C8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2051-8D00-A979-13BE-1A181689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6350</xdr:rowOff>
    </xdr:from>
    <xdr:to>
      <xdr:col>18</xdr:col>
      <xdr:colOff>57150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72511-A498-1FBA-FBC8-59B78EC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619E480-5691-41BA-8566-A0FE58664DFC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50x15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8" xr16:uid="{2C7D96B3-53B1-458E-9256-4CBF78B7E0E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60x1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6" xr16:uid="{89E331D4-07EB-4AD0-8298-A8A8C59872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40x140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DEC2110D-ED39-4B65-85D2-E594859B872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30x1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5A94C3B5-7A94-4EC9-9710-A92907B407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20x12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BB88A438-DD18-4858-A09C-9C51A399BB0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10x110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C1C7DEF2-74E4-4F3F-92D6-F0816EDB6EB2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90x90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0" xr16:uid="{1C9B2B95-BBCB-46AF-84B5-66A200BB27D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80x8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9" xr16:uid="{883EC1E8-DE9A-4A7F-BC43-49EF642BF2F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70x70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8" xr16:uid="{C9B54A4C-E1A5-4CBE-BC13-9EFEF2F3CD83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60x6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66F3D6B8-B9D8-4B2F-AFE6-F639D897460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x1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F27B9981-83C0-4410-8BF7-C6A4D9EC989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50x50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63F25FDA-2BC4-4F64-AEB9-3791C17587D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200x200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76CC1976-D247-4B0D-8A9F-9164694AD31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0x10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E1FAA853-9192-4DB7-A9A6-ABF6C94404D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40x40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4D7C466B-591C-40DF-BF6C-86398CC6DC2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30x3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18D57B85-9A0B-4468-A9C2-E3D1BC09F4C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20x20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1" xr16:uid="{0CA2A162-E92B-4A6E-8BCB-168B912BEC8E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90x19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0" xr16:uid="{970AED8E-040B-4BFF-8E48-19C02E8188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80x180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100DAE8C-A0E0-4496-B950-7A673FA2C7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70x17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3CD3-4169-4A82-B7C7-7C9B998E0360}" name="knots_150x150" displayName="knots_150x150" ref="A1:B178" tableType="queryTable" totalsRowShown="0">
  <autoFilter ref="A1:B178" xr:uid="{BD1D3CD3-4169-4A82-B7C7-7C9B998E0360}"/>
  <tableColumns count="2">
    <tableColumn id="1" xr3:uid="{18DAC7A9-74FE-4C46-BE64-590D9D418BCF}" uniqueName="1" name="Length" queryTableFieldId="1"/>
    <tableColumn id="2" xr3:uid="{738E3805-B9B4-4DB4-98C9-05C32A44439C}" uniqueName="2" name="Knots 150x150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C2BC61-C57B-41F7-9B87-5B315A832B0A}" name="knots_160x160" displayName="knots_160x160" ref="A1:B154" tableType="queryTable" totalsRowShown="0">
  <autoFilter ref="A1:B154" xr:uid="{2DC2BC61-C57B-41F7-9B87-5B315A832B0A}"/>
  <tableColumns count="2">
    <tableColumn id="1" xr3:uid="{3B1EF7DB-4863-405C-AE31-602AAFBB19DD}" uniqueName="1" name="Length" queryTableFieldId="1"/>
    <tableColumn id="2" xr3:uid="{6D5D52FC-F317-40E8-92EB-4B2E07898716}" uniqueName="2" name="Knots 160x1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E621DC-E985-4E69-9979-BD569895369E}" name="knots_140x140" displayName="knots_140x140" ref="A1:B176" tableType="queryTable" totalsRowShown="0">
  <autoFilter ref="A1:B176" xr:uid="{09E621DC-E985-4E69-9979-BD569895369E}"/>
  <tableColumns count="2">
    <tableColumn id="1" xr3:uid="{6BBC4543-C1C4-4823-A86C-85EBD82D5EC5}" uniqueName="1" name="Length" queryTableFieldId="1"/>
    <tableColumn id="2" xr3:uid="{D67D14C4-1FDB-4A11-91F0-2E92085C35DD}" uniqueName="2" name="Knots 140x140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979DB9-253D-4EDE-B1CB-F86167E5B651}" name="knots_130x130" displayName="knots_130x130" ref="A1:B165" tableType="queryTable" totalsRowShown="0">
  <autoFilter ref="A1:B165" xr:uid="{26979DB9-253D-4EDE-B1CB-F86167E5B651}"/>
  <tableColumns count="2">
    <tableColumn id="1" xr3:uid="{EC8334A1-575F-4C2A-9AE6-B4F1A699F39B}" uniqueName="1" name="Length" queryTableFieldId="1"/>
    <tableColumn id="2" xr3:uid="{5E488958-086E-494F-9A65-B62F1F9E72CE}" uniqueName="2" name="Knots 130x1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6E1AE8-FB0D-4DF9-BC16-0C20DE246479}" name="knots_120x120" displayName="knots_120x120" ref="A1:B155" tableType="queryTable" totalsRowShown="0">
  <autoFilter ref="A1:B155" xr:uid="{1B6E1AE8-FB0D-4DF9-BC16-0C20DE246479}"/>
  <tableColumns count="2">
    <tableColumn id="1" xr3:uid="{9A39105F-B8EC-4893-AD5B-8BD4CE3D9611}" uniqueName="1" name="Length" queryTableFieldId="1"/>
    <tableColumn id="2" xr3:uid="{88220F0C-1B48-4EA6-B888-901CC8D8BBBD}" uniqueName="2" name="Knots 120x120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C65F6B-B29A-4A3E-97F0-208BA92EC925}" name="knots_110x110" displayName="knots_110x110" ref="A1:B178" tableType="queryTable" totalsRowShown="0">
  <autoFilter ref="A1:B178" xr:uid="{9FC65F6B-B29A-4A3E-97F0-208BA92EC925}"/>
  <tableColumns count="2">
    <tableColumn id="1" xr3:uid="{BEF0AAC1-C072-4ED1-9FE5-D4CC57B04641}" uniqueName="1" name="Length" queryTableFieldId="1"/>
    <tableColumn id="2" xr3:uid="{EF9F5A34-BCDD-4EB1-BFB8-BC745AE7599C}" uniqueName="2" name="Knots 110x110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15E16C-B08E-44EA-861E-9A7B28E2AA48}" name="knots_90x90" displayName="knots_90x90" ref="A1:B178" tableType="queryTable" totalsRowShown="0">
  <autoFilter ref="A1:B178" xr:uid="{8615E16C-B08E-44EA-861E-9A7B28E2AA48}"/>
  <tableColumns count="2">
    <tableColumn id="1" xr3:uid="{2064725A-8856-463E-9B1E-0789F5527BAA}" uniqueName="1" name="Length" queryTableFieldId="1"/>
    <tableColumn id="2" xr3:uid="{E1E8B950-6AF3-462F-B40D-93802E8EA9D3}" uniqueName="2" name="Knots 90x9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8EA6B-931B-4FAB-9DA8-CB9518352E17}" name="knots_80x80" displayName="knots_80x80" ref="A1:B174" tableType="queryTable" totalsRowShown="0">
  <autoFilter ref="A1:B174" xr:uid="{E9E8EA6B-931B-4FAB-9DA8-CB9518352E17}"/>
  <tableColumns count="2">
    <tableColumn id="1" xr3:uid="{C01A13DB-380A-4082-A2A7-C02BFD9E28C3}" uniqueName="1" name="Length" queryTableFieldId="1"/>
    <tableColumn id="2" xr3:uid="{3957558E-EFA6-4D87-9F1A-D33BC11FED45}" uniqueName="2" name="Knots 80x80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61D0E1-81AF-4A46-B01A-74D30A3C9FE5}" name="knots_70x70" displayName="knots_70x70" ref="A1:B196" tableType="queryTable" totalsRowShown="0">
  <autoFilter ref="A1:B196" xr:uid="{7B61D0E1-81AF-4A46-B01A-74D30A3C9FE5}"/>
  <tableColumns count="2">
    <tableColumn id="1" xr3:uid="{5092D06A-C293-466B-9224-7F12CFBB1E21}" uniqueName="1" name="Length" queryTableFieldId="1"/>
    <tableColumn id="2" xr3:uid="{97CBD852-4C78-484B-A2AE-7DA43901F5EE}" uniqueName="2" name="Knots 70x70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2CB6F-1CA8-45B8-ACA6-76B34A81A9E2}" name="knots_60x60" displayName="knots_60x60" ref="A1:B187" tableType="queryTable" totalsRowShown="0">
  <autoFilter ref="A1:B187" xr:uid="{2142CB6F-1CA8-45B8-ACA6-76B34A81A9E2}"/>
  <tableColumns count="2">
    <tableColumn id="1" xr3:uid="{7F49222D-F525-4BCC-90C4-E19AAA846427}" uniqueName="1" name="Length" queryTableFieldId="1"/>
    <tableColumn id="2" xr3:uid="{A44E0DFE-7A92-4D07-93DC-C25AFBE6CE4E}" uniqueName="2" name="Knots 60x6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5693-6724-481D-A797-051BB10C5860}" name="knots_10x10" displayName="knots_10x10" ref="A1:B116" tableType="queryTable" totalsRowShown="0">
  <autoFilter ref="A1:B116" xr:uid="{DD605693-6724-481D-A797-051BB10C5860}"/>
  <tableColumns count="2">
    <tableColumn id="1" xr3:uid="{5FDA9591-43C0-4D68-980C-601F8448C1E0}" uniqueName="1" name="Length" queryTableFieldId="1"/>
    <tableColumn id="2" xr3:uid="{08030E78-FA63-427E-9212-EF5E217583DE}" uniqueName="2" name="Knots 10x10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FD315-799B-4A19-B6D2-13953B0EAF30}" name="knots_50x50" displayName="knots_50x50" ref="A1:B208" tableType="queryTable" totalsRowShown="0">
  <autoFilter ref="A1:B208" xr:uid="{0DFFD315-799B-4A19-B6D2-13953B0EAF30}"/>
  <tableColumns count="2">
    <tableColumn id="1" xr3:uid="{B2C04089-BDBC-4BA4-A709-D0E000BADE23}" uniqueName="1" name="Length" queryTableFieldId="1"/>
    <tableColumn id="2" xr3:uid="{B820B925-38F5-48EB-B8C9-401B9AF90BC7}" uniqueName="2" name="Knots 50x50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E4C0CD-E9DB-4CD2-A10E-31306DE824B0}" name="knots_200x200" displayName="knots_200x200" ref="A1:B163" tableType="queryTable" totalsRowShown="0">
  <autoFilter ref="A1:B163" xr:uid="{0AE4C0CD-E9DB-4CD2-A10E-31306DE824B0}"/>
  <tableColumns count="2">
    <tableColumn id="1" xr3:uid="{D1FF902C-9C38-4C1B-A6BB-57C756637047}" uniqueName="1" name="Length" queryTableFieldId="1"/>
    <tableColumn id="2" xr3:uid="{3DEA4B2C-40C8-474E-9075-08A53CCF353A}" uniqueName="2" name="Knots 200x200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7497F9-7CC0-4D4C-A87F-D7E032A51ED4}" name="knots_100x100" displayName="knots_100x100" ref="A1:B192" tableType="queryTable" totalsRowShown="0">
  <autoFilter ref="A1:B192" xr:uid="{D57497F9-7CC0-4D4C-A87F-D7E032A51ED4}"/>
  <tableColumns count="2">
    <tableColumn id="1" xr3:uid="{C789D308-2264-445C-A3E1-150AC45B6ED0}" uniqueName="1" name="Length" queryTableFieldId="1"/>
    <tableColumn id="2" xr3:uid="{F67E08C3-B9AF-4743-8EDE-F24D53BDD65F}" uniqueName="2" name="Knots 100x1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12F4E-BE3B-4FE4-8B0B-1B5B0F8F7F70}" name="knots_40x40" displayName="knots_40x40" ref="A1:B219" tableType="queryTable" totalsRowShown="0">
  <autoFilter ref="A1:B219" xr:uid="{DF812F4E-BE3B-4FE4-8B0B-1B5B0F8F7F70}"/>
  <tableColumns count="2">
    <tableColumn id="1" xr3:uid="{056FF540-B9A5-4E0D-B4B0-3DD28043394B}" uniqueName="1" name="Length" queryTableFieldId="1"/>
    <tableColumn id="2" xr3:uid="{E307F2EF-DD5F-4E10-A6DC-B8EA6BF16951}" uniqueName="2" name="Knots 40x40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390FA-ED6E-4A6F-98E1-664D47DA69D0}" name="knots_30x30" displayName="knots_30x30" ref="A1:B208" tableType="queryTable" totalsRowShown="0">
  <autoFilter ref="A1:B208" xr:uid="{F47390FA-ED6E-4A6F-98E1-664D47DA69D0}"/>
  <tableColumns count="2">
    <tableColumn id="1" xr3:uid="{67C442BC-CA6A-490E-8ABC-F085FA9C9420}" uniqueName="1" name="Length" queryTableFieldId="1"/>
    <tableColumn id="2" xr3:uid="{220E2B36-78AD-4894-8681-E3053E595C5E}" uniqueName="2" name="Knots 30x3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283B7-F874-4B01-A0BC-D7FD8AF00171}" name="knots_20x20" displayName="knots_20x20" ref="A1:B194" tableType="queryTable" totalsRowShown="0">
  <autoFilter ref="A1:B194" xr:uid="{4E1283B7-F874-4B01-A0BC-D7FD8AF00171}"/>
  <tableColumns count="2">
    <tableColumn id="1" xr3:uid="{D28AAF69-CC00-4D6A-B4EF-C7CEF7DCA655}" uniqueName="1" name="Length" queryTableFieldId="1"/>
    <tableColumn id="2" xr3:uid="{06E7A083-2A3C-47CD-9B2A-4DA1BB48F250}" uniqueName="2" name="Knots 20x20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C4911B-054B-42EF-A65E-DAAE728F6E2C}" name="knots_190x190" displayName="knots_190x190" ref="A1:B151" tableType="queryTable" totalsRowShown="0">
  <autoFilter ref="A1:B151" xr:uid="{58C4911B-054B-42EF-A65E-DAAE728F6E2C}"/>
  <tableColumns count="2">
    <tableColumn id="1" xr3:uid="{21519D16-361F-4864-8E8E-FC3408ECED6D}" uniqueName="1" name="Length" queryTableFieldId="1"/>
    <tableColumn id="2" xr3:uid="{F1D39B7A-188C-44F7-8F41-223C74780E29}" uniqueName="2" name="Knots 190x190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B7E1B-1BFA-4195-AE65-9C65FB264F0A}" name="knots_180x180" displayName="knots_180x180" ref="A1:B158" tableType="queryTable" totalsRowShown="0">
  <autoFilter ref="A1:B158" xr:uid="{85FB7E1B-1BFA-4195-AE65-9C65FB264F0A}"/>
  <tableColumns count="2">
    <tableColumn id="1" xr3:uid="{1C924F30-F8FC-4042-9453-3DF585E16AFF}" uniqueName="1" name="Length" queryTableFieldId="1"/>
    <tableColumn id="2" xr3:uid="{C826834B-8427-4351-B689-642B9E01E7B9}" uniqueName="2" name="Knots 180x18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943F9C-16B6-49BB-968F-E1A2CC63E9E2}" name="knots_170x170" displayName="knots_170x170" ref="A1:B157" tableType="queryTable" totalsRowShown="0">
  <autoFilter ref="A1:B157" xr:uid="{2A943F9C-16B6-49BB-968F-E1A2CC63E9E2}"/>
  <tableColumns count="2">
    <tableColumn id="1" xr3:uid="{144D6B38-A833-46EF-8DE9-364DA30D50C7}" uniqueName="1" name="Length" queryTableFieldId="1"/>
    <tableColumn id="2" xr3:uid="{25B8896C-3419-4337-86EC-8063C9DA5F4C}" uniqueName="2" name="Knots 170x17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3EC-2C8C-48D7-8E93-0986CDE8E2A9}">
  <dimension ref="A1:D178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</v>
      </c>
    </row>
    <row r="2" spans="1:4" x14ac:dyDescent="0.35">
      <c r="A2">
        <v>2</v>
      </c>
      <c r="B2">
        <v>1843925</v>
      </c>
    </row>
    <row r="3" spans="1:4" x14ac:dyDescent="0.35">
      <c r="A3">
        <v>4</v>
      </c>
      <c r="B3">
        <v>1044328</v>
      </c>
    </row>
    <row r="4" spans="1:4" x14ac:dyDescent="0.35">
      <c r="A4">
        <v>6</v>
      </c>
      <c r="B4">
        <v>373645</v>
      </c>
    </row>
    <row r="5" spans="1:4" x14ac:dyDescent="0.35">
      <c r="A5">
        <v>8</v>
      </c>
      <c r="B5">
        <v>281551</v>
      </c>
    </row>
    <row r="6" spans="1:4" x14ac:dyDescent="0.35">
      <c r="A6">
        <v>10</v>
      </c>
      <c r="B6">
        <v>144075</v>
      </c>
    </row>
    <row r="7" spans="1:4" x14ac:dyDescent="0.35">
      <c r="A7">
        <v>12</v>
      </c>
      <c r="B7">
        <v>122513</v>
      </c>
    </row>
    <row r="8" spans="1:4" x14ac:dyDescent="0.35">
      <c r="A8">
        <v>14</v>
      </c>
      <c r="B8">
        <v>87092</v>
      </c>
    </row>
    <row r="9" spans="1:4" x14ac:dyDescent="0.35">
      <c r="A9">
        <v>16</v>
      </c>
      <c r="B9">
        <v>72746</v>
      </c>
    </row>
    <row r="10" spans="1:4" x14ac:dyDescent="0.35">
      <c r="A10">
        <v>18</v>
      </c>
      <c r="B10">
        <v>54784</v>
      </c>
      <c r="D10">
        <f>SUMPRODUCT(knots_150x150[Length],knots_150x150[Knots 150x150])/SUM(knots_150x150[Knots 150x150])</f>
        <v>7.6946458497600529</v>
      </c>
    </row>
    <row r="11" spans="1:4" x14ac:dyDescent="0.35">
      <c r="A11">
        <v>20</v>
      </c>
      <c r="B11">
        <v>47082</v>
      </c>
    </row>
    <row r="12" spans="1:4" x14ac:dyDescent="0.35">
      <c r="A12">
        <v>22</v>
      </c>
      <c r="B12">
        <v>38568</v>
      </c>
    </row>
    <row r="13" spans="1:4" x14ac:dyDescent="0.35">
      <c r="A13">
        <v>24</v>
      </c>
      <c r="B13">
        <v>32792</v>
      </c>
    </row>
    <row r="14" spans="1:4" x14ac:dyDescent="0.35">
      <c r="A14">
        <v>26</v>
      </c>
      <c r="B14">
        <v>27919</v>
      </c>
    </row>
    <row r="15" spans="1:4" x14ac:dyDescent="0.35">
      <c r="A15">
        <v>28</v>
      </c>
      <c r="B15">
        <v>24365</v>
      </c>
    </row>
    <row r="16" spans="1:4" x14ac:dyDescent="0.35">
      <c r="A16">
        <v>30</v>
      </c>
      <c r="B16">
        <v>20896</v>
      </c>
    </row>
    <row r="17" spans="1:2" x14ac:dyDescent="0.35">
      <c r="A17">
        <v>32</v>
      </c>
      <c r="B17">
        <v>18304</v>
      </c>
    </row>
    <row r="18" spans="1:2" x14ac:dyDescent="0.35">
      <c r="A18">
        <v>34</v>
      </c>
      <c r="B18">
        <v>16057</v>
      </c>
    </row>
    <row r="19" spans="1:2" x14ac:dyDescent="0.35">
      <c r="A19">
        <v>36</v>
      </c>
      <c r="B19">
        <v>14178</v>
      </c>
    </row>
    <row r="20" spans="1:2" x14ac:dyDescent="0.35">
      <c r="A20">
        <v>38</v>
      </c>
      <c r="B20">
        <v>12668</v>
      </c>
    </row>
    <row r="21" spans="1:2" x14ac:dyDescent="0.35">
      <c r="A21">
        <v>40</v>
      </c>
      <c r="B21">
        <v>11226</v>
      </c>
    </row>
    <row r="22" spans="1:2" x14ac:dyDescent="0.35">
      <c r="A22">
        <v>42</v>
      </c>
      <c r="B22">
        <v>10271</v>
      </c>
    </row>
    <row r="23" spans="1:2" x14ac:dyDescent="0.35">
      <c r="A23">
        <v>44</v>
      </c>
      <c r="B23">
        <v>9176</v>
      </c>
    </row>
    <row r="24" spans="1:2" x14ac:dyDescent="0.35">
      <c r="A24">
        <v>46</v>
      </c>
      <c r="B24">
        <v>8130</v>
      </c>
    </row>
    <row r="25" spans="1:2" x14ac:dyDescent="0.35">
      <c r="A25">
        <v>48</v>
      </c>
      <c r="B25">
        <v>7314</v>
      </c>
    </row>
    <row r="26" spans="1:2" x14ac:dyDescent="0.35">
      <c r="A26">
        <v>50</v>
      </c>
      <c r="B26">
        <v>6672</v>
      </c>
    </row>
    <row r="27" spans="1:2" x14ac:dyDescent="0.35">
      <c r="A27">
        <v>52</v>
      </c>
      <c r="B27">
        <v>6134</v>
      </c>
    </row>
    <row r="28" spans="1:2" x14ac:dyDescent="0.35">
      <c r="A28">
        <v>54</v>
      </c>
      <c r="B28">
        <v>5522</v>
      </c>
    </row>
    <row r="29" spans="1:2" x14ac:dyDescent="0.35">
      <c r="A29">
        <v>56</v>
      </c>
      <c r="B29">
        <v>4994</v>
      </c>
    </row>
    <row r="30" spans="1:2" x14ac:dyDescent="0.35">
      <c r="A30">
        <v>58</v>
      </c>
      <c r="B30">
        <v>4591</v>
      </c>
    </row>
    <row r="31" spans="1:2" x14ac:dyDescent="0.35">
      <c r="A31">
        <v>60</v>
      </c>
      <c r="B31">
        <v>4101</v>
      </c>
    </row>
    <row r="32" spans="1:2" x14ac:dyDescent="0.35">
      <c r="A32">
        <v>62</v>
      </c>
      <c r="B32">
        <v>3872</v>
      </c>
    </row>
    <row r="33" spans="1:2" x14ac:dyDescent="0.35">
      <c r="A33">
        <v>64</v>
      </c>
      <c r="B33">
        <v>3508</v>
      </c>
    </row>
    <row r="34" spans="1:2" x14ac:dyDescent="0.35">
      <c r="A34">
        <v>66</v>
      </c>
      <c r="B34">
        <v>3288</v>
      </c>
    </row>
    <row r="35" spans="1:2" x14ac:dyDescent="0.35">
      <c r="A35">
        <v>68</v>
      </c>
      <c r="B35">
        <v>2917</v>
      </c>
    </row>
    <row r="36" spans="1:2" x14ac:dyDescent="0.35">
      <c r="A36">
        <v>70</v>
      </c>
      <c r="B36">
        <v>2738</v>
      </c>
    </row>
    <row r="37" spans="1:2" x14ac:dyDescent="0.35">
      <c r="A37">
        <v>72</v>
      </c>
      <c r="B37">
        <v>2553</v>
      </c>
    </row>
    <row r="38" spans="1:2" x14ac:dyDescent="0.35">
      <c r="A38">
        <v>74</v>
      </c>
      <c r="B38">
        <v>2346</v>
      </c>
    </row>
    <row r="39" spans="1:2" x14ac:dyDescent="0.35">
      <c r="A39">
        <v>76</v>
      </c>
      <c r="B39">
        <v>2122</v>
      </c>
    </row>
    <row r="40" spans="1:2" x14ac:dyDescent="0.35">
      <c r="A40">
        <v>78</v>
      </c>
      <c r="B40">
        <v>1974</v>
      </c>
    </row>
    <row r="41" spans="1:2" x14ac:dyDescent="0.35">
      <c r="A41">
        <v>80</v>
      </c>
      <c r="B41">
        <v>1818</v>
      </c>
    </row>
    <row r="42" spans="1:2" x14ac:dyDescent="0.35">
      <c r="A42">
        <v>82</v>
      </c>
      <c r="B42">
        <v>1711</v>
      </c>
    </row>
    <row r="43" spans="1:2" x14ac:dyDescent="0.35">
      <c r="A43">
        <v>84</v>
      </c>
      <c r="B43">
        <v>1591</v>
      </c>
    </row>
    <row r="44" spans="1:2" x14ac:dyDescent="0.35">
      <c r="A44">
        <v>86</v>
      </c>
      <c r="B44">
        <v>1400</v>
      </c>
    </row>
    <row r="45" spans="1:2" x14ac:dyDescent="0.35">
      <c r="A45">
        <v>88</v>
      </c>
      <c r="B45">
        <v>1327</v>
      </c>
    </row>
    <row r="46" spans="1:2" x14ac:dyDescent="0.35">
      <c r="A46">
        <v>90</v>
      </c>
      <c r="B46">
        <v>1242</v>
      </c>
    </row>
    <row r="47" spans="1:2" x14ac:dyDescent="0.35">
      <c r="A47">
        <v>92</v>
      </c>
      <c r="B47">
        <v>1155</v>
      </c>
    </row>
    <row r="48" spans="1:2" x14ac:dyDescent="0.35">
      <c r="A48">
        <v>94</v>
      </c>
      <c r="B48">
        <v>1088</v>
      </c>
    </row>
    <row r="49" spans="1:2" x14ac:dyDescent="0.35">
      <c r="A49">
        <v>96</v>
      </c>
      <c r="B49">
        <v>979</v>
      </c>
    </row>
    <row r="50" spans="1:2" x14ac:dyDescent="0.35">
      <c r="A50">
        <v>98</v>
      </c>
      <c r="B50">
        <v>943</v>
      </c>
    </row>
    <row r="51" spans="1:2" x14ac:dyDescent="0.35">
      <c r="A51">
        <v>100</v>
      </c>
      <c r="B51">
        <v>913</v>
      </c>
    </row>
    <row r="52" spans="1:2" x14ac:dyDescent="0.35">
      <c r="A52">
        <v>102</v>
      </c>
      <c r="B52">
        <v>803</v>
      </c>
    </row>
    <row r="53" spans="1:2" x14ac:dyDescent="0.35">
      <c r="A53">
        <v>104</v>
      </c>
      <c r="B53">
        <v>760</v>
      </c>
    </row>
    <row r="54" spans="1:2" x14ac:dyDescent="0.35">
      <c r="A54">
        <v>106</v>
      </c>
      <c r="B54">
        <v>713</v>
      </c>
    </row>
    <row r="55" spans="1:2" x14ac:dyDescent="0.35">
      <c r="A55">
        <v>108</v>
      </c>
      <c r="B55">
        <v>660</v>
      </c>
    </row>
    <row r="56" spans="1:2" x14ac:dyDescent="0.35">
      <c r="A56">
        <v>110</v>
      </c>
      <c r="B56">
        <v>620</v>
      </c>
    </row>
    <row r="57" spans="1:2" x14ac:dyDescent="0.35">
      <c r="A57">
        <v>112</v>
      </c>
      <c r="B57">
        <v>626</v>
      </c>
    </row>
    <row r="58" spans="1:2" x14ac:dyDescent="0.35">
      <c r="A58">
        <v>114</v>
      </c>
      <c r="B58">
        <v>566</v>
      </c>
    </row>
    <row r="59" spans="1:2" x14ac:dyDescent="0.35">
      <c r="A59">
        <v>116</v>
      </c>
      <c r="B59">
        <v>514</v>
      </c>
    </row>
    <row r="60" spans="1:2" x14ac:dyDescent="0.35">
      <c r="A60">
        <v>118</v>
      </c>
      <c r="B60">
        <v>456</v>
      </c>
    </row>
    <row r="61" spans="1:2" x14ac:dyDescent="0.35">
      <c r="A61">
        <v>120</v>
      </c>
      <c r="B61">
        <v>474</v>
      </c>
    </row>
    <row r="62" spans="1:2" x14ac:dyDescent="0.35">
      <c r="A62">
        <v>122</v>
      </c>
      <c r="B62">
        <v>453</v>
      </c>
    </row>
    <row r="63" spans="1:2" x14ac:dyDescent="0.35">
      <c r="A63">
        <v>124</v>
      </c>
      <c r="B63">
        <v>402</v>
      </c>
    </row>
    <row r="64" spans="1:2" x14ac:dyDescent="0.35">
      <c r="A64">
        <v>126</v>
      </c>
      <c r="B64">
        <v>371</v>
      </c>
    </row>
    <row r="65" spans="1:2" x14ac:dyDescent="0.35">
      <c r="A65">
        <v>128</v>
      </c>
      <c r="B65">
        <v>357</v>
      </c>
    </row>
    <row r="66" spans="1:2" x14ac:dyDescent="0.35">
      <c r="A66">
        <v>130</v>
      </c>
      <c r="B66">
        <v>337</v>
      </c>
    </row>
    <row r="67" spans="1:2" x14ac:dyDescent="0.35">
      <c r="A67">
        <v>132</v>
      </c>
      <c r="B67">
        <v>280</v>
      </c>
    </row>
    <row r="68" spans="1:2" x14ac:dyDescent="0.35">
      <c r="A68">
        <v>134</v>
      </c>
      <c r="B68">
        <v>304</v>
      </c>
    </row>
    <row r="69" spans="1:2" x14ac:dyDescent="0.35">
      <c r="A69">
        <v>136</v>
      </c>
      <c r="B69">
        <v>251</v>
      </c>
    </row>
    <row r="70" spans="1:2" x14ac:dyDescent="0.35">
      <c r="A70">
        <v>138</v>
      </c>
      <c r="B70">
        <v>261</v>
      </c>
    </row>
    <row r="71" spans="1:2" x14ac:dyDescent="0.35">
      <c r="A71">
        <v>140</v>
      </c>
      <c r="B71">
        <v>226</v>
      </c>
    </row>
    <row r="72" spans="1:2" x14ac:dyDescent="0.35">
      <c r="A72">
        <v>142</v>
      </c>
      <c r="B72">
        <v>231</v>
      </c>
    </row>
    <row r="73" spans="1:2" x14ac:dyDescent="0.35">
      <c r="A73">
        <v>144</v>
      </c>
      <c r="B73">
        <v>217</v>
      </c>
    </row>
    <row r="74" spans="1:2" x14ac:dyDescent="0.35">
      <c r="A74">
        <v>146</v>
      </c>
      <c r="B74">
        <v>205</v>
      </c>
    </row>
    <row r="75" spans="1:2" x14ac:dyDescent="0.35">
      <c r="A75">
        <v>148</v>
      </c>
      <c r="B75">
        <v>167</v>
      </c>
    </row>
    <row r="76" spans="1:2" x14ac:dyDescent="0.35">
      <c r="A76">
        <v>150</v>
      </c>
      <c r="B76">
        <v>197</v>
      </c>
    </row>
    <row r="77" spans="1:2" x14ac:dyDescent="0.35">
      <c r="A77">
        <v>152</v>
      </c>
      <c r="B77">
        <v>160</v>
      </c>
    </row>
    <row r="78" spans="1:2" x14ac:dyDescent="0.35">
      <c r="A78">
        <v>154</v>
      </c>
      <c r="B78">
        <v>155</v>
      </c>
    </row>
    <row r="79" spans="1:2" x14ac:dyDescent="0.35">
      <c r="A79">
        <v>156</v>
      </c>
      <c r="B79">
        <v>147</v>
      </c>
    </row>
    <row r="80" spans="1:2" x14ac:dyDescent="0.35">
      <c r="A80">
        <v>158</v>
      </c>
      <c r="B80">
        <v>134</v>
      </c>
    </row>
    <row r="81" spans="1:2" x14ac:dyDescent="0.35">
      <c r="A81">
        <v>160</v>
      </c>
      <c r="B81">
        <v>131</v>
      </c>
    </row>
    <row r="82" spans="1:2" x14ac:dyDescent="0.35">
      <c r="A82">
        <v>162</v>
      </c>
      <c r="B82">
        <v>120</v>
      </c>
    </row>
    <row r="83" spans="1:2" x14ac:dyDescent="0.35">
      <c r="A83">
        <v>164</v>
      </c>
      <c r="B83">
        <v>129</v>
      </c>
    </row>
    <row r="84" spans="1:2" x14ac:dyDescent="0.35">
      <c r="A84">
        <v>166</v>
      </c>
      <c r="B84">
        <v>110</v>
      </c>
    </row>
    <row r="85" spans="1:2" x14ac:dyDescent="0.35">
      <c r="A85">
        <v>168</v>
      </c>
      <c r="B85">
        <v>116</v>
      </c>
    </row>
    <row r="86" spans="1:2" x14ac:dyDescent="0.35">
      <c r="A86">
        <v>170</v>
      </c>
      <c r="B86">
        <v>85</v>
      </c>
    </row>
    <row r="87" spans="1:2" x14ac:dyDescent="0.35">
      <c r="A87">
        <v>172</v>
      </c>
      <c r="B87">
        <v>89</v>
      </c>
    </row>
    <row r="88" spans="1:2" x14ac:dyDescent="0.35">
      <c r="A88">
        <v>174</v>
      </c>
      <c r="B88">
        <v>83</v>
      </c>
    </row>
    <row r="89" spans="1:2" x14ac:dyDescent="0.35">
      <c r="A89">
        <v>176</v>
      </c>
      <c r="B89">
        <v>64</v>
      </c>
    </row>
    <row r="90" spans="1:2" x14ac:dyDescent="0.35">
      <c r="A90">
        <v>178</v>
      </c>
      <c r="B90">
        <v>65</v>
      </c>
    </row>
    <row r="91" spans="1:2" x14ac:dyDescent="0.35">
      <c r="A91">
        <v>180</v>
      </c>
      <c r="B91">
        <v>72</v>
      </c>
    </row>
    <row r="92" spans="1:2" x14ac:dyDescent="0.35">
      <c r="A92">
        <v>182</v>
      </c>
      <c r="B92">
        <v>60</v>
      </c>
    </row>
    <row r="93" spans="1:2" x14ac:dyDescent="0.35">
      <c r="A93">
        <v>184</v>
      </c>
      <c r="B93">
        <v>51</v>
      </c>
    </row>
    <row r="94" spans="1:2" x14ac:dyDescent="0.35">
      <c r="A94">
        <v>186</v>
      </c>
      <c r="B94">
        <v>56</v>
      </c>
    </row>
    <row r="95" spans="1:2" x14ac:dyDescent="0.35">
      <c r="A95">
        <v>188</v>
      </c>
      <c r="B95">
        <v>66</v>
      </c>
    </row>
    <row r="96" spans="1:2" x14ac:dyDescent="0.35">
      <c r="A96">
        <v>190</v>
      </c>
      <c r="B96">
        <v>67</v>
      </c>
    </row>
    <row r="97" spans="1:2" x14ac:dyDescent="0.35">
      <c r="A97">
        <v>192</v>
      </c>
      <c r="B97">
        <v>37</v>
      </c>
    </row>
    <row r="98" spans="1:2" x14ac:dyDescent="0.35">
      <c r="A98">
        <v>194</v>
      </c>
      <c r="B98">
        <v>54</v>
      </c>
    </row>
    <row r="99" spans="1:2" x14ac:dyDescent="0.35">
      <c r="A99">
        <v>196</v>
      </c>
      <c r="B99">
        <v>38</v>
      </c>
    </row>
    <row r="100" spans="1:2" x14ac:dyDescent="0.35">
      <c r="A100">
        <v>198</v>
      </c>
      <c r="B100">
        <v>43</v>
      </c>
    </row>
    <row r="101" spans="1:2" x14ac:dyDescent="0.35">
      <c r="A101">
        <v>200</v>
      </c>
      <c r="B101">
        <v>50</v>
      </c>
    </row>
    <row r="102" spans="1:2" x14ac:dyDescent="0.35">
      <c r="A102">
        <v>202</v>
      </c>
      <c r="B102">
        <v>30</v>
      </c>
    </row>
    <row r="103" spans="1:2" x14ac:dyDescent="0.35">
      <c r="A103">
        <v>204</v>
      </c>
      <c r="B103">
        <v>36</v>
      </c>
    </row>
    <row r="104" spans="1:2" x14ac:dyDescent="0.35">
      <c r="A104">
        <v>206</v>
      </c>
      <c r="B104">
        <v>37</v>
      </c>
    </row>
    <row r="105" spans="1:2" x14ac:dyDescent="0.35">
      <c r="A105">
        <v>208</v>
      </c>
      <c r="B105">
        <v>49</v>
      </c>
    </row>
    <row r="106" spans="1:2" x14ac:dyDescent="0.35">
      <c r="A106">
        <v>210</v>
      </c>
      <c r="B106">
        <v>40</v>
      </c>
    </row>
    <row r="107" spans="1:2" x14ac:dyDescent="0.35">
      <c r="A107">
        <v>212</v>
      </c>
      <c r="B107">
        <v>25</v>
      </c>
    </row>
    <row r="108" spans="1:2" x14ac:dyDescent="0.35">
      <c r="A108">
        <v>214</v>
      </c>
      <c r="B108">
        <v>18</v>
      </c>
    </row>
    <row r="109" spans="1:2" x14ac:dyDescent="0.35">
      <c r="A109">
        <v>216</v>
      </c>
      <c r="B109">
        <v>29</v>
      </c>
    </row>
    <row r="110" spans="1:2" x14ac:dyDescent="0.35">
      <c r="A110">
        <v>218</v>
      </c>
      <c r="B110">
        <v>26</v>
      </c>
    </row>
    <row r="111" spans="1:2" x14ac:dyDescent="0.35">
      <c r="A111">
        <v>220</v>
      </c>
      <c r="B111">
        <v>20</v>
      </c>
    </row>
    <row r="112" spans="1:2" x14ac:dyDescent="0.35">
      <c r="A112">
        <v>222</v>
      </c>
      <c r="B112">
        <v>24</v>
      </c>
    </row>
    <row r="113" spans="1:2" x14ac:dyDescent="0.35">
      <c r="A113">
        <v>224</v>
      </c>
      <c r="B113">
        <v>16</v>
      </c>
    </row>
    <row r="114" spans="1:2" x14ac:dyDescent="0.35">
      <c r="A114">
        <v>226</v>
      </c>
      <c r="B114">
        <v>14</v>
      </c>
    </row>
    <row r="115" spans="1:2" x14ac:dyDescent="0.35">
      <c r="A115">
        <v>228</v>
      </c>
      <c r="B115">
        <v>19</v>
      </c>
    </row>
    <row r="116" spans="1:2" x14ac:dyDescent="0.35">
      <c r="A116">
        <v>230</v>
      </c>
      <c r="B116">
        <v>19</v>
      </c>
    </row>
    <row r="117" spans="1:2" x14ac:dyDescent="0.35">
      <c r="A117">
        <v>232</v>
      </c>
      <c r="B117">
        <v>15</v>
      </c>
    </row>
    <row r="118" spans="1:2" x14ac:dyDescent="0.35">
      <c r="A118">
        <v>234</v>
      </c>
      <c r="B118">
        <v>17</v>
      </c>
    </row>
    <row r="119" spans="1:2" x14ac:dyDescent="0.35">
      <c r="A119">
        <v>236</v>
      </c>
      <c r="B119">
        <v>11</v>
      </c>
    </row>
    <row r="120" spans="1:2" x14ac:dyDescent="0.35">
      <c r="A120">
        <v>238</v>
      </c>
      <c r="B120">
        <v>19</v>
      </c>
    </row>
    <row r="121" spans="1:2" x14ac:dyDescent="0.35">
      <c r="A121">
        <v>240</v>
      </c>
      <c r="B121">
        <v>19</v>
      </c>
    </row>
    <row r="122" spans="1:2" x14ac:dyDescent="0.35">
      <c r="A122">
        <v>242</v>
      </c>
      <c r="B122">
        <v>5</v>
      </c>
    </row>
    <row r="123" spans="1:2" x14ac:dyDescent="0.35">
      <c r="A123">
        <v>244</v>
      </c>
      <c r="B123">
        <v>11</v>
      </c>
    </row>
    <row r="124" spans="1:2" x14ac:dyDescent="0.35">
      <c r="A124">
        <v>246</v>
      </c>
      <c r="B124">
        <v>10</v>
      </c>
    </row>
    <row r="125" spans="1:2" x14ac:dyDescent="0.35">
      <c r="A125">
        <v>248</v>
      </c>
      <c r="B125">
        <v>14</v>
      </c>
    </row>
    <row r="126" spans="1:2" x14ac:dyDescent="0.35">
      <c r="A126">
        <v>250</v>
      </c>
      <c r="B126">
        <v>11</v>
      </c>
    </row>
    <row r="127" spans="1:2" x14ac:dyDescent="0.35">
      <c r="A127">
        <v>252</v>
      </c>
      <c r="B127">
        <v>11</v>
      </c>
    </row>
    <row r="128" spans="1:2" x14ac:dyDescent="0.35">
      <c r="A128">
        <v>254</v>
      </c>
      <c r="B128">
        <v>10</v>
      </c>
    </row>
    <row r="129" spans="1:2" x14ac:dyDescent="0.35">
      <c r="A129">
        <v>256</v>
      </c>
      <c r="B129">
        <v>12</v>
      </c>
    </row>
    <row r="130" spans="1:2" x14ac:dyDescent="0.35">
      <c r="A130">
        <v>258</v>
      </c>
      <c r="B130">
        <v>16</v>
      </c>
    </row>
    <row r="131" spans="1:2" x14ac:dyDescent="0.35">
      <c r="A131">
        <v>260</v>
      </c>
      <c r="B131">
        <v>7</v>
      </c>
    </row>
    <row r="132" spans="1:2" x14ac:dyDescent="0.35">
      <c r="A132">
        <v>262</v>
      </c>
      <c r="B132">
        <v>5</v>
      </c>
    </row>
    <row r="133" spans="1:2" x14ac:dyDescent="0.35">
      <c r="A133">
        <v>264</v>
      </c>
      <c r="B133">
        <v>9</v>
      </c>
    </row>
    <row r="134" spans="1:2" x14ac:dyDescent="0.35">
      <c r="A134">
        <v>266</v>
      </c>
      <c r="B134">
        <v>5</v>
      </c>
    </row>
    <row r="135" spans="1:2" x14ac:dyDescent="0.35">
      <c r="A135">
        <v>268</v>
      </c>
      <c r="B135">
        <v>3</v>
      </c>
    </row>
    <row r="136" spans="1:2" x14ac:dyDescent="0.35">
      <c r="A136">
        <v>270</v>
      </c>
      <c r="B136">
        <v>5</v>
      </c>
    </row>
    <row r="137" spans="1:2" x14ac:dyDescent="0.35">
      <c r="A137">
        <v>274</v>
      </c>
      <c r="B137">
        <v>9</v>
      </c>
    </row>
    <row r="138" spans="1:2" x14ac:dyDescent="0.35">
      <c r="A138">
        <v>276</v>
      </c>
      <c r="B138">
        <v>4</v>
      </c>
    </row>
    <row r="139" spans="1:2" x14ac:dyDescent="0.35">
      <c r="A139">
        <v>278</v>
      </c>
      <c r="B139">
        <v>4</v>
      </c>
    </row>
    <row r="140" spans="1:2" x14ac:dyDescent="0.35">
      <c r="A140">
        <v>280</v>
      </c>
      <c r="B140">
        <v>3</v>
      </c>
    </row>
    <row r="141" spans="1:2" x14ac:dyDescent="0.35">
      <c r="A141">
        <v>282</v>
      </c>
      <c r="B141">
        <v>7</v>
      </c>
    </row>
    <row r="142" spans="1:2" x14ac:dyDescent="0.35">
      <c r="A142">
        <v>284</v>
      </c>
      <c r="B142">
        <v>6</v>
      </c>
    </row>
    <row r="143" spans="1:2" x14ac:dyDescent="0.35">
      <c r="A143">
        <v>286</v>
      </c>
      <c r="B143">
        <v>1</v>
      </c>
    </row>
    <row r="144" spans="1:2" x14ac:dyDescent="0.35">
      <c r="A144">
        <v>288</v>
      </c>
      <c r="B144">
        <v>5</v>
      </c>
    </row>
    <row r="145" spans="1:2" x14ac:dyDescent="0.35">
      <c r="A145">
        <v>290</v>
      </c>
      <c r="B145">
        <v>3</v>
      </c>
    </row>
    <row r="146" spans="1:2" x14ac:dyDescent="0.35">
      <c r="A146">
        <v>292</v>
      </c>
      <c r="B146">
        <v>3</v>
      </c>
    </row>
    <row r="147" spans="1:2" x14ac:dyDescent="0.35">
      <c r="A147">
        <v>294</v>
      </c>
      <c r="B147">
        <v>5</v>
      </c>
    </row>
    <row r="148" spans="1:2" x14ac:dyDescent="0.35">
      <c r="A148">
        <v>298</v>
      </c>
      <c r="B148">
        <v>1</v>
      </c>
    </row>
    <row r="149" spans="1:2" x14ac:dyDescent="0.35">
      <c r="A149">
        <v>300</v>
      </c>
      <c r="B149">
        <v>6</v>
      </c>
    </row>
    <row r="150" spans="1:2" x14ac:dyDescent="0.35">
      <c r="A150">
        <v>304</v>
      </c>
      <c r="B150">
        <v>3</v>
      </c>
    </row>
    <row r="151" spans="1:2" x14ac:dyDescent="0.35">
      <c r="A151">
        <v>306</v>
      </c>
      <c r="B151">
        <v>3</v>
      </c>
    </row>
    <row r="152" spans="1:2" x14ac:dyDescent="0.35">
      <c r="A152">
        <v>308</v>
      </c>
      <c r="B152">
        <v>1</v>
      </c>
    </row>
    <row r="153" spans="1:2" x14ac:dyDescent="0.35">
      <c r="A153">
        <v>310</v>
      </c>
      <c r="B153">
        <v>4</v>
      </c>
    </row>
    <row r="154" spans="1:2" x14ac:dyDescent="0.35">
      <c r="A154">
        <v>312</v>
      </c>
      <c r="B154">
        <v>4</v>
      </c>
    </row>
    <row r="155" spans="1:2" x14ac:dyDescent="0.35">
      <c r="A155">
        <v>314</v>
      </c>
      <c r="B155">
        <v>1</v>
      </c>
    </row>
    <row r="156" spans="1:2" x14ac:dyDescent="0.35">
      <c r="A156">
        <v>316</v>
      </c>
      <c r="B156">
        <v>1</v>
      </c>
    </row>
    <row r="157" spans="1:2" x14ac:dyDescent="0.35">
      <c r="A157">
        <v>318</v>
      </c>
      <c r="B157">
        <v>2</v>
      </c>
    </row>
    <row r="158" spans="1:2" x14ac:dyDescent="0.35">
      <c r="A158">
        <v>320</v>
      </c>
      <c r="B158">
        <v>3</v>
      </c>
    </row>
    <row r="159" spans="1:2" x14ac:dyDescent="0.35">
      <c r="A159">
        <v>322</v>
      </c>
      <c r="B159">
        <v>4</v>
      </c>
    </row>
    <row r="160" spans="1:2" x14ac:dyDescent="0.35">
      <c r="A160">
        <v>324</v>
      </c>
      <c r="B160">
        <v>2</v>
      </c>
    </row>
    <row r="161" spans="1:2" x14ac:dyDescent="0.35">
      <c r="A161">
        <v>326</v>
      </c>
      <c r="B161">
        <v>4</v>
      </c>
    </row>
    <row r="162" spans="1:2" x14ac:dyDescent="0.35">
      <c r="A162">
        <v>330</v>
      </c>
      <c r="B162">
        <v>3</v>
      </c>
    </row>
    <row r="163" spans="1:2" x14ac:dyDescent="0.35">
      <c r="A163">
        <v>332</v>
      </c>
      <c r="B163">
        <v>2</v>
      </c>
    </row>
    <row r="164" spans="1:2" x14ac:dyDescent="0.35">
      <c r="A164">
        <v>334</v>
      </c>
      <c r="B164">
        <v>4</v>
      </c>
    </row>
    <row r="165" spans="1:2" x14ac:dyDescent="0.35">
      <c r="A165">
        <v>336</v>
      </c>
      <c r="B165">
        <v>1</v>
      </c>
    </row>
    <row r="166" spans="1:2" x14ac:dyDescent="0.35">
      <c r="A166">
        <v>338</v>
      </c>
      <c r="B166">
        <v>1</v>
      </c>
    </row>
    <row r="167" spans="1:2" x14ac:dyDescent="0.35">
      <c r="A167">
        <v>342</v>
      </c>
      <c r="B167">
        <v>2</v>
      </c>
    </row>
    <row r="168" spans="1:2" x14ac:dyDescent="0.35">
      <c r="A168">
        <v>344</v>
      </c>
      <c r="B168">
        <v>1</v>
      </c>
    </row>
    <row r="169" spans="1:2" x14ac:dyDescent="0.35">
      <c r="A169">
        <v>348</v>
      </c>
      <c r="B169">
        <v>2</v>
      </c>
    </row>
    <row r="170" spans="1:2" x14ac:dyDescent="0.35">
      <c r="A170">
        <v>358</v>
      </c>
      <c r="B170">
        <v>1</v>
      </c>
    </row>
    <row r="171" spans="1:2" x14ac:dyDescent="0.35">
      <c r="A171">
        <v>362</v>
      </c>
      <c r="B171">
        <v>1</v>
      </c>
    </row>
    <row r="172" spans="1:2" x14ac:dyDescent="0.35">
      <c r="A172">
        <v>390</v>
      </c>
      <c r="B172">
        <v>1</v>
      </c>
    </row>
    <row r="173" spans="1:2" x14ac:dyDescent="0.35">
      <c r="A173">
        <v>392</v>
      </c>
      <c r="B173">
        <v>1</v>
      </c>
    </row>
    <row r="174" spans="1:2" x14ac:dyDescent="0.35">
      <c r="A174">
        <v>394</v>
      </c>
      <c r="B174">
        <v>1</v>
      </c>
    </row>
    <row r="175" spans="1:2" x14ac:dyDescent="0.35">
      <c r="A175">
        <v>428</v>
      </c>
      <c r="B175">
        <v>1</v>
      </c>
    </row>
    <row r="176" spans="1:2" x14ac:dyDescent="0.35">
      <c r="A176">
        <v>434</v>
      </c>
      <c r="B176">
        <v>1</v>
      </c>
    </row>
    <row r="177" spans="1:2" x14ac:dyDescent="0.35">
      <c r="A177">
        <v>444</v>
      </c>
      <c r="B177">
        <v>1</v>
      </c>
    </row>
    <row r="178" spans="1:2" x14ac:dyDescent="0.35">
      <c r="A178">
        <v>448</v>
      </c>
      <c r="B17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D6D-9123-4A7E-B479-66ED7E170AEE}">
  <dimension ref="A1:D154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40</v>
      </c>
    </row>
    <row r="2" spans="1:4" x14ac:dyDescent="0.35">
      <c r="A2">
        <v>2</v>
      </c>
      <c r="B2">
        <v>513470</v>
      </c>
    </row>
    <row r="3" spans="1:4" x14ac:dyDescent="0.35">
      <c r="A3">
        <v>4</v>
      </c>
      <c r="B3">
        <v>288258</v>
      </c>
    </row>
    <row r="4" spans="1:4" x14ac:dyDescent="0.35">
      <c r="A4">
        <v>6</v>
      </c>
      <c r="B4">
        <v>103677</v>
      </c>
    </row>
    <row r="5" spans="1:4" x14ac:dyDescent="0.35">
      <c r="A5">
        <v>8</v>
      </c>
      <c r="B5">
        <v>78233</v>
      </c>
    </row>
    <row r="6" spans="1:4" x14ac:dyDescent="0.35">
      <c r="A6">
        <v>10</v>
      </c>
      <c r="B6">
        <v>40122</v>
      </c>
    </row>
    <row r="7" spans="1:4" x14ac:dyDescent="0.35">
      <c r="A7">
        <v>12</v>
      </c>
      <c r="B7">
        <v>33906</v>
      </c>
    </row>
    <row r="8" spans="1:4" x14ac:dyDescent="0.35">
      <c r="A8">
        <v>14</v>
      </c>
      <c r="B8">
        <v>24525</v>
      </c>
    </row>
    <row r="9" spans="1:4" x14ac:dyDescent="0.35">
      <c r="A9">
        <v>16</v>
      </c>
      <c r="B9">
        <v>20116</v>
      </c>
    </row>
    <row r="10" spans="1:4" x14ac:dyDescent="0.35">
      <c r="A10">
        <v>18</v>
      </c>
      <c r="B10">
        <v>15315</v>
      </c>
      <c r="D10">
        <f>SUMPRODUCT(knots_160x160[Length],knots_160x160[Knots 160x160])/SUM(knots_160x160[Knots 160x160])</f>
        <v>7.6831874718135413</v>
      </c>
    </row>
    <row r="11" spans="1:4" x14ac:dyDescent="0.35">
      <c r="A11">
        <v>20</v>
      </c>
      <c r="B11">
        <v>13279</v>
      </c>
    </row>
    <row r="12" spans="1:4" x14ac:dyDescent="0.35">
      <c r="A12">
        <v>22</v>
      </c>
      <c r="B12">
        <v>10605</v>
      </c>
    </row>
    <row r="13" spans="1:4" x14ac:dyDescent="0.35">
      <c r="A13">
        <v>24</v>
      </c>
      <c r="B13">
        <v>9268</v>
      </c>
    </row>
    <row r="14" spans="1:4" x14ac:dyDescent="0.35">
      <c r="A14">
        <v>26</v>
      </c>
      <c r="B14">
        <v>7624</v>
      </c>
    </row>
    <row r="15" spans="1:4" x14ac:dyDescent="0.35">
      <c r="A15">
        <v>28</v>
      </c>
      <c r="B15">
        <v>6810</v>
      </c>
    </row>
    <row r="16" spans="1:4" x14ac:dyDescent="0.35">
      <c r="A16">
        <v>30</v>
      </c>
      <c r="B16">
        <v>5748</v>
      </c>
    </row>
    <row r="17" spans="1:2" x14ac:dyDescent="0.35">
      <c r="A17">
        <v>32</v>
      </c>
      <c r="B17">
        <v>5110</v>
      </c>
    </row>
    <row r="18" spans="1:2" x14ac:dyDescent="0.35">
      <c r="A18">
        <v>34</v>
      </c>
      <c r="B18">
        <v>4383</v>
      </c>
    </row>
    <row r="19" spans="1:2" x14ac:dyDescent="0.35">
      <c r="A19">
        <v>36</v>
      </c>
      <c r="B19">
        <v>3946</v>
      </c>
    </row>
    <row r="20" spans="1:2" x14ac:dyDescent="0.35">
      <c r="A20">
        <v>38</v>
      </c>
      <c r="B20">
        <v>3542</v>
      </c>
    </row>
    <row r="21" spans="1:2" x14ac:dyDescent="0.35">
      <c r="A21">
        <v>40</v>
      </c>
      <c r="B21">
        <v>3030</v>
      </c>
    </row>
    <row r="22" spans="1:2" x14ac:dyDescent="0.35">
      <c r="A22">
        <v>42</v>
      </c>
      <c r="B22">
        <v>2868</v>
      </c>
    </row>
    <row r="23" spans="1:2" x14ac:dyDescent="0.35">
      <c r="A23">
        <v>44</v>
      </c>
      <c r="B23">
        <v>2496</v>
      </c>
    </row>
    <row r="24" spans="1:2" x14ac:dyDescent="0.35">
      <c r="A24">
        <v>46</v>
      </c>
      <c r="B24">
        <v>2174</v>
      </c>
    </row>
    <row r="25" spans="1:2" x14ac:dyDescent="0.35">
      <c r="A25">
        <v>48</v>
      </c>
      <c r="B25">
        <v>1988</v>
      </c>
    </row>
    <row r="26" spans="1:2" x14ac:dyDescent="0.35">
      <c r="A26">
        <v>50</v>
      </c>
      <c r="B26">
        <v>1920</v>
      </c>
    </row>
    <row r="27" spans="1:2" x14ac:dyDescent="0.35">
      <c r="A27">
        <v>52</v>
      </c>
      <c r="B27">
        <v>1650</v>
      </c>
    </row>
    <row r="28" spans="1:2" x14ac:dyDescent="0.35">
      <c r="A28">
        <v>54</v>
      </c>
      <c r="B28">
        <v>1420</v>
      </c>
    </row>
    <row r="29" spans="1:2" x14ac:dyDescent="0.35">
      <c r="A29">
        <v>56</v>
      </c>
      <c r="B29">
        <v>1411</v>
      </c>
    </row>
    <row r="30" spans="1:2" x14ac:dyDescent="0.35">
      <c r="A30">
        <v>58</v>
      </c>
      <c r="B30">
        <v>1230</v>
      </c>
    </row>
    <row r="31" spans="1:2" x14ac:dyDescent="0.35">
      <c r="A31">
        <v>60</v>
      </c>
      <c r="B31">
        <v>1186</v>
      </c>
    </row>
    <row r="32" spans="1:2" x14ac:dyDescent="0.35">
      <c r="A32">
        <v>62</v>
      </c>
      <c r="B32">
        <v>1089</v>
      </c>
    </row>
    <row r="33" spans="1:2" x14ac:dyDescent="0.35">
      <c r="A33">
        <v>64</v>
      </c>
      <c r="B33">
        <v>987</v>
      </c>
    </row>
    <row r="34" spans="1:2" x14ac:dyDescent="0.35">
      <c r="A34">
        <v>66</v>
      </c>
      <c r="B34">
        <v>884</v>
      </c>
    </row>
    <row r="35" spans="1:2" x14ac:dyDescent="0.35">
      <c r="A35">
        <v>68</v>
      </c>
      <c r="B35">
        <v>866</v>
      </c>
    </row>
    <row r="36" spans="1:2" x14ac:dyDescent="0.35">
      <c r="A36">
        <v>70</v>
      </c>
      <c r="B36">
        <v>763</v>
      </c>
    </row>
    <row r="37" spans="1:2" x14ac:dyDescent="0.35">
      <c r="A37">
        <v>72</v>
      </c>
      <c r="B37">
        <v>697</v>
      </c>
    </row>
    <row r="38" spans="1:2" x14ac:dyDescent="0.35">
      <c r="A38">
        <v>74</v>
      </c>
      <c r="B38">
        <v>645</v>
      </c>
    </row>
    <row r="39" spans="1:2" x14ac:dyDescent="0.35">
      <c r="A39">
        <v>76</v>
      </c>
      <c r="B39">
        <v>578</v>
      </c>
    </row>
    <row r="40" spans="1:2" x14ac:dyDescent="0.35">
      <c r="A40">
        <v>78</v>
      </c>
      <c r="B40">
        <v>542</v>
      </c>
    </row>
    <row r="41" spans="1:2" x14ac:dyDescent="0.35">
      <c r="A41">
        <v>80</v>
      </c>
      <c r="B41">
        <v>499</v>
      </c>
    </row>
    <row r="42" spans="1:2" x14ac:dyDescent="0.35">
      <c r="A42">
        <v>82</v>
      </c>
      <c r="B42">
        <v>465</v>
      </c>
    </row>
    <row r="43" spans="1:2" x14ac:dyDescent="0.35">
      <c r="A43">
        <v>84</v>
      </c>
      <c r="B43">
        <v>442</v>
      </c>
    </row>
    <row r="44" spans="1:2" x14ac:dyDescent="0.35">
      <c r="A44">
        <v>86</v>
      </c>
      <c r="B44">
        <v>410</v>
      </c>
    </row>
    <row r="45" spans="1:2" x14ac:dyDescent="0.35">
      <c r="A45">
        <v>88</v>
      </c>
      <c r="B45">
        <v>355</v>
      </c>
    </row>
    <row r="46" spans="1:2" x14ac:dyDescent="0.35">
      <c r="A46">
        <v>90</v>
      </c>
      <c r="B46">
        <v>351</v>
      </c>
    </row>
    <row r="47" spans="1:2" x14ac:dyDescent="0.35">
      <c r="A47">
        <v>92</v>
      </c>
      <c r="B47">
        <v>335</v>
      </c>
    </row>
    <row r="48" spans="1:2" x14ac:dyDescent="0.35">
      <c r="A48">
        <v>94</v>
      </c>
      <c r="B48">
        <v>281</v>
      </c>
    </row>
    <row r="49" spans="1:2" x14ac:dyDescent="0.35">
      <c r="A49">
        <v>96</v>
      </c>
      <c r="B49">
        <v>271</v>
      </c>
    </row>
    <row r="50" spans="1:2" x14ac:dyDescent="0.35">
      <c r="A50">
        <v>98</v>
      </c>
      <c r="B50">
        <v>261</v>
      </c>
    </row>
    <row r="51" spans="1:2" x14ac:dyDescent="0.35">
      <c r="A51">
        <v>100</v>
      </c>
      <c r="B51">
        <v>259</v>
      </c>
    </row>
    <row r="52" spans="1:2" x14ac:dyDescent="0.35">
      <c r="A52">
        <v>102</v>
      </c>
      <c r="B52">
        <v>227</v>
      </c>
    </row>
    <row r="53" spans="1:2" x14ac:dyDescent="0.35">
      <c r="A53">
        <v>104</v>
      </c>
      <c r="B53">
        <v>201</v>
      </c>
    </row>
    <row r="54" spans="1:2" x14ac:dyDescent="0.35">
      <c r="A54">
        <v>106</v>
      </c>
      <c r="B54">
        <v>193</v>
      </c>
    </row>
    <row r="55" spans="1:2" x14ac:dyDescent="0.35">
      <c r="A55">
        <v>108</v>
      </c>
      <c r="B55">
        <v>200</v>
      </c>
    </row>
    <row r="56" spans="1:2" x14ac:dyDescent="0.35">
      <c r="A56">
        <v>110</v>
      </c>
      <c r="B56">
        <v>167</v>
      </c>
    </row>
    <row r="57" spans="1:2" x14ac:dyDescent="0.35">
      <c r="A57">
        <v>112</v>
      </c>
      <c r="B57">
        <v>183</v>
      </c>
    </row>
    <row r="58" spans="1:2" x14ac:dyDescent="0.35">
      <c r="A58">
        <v>114</v>
      </c>
      <c r="B58">
        <v>152</v>
      </c>
    </row>
    <row r="59" spans="1:2" x14ac:dyDescent="0.35">
      <c r="A59">
        <v>116</v>
      </c>
      <c r="B59">
        <v>146</v>
      </c>
    </row>
    <row r="60" spans="1:2" x14ac:dyDescent="0.35">
      <c r="A60">
        <v>118</v>
      </c>
      <c r="B60">
        <v>137</v>
      </c>
    </row>
    <row r="61" spans="1:2" x14ac:dyDescent="0.35">
      <c r="A61">
        <v>120</v>
      </c>
      <c r="B61">
        <v>125</v>
      </c>
    </row>
    <row r="62" spans="1:2" x14ac:dyDescent="0.35">
      <c r="A62">
        <v>122</v>
      </c>
      <c r="B62">
        <v>140</v>
      </c>
    </row>
    <row r="63" spans="1:2" x14ac:dyDescent="0.35">
      <c r="A63">
        <v>124</v>
      </c>
      <c r="B63">
        <v>114</v>
      </c>
    </row>
    <row r="64" spans="1:2" x14ac:dyDescent="0.35">
      <c r="A64">
        <v>126</v>
      </c>
      <c r="B64">
        <v>113</v>
      </c>
    </row>
    <row r="65" spans="1:2" x14ac:dyDescent="0.35">
      <c r="A65">
        <v>128</v>
      </c>
      <c r="B65">
        <v>93</v>
      </c>
    </row>
    <row r="66" spans="1:2" x14ac:dyDescent="0.35">
      <c r="A66">
        <v>130</v>
      </c>
      <c r="B66">
        <v>89</v>
      </c>
    </row>
    <row r="67" spans="1:2" x14ac:dyDescent="0.35">
      <c r="A67">
        <v>132</v>
      </c>
      <c r="B67">
        <v>86</v>
      </c>
    </row>
    <row r="68" spans="1:2" x14ac:dyDescent="0.35">
      <c r="A68">
        <v>134</v>
      </c>
      <c r="B68">
        <v>84</v>
      </c>
    </row>
    <row r="69" spans="1:2" x14ac:dyDescent="0.35">
      <c r="A69">
        <v>136</v>
      </c>
      <c r="B69">
        <v>63</v>
      </c>
    </row>
    <row r="70" spans="1:2" x14ac:dyDescent="0.35">
      <c r="A70">
        <v>138</v>
      </c>
      <c r="B70">
        <v>74</v>
      </c>
    </row>
    <row r="71" spans="1:2" x14ac:dyDescent="0.35">
      <c r="A71">
        <v>140</v>
      </c>
      <c r="B71">
        <v>70</v>
      </c>
    </row>
    <row r="72" spans="1:2" x14ac:dyDescent="0.35">
      <c r="A72">
        <v>142</v>
      </c>
      <c r="B72">
        <v>57</v>
      </c>
    </row>
    <row r="73" spans="1:2" x14ac:dyDescent="0.35">
      <c r="A73">
        <v>144</v>
      </c>
      <c r="B73">
        <v>69</v>
      </c>
    </row>
    <row r="74" spans="1:2" x14ac:dyDescent="0.35">
      <c r="A74">
        <v>146</v>
      </c>
      <c r="B74">
        <v>62</v>
      </c>
    </row>
    <row r="75" spans="1:2" x14ac:dyDescent="0.35">
      <c r="A75">
        <v>148</v>
      </c>
      <c r="B75">
        <v>47</v>
      </c>
    </row>
    <row r="76" spans="1:2" x14ac:dyDescent="0.35">
      <c r="A76">
        <v>150</v>
      </c>
      <c r="B76">
        <v>41</v>
      </c>
    </row>
    <row r="77" spans="1:2" x14ac:dyDescent="0.35">
      <c r="A77">
        <v>152</v>
      </c>
      <c r="B77">
        <v>39</v>
      </c>
    </row>
    <row r="78" spans="1:2" x14ac:dyDescent="0.35">
      <c r="A78">
        <v>154</v>
      </c>
      <c r="B78">
        <v>33</v>
      </c>
    </row>
    <row r="79" spans="1:2" x14ac:dyDescent="0.35">
      <c r="A79">
        <v>156</v>
      </c>
      <c r="B79">
        <v>46</v>
      </c>
    </row>
    <row r="80" spans="1:2" x14ac:dyDescent="0.35">
      <c r="A80">
        <v>158</v>
      </c>
      <c r="B80">
        <v>29</v>
      </c>
    </row>
    <row r="81" spans="1:2" x14ac:dyDescent="0.35">
      <c r="A81">
        <v>160</v>
      </c>
      <c r="B81">
        <v>38</v>
      </c>
    </row>
    <row r="82" spans="1:2" x14ac:dyDescent="0.35">
      <c r="A82">
        <v>162</v>
      </c>
      <c r="B82">
        <v>31</v>
      </c>
    </row>
    <row r="83" spans="1:2" x14ac:dyDescent="0.35">
      <c r="A83">
        <v>164</v>
      </c>
      <c r="B83">
        <v>29</v>
      </c>
    </row>
    <row r="84" spans="1:2" x14ac:dyDescent="0.35">
      <c r="A84">
        <v>166</v>
      </c>
      <c r="B84">
        <v>31</v>
      </c>
    </row>
    <row r="85" spans="1:2" x14ac:dyDescent="0.35">
      <c r="A85">
        <v>168</v>
      </c>
      <c r="B85">
        <v>23</v>
      </c>
    </row>
    <row r="86" spans="1:2" x14ac:dyDescent="0.35">
      <c r="A86">
        <v>170</v>
      </c>
      <c r="B86">
        <v>20</v>
      </c>
    </row>
    <row r="87" spans="1:2" x14ac:dyDescent="0.35">
      <c r="A87">
        <v>172</v>
      </c>
      <c r="B87">
        <v>24</v>
      </c>
    </row>
    <row r="88" spans="1:2" x14ac:dyDescent="0.35">
      <c r="A88">
        <v>174</v>
      </c>
      <c r="B88">
        <v>15</v>
      </c>
    </row>
    <row r="89" spans="1:2" x14ac:dyDescent="0.35">
      <c r="A89">
        <v>176</v>
      </c>
      <c r="B89">
        <v>22</v>
      </c>
    </row>
    <row r="90" spans="1:2" x14ac:dyDescent="0.35">
      <c r="A90">
        <v>178</v>
      </c>
      <c r="B90">
        <v>24</v>
      </c>
    </row>
    <row r="91" spans="1:2" x14ac:dyDescent="0.35">
      <c r="A91">
        <v>180</v>
      </c>
      <c r="B91">
        <v>31</v>
      </c>
    </row>
    <row r="92" spans="1:2" x14ac:dyDescent="0.35">
      <c r="A92">
        <v>182</v>
      </c>
      <c r="B92">
        <v>17</v>
      </c>
    </row>
    <row r="93" spans="1:2" x14ac:dyDescent="0.35">
      <c r="A93">
        <v>184</v>
      </c>
      <c r="B93">
        <v>16</v>
      </c>
    </row>
    <row r="94" spans="1:2" x14ac:dyDescent="0.35">
      <c r="A94">
        <v>186</v>
      </c>
      <c r="B94">
        <v>21</v>
      </c>
    </row>
    <row r="95" spans="1:2" x14ac:dyDescent="0.35">
      <c r="A95">
        <v>188</v>
      </c>
      <c r="B95">
        <v>8</v>
      </c>
    </row>
    <row r="96" spans="1:2" x14ac:dyDescent="0.35">
      <c r="A96">
        <v>190</v>
      </c>
      <c r="B96">
        <v>16</v>
      </c>
    </row>
    <row r="97" spans="1:2" x14ac:dyDescent="0.35">
      <c r="A97">
        <v>192</v>
      </c>
      <c r="B97">
        <v>15</v>
      </c>
    </row>
    <row r="98" spans="1:2" x14ac:dyDescent="0.35">
      <c r="A98">
        <v>194</v>
      </c>
      <c r="B98">
        <v>10</v>
      </c>
    </row>
    <row r="99" spans="1:2" x14ac:dyDescent="0.35">
      <c r="A99">
        <v>196</v>
      </c>
      <c r="B99">
        <v>16</v>
      </c>
    </row>
    <row r="100" spans="1:2" x14ac:dyDescent="0.35">
      <c r="A100">
        <v>198</v>
      </c>
      <c r="B100">
        <v>13</v>
      </c>
    </row>
    <row r="101" spans="1:2" x14ac:dyDescent="0.35">
      <c r="A101">
        <v>200</v>
      </c>
      <c r="B101">
        <v>8</v>
      </c>
    </row>
    <row r="102" spans="1:2" x14ac:dyDescent="0.35">
      <c r="A102">
        <v>202</v>
      </c>
      <c r="B102">
        <v>11</v>
      </c>
    </row>
    <row r="103" spans="1:2" x14ac:dyDescent="0.35">
      <c r="A103">
        <v>204</v>
      </c>
      <c r="B103">
        <v>8</v>
      </c>
    </row>
    <row r="104" spans="1:2" x14ac:dyDescent="0.35">
      <c r="A104">
        <v>206</v>
      </c>
      <c r="B104">
        <v>8</v>
      </c>
    </row>
    <row r="105" spans="1:2" x14ac:dyDescent="0.35">
      <c r="A105">
        <v>208</v>
      </c>
      <c r="B105">
        <v>8</v>
      </c>
    </row>
    <row r="106" spans="1:2" x14ac:dyDescent="0.35">
      <c r="A106">
        <v>210</v>
      </c>
      <c r="B106">
        <v>7</v>
      </c>
    </row>
    <row r="107" spans="1:2" x14ac:dyDescent="0.35">
      <c r="A107">
        <v>212</v>
      </c>
      <c r="B107">
        <v>8</v>
      </c>
    </row>
    <row r="108" spans="1:2" x14ac:dyDescent="0.35">
      <c r="A108">
        <v>214</v>
      </c>
      <c r="B108">
        <v>6</v>
      </c>
    </row>
    <row r="109" spans="1:2" x14ac:dyDescent="0.35">
      <c r="A109">
        <v>216</v>
      </c>
      <c r="B109">
        <v>9</v>
      </c>
    </row>
    <row r="110" spans="1:2" x14ac:dyDescent="0.35">
      <c r="A110">
        <v>218</v>
      </c>
      <c r="B110">
        <v>9</v>
      </c>
    </row>
    <row r="111" spans="1:2" x14ac:dyDescent="0.35">
      <c r="A111">
        <v>220</v>
      </c>
      <c r="B111">
        <v>7</v>
      </c>
    </row>
    <row r="112" spans="1:2" x14ac:dyDescent="0.35">
      <c r="A112">
        <v>222</v>
      </c>
      <c r="B112">
        <v>5</v>
      </c>
    </row>
    <row r="113" spans="1:2" x14ac:dyDescent="0.35">
      <c r="A113">
        <v>224</v>
      </c>
      <c r="B113">
        <v>8</v>
      </c>
    </row>
    <row r="114" spans="1:2" x14ac:dyDescent="0.35">
      <c r="A114">
        <v>226</v>
      </c>
      <c r="B114">
        <v>5</v>
      </c>
    </row>
    <row r="115" spans="1:2" x14ac:dyDescent="0.35">
      <c r="A115">
        <v>228</v>
      </c>
      <c r="B115">
        <v>4</v>
      </c>
    </row>
    <row r="116" spans="1:2" x14ac:dyDescent="0.35">
      <c r="A116">
        <v>230</v>
      </c>
      <c r="B116">
        <v>3</v>
      </c>
    </row>
    <row r="117" spans="1:2" x14ac:dyDescent="0.35">
      <c r="A117">
        <v>232</v>
      </c>
      <c r="B117">
        <v>8</v>
      </c>
    </row>
    <row r="118" spans="1:2" x14ac:dyDescent="0.35">
      <c r="A118">
        <v>234</v>
      </c>
      <c r="B118">
        <v>6</v>
      </c>
    </row>
    <row r="119" spans="1:2" x14ac:dyDescent="0.35">
      <c r="A119">
        <v>236</v>
      </c>
      <c r="B119">
        <v>2</v>
      </c>
    </row>
    <row r="120" spans="1:2" x14ac:dyDescent="0.35">
      <c r="A120">
        <v>240</v>
      </c>
      <c r="B120">
        <v>5</v>
      </c>
    </row>
    <row r="121" spans="1:2" x14ac:dyDescent="0.35">
      <c r="A121">
        <v>242</v>
      </c>
      <c r="B121">
        <v>2</v>
      </c>
    </row>
    <row r="122" spans="1:2" x14ac:dyDescent="0.35">
      <c r="A122">
        <v>246</v>
      </c>
      <c r="B122">
        <v>4</v>
      </c>
    </row>
    <row r="123" spans="1:2" x14ac:dyDescent="0.35">
      <c r="A123">
        <v>248</v>
      </c>
      <c r="B123">
        <v>5</v>
      </c>
    </row>
    <row r="124" spans="1:2" x14ac:dyDescent="0.35">
      <c r="A124">
        <v>250</v>
      </c>
      <c r="B124">
        <v>3</v>
      </c>
    </row>
    <row r="125" spans="1:2" x14ac:dyDescent="0.35">
      <c r="A125">
        <v>252</v>
      </c>
      <c r="B125">
        <v>2</v>
      </c>
    </row>
    <row r="126" spans="1:2" x14ac:dyDescent="0.35">
      <c r="A126">
        <v>254</v>
      </c>
      <c r="B126">
        <v>2</v>
      </c>
    </row>
    <row r="127" spans="1:2" x14ac:dyDescent="0.35">
      <c r="A127">
        <v>256</v>
      </c>
      <c r="B127">
        <v>4</v>
      </c>
    </row>
    <row r="128" spans="1:2" x14ac:dyDescent="0.35">
      <c r="A128">
        <v>258</v>
      </c>
      <c r="B128">
        <v>2</v>
      </c>
    </row>
    <row r="129" spans="1:2" x14ac:dyDescent="0.35">
      <c r="A129">
        <v>260</v>
      </c>
      <c r="B129">
        <v>2</v>
      </c>
    </row>
    <row r="130" spans="1:2" x14ac:dyDescent="0.35">
      <c r="A130">
        <v>264</v>
      </c>
      <c r="B130">
        <v>3</v>
      </c>
    </row>
    <row r="131" spans="1:2" x14ac:dyDescent="0.35">
      <c r="A131">
        <v>266</v>
      </c>
      <c r="B131">
        <v>2</v>
      </c>
    </row>
    <row r="132" spans="1:2" x14ac:dyDescent="0.35">
      <c r="A132">
        <v>270</v>
      </c>
      <c r="B132">
        <v>2</v>
      </c>
    </row>
    <row r="133" spans="1:2" x14ac:dyDescent="0.35">
      <c r="A133">
        <v>272</v>
      </c>
      <c r="B133">
        <v>3</v>
      </c>
    </row>
    <row r="134" spans="1:2" x14ac:dyDescent="0.35">
      <c r="A134">
        <v>274</v>
      </c>
      <c r="B134">
        <v>5</v>
      </c>
    </row>
    <row r="135" spans="1:2" x14ac:dyDescent="0.35">
      <c r="A135">
        <v>276</v>
      </c>
      <c r="B135">
        <v>3</v>
      </c>
    </row>
    <row r="136" spans="1:2" x14ac:dyDescent="0.35">
      <c r="A136">
        <v>278</v>
      </c>
      <c r="B136">
        <v>1</v>
      </c>
    </row>
    <row r="137" spans="1:2" x14ac:dyDescent="0.35">
      <c r="A137">
        <v>280</v>
      </c>
      <c r="B137">
        <v>1</v>
      </c>
    </row>
    <row r="138" spans="1:2" x14ac:dyDescent="0.35">
      <c r="A138">
        <v>282</v>
      </c>
      <c r="B138">
        <v>1</v>
      </c>
    </row>
    <row r="139" spans="1:2" x14ac:dyDescent="0.35">
      <c r="A139">
        <v>286</v>
      </c>
      <c r="B139">
        <v>2</v>
      </c>
    </row>
    <row r="140" spans="1:2" x14ac:dyDescent="0.35">
      <c r="A140">
        <v>288</v>
      </c>
      <c r="B140">
        <v>1</v>
      </c>
    </row>
    <row r="141" spans="1:2" x14ac:dyDescent="0.35">
      <c r="A141">
        <v>292</v>
      </c>
      <c r="B141">
        <v>2</v>
      </c>
    </row>
    <row r="142" spans="1:2" x14ac:dyDescent="0.35">
      <c r="A142">
        <v>294</v>
      </c>
      <c r="B142">
        <v>1</v>
      </c>
    </row>
    <row r="143" spans="1:2" x14ac:dyDescent="0.35">
      <c r="A143">
        <v>296</v>
      </c>
      <c r="B143">
        <v>1</v>
      </c>
    </row>
    <row r="144" spans="1:2" x14ac:dyDescent="0.35">
      <c r="A144">
        <v>300</v>
      </c>
      <c r="B144">
        <v>3</v>
      </c>
    </row>
    <row r="145" spans="1:2" x14ac:dyDescent="0.35">
      <c r="A145">
        <v>302</v>
      </c>
      <c r="B145">
        <v>1</v>
      </c>
    </row>
    <row r="146" spans="1:2" x14ac:dyDescent="0.35">
      <c r="A146">
        <v>308</v>
      </c>
      <c r="B146">
        <v>1</v>
      </c>
    </row>
    <row r="147" spans="1:2" x14ac:dyDescent="0.35">
      <c r="A147">
        <v>324</v>
      </c>
      <c r="B147">
        <v>1</v>
      </c>
    </row>
    <row r="148" spans="1:2" x14ac:dyDescent="0.35">
      <c r="A148">
        <v>326</v>
      </c>
      <c r="B148">
        <v>1</v>
      </c>
    </row>
    <row r="149" spans="1:2" x14ac:dyDescent="0.35">
      <c r="A149">
        <v>340</v>
      </c>
      <c r="B149">
        <v>1</v>
      </c>
    </row>
    <row r="150" spans="1:2" x14ac:dyDescent="0.35">
      <c r="A150">
        <v>344</v>
      </c>
      <c r="B150">
        <v>1</v>
      </c>
    </row>
    <row r="151" spans="1:2" x14ac:dyDescent="0.35">
      <c r="A151">
        <v>350</v>
      </c>
      <c r="B151">
        <v>1</v>
      </c>
    </row>
    <row r="152" spans="1:2" x14ac:dyDescent="0.35">
      <c r="A152">
        <v>360</v>
      </c>
      <c r="B152">
        <v>1</v>
      </c>
    </row>
    <row r="153" spans="1:2" x14ac:dyDescent="0.35">
      <c r="A153">
        <v>386</v>
      </c>
      <c r="B153">
        <v>1</v>
      </c>
    </row>
    <row r="154" spans="1:2" x14ac:dyDescent="0.35">
      <c r="A154">
        <v>406</v>
      </c>
      <c r="B15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DC7-F7A1-4CDC-BBCE-6967DCCD0F8A}">
  <dimension ref="A1:D176"/>
  <sheetViews>
    <sheetView workbookViewId="0">
      <selection activeCell="E10" sqref="E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39</v>
      </c>
    </row>
    <row r="2" spans="1:4" x14ac:dyDescent="0.35">
      <c r="A2">
        <v>2</v>
      </c>
      <c r="B2">
        <v>930181</v>
      </c>
    </row>
    <row r="3" spans="1:4" x14ac:dyDescent="0.35">
      <c r="A3">
        <v>4</v>
      </c>
      <c r="B3">
        <v>528016</v>
      </c>
    </row>
    <row r="4" spans="1:4" x14ac:dyDescent="0.35">
      <c r="A4">
        <v>6</v>
      </c>
      <c r="B4">
        <v>188322</v>
      </c>
    </row>
    <row r="5" spans="1:4" x14ac:dyDescent="0.35">
      <c r="A5">
        <v>8</v>
      </c>
      <c r="B5">
        <v>142910</v>
      </c>
    </row>
    <row r="6" spans="1:4" x14ac:dyDescent="0.35">
      <c r="A6">
        <v>10</v>
      </c>
      <c r="B6">
        <v>72963</v>
      </c>
    </row>
    <row r="7" spans="1:4" x14ac:dyDescent="0.35">
      <c r="A7">
        <v>12</v>
      </c>
      <c r="B7">
        <v>62054</v>
      </c>
    </row>
    <row r="8" spans="1:4" x14ac:dyDescent="0.35">
      <c r="A8">
        <v>14</v>
      </c>
      <c r="B8">
        <v>44810</v>
      </c>
    </row>
    <row r="9" spans="1:4" x14ac:dyDescent="0.35">
      <c r="A9">
        <v>16</v>
      </c>
      <c r="B9">
        <v>36376</v>
      </c>
    </row>
    <row r="10" spans="1:4" x14ac:dyDescent="0.35">
      <c r="A10">
        <v>18</v>
      </c>
      <c r="B10">
        <v>27900</v>
      </c>
      <c r="D10">
        <f>SUMPRODUCT(knots_140x140[Length],knots_140x140[Knots 140x140])/SUM(knots_140x140[Knots 140x140])</f>
        <v>7.7010428809783411</v>
      </c>
    </row>
    <row r="11" spans="1:4" x14ac:dyDescent="0.35">
      <c r="A11">
        <v>20</v>
      </c>
      <c r="B11">
        <v>23860</v>
      </c>
    </row>
    <row r="12" spans="1:4" x14ac:dyDescent="0.35">
      <c r="A12">
        <v>22</v>
      </c>
      <c r="B12">
        <v>19527</v>
      </c>
    </row>
    <row r="13" spans="1:4" x14ac:dyDescent="0.35">
      <c r="A13">
        <v>24</v>
      </c>
      <c r="B13">
        <v>16932</v>
      </c>
    </row>
    <row r="14" spans="1:4" x14ac:dyDescent="0.35">
      <c r="A14">
        <v>26</v>
      </c>
      <c r="B14">
        <v>14042</v>
      </c>
    </row>
    <row r="15" spans="1:4" x14ac:dyDescent="0.35">
      <c r="A15">
        <v>28</v>
      </c>
      <c r="B15">
        <v>12288</v>
      </c>
    </row>
    <row r="16" spans="1:4" x14ac:dyDescent="0.35">
      <c r="A16">
        <v>30</v>
      </c>
      <c r="B16">
        <v>10484</v>
      </c>
    </row>
    <row r="17" spans="1:2" x14ac:dyDescent="0.35">
      <c r="A17">
        <v>32</v>
      </c>
      <c r="B17">
        <v>9202</v>
      </c>
    </row>
    <row r="18" spans="1:2" x14ac:dyDescent="0.35">
      <c r="A18">
        <v>34</v>
      </c>
      <c r="B18">
        <v>8168</v>
      </c>
    </row>
    <row r="19" spans="1:2" x14ac:dyDescent="0.35">
      <c r="A19">
        <v>36</v>
      </c>
      <c r="B19">
        <v>7176</v>
      </c>
    </row>
    <row r="20" spans="1:2" x14ac:dyDescent="0.35">
      <c r="A20">
        <v>38</v>
      </c>
      <c r="B20">
        <v>6556</v>
      </c>
    </row>
    <row r="21" spans="1:2" x14ac:dyDescent="0.35">
      <c r="A21">
        <v>40</v>
      </c>
      <c r="B21">
        <v>5689</v>
      </c>
    </row>
    <row r="22" spans="1:2" x14ac:dyDescent="0.35">
      <c r="A22">
        <v>42</v>
      </c>
      <c r="B22">
        <v>5039</v>
      </c>
    </row>
    <row r="23" spans="1:2" x14ac:dyDescent="0.35">
      <c r="A23">
        <v>44</v>
      </c>
      <c r="B23">
        <v>4433</v>
      </c>
    </row>
    <row r="24" spans="1:2" x14ac:dyDescent="0.35">
      <c r="A24">
        <v>46</v>
      </c>
      <c r="B24">
        <v>4189</v>
      </c>
    </row>
    <row r="25" spans="1:2" x14ac:dyDescent="0.35">
      <c r="A25">
        <v>48</v>
      </c>
      <c r="B25">
        <v>3669</v>
      </c>
    </row>
    <row r="26" spans="1:2" x14ac:dyDescent="0.35">
      <c r="A26">
        <v>50</v>
      </c>
      <c r="B26">
        <v>3370</v>
      </c>
    </row>
    <row r="27" spans="1:2" x14ac:dyDescent="0.35">
      <c r="A27">
        <v>52</v>
      </c>
      <c r="B27">
        <v>3063</v>
      </c>
    </row>
    <row r="28" spans="1:2" x14ac:dyDescent="0.35">
      <c r="A28">
        <v>54</v>
      </c>
      <c r="B28">
        <v>2886</v>
      </c>
    </row>
    <row r="29" spans="1:2" x14ac:dyDescent="0.35">
      <c r="A29">
        <v>56</v>
      </c>
      <c r="B29">
        <v>2518</v>
      </c>
    </row>
    <row r="30" spans="1:2" x14ac:dyDescent="0.35">
      <c r="A30">
        <v>58</v>
      </c>
      <c r="B30">
        <v>2199</v>
      </c>
    </row>
    <row r="31" spans="1:2" x14ac:dyDescent="0.35">
      <c r="A31">
        <v>60</v>
      </c>
      <c r="B31">
        <v>2141</v>
      </c>
    </row>
    <row r="32" spans="1:2" x14ac:dyDescent="0.35">
      <c r="A32">
        <v>62</v>
      </c>
      <c r="B32">
        <v>1971</v>
      </c>
    </row>
    <row r="33" spans="1:2" x14ac:dyDescent="0.35">
      <c r="A33">
        <v>64</v>
      </c>
      <c r="B33">
        <v>1759</v>
      </c>
    </row>
    <row r="34" spans="1:2" x14ac:dyDescent="0.35">
      <c r="A34">
        <v>66</v>
      </c>
      <c r="B34">
        <v>1633</v>
      </c>
    </row>
    <row r="35" spans="1:2" x14ac:dyDescent="0.35">
      <c r="A35">
        <v>68</v>
      </c>
      <c r="B35">
        <v>1472</v>
      </c>
    </row>
    <row r="36" spans="1:2" x14ac:dyDescent="0.35">
      <c r="A36">
        <v>70</v>
      </c>
      <c r="B36">
        <v>1403</v>
      </c>
    </row>
    <row r="37" spans="1:2" x14ac:dyDescent="0.35">
      <c r="A37">
        <v>72</v>
      </c>
      <c r="B37">
        <v>1317</v>
      </c>
    </row>
    <row r="38" spans="1:2" x14ac:dyDescent="0.35">
      <c r="A38">
        <v>74</v>
      </c>
      <c r="B38">
        <v>1185</v>
      </c>
    </row>
    <row r="39" spans="1:2" x14ac:dyDescent="0.35">
      <c r="A39">
        <v>76</v>
      </c>
      <c r="B39">
        <v>1096</v>
      </c>
    </row>
    <row r="40" spans="1:2" x14ac:dyDescent="0.35">
      <c r="A40">
        <v>78</v>
      </c>
      <c r="B40">
        <v>1055</v>
      </c>
    </row>
    <row r="41" spans="1:2" x14ac:dyDescent="0.35">
      <c r="A41">
        <v>80</v>
      </c>
      <c r="B41">
        <v>985</v>
      </c>
    </row>
    <row r="42" spans="1:2" x14ac:dyDescent="0.35">
      <c r="A42">
        <v>82</v>
      </c>
      <c r="B42">
        <v>858</v>
      </c>
    </row>
    <row r="43" spans="1:2" x14ac:dyDescent="0.35">
      <c r="A43">
        <v>84</v>
      </c>
      <c r="B43">
        <v>751</v>
      </c>
    </row>
    <row r="44" spans="1:2" x14ac:dyDescent="0.35">
      <c r="A44">
        <v>86</v>
      </c>
      <c r="B44">
        <v>714</v>
      </c>
    </row>
    <row r="45" spans="1:2" x14ac:dyDescent="0.35">
      <c r="A45">
        <v>88</v>
      </c>
      <c r="B45">
        <v>650</v>
      </c>
    </row>
    <row r="46" spans="1:2" x14ac:dyDescent="0.35">
      <c r="A46">
        <v>90</v>
      </c>
      <c r="B46">
        <v>683</v>
      </c>
    </row>
    <row r="47" spans="1:2" x14ac:dyDescent="0.35">
      <c r="A47">
        <v>92</v>
      </c>
      <c r="B47">
        <v>564</v>
      </c>
    </row>
    <row r="48" spans="1:2" x14ac:dyDescent="0.35">
      <c r="A48">
        <v>94</v>
      </c>
      <c r="B48">
        <v>511</v>
      </c>
    </row>
    <row r="49" spans="1:2" x14ac:dyDescent="0.35">
      <c r="A49">
        <v>96</v>
      </c>
      <c r="B49">
        <v>554</v>
      </c>
    </row>
    <row r="50" spans="1:2" x14ac:dyDescent="0.35">
      <c r="A50">
        <v>98</v>
      </c>
      <c r="B50">
        <v>502</v>
      </c>
    </row>
    <row r="51" spans="1:2" x14ac:dyDescent="0.35">
      <c r="A51">
        <v>100</v>
      </c>
      <c r="B51">
        <v>448</v>
      </c>
    </row>
    <row r="52" spans="1:2" x14ac:dyDescent="0.35">
      <c r="A52">
        <v>102</v>
      </c>
      <c r="B52">
        <v>440</v>
      </c>
    </row>
    <row r="53" spans="1:2" x14ac:dyDescent="0.35">
      <c r="A53">
        <v>104</v>
      </c>
      <c r="B53">
        <v>389</v>
      </c>
    </row>
    <row r="54" spans="1:2" x14ac:dyDescent="0.35">
      <c r="A54">
        <v>106</v>
      </c>
      <c r="B54">
        <v>344</v>
      </c>
    </row>
    <row r="55" spans="1:2" x14ac:dyDescent="0.35">
      <c r="A55">
        <v>108</v>
      </c>
      <c r="B55">
        <v>362</v>
      </c>
    </row>
    <row r="56" spans="1:2" x14ac:dyDescent="0.35">
      <c r="A56">
        <v>110</v>
      </c>
      <c r="B56">
        <v>308</v>
      </c>
    </row>
    <row r="57" spans="1:2" x14ac:dyDescent="0.35">
      <c r="A57">
        <v>112</v>
      </c>
      <c r="B57">
        <v>309</v>
      </c>
    </row>
    <row r="58" spans="1:2" x14ac:dyDescent="0.35">
      <c r="A58">
        <v>114</v>
      </c>
      <c r="B58">
        <v>290</v>
      </c>
    </row>
    <row r="59" spans="1:2" x14ac:dyDescent="0.35">
      <c r="A59">
        <v>116</v>
      </c>
      <c r="B59">
        <v>273</v>
      </c>
    </row>
    <row r="60" spans="1:2" x14ac:dyDescent="0.35">
      <c r="A60">
        <v>118</v>
      </c>
      <c r="B60">
        <v>244</v>
      </c>
    </row>
    <row r="61" spans="1:2" x14ac:dyDescent="0.35">
      <c r="A61">
        <v>120</v>
      </c>
      <c r="B61">
        <v>203</v>
      </c>
    </row>
    <row r="62" spans="1:2" x14ac:dyDescent="0.35">
      <c r="A62">
        <v>122</v>
      </c>
      <c r="B62">
        <v>234</v>
      </c>
    </row>
    <row r="63" spans="1:2" x14ac:dyDescent="0.35">
      <c r="A63">
        <v>124</v>
      </c>
      <c r="B63">
        <v>184</v>
      </c>
    </row>
    <row r="64" spans="1:2" x14ac:dyDescent="0.35">
      <c r="A64">
        <v>126</v>
      </c>
      <c r="B64">
        <v>168</v>
      </c>
    </row>
    <row r="65" spans="1:2" x14ac:dyDescent="0.35">
      <c r="A65">
        <v>128</v>
      </c>
      <c r="B65">
        <v>197</v>
      </c>
    </row>
    <row r="66" spans="1:2" x14ac:dyDescent="0.35">
      <c r="A66">
        <v>130</v>
      </c>
      <c r="B66">
        <v>150</v>
      </c>
    </row>
    <row r="67" spans="1:2" x14ac:dyDescent="0.35">
      <c r="A67">
        <v>132</v>
      </c>
      <c r="B67">
        <v>145</v>
      </c>
    </row>
    <row r="68" spans="1:2" x14ac:dyDescent="0.35">
      <c r="A68">
        <v>134</v>
      </c>
      <c r="B68">
        <v>138</v>
      </c>
    </row>
    <row r="69" spans="1:2" x14ac:dyDescent="0.35">
      <c r="A69">
        <v>136</v>
      </c>
      <c r="B69">
        <v>146</v>
      </c>
    </row>
    <row r="70" spans="1:2" x14ac:dyDescent="0.35">
      <c r="A70">
        <v>138</v>
      </c>
      <c r="B70">
        <v>115</v>
      </c>
    </row>
    <row r="71" spans="1:2" x14ac:dyDescent="0.35">
      <c r="A71">
        <v>140</v>
      </c>
      <c r="B71">
        <v>113</v>
      </c>
    </row>
    <row r="72" spans="1:2" x14ac:dyDescent="0.35">
      <c r="A72">
        <v>142</v>
      </c>
      <c r="B72">
        <v>135</v>
      </c>
    </row>
    <row r="73" spans="1:2" x14ac:dyDescent="0.35">
      <c r="A73">
        <v>144</v>
      </c>
      <c r="B73">
        <v>102</v>
      </c>
    </row>
    <row r="74" spans="1:2" x14ac:dyDescent="0.35">
      <c r="A74">
        <v>146</v>
      </c>
      <c r="B74">
        <v>104</v>
      </c>
    </row>
    <row r="75" spans="1:2" x14ac:dyDescent="0.35">
      <c r="A75">
        <v>148</v>
      </c>
      <c r="B75">
        <v>109</v>
      </c>
    </row>
    <row r="76" spans="1:2" x14ac:dyDescent="0.35">
      <c r="A76">
        <v>150</v>
      </c>
      <c r="B76">
        <v>93</v>
      </c>
    </row>
    <row r="77" spans="1:2" x14ac:dyDescent="0.35">
      <c r="A77">
        <v>152</v>
      </c>
      <c r="B77">
        <v>74</v>
      </c>
    </row>
    <row r="78" spans="1:2" x14ac:dyDescent="0.35">
      <c r="A78">
        <v>154</v>
      </c>
      <c r="B78">
        <v>85</v>
      </c>
    </row>
    <row r="79" spans="1:2" x14ac:dyDescent="0.35">
      <c r="A79">
        <v>156</v>
      </c>
      <c r="B79">
        <v>65</v>
      </c>
    </row>
    <row r="80" spans="1:2" x14ac:dyDescent="0.35">
      <c r="A80">
        <v>158</v>
      </c>
      <c r="B80">
        <v>82</v>
      </c>
    </row>
    <row r="81" spans="1:2" x14ac:dyDescent="0.35">
      <c r="A81">
        <v>160</v>
      </c>
      <c r="B81">
        <v>56</v>
      </c>
    </row>
    <row r="82" spans="1:2" x14ac:dyDescent="0.35">
      <c r="A82">
        <v>162</v>
      </c>
      <c r="B82">
        <v>59</v>
      </c>
    </row>
    <row r="83" spans="1:2" x14ac:dyDescent="0.35">
      <c r="A83">
        <v>164</v>
      </c>
      <c r="B83">
        <v>48</v>
      </c>
    </row>
    <row r="84" spans="1:2" x14ac:dyDescent="0.35">
      <c r="A84">
        <v>166</v>
      </c>
      <c r="B84">
        <v>56</v>
      </c>
    </row>
    <row r="85" spans="1:2" x14ac:dyDescent="0.35">
      <c r="A85">
        <v>168</v>
      </c>
      <c r="B85">
        <v>52</v>
      </c>
    </row>
    <row r="86" spans="1:2" x14ac:dyDescent="0.35">
      <c r="A86">
        <v>170</v>
      </c>
      <c r="B86">
        <v>53</v>
      </c>
    </row>
    <row r="87" spans="1:2" x14ac:dyDescent="0.35">
      <c r="A87">
        <v>172</v>
      </c>
      <c r="B87">
        <v>48</v>
      </c>
    </row>
    <row r="88" spans="1:2" x14ac:dyDescent="0.35">
      <c r="A88">
        <v>174</v>
      </c>
      <c r="B88">
        <v>29</v>
      </c>
    </row>
    <row r="89" spans="1:2" x14ac:dyDescent="0.35">
      <c r="A89">
        <v>176</v>
      </c>
      <c r="B89">
        <v>36</v>
      </c>
    </row>
    <row r="90" spans="1:2" x14ac:dyDescent="0.35">
      <c r="A90">
        <v>178</v>
      </c>
      <c r="B90">
        <v>43</v>
      </c>
    </row>
    <row r="91" spans="1:2" x14ac:dyDescent="0.35">
      <c r="A91">
        <v>180</v>
      </c>
      <c r="B91">
        <v>39</v>
      </c>
    </row>
    <row r="92" spans="1:2" x14ac:dyDescent="0.35">
      <c r="A92">
        <v>182</v>
      </c>
      <c r="B92">
        <v>37</v>
      </c>
    </row>
    <row r="93" spans="1:2" x14ac:dyDescent="0.35">
      <c r="A93">
        <v>184</v>
      </c>
      <c r="B93">
        <v>24</v>
      </c>
    </row>
    <row r="94" spans="1:2" x14ac:dyDescent="0.35">
      <c r="A94">
        <v>186</v>
      </c>
      <c r="B94">
        <v>21</v>
      </c>
    </row>
    <row r="95" spans="1:2" x14ac:dyDescent="0.35">
      <c r="A95">
        <v>188</v>
      </c>
      <c r="B95">
        <v>24</v>
      </c>
    </row>
    <row r="96" spans="1:2" x14ac:dyDescent="0.35">
      <c r="A96">
        <v>190</v>
      </c>
      <c r="B96">
        <v>31</v>
      </c>
    </row>
    <row r="97" spans="1:2" x14ac:dyDescent="0.35">
      <c r="A97">
        <v>192</v>
      </c>
      <c r="B97">
        <v>18</v>
      </c>
    </row>
    <row r="98" spans="1:2" x14ac:dyDescent="0.35">
      <c r="A98">
        <v>194</v>
      </c>
      <c r="B98">
        <v>31</v>
      </c>
    </row>
    <row r="99" spans="1:2" x14ac:dyDescent="0.35">
      <c r="A99">
        <v>196</v>
      </c>
      <c r="B99">
        <v>23</v>
      </c>
    </row>
    <row r="100" spans="1:2" x14ac:dyDescent="0.35">
      <c r="A100">
        <v>198</v>
      </c>
      <c r="B100">
        <v>18</v>
      </c>
    </row>
    <row r="101" spans="1:2" x14ac:dyDescent="0.35">
      <c r="A101">
        <v>200</v>
      </c>
      <c r="B101">
        <v>10</v>
      </c>
    </row>
    <row r="102" spans="1:2" x14ac:dyDescent="0.35">
      <c r="A102">
        <v>202</v>
      </c>
      <c r="B102">
        <v>12</v>
      </c>
    </row>
    <row r="103" spans="1:2" x14ac:dyDescent="0.35">
      <c r="A103">
        <v>204</v>
      </c>
      <c r="B103">
        <v>17</v>
      </c>
    </row>
    <row r="104" spans="1:2" x14ac:dyDescent="0.35">
      <c r="A104">
        <v>206</v>
      </c>
      <c r="B104">
        <v>17</v>
      </c>
    </row>
    <row r="105" spans="1:2" x14ac:dyDescent="0.35">
      <c r="A105">
        <v>208</v>
      </c>
      <c r="B105">
        <v>15</v>
      </c>
    </row>
    <row r="106" spans="1:2" x14ac:dyDescent="0.35">
      <c r="A106">
        <v>210</v>
      </c>
      <c r="B106">
        <v>13</v>
      </c>
    </row>
    <row r="107" spans="1:2" x14ac:dyDescent="0.35">
      <c r="A107">
        <v>212</v>
      </c>
      <c r="B107">
        <v>13</v>
      </c>
    </row>
    <row r="108" spans="1:2" x14ac:dyDescent="0.35">
      <c r="A108">
        <v>214</v>
      </c>
      <c r="B108">
        <v>11</v>
      </c>
    </row>
    <row r="109" spans="1:2" x14ac:dyDescent="0.35">
      <c r="A109">
        <v>216</v>
      </c>
      <c r="B109">
        <v>13</v>
      </c>
    </row>
    <row r="110" spans="1:2" x14ac:dyDescent="0.35">
      <c r="A110">
        <v>218</v>
      </c>
      <c r="B110">
        <v>7</v>
      </c>
    </row>
    <row r="111" spans="1:2" x14ac:dyDescent="0.35">
      <c r="A111">
        <v>220</v>
      </c>
      <c r="B111">
        <v>13</v>
      </c>
    </row>
    <row r="112" spans="1:2" x14ac:dyDescent="0.35">
      <c r="A112">
        <v>222</v>
      </c>
      <c r="B112">
        <v>12</v>
      </c>
    </row>
    <row r="113" spans="1:2" x14ac:dyDescent="0.35">
      <c r="A113">
        <v>224</v>
      </c>
      <c r="B113">
        <v>11</v>
      </c>
    </row>
    <row r="114" spans="1:2" x14ac:dyDescent="0.35">
      <c r="A114">
        <v>226</v>
      </c>
      <c r="B114">
        <v>6</v>
      </c>
    </row>
    <row r="115" spans="1:2" x14ac:dyDescent="0.35">
      <c r="A115">
        <v>228</v>
      </c>
      <c r="B115">
        <v>5</v>
      </c>
    </row>
    <row r="116" spans="1:2" x14ac:dyDescent="0.35">
      <c r="A116">
        <v>230</v>
      </c>
      <c r="B116">
        <v>11</v>
      </c>
    </row>
    <row r="117" spans="1:2" x14ac:dyDescent="0.35">
      <c r="A117">
        <v>232</v>
      </c>
      <c r="B117">
        <v>8</v>
      </c>
    </row>
    <row r="118" spans="1:2" x14ac:dyDescent="0.35">
      <c r="A118">
        <v>234</v>
      </c>
      <c r="B118">
        <v>7</v>
      </c>
    </row>
    <row r="119" spans="1:2" x14ac:dyDescent="0.35">
      <c r="A119">
        <v>236</v>
      </c>
      <c r="B119">
        <v>7</v>
      </c>
    </row>
    <row r="120" spans="1:2" x14ac:dyDescent="0.35">
      <c r="A120">
        <v>238</v>
      </c>
      <c r="B120">
        <v>5</v>
      </c>
    </row>
    <row r="121" spans="1:2" x14ac:dyDescent="0.35">
      <c r="A121">
        <v>240</v>
      </c>
      <c r="B121">
        <v>9</v>
      </c>
    </row>
    <row r="122" spans="1:2" x14ac:dyDescent="0.35">
      <c r="A122">
        <v>242</v>
      </c>
      <c r="B122">
        <v>7</v>
      </c>
    </row>
    <row r="123" spans="1:2" x14ac:dyDescent="0.35">
      <c r="A123">
        <v>244</v>
      </c>
      <c r="B123">
        <v>1</v>
      </c>
    </row>
    <row r="124" spans="1:2" x14ac:dyDescent="0.35">
      <c r="A124">
        <v>246</v>
      </c>
      <c r="B124">
        <v>6</v>
      </c>
    </row>
    <row r="125" spans="1:2" x14ac:dyDescent="0.35">
      <c r="A125">
        <v>248</v>
      </c>
      <c r="B125">
        <v>3</v>
      </c>
    </row>
    <row r="126" spans="1:2" x14ac:dyDescent="0.35">
      <c r="A126">
        <v>250</v>
      </c>
      <c r="B126">
        <v>4</v>
      </c>
    </row>
    <row r="127" spans="1:2" x14ac:dyDescent="0.35">
      <c r="A127">
        <v>252</v>
      </c>
      <c r="B127">
        <v>4</v>
      </c>
    </row>
    <row r="128" spans="1:2" x14ac:dyDescent="0.35">
      <c r="A128">
        <v>254</v>
      </c>
      <c r="B128">
        <v>3</v>
      </c>
    </row>
    <row r="129" spans="1:2" x14ac:dyDescent="0.35">
      <c r="A129">
        <v>256</v>
      </c>
      <c r="B129">
        <v>5</v>
      </c>
    </row>
    <row r="130" spans="1:2" x14ac:dyDescent="0.35">
      <c r="A130">
        <v>258</v>
      </c>
      <c r="B130">
        <v>3</v>
      </c>
    </row>
    <row r="131" spans="1:2" x14ac:dyDescent="0.35">
      <c r="A131">
        <v>260</v>
      </c>
      <c r="B131">
        <v>4</v>
      </c>
    </row>
    <row r="132" spans="1:2" x14ac:dyDescent="0.35">
      <c r="A132">
        <v>262</v>
      </c>
      <c r="B132">
        <v>7</v>
      </c>
    </row>
    <row r="133" spans="1:2" x14ac:dyDescent="0.35">
      <c r="A133">
        <v>264</v>
      </c>
      <c r="B133">
        <v>6</v>
      </c>
    </row>
    <row r="134" spans="1:2" x14ac:dyDescent="0.35">
      <c r="A134">
        <v>266</v>
      </c>
      <c r="B134">
        <v>4</v>
      </c>
    </row>
    <row r="135" spans="1:2" x14ac:dyDescent="0.35">
      <c r="A135">
        <v>268</v>
      </c>
      <c r="B135">
        <v>5</v>
      </c>
    </row>
    <row r="136" spans="1:2" x14ac:dyDescent="0.35">
      <c r="A136">
        <v>270</v>
      </c>
      <c r="B136">
        <v>3</v>
      </c>
    </row>
    <row r="137" spans="1:2" x14ac:dyDescent="0.35">
      <c r="A137">
        <v>272</v>
      </c>
      <c r="B137">
        <v>2</v>
      </c>
    </row>
    <row r="138" spans="1:2" x14ac:dyDescent="0.35">
      <c r="A138">
        <v>274</v>
      </c>
      <c r="B138">
        <v>3</v>
      </c>
    </row>
    <row r="139" spans="1:2" x14ac:dyDescent="0.35">
      <c r="A139">
        <v>278</v>
      </c>
      <c r="B139">
        <v>3</v>
      </c>
    </row>
    <row r="140" spans="1:2" x14ac:dyDescent="0.35">
      <c r="A140">
        <v>280</v>
      </c>
      <c r="B140">
        <v>1</v>
      </c>
    </row>
    <row r="141" spans="1:2" x14ac:dyDescent="0.35">
      <c r="A141">
        <v>282</v>
      </c>
      <c r="B141">
        <v>3</v>
      </c>
    </row>
    <row r="142" spans="1:2" x14ac:dyDescent="0.35">
      <c r="A142">
        <v>284</v>
      </c>
      <c r="B142">
        <v>4</v>
      </c>
    </row>
    <row r="143" spans="1:2" x14ac:dyDescent="0.35">
      <c r="A143">
        <v>286</v>
      </c>
      <c r="B143">
        <v>1</v>
      </c>
    </row>
    <row r="144" spans="1:2" x14ac:dyDescent="0.35">
      <c r="A144">
        <v>288</v>
      </c>
      <c r="B144">
        <v>2</v>
      </c>
    </row>
    <row r="145" spans="1:2" x14ac:dyDescent="0.35">
      <c r="A145">
        <v>290</v>
      </c>
      <c r="B145">
        <v>2</v>
      </c>
    </row>
    <row r="146" spans="1:2" x14ac:dyDescent="0.35">
      <c r="A146">
        <v>292</v>
      </c>
      <c r="B146">
        <v>1</v>
      </c>
    </row>
    <row r="147" spans="1:2" x14ac:dyDescent="0.35">
      <c r="A147">
        <v>294</v>
      </c>
      <c r="B147">
        <v>2</v>
      </c>
    </row>
    <row r="148" spans="1:2" x14ac:dyDescent="0.35">
      <c r="A148">
        <v>296</v>
      </c>
      <c r="B148">
        <v>2</v>
      </c>
    </row>
    <row r="149" spans="1:2" x14ac:dyDescent="0.35">
      <c r="A149">
        <v>298</v>
      </c>
      <c r="B149">
        <v>2</v>
      </c>
    </row>
    <row r="150" spans="1:2" x14ac:dyDescent="0.35">
      <c r="A150">
        <v>300</v>
      </c>
      <c r="B150">
        <v>3</v>
      </c>
    </row>
    <row r="151" spans="1:2" x14ac:dyDescent="0.35">
      <c r="A151">
        <v>304</v>
      </c>
      <c r="B151">
        <v>2</v>
      </c>
    </row>
    <row r="152" spans="1:2" x14ac:dyDescent="0.35">
      <c r="A152">
        <v>306</v>
      </c>
      <c r="B152">
        <v>1</v>
      </c>
    </row>
    <row r="153" spans="1:2" x14ac:dyDescent="0.35">
      <c r="A153">
        <v>308</v>
      </c>
      <c r="B153">
        <v>1</v>
      </c>
    </row>
    <row r="154" spans="1:2" x14ac:dyDescent="0.35">
      <c r="A154">
        <v>310</v>
      </c>
      <c r="B154">
        <v>1</v>
      </c>
    </row>
    <row r="155" spans="1:2" x14ac:dyDescent="0.35">
      <c r="A155">
        <v>312</v>
      </c>
      <c r="B155">
        <v>2</v>
      </c>
    </row>
    <row r="156" spans="1:2" x14ac:dyDescent="0.35">
      <c r="A156">
        <v>316</v>
      </c>
      <c r="B156">
        <v>2</v>
      </c>
    </row>
    <row r="157" spans="1:2" x14ac:dyDescent="0.35">
      <c r="A157">
        <v>320</v>
      </c>
      <c r="B157">
        <v>1</v>
      </c>
    </row>
    <row r="158" spans="1:2" x14ac:dyDescent="0.35">
      <c r="A158">
        <v>322</v>
      </c>
      <c r="B158">
        <v>2</v>
      </c>
    </row>
    <row r="159" spans="1:2" x14ac:dyDescent="0.35">
      <c r="A159">
        <v>328</v>
      </c>
      <c r="B159">
        <v>2</v>
      </c>
    </row>
    <row r="160" spans="1:2" x14ac:dyDescent="0.35">
      <c r="A160">
        <v>330</v>
      </c>
      <c r="B160">
        <v>1</v>
      </c>
    </row>
    <row r="161" spans="1:2" x14ac:dyDescent="0.35">
      <c r="A161">
        <v>332</v>
      </c>
      <c r="B161">
        <v>1</v>
      </c>
    </row>
    <row r="162" spans="1:2" x14ac:dyDescent="0.35">
      <c r="A162">
        <v>338</v>
      </c>
      <c r="B162">
        <v>1</v>
      </c>
    </row>
    <row r="163" spans="1:2" x14ac:dyDescent="0.35">
      <c r="A163">
        <v>340</v>
      </c>
      <c r="B163">
        <v>1</v>
      </c>
    </row>
    <row r="164" spans="1:2" x14ac:dyDescent="0.35">
      <c r="A164">
        <v>342</v>
      </c>
      <c r="B164">
        <v>1</v>
      </c>
    </row>
    <row r="165" spans="1:2" x14ac:dyDescent="0.35">
      <c r="A165">
        <v>344</v>
      </c>
      <c r="B165">
        <v>1</v>
      </c>
    </row>
    <row r="166" spans="1:2" x14ac:dyDescent="0.35">
      <c r="A166">
        <v>354</v>
      </c>
      <c r="B166">
        <v>1</v>
      </c>
    </row>
    <row r="167" spans="1:2" x14ac:dyDescent="0.35">
      <c r="A167">
        <v>356</v>
      </c>
      <c r="B167">
        <v>2</v>
      </c>
    </row>
    <row r="168" spans="1:2" x14ac:dyDescent="0.35">
      <c r="A168">
        <v>360</v>
      </c>
      <c r="B168">
        <v>1</v>
      </c>
    </row>
    <row r="169" spans="1:2" x14ac:dyDescent="0.35">
      <c r="A169">
        <v>366</v>
      </c>
      <c r="B169">
        <v>1</v>
      </c>
    </row>
    <row r="170" spans="1:2" x14ac:dyDescent="0.35">
      <c r="A170">
        <v>370</v>
      </c>
      <c r="B170">
        <v>1</v>
      </c>
    </row>
    <row r="171" spans="1:2" x14ac:dyDescent="0.35">
      <c r="A171">
        <v>372</v>
      </c>
      <c r="B171">
        <v>1</v>
      </c>
    </row>
    <row r="172" spans="1:2" x14ac:dyDescent="0.35">
      <c r="A172">
        <v>428</v>
      </c>
      <c r="B172">
        <v>1</v>
      </c>
    </row>
    <row r="173" spans="1:2" x14ac:dyDescent="0.35">
      <c r="A173">
        <v>470</v>
      </c>
      <c r="B173">
        <v>1</v>
      </c>
    </row>
    <row r="174" spans="1:2" x14ac:dyDescent="0.35">
      <c r="A174">
        <v>476</v>
      </c>
      <c r="B174">
        <v>1</v>
      </c>
    </row>
    <row r="175" spans="1:2" x14ac:dyDescent="0.35">
      <c r="A175">
        <v>482</v>
      </c>
      <c r="B175">
        <v>1</v>
      </c>
    </row>
    <row r="176" spans="1:2" x14ac:dyDescent="0.35">
      <c r="A176">
        <v>606</v>
      </c>
      <c r="B17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E8F-0F6A-41F5-81DC-864D571FBFE0}">
  <dimension ref="A1:D165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38</v>
      </c>
    </row>
    <row r="2" spans="1:4" x14ac:dyDescent="0.35">
      <c r="A2">
        <v>2</v>
      </c>
      <c r="B2">
        <v>709091</v>
      </c>
    </row>
    <row r="3" spans="1:4" x14ac:dyDescent="0.35">
      <c r="A3">
        <v>4</v>
      </c>
      <c r="B3">
        <v>401923</v>
      </c>
    </row>
    <row r="4" spans="1:4" x14ac:dyDescent="0.35">
      <c r="A4">
        <v>6</v>
      </c>
      <c r="B4">
        <v>144362</v>
      </c>
    </row>
    <row r="5" spans="1:4" x14ac:dyDescent="0.35">
      <c r="A5">
        <v>8</v>
      </c>
      <c r="B5">
        <v>109105</v>
      </c>
    </row>
    <row r="6" spans="1:4" x14ac:dyDescent="0.35">
      <c r="A6">
        <v>10</v>
      </c>
      <c r="B6">
        <v>55616</v>
      </c>
    </row>
    <row r="7" spans="1:4" x14ac:dyDescent="0.35">
      <c r="A7">
        <v>12</v>
      </c>
      <c r="B7">
        <v>47374</v>
      </c>
    </row>
    <row r="8" spans="1:4" x14ac:dyDescent="0.35">
      <c r="A8">
        <v>14</v>
      </c>
      <c r="B8">
        <v>33749</v>
      </c>
    </row>
    <row r="9" spans="1:4" x14ac:dyDescent="0.35">
      <c r="A9">
        <v>16</v>
      </c>
      <c r="B9">
        <v>27963</v>
      </c>
    </row>
    <row r="10" spans="1:4" x14ac:dyDescent="0.35">
      <c r="A10">
        <v>18</v>
      </c>
      <c r="B10">
        <v>21224</v>
      </c>
      <c r="D10">
        <f>SUMPRODUCT(knots_130x130[Length],knots_130x130[Knots 130x130])/SUM(knots_130x130[Knots 130x130])</f>
        <v>7.6849025938643356</v>
      </c>
    </row>
    <row r="11" spans="1:4" x14ac:dyDescent="0.35">
      <c r="A11">
        <v>20</v>
      </c>
      <c r="B11">
        <v>18271</v>
      </c>
    </row>
    <row r="12" spans="1:4" x14ac:dyDescent="0.35">
      <c r="A12">
        <v>22</v>
      </c>
      <c r="B12">
        <v>14655</v>
      </c>
    </row>
    <row r="13" spans="1:4" x14ac:dyDescent="0.35">
      <c r="A13">
        <v>24</v>
      </c>
      <c r="B13">
        <v>12902</v>
      </c>
    </row>
    <row r="14" spans="1:4" x14ac:dyDescent="0.35">
      <c r="A14">
        <v>26</v>
      </c>
      <c r="B14">
        <v>10774</v>
      </c>
    </row>
    <row r="15" spans="1:4" x14ac:dyDescent="0.35">
      <c r="A15">
        <v>28</v>
      </c>
      <c r="B15">
        <v>9073</v>
      </c>
    </row>
    <row r="16" spans="1:4" x14ac:dyDescent="0.35">
      <c r="A16">
        <v>30</v>
      </c>
      <c r="B16">
        <v>8117</v>
      </c>
    </row>
    <row r="17" spans="1:2" x14ac:dyDescent="0.35">
      <c r="A17">
        <v>32</v>
      </c>
      <c r="B17">
        <v>6863</v>
      </c>
    </row>
    <row r="18" spans="1:2" x14ac:dyDescent="0.35">
      <c r="A18">
        <v>34</v>
      </c>
      <c r="B18">
        <v>6202</v>
      </c>
    </row>
    <row r="19" spans="1:2" x14ac:dyDescent="0.35">
      <c r="A19">
        <v>36</v>
      </c>
      <c r="B19">
        <v>5455</v>
      </c>
    </row>
    <row r="20" spans="1:2" x14ac:dyDescent="0.35">
      <c r="A20">
        <v>38</v>
      </c>
      <c r="B20">
        <v>4780</v>
      </c>
    </row>
    <row r="21" spans="1:2" x14ac:dyDescent="0.35">
      <c r="A21">
        <v>40</v>
      </c>
      <c r="B21">
        <v>4406</v>
      </c>
    </row>
    <row r="22" spans="1:2" x14ac:dyDescent="0.35">
      <c r="A22">
        <v>42</v>
      </c>
      <c r="B22">
        <v>3900</v>
      </c>
    </row>
    <row r="23" spans="1:2" x14ac:dyDescent="0.35">
      <c r="A23">
        <v>44</v>
      </c>
      <c r="B23">
        <v>3390</v>
      </c>
    </row>
    <row r="24" spans="1:2" x14ac:dyDescent="0.35">
      <c r="A24">
        <v>46</v>
      </c>
      <c r="B24">
        <v>3191</v>
      </c>
    </row>
    <row r="25" spans="1:2" x14ac:dyDescent="0.35">
      <c r="A25">
        <v>48</v>
      </c>
      <c r="B25">
        <v>2714</v>
      </c>
    </row>
    <row r="26" spans="1:2" x14ac:dyDescent="0.35">
      <c r="A26">
        <v>50</v>
      </c>
      <c r="B26">
        <v>2585</v>
      </c>
    </row>
    <row r="27" spans="1:2" x14ac:dyDescent="0.35">
      <c r="A27">
        <v>52</v>
      </c>
      <c r="B27">
        <v>2333</v>
      </c>
    </row>
    <row r="28" spans="1:2" x14ac:dyDescent="0.35">
      <c r="A28">
        <v>54</v>
      </c>
      <c r="B28">
        <v>2124</v>
      </c>
    </row>
    <row r="29" spans="1:2" x14ac:dyDescent="0.35">
      <c r="A29">
        <v>56</v>
      </c>
      <c r="B29">
        <v>1900</v>
      </c>
    </row>
    <row r="30" spans="1:2" x14ac:dyDescent="0.35">
      <c r="A30">
        <v>58</v>
      </c>
      <c r="B30">
        <v>1732</v>
      </c>
    </row>
    <row r="31" spans="1:2" x14ac:dyDescent="0.35">
      <c r="A31">
        <v>60</v>
      </c>
      <c r="B31">
        <v>1553</v>
      </c>
    </row>
    <row r="32" spans="1:2" x14ac:dyDescent="0.35">
      <c r="A32">
        <v>62</v>
      </c>
      <c r="B32">
        <v>1485</v>
      </c>
    </row>
    <row r="33" spans="1:2" x14ac:dyDescent="0.35">
      <c r="A33">
        <v>64</v>
      </c>
      <c r="B33">
        <v>1368</v>
      </c>
    </row>
    <row r="34" spans="1:2" x14ac:dyDescent="0.35">
      <c r="A34">
        <v>66</v>
      </c>
      <c r="B34">
        <v>1216</v>
      </c>
    </row>
    <row r="35" spans="1:2" x14ac:dyDescent="0.35">
      <c r="A35">
        <v>68</v>
      </c>
      <c r="B35">
        <v>1093</v>
      </c>
    </row>
    <row r="36" spans="1:2" x14ac:dyDescent="0.35">
      <c r="A36">
        <v>70</v>
      </c>
      <c r="B36">
        <v>1026</v>
      </c>
    </row>
    <row r="37" spans="1:2" x14ac:dyDescent="0.35">
      <c r="A37">
        <v>72</v>
      </c>
      <c r="B37">
        <v>955</v>
      </c>
    </row>
    <row r="38" spans="1:2" x14ac:dyDescent="0.35">
      <c r="A38">
        <v>74</v>
      </c>
      <c r="B38">
        <v>904</v>
      </c>
    </row>
    <row r="39" spans="1:2" x14ac:dyDescent="0.35">
      <c r="A39">
        <v>76</v>
      </c>
      <c r="B39">
        <v>798</v>
      </c>
    </row>
    <row r="40" spans="1:2" x14ac:dyDescent="0.35">
      <c r="A40">
        <v>78</v>
      </c>
      <c r="B40">
        <v>730</v>
      </c>
    </row>
    <row r="41" spans="1:2" x14ac:dyDescent="0.35">
      <c r="A41">
        <v>80</v>
      </c>
      <c r="B41">
        <v>687</v>
      </c>
    </row>
    <row r="42" spans="1:2" x14ac:dyDescent="0.35">
      <c r="A42">
        <v>82</v>
      </c>
      <c r="B42">
        <v>696</v>
      </c>
    </row>
    <row r="43" spans="1:2" x14ac:dyDescent="0.35">
      <c r="A43">
        <v>84</v>
      </c>
      <c r="B43">
        <v>585</v>
      </c>
    </row>
    <row r="44" spans="1:2" x14ac:dyDescent="0.35">
      <c r="A44">
        <v>86</v>
      </c>
      <c r="B44">
        <v>586</v>
      </c>
    </row>
    <row r="45" spans="1:2" x14ac:dyDescent="0.35">
      <c r="A45">
        <v>88</v>
      </c>
      <c r="B45">
        <v>563</v>
      </c>
    </row>
    <row r="46" spans="1:2" x14ac:dyDescent="0.35">
      <c r="A46">
        <v>90</v>
      </c>
      <c r="B46">
        <v>454</v>
      </c>
    </row>
    <row r="47" spans="1:2" x14ac:dyDescent="0.35">
      <c r="A47">
        <v>92</v>
      </c>
      <c r="B47">
        <v>444</v>
      </c>
    </row>
    <row r="48" spans="1:2" x14ac:dyDescent="0.35">
      <c r="A48">
        <v>94</v>
      </c>
      <c r="B48">
        <v>424</v>
      </c>
    </row>
    <row r="49" spans="1:2" x14ac:dyDescent="0.35">
      <c r="A49">
        <v>96</v>
      </c>
      <c r="B49">
        <v>371</v>
      </c>
    </row>
    <row r="50" spans="1:2" x14ac:dyDescent="0.35">
      <c r="A50">
        <v>98</v>
      </c>
      <c r="B50">
        <v>356</v>
      </c>
    </row>
    <row r="51" spans="1:2" x14ac:dyDescent="0.35">
      <c r="A51">
        <v>100</v>
      </c>
      <c r="B51">
        <v>337</v>
      </c>
    </row>
    <row r="52" spans="1:2" x14ac:dyDescent="0.35">
      <c r="A52">
        <v>102</v>
      </c>
      <c r="B52">
        <v>338</v>
      </c>
    </row>
    <row r="53" spans="1:2" x14ac:dyDescent="0.35">
      <c r="A53">
        <v>104</v>
      </c>
      <c r="B53">
        <v>314</v>
      </c>
    </row>
    <row r="54" spans="1:2" x14ac:dyDescent="0.35">
      <c r="A54">
        <v>106</v>
      </c>
      <c r="B54">
        <v>275</v>
      </c>
    </row>
    <row r="55" spans="1:2" x14ac:dyDescent="0.35">
      <c r="A55">
        <v>108</v>
      </c>
      <c r="B55">
        <v>273</v>
      </c>
    </row>
    <row r="56" spans="1:2" x14ac:dyDescent="0.35">
      <c r="A56">
        <v>110</v>
      </c>
      <c r="B56">
        <v>221</v>
      </c>
    </row>
    <row r="57" spans="1:2" x14ac:dyDescent="0.35">
      <c r="A57">
        <v>112</v>
      </c>
      <c r="B57">
        <v>244</v>
      </c>
    </row>
    <row r="58" spans="1:2" x14ac:dyDescent="0.35">
      <c r="A58">
        <v>114</v>
      </c>
      <c r="B58">
        <v>201</v>
      </c>
    </row>
    <row r="59" spans="1:2" x14ac:dyDescent="0.35">
      <c r="A59">
        <v>116</v>
      </c>
      <c r="B59">
        <v>198</v>
      </c>
    </row>
    <row r="60" spans="1:2" x14ac:dyDescent="0.35">
      <c r="A60">
        <v>118</v>
      </c>
      <c r="B60">
        <v>210</v>
      </c>
    </row>
    <row r="61" spans="1:2" x14ac:dyDescent="0.35">
      <c r="A61">
        <v>120</v>
      </c>
      <c r="B61">
        <v>203</v>
      </c>
    </row>
    <row r="62" spans="1:2" x14ac:dyDescent="0.35">
      <c r="A62">
        <v>122</v>
      </c>
      <c r="B62">
        <v>175</v>
      </c>
    </row>
    <row r="63" spans="1:2" x14ac:dyDescent="0.35">
      <c r="A63">
        <v>124</v>
      </c>
      <c r="B63">
        <v>152</v>
      </c>
    </row>
    <row r="64" spans="1:2" x14ac:dyDescent="0.35">
      <c r="A64">
        <v>126</v>
      </c>
      <c r="B64">
        <v>140</v>
      </c>
    </row>
    <row r="65" spans="1:2" x14ac:dyDescent="0.35">
      <c r="A65">
        <v>128</v>
      </c>
      <c r="B65">
        <v>119</v>
      </c>
    </row>
    <row r="66" spans="1:2" x14ac:dyDescent="0.35">
      <c r="A66">
        <v>130</v>
      </c>
      <c r="B66">
        <v>124</v>
      </c>
    </row>
    <row r="67" spans="1:2" x14ac:dyDescent="0.35">
      <c r="A67">
        <v>132</v>
      </c>
      <c r="B67">
        <v>113</v>
      </c>
    </row>
    <row r="68" spans="1:2" x14ac:dyDescent="0.35">
      <c r="A68">
        <v>134</v>
      </c>
      <c r="B68">
        <v>94</v>
      </c>
    </row>
    <row r="69" spans="1:2" x14ac:dyDescent="0.35">
      <c r="A69">
        <v>136</v>
      </c>
      <c r="B69">
        <v>122</v>
      </c>
    </row>
    <row r="70" spans="1:2" x14ac:dyDescent="0.35">
      <c r="A70">
        <v>138</v>
      </c>
      <c r="B70">
        <v>92</v>
      </c>
    </row>
    <row r="71" spans="1:2" x14ac:dyDescent="0.35">
      <c r="A71">
        <v>140</v>
      </c>
      <c r="B71">
        <v>89</v>
      </c>
    </row>
    <row r="72" spans="1:2" x14ac:dyDescent="0.35">
      <c r="A72">
        <v>142</v>
      </c>
      <c r="B72">
        <v>77</v>
      </c>
    </row>
    <row r="73" spans="1:2" x14ac:dyDescent="0.35">
      <c r="A73">
        <v>144</v>
      </c>
      <c r="B73">
        <v>85</v>
      </c>
    </row>
    <row r="74" spans="1:2" x14ac:dyDescent="0.35">
      <c r="A74">
        <v>146</v>
      </c>
      <c r="B74">
        <v>77</v>
      </c>
    </row>
    <row r="75" spans="1:2" x14ac:dyDescent="0.35">
      <c r="A75">
        <v>148</v>
      </c>
      <c r="B75">
        <v>70</v>
      </c>
    </row>
    <row r="76" spans="1:2" x14ac:dyDescent="0.35">
      <c r="A76">
        <v>150</v>
      </c>
      <c r="B76">
        <v>80</v>
      </c>
    </row>
    <row r="77" spans="1:2" x14ac:dyDescent="0.35">
      <c r="A77">
        <v>152</v>
      </c>
      <c r="B77">
        <v>52</v>
      </c>
    </row>
    <row r="78" spans="1:2" x14ac:dyDescent="0.35">
      <c r="A78">
        <v>154</v>
      </c>
      <c r="B78">
        <v>50</v>
      </c>
    </row>
    <row r="79" spans="1:2" x14ac:dyDescent="0.35">
      <c r="A79">
        <v>156</v>
      </c>
      <c r="B79">
        <v>51</v>
      </c>
    </row>
    <row r="80" spans="1:2" x14ac:dyDescent="0.35">
      <c r="A80">
        <v>158</v>
      </c>
      <c r="B80">
        <v>52</v>
      </c>
    </row>
    <row r="81" spans="1:2" x14ac:dyDescent="0.35">
      <c r="A81">
        <v>160</v>
      </c>
      <c r="B81">
        <v>47</v>
      </c>
    </row>
    <row r="82" spans="1:2" x14ac:dyDescent="0.35">
      <c r="A82">
        <v>162</v>
      </c>
      <c r="B82">
        <v>35</v>
      </c>
    </row>
    <row r="83" spans="1:2" x14ac:dyDescent="0.35">
      <c r="A83">
        <v>164</v>
      </c>
      <c r="B83">
        <v>41</v>
      </c>
    </row>
    <row r="84" spans="1:2" x14ac:dyDescent="0.35">
      <c r="A84">
        <v>166</v>
      </c>
      <c r="B84">
        <v>46</v>
      </c>
    </row>
    <row r="85" spans="1:2" x14ac:dyDescent="0.35">
      <c r="A85">
        <v>168</v>
      </c>
      <c r="B85">
        <v>40</v>
      </c>
    </row>
    <row r="86" spans="1:2" x14ac:dyDescent="0.35">
      <c r="A86">
        <v>170</v>
      </c>
      <c r="B86">
        <v>49</v>
      </c>
    </row>
    <row r="87" spans="1:2" x14ac:dyDescent="0.35">
      <c r="A87">
        <v>172</v>
      </c>
      <c r="B87">
        <v>41</v>
      </c>
    </row>
    <row r="88" spans="1:2" x14ac:dyDescent="0.35">
      <c r="A88">
        <v>174</v>
      </c>
      <c r="B88">
        <v>33</v>
      </c>
    </row>
    <row r="89" spans="1:2" x14ac:dyDescent="0.35">
      <c r="A89">
        <v>176</v>
      </c>
      <c r="B89">
        <v>25</v>
      </c>
    </row>
    <row r="90" spans="1:2" x14ac:dyDescent="0.35">
      <c r="A90">
        <v>178</v>
      </c>
      <c r="B90">
        <v>28</v>
      </c>
    </row>
    <row r="91" spans="1:2" x14ac:dyDescent="0.35">
      <c r="A91">
        <v>180</v>
      </c>
      <c r="B91">
        <v>28</v>
      </c>
    </row>
    <row r="92" spans="1:2" x14ac:dyDescent="0.35">
      <c r="A92">
        <v>182</v>
      </c>
      <c r="B92">
        <v>25</v>
      </c>
    </row>
    <row r="93" spans="1:2" x14ac:dyDescent="0.35">
      <c r="A93">
        <v>184</v>
      </c>
      <c r="B93">
        <v>24</v>
      </c>
    </row>
    <row r="94" spans="1:2" x14ac:dyDescent="0.35">
      <c r="A94">
        <v>186</v>
      </c>
      <c r="B94">
        <v>22</v>
      </c>
    </row>
    <row r="95" spans="1:2" x14ac:dyDescent="0.35">
      <c r="A95">
        <v>188</v>
      </c>
      <c r="B95">
        <v>20</v>
      </c>
    </row>
    <row r="96" spans="1:2" x14ac:dyDescent="0.35">
      <c r="A96">
        <v>190</v>
      </c>
      <c r="B96">
        <v>23</v>
      </c>
    </row>
    <row r="97" spans="1:2" x14ac:dyDescent="0.35">
      <c r="A97">
        <v>192</v>
      </c>
      <c r="B97">
        <v>18</v>
      </c>
    </row>
    <row r="98" spans="1:2" x14ac:dyDescent="0.35">
      <c r="A98">
        <v>194</v>
      </c>
      <c r="B98">
        <v>21</v>
      </c>
    </row>
    <row r="99" spans="1:2" x14ac:dyDescent="0.35">
      <c r="A99">
        <v>196</v>
      </c>
      <c r="B99">
        <v>14</v>
      </c>
    </row>
    <row r="100" spans="1:2" x14ac:dyDescent="0.35">
      <c r="A100">
        <v>198</v>
      </c>
      <c r="B100">
        <v>16</v>
      </c>
    </row>
    <row r="101" spans="1:2" x14ac:dyDescent="0.35">
      <c r="A101">
        <v>200</v>
      </c>
      <c r="B101">
        <v>17</v>
      </c>
    </row>
    <row r="102" spans="1:2" x14ac:dyDescent="0.35">
      <c r="A102">
        <v>202</v>
      </c>
      <c r="B102">
        <v>16</v>
      </c>
    </row>
    <row r="103" spans="1:2" x14ac:dyDescent="0.35">
      <c r="A103">
        <v>204</v>
      </c>
      <c r="B103">
        <v>8</v>
      </c>
    </row>
    <row r="104" spans="1:2" x14ac:dyDescent="0.35">
      <c r="A104">
        <v>206</v>
      </c>
      <c r="B104">
        <v>13</v>
      </c>
    </row>
    <row r="105" spans="1:2" x14ac:dyDescent="0.35">
      <c r="A105">
        <v>208</v>
      </c>
      <c r="B105">
        <v>16</v>
      </c>
    </row>
    <row r="106" spans="1:2" x14ac:dyDescent="0.35">
      <c r="A106">
        <v>210</v>
      </c>
      <c r="B106">
        <v>9</v>
      </c>
    </row>
    <row r="107" spans="1:2" x14ac:dyDescent="0.35">
      <c r="A107">
        <v>212</v>
      </c>
      <c r="B107">
        <v>10</v>
      </c>
    </row>
    <row r="108" spans="1:2" x14ac:dyDescent="0.35">
      <c r="A108">
        <v>214</v>
      </c>
      <c r="B108">
        <v>9</v>
      </c>
    </row>
    <row r="109" spans="1:2" x14ac:dyDescent="0.35">
      <c r="A109">
        <v>216</v>
      </c>
      <c r="B109">
        <v>11</v>
      </c>
    </row>
    <row r="110" spans="1:2" x14ac:dyDescent="0.35">
      <c r="A110">
        <v>218</v>
      </c>
      <c r="B110">
        <v>9</v>
      </c>
    </row>
    <row r="111" spans="1:2" x14ac:dyDescent="0.35">
      <c r="A111">
        <v>220</v>
      </c>
      <c r="B111">
        <v>9</v>
      </c>
    </row>
    <row r="112" spans="1:2" x14ac:dyDescent="0.35">
      <c r="A112">
        <v>222</v>
      </c>
      <c r="B112">
        <v>6</v>
      </c>
    </row>
    <row r="113" spans="1:2" x14ac:dyDescent="0.35">
      <c r="A113">
        <v>224</v>
      </c>
      <c r="B113">
        <v>7</v>
      </c>
    </row>
    <row r="114" spans="1:2" x14ac:dyDescent="0.35">
      <c r="A114">
        <v>226</v>
      </c>
      <c r="B114">
        <v>5</v>
      </c>
    </row>
    <row r="115" spans="1:2" x14ac:dyDescent="0.35">
      <c r="A115">
        <v>228</v>
      </c>
      <c r="B115">
        <v>14</v>
      </c>
    </row>
    <row r="116" spans="1:2" x14ac:dyDescent="0.35">
      <c r="A116">
        <v>230</v>
      </c>
      <c r="B116">
        <v>7</v>
      </c>
    </row>
    <row r="117" spans="1:2" x14ac:dyDescent="0.35">
      <c r="A117">
        <v>232</v>
      </c>
      <c r="B117">
        <v>6</v>
      </c>
    </row>
    <row r="118" spans="1:2" x14ac:dyDescent="0.35">
      <c r="A118">
        <v>234</v>
      </c>
      <c r="B118">
        <v>4</v>
      </c>
    </row>
    <row r="119" spans="1:2" x14ac:dyDescent="0.35">
      <c r="A119">
        <v>236</v>
      </c>
      <c r="B119">
        <v>8</v>
      </c>
    </row>
    <row r="120" spans="1:2" x14ac:dyDescent="0.35">
      <c r="A120">
        <v>238</v>
      </c>
      <c r="B120">
        <v>9</v>
      </c>
    </row>
    <row r="121" spans="1:2" x14ac:dyDescent="0.35">
      <c r="A121">
        <v>240</v>
      </c>
      <c r="B121">
        <v>3</v>
      </c>
    </row>
    <row r="122" spans="1:2" x14ac:dyDescent="0.35">
      <c r="A122">
        <v>242</v>
      </c>
      <c r="B122">
        <v>3</v>
      </c>
    </row>
    <row r="123" spans="1:2" x14ac:dyDescent="0.35">
      <c r="A123">
        <v>244</v>
      </c>
      <c r="B123">
        <v>5</v>
      </c>
    </row>
    <row r="124" spans="1:2" x14ac:dyDescent="0.35">
      <c r="A124">
        <v>246</v>
      </c>
      <c r="B124">
        <v>4</v>
      </c>
    </row>
    <row r="125" spans="1:2" x14ac:dyDescent="0.35">
      <c r="A125">
        <v>248</v>
      </c>
      <c r="B125">
        <v>4</v>
      </c>
    </row>
    <row r="126" spans="1:2" x14ac:dyDescent="0.35">
      <c r="A126">
        <v>250</v>
      </c>
      <c r="B126">
        <v>7</v>
      </c>
    </row>
    <row r="127" spans="1:2" x14ac:dyDescent="0.35">
      <c r="A127">
        <v>252</v>
      </c>
      <c r="B127">
        <v>2</v>
      </c>
    </row>
    <row r="128" spans="1:2" x14ac:dyDescent="0.35">
      <c r="A128">
        <v>254</v>
      </c>
      <c r="B128">
        <v>3</v>
      </c>
    </row>
    <row r="129" spans="1:2" x14ac:dyDescent="0.35">
      <c r="A129">
        <v>256</v>
      </c>
      <c r="B129">
        <v>8</v>
      </c>
    </row>
    <row r="130" spans="1:2" x14ac:dyDescent="0.35">
      <c r="A130">
        <v>258</v>
      </c>
      <c r="B130">
        <v>3</v>
      </c>
    </row>
    <row r="131" spans="1:2" x14ac:dyDescent="0.35">
      <c r="A131">
        <v>260</v>
      </c>
      <c r="B131">
        <v>2</v>
      </c>
    </row>
    <row r="132" spans="1:2" x14ac:dyDescent="0.35">
      <c r="A132">
        <v>262</v>
      </c>
      <c r="B132">
        <v>4</v>
      </c>
    </row>
    <row r="133" spans="1:2" x14ac:dyDescent="0.35">
      <c r="A133">
        <v>264</v>
      </c>
      <c r="B133">
        <v>2</v>
      </c>
    </row>
    <row r="134" spans="1:2" x14ac:dyDescent="0.35">
      <c r="A134">
        <v>266</v>
      </c>
      <c r="B134">
        <v>2</v>
      </c>
    </row>
    <row r="135" spans="1:2" x14ac:dyDescent="0.35">
      <c r="A135">
        <v>268</v>
      </c>
      <c r="B135">
        <v>1</v>
      </c>
    </row>
    <row r="136" spans="1:2" x14ac:dyDescent="0.35">
      <c r="A136">
        <v>270</v>
      </c>
      <c r="B136">
        <v>3</v>
      </c>
    </row>
    <row r="137" spans="1:2" x14ac:dyDescent="0.35">
      <c r="A137">
        <v>272</v>
      </c>
      <c r="B137">
        <v>2</v>
      </c>
    </row>
    <row r="138" spans="1:2" x14ac:dyDescent="0.35">
      <c r="A138">
        <v>274</v>
      </c>
      <c r="B138">
        <v>1</v>
      </c>
    </row>
    <row r="139" spans="1:2" x14ac:dyDescent="0.35">
      <c r="A139">
        <v>276</v>
      </c>
      <c r="B139">
        <v>2</v>
      </c>
    </row>
    <row r="140" spans="1:2" x14ac:dyDescent="0.35">
      <c r="A140">
        <v>278</v>
      </c>
      <c r="B140">
        <v>1</v>
      </c>
    </row>
    <row r="141" spans="1:2" x14ac:dyDescent="0.35">
      <c r="A141">
        <v>280</v>
      </c>
      <c r="B141">
        <v>3</v>
      </c>
    </row>
    <row r="142" spans="1:2" x14ac:dyDescent="0.35">
      <c r="A142">
        <v>282</v>
      </c>
      <c r="B142">
        <v>1</v>
      </c>
    </row>
    <row r="143" spans="1:2" x14ac:dyDescent="0.35">
      <c r="A143">
        <v>284</v>
      </c>
      <c r="B143">
        <v>1</v>
      </c>
    </row>
    <row r="144" spans="1:2" x14ac:dyDescent="0.35">
      <c r="A144">
        <v>286</v>
      </c>
      <c r="B144">
        <v>1</v>
      </c>
    </row>
    <row r="145" spans="1:2" x14ac:dyDescent="0.35">
      <c r="A145">
        <v>288</v>
      </c>
      <c r="B145">
        <v>3</v>
      </c>
    </row>
    <row r="146" spans="1:2" x14ac:dyDescent="0.35">
      <c r="A146">
        <v>290</v>
      </c>
      <c r="B146">
        <v>1</v>
      </c>
    </row>
    <row r="147" spans="1:2" x14ac:dyDescent="0.35">
      <c r="A147">
        <v>292</v>
      </c>
      <c r="B147">
        <v>1</v>
      </c>
    </row>
    <row r="148" spans="1:2" x14ac:dyDescent="0.35">
      <c r="A148">
        <v>294</v>
      </c>
      <c r="B148">
        <v>1</v>
      </c>
    </row>
    <row r="149" spans="1:2" x14ac:dyDescent="0.35">
      <c r="A149">
        <v>296</v>
      </c>
      <c r="B149">
        <v>1</v>
      </c>
    </row>
    <row r="150" spans="1:2" x14ac:dyDescent="0.35">
      <c r="A150">
        <v>300</v>
      </c>
      <c r="B150">
        <v>1</v>
      </c>
    </row>
    <row r="151" spans="1:2" x14ac:dyDescent="0.35">
      <c r="A151">
        <v>302</v>
      </c>
      <c r="B151">
        <v>2</v>
      </c>
    </row>
    <row r="152" spans="1:2" x14ac:dyDescent="0.35">
      <c r="A152">
        <v>308</v>
      </c>
      <c r="B152">
        <v>2</v>
      </c>
    </row>
    <row r="153" spans="1:2" x14ac:dyDescent="0.35">
      <c r="A153">
        <v>314</v>
      </c>
      <c r="B153">
        <v>4</v>
      </c>
    </row>
    <row r="154" spans="1:2" x14ac:dyDescent="0.35">
      <c r="A154">
        <v>324</v>
      </c>
      <c r="B154">
        <v>1</v>
      </c>
    </row>
    <row r="155" spans="1:2" x14ac:dyDescent="0.35">
      <c r="A155">
        <v>326</v>
      </c>
      <c r="B155">
        <v>2</v>
      </c>
    </row>
    <row r="156" spans="1:2" x14ac:dyDescent="0.35">
      <c r="A156">
        <v>332</v>
      </c>
      <c r="B156">
        <v>1</v>
      </c>
    </row>
    <row r="157" spans="1:2" x14ac:dyDescent="0.35">
      <c r="A157">
        <v>338</v>
      </c>
      <c r="B157">
        <v>1</v>
      </c>
    </row>
    <row r="158" spans="1:2" x14ac:dyDescent="0.35">
      <c r="A158">
        <v>342</v>
      </c>
      <c r="B158">
        <v>1</v>
      </c>
    </row>
    <row r="159" spans="1:2" x14ac:dyDescent="0.35">
      <c r="A159">
        <v>344</v>
      </c>
      <c r="B159">
        <v>1</v>
      </c>
    </row>
    <row r="160" spans="1:2" x14ac:dyDescent="0.35">
      <c r="A160">
        <v>348</v>
      </c>
      <c r="B160">
        <v>1</v>
      </c>
    </row>
    <row r="161" spans="1:2" x14ac:dyDescent="0.35">
      <c r="A161">
        <v>366</v>
      </c>
      <c r="B161">
        <v>1</v>
      </c>
    </row>
    <row r="162" spans="1:2" x14ac:dyDescent="0.35">
      <c r="A162">
        <v>376</v>
      </c>
      <c r="B162">
        <v>1</v>
      </c>
    </row>
    <row r="163" spans="1:2" x14ac:dyDescent="0.35">
      <c r="A163">
        <v>380</v>
      </c>
      <c r="B163">
        <v>1</v>
      </c>
    </row>
    <row r="164" spans="1:2" x14ac:dyDescent="0.35">
      <c r="A164">
        <v>386</v>
      </c>
      <c r="B164">
        <v>2</v>
      </c>
    </row>
    <row r="165" spans="1:2" x14ac:dyDescent="0.35">
      <c r="A165">
        <v>436</v>
      </c>
      <c r="B16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E13-81C0-48EB-8E90-CFFC0D98AE0B}">
  <dimension ref="A1:D155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37</v>
      </c>
    </row>
    <row r="2" spans="1:4" x14ac:dyDescent="0.35">
      <c r="A2">
        <v>2</v>
      </c>
      <c r="B2">
        <v>664712</v>
      </c>
    </row>
    <row r="3" spans="1:4" x14ac:dyDescent="0.35">
      <c r="A3">
        <v>4</v>
      </c>
      <c r="B3">
        <v>378217</v>
      </c>
    </row>
    <row r="4" spans="1:4" x14ac:dyDescent="0.35">
      <c r="A4">
        <v>6</v>
      </c>
      <c r="B4">
        <v>135918</v>
      </c>
    </row>
    <row r="5" spans="1:4" x14ac:dyDescent="0.35">
      <c r="A5">
        <v>8</v>
      </c>
      <c r="B5">
        <v>103065</v>
      </c>
    </row>
    <row r="6" spans="1:4" x14ac:dyDescent="0.35">
      <c r="A6">
        <v>10</v>
      </c>
      <c r="B6">
        <v>52657</v>
      </c>
    </row>
    <row r="7" spans="1:4" x14ac:dyDescent="0.35">
      <c r="A7">
        <v>12</v>
      </c>
      <c r="B7">
        <v>44612</v>
      </c>
    </row>
    <row r="8" spans="1:4" x14ac:dyDescent="0.35">
      <c r="A8">
        <v>14</v>
      </c>
      <c r="B8">
        <v>32361</v>
      </c>
    </row>
    <row r="9" spans="1:4" x14ac:dyDescent="0.35">
      <c r="A9">
        <v>16</v>
      </c>
      <c r="B9">
        <v>26247</v>
      </c>
    </row>
    <row r="10" spans="1:4" x14ac:dyDescent="0.35">
      <c r="A10">
        <v>18</v>
      </c>
      <c r="B10">
        <v>20134</v>
      </c>
      <c r="D10">
        <f>SUMPRODUCT(knots_120x120[Length],knots_120x120[Knots 120x120])/SUM(knots_120x120[Knots 120x120])</f>
        <v>7.6970883417187386</v>
      </c>
    </row>
    <row r="11" spans="1:4" x14ac:dyDescent="0.35">
      <c r="A11">
        <v>20</v>
      </c>
      <c r="B11">
        <v>17073</v>
      </c>
    </row>
    <row r="12" spans="1:4" x14ac:dyDescent="0.35">
      <c r="A12">
        <v>22</v>
      </c>
      <c r="B12">
        <v>14003</v>
      </c>
    </row>
    <row r="13" spans="1:4" x14ac:dyDescent="0.35">
      <c r="A13">
        <v>24</v>
      </c>
      <c r="B13">
        <v>12141</v>
      </c>
    </row>
    <row r="14" spans="1:4" x14ac:dyDescent="0.35">
      <c r="A14">
        <v>26</v>
      </c>
      <c r="B14">
        <v>10007</v>
      </c>
    </row>
    <row r="15" spans="1:4" x14ac:dyDescent="0.35">
      <c r="A15">
        <v>28</v>
      </c>
      <c r="B15">
        <v>8987</v>
      </c>
    </row>
    <row r="16" spans="1:4" x14ac:dyDescent="0.35">
      <c r="A16">
        <v>30</v>
      </c>
      <c r="B16">
        <v>7535</v>
      </c>
    </row>
    <row r="17" spans="1:2" x14ac:dyDescent="0.35">
      <c r="A17">
        <v>32</v>
      </c>
      <c r="B17">
        <v>6742</v>
      </c>
    </row>
    <row r="18" spans="1:2" x14ac:dyDescent="0.35">
      <c r="A18">
        <v>34</v>
      </c>
      <c r="B18">
        <v>5824</v>
      </c>
    </row>
    <row r="19" spans="1:2" x14ac:dyDescent="0.35">
      <c r="A19">
        <v>36</v>
      </c>
      <c r="B19">
        <v>5105</v>
      </c>
    </row>
    <row r="20" spans="1:2" x14ac:dyDescent="0.35">
      <c r="A20">
        <v>38</v>
      </c>
      <c r="B20">
        <v>4486</v>
      </c>
    </row>
    <row r="21" spans="1:2" x14ac:dyDescent="0.35">
      <c r="A21">
        <v>40</v>
      </c>
      <c r="B21">
        <v>4036</v>
      </c>
    </row>
    <row r="22" spans="1:2" x14ac:dyDescent="0.35">
      <c r="A22">
        <v>42</v>
      </c>
      <c r="B22">
        <v>3565</v>
      </c>
    </row>
    <row r="23" spans="1:2" x14ac:dyDescent="0.35">
      <c r="A23">
        <v>44</v>
      </c>
      <c r="B23">
        <v>3285</v>
      </c>
    </row>
    <row r="24" spans="1:2" x14ac:dyDescent="0.35">
      <c r="A24">
        <v>46</v>
      </c>
      <c r="B24">
        <v>2987</v>
      </c>
    </row>
    <row r="25" spans="1:2" x14ac:dyDescent="0.35">
      <c r="A25">
        <v>48</v>
      </c>
      <c r="B25">
        <v>2590</v>
      </c>
    </row>
    <row r="26" spans="1:2" x14ac:dyDescent="0.35">
      <c r="A26">
        <v>50</v>
      </c>
      <c r="B26">
        <v>2364</v>
      </c>
    </row>
    <row r="27" spans="1:2" x14ac:dyDescent="0.35">
      <c r="A27">
        <v>52</v>
      </c>
      <c r="B27">
        <v>2244</v>
      </c>
    </row>
    <row r="28" spans="1:2" x14ac:dyDescent="0.35">
      <c r="A28">
        <v>54</v>
      </c>
      <c r="B28">
        <v>2065</v>
      </c>
    </row>
    <row r="29" spans="1:2" x14ac:dyDescent="0.35">
      <c r="A29">
        <v>56</v>
      </c>
      <c r="B29">
        <v>1734</v>
      </c>
    </row>
    <row r="30" spans="1:2" x14ac:dyDescent="0.35">
      <c r="A30">
        <v>58</v>
      </c>
      <c r="B30">
        <v>1633</v>
      </c>
    </row>
    <row r="31" spans="1:2" x14ac:dyDescent="0.35">
      <c r="A31">
        <v>60</v>
      </c>
      <c r="B31">
        <v>1533</v>
      </c>
    </row>
    <row r="32" spans="1:2" x14ac:dyDescent="0.35">
      <c r="A32">
        <v>62</v>
      </c>
      <c r="B32">
        <v>1335</v>
      </c>
    </row>
    <row r="33" spans="1:2" x14ac:dyDescent="0.35">
      <c r="A33">
        <v>64</v>
      </c>
      <c r="B33">
        <v>1314</v>
      </c>
    </row>
    <row r="34" spans="1:2" x14ac:dyDescent="0.35">
      <c r="A34">
        <v>66</v>
      </c>
      <c r="B34">
        <v>1127</v>
      </c>
    </row>
    <row r="35" spans="1:2" x14ac:dyDescent="0.35">
      <c r="A35">
        <v>68</v>
      </c>
      <c r="B35">
        <v>1040</v>
      </c>
    </row>
    <row r="36" spans="1:2" x14ac:dyDescent="0.35">
      <c r="A36">
        <v>70</v>
      </c>
      <c r="B36">
        <v>981</v>
      </c>
    </row>
    <row r="37" spans="1:2" x14ac:dyDescent="0.35">
      <c r="A37">
        <v>72</v>
      </c>
      <c r="B37">
        <v>918</v>
      </c>
    </row>
    <row r="38" spans="1:2" x14ac:dyDescent="0.35">
      <c r="A38">
        <v>74</v>
      </c>
      <c r="B38">
        <v>836</v>
      </c>
    </row>
    <row r="39" spans="1:2" x14ac:dyDescent="0.35">
      <c r="A39">
        <v>76</v>
      </c>
      <c r="B39">
        <v>779</v>
      </c>
    </row>
    <row r="40" spans="1:2" x14ac:dyDescent="0.35">
      <c r="A40">
        <v>78</v>
      </c>
      <c r="B40">
        <v>692</v>
      </c>
    </row>
    <row r="41" spans="1:2" x14ac:dyDescent="0.35">
      <c r="A41">
        <v>80</v>
      </c>
      <c r="B41">
        <v>638</v>
      </c>
    </row>
    <row r="42" spans="1:2" x14ac:dyDescent="0.35">
      <c r="A42">
        <v>82</v>
      </c>
      <c r="B42">
        <v>611</v>
      </c>
    </row>
    <row r="43" spans="1:2" x14ac:dyDescent="0.35">
      <c r="A43">
        <v>84</v>
      </c>
      <c r="B43">
        <v>565</v>
      </c>
    </row>
    <row r="44" spans="1:2" x14ac:dyDescent="0.35">
      <c r="A44">
        <v>86</v>
      </c>
      <c r="B44">
        <v>536</v>
      </c>
    </row>
    <row r="45" spans="1:2" x14ac:dyDescent="0.35">
      <c r="A45">
        <v>88</v>
      </c>
      <c r="B45">
        <v>507</v>
      </c>
    </row>
    <row r="46" spans="1:2" x14ac:dyDescent="0.35">
      <c r="A46">
        <v>90</v>
      </c>
      <c r="B46">
        <v>446</v>
      </c>
    </row>
    <row r="47" spans="1:2" x14ac:dyDescent="0.35">
      <c r="A47">
        <v>92</v>
      </c>
      <c r="B47">
        <v>443</v>
      </c>
    </row>
    <row r="48" spans="1:2" x14ac:dyDescent="0.35">
      <c r="A48">
        <v>94</v>
      </c>
      <c r="B48">
        <v>391</v>
      </c>
    </row>
    <row r="49" spans="1:2" x14ac:dyDescent="0.35">
      <c r="A49">
        <v>96</v>
      </c>
      <c r="B49">
        <v>351</v>
      </c>
    </row>
    <row r="50" spans="1:2" x14ac:dyDescent="0.35">
      <c r="A50">
        <v>98</v>
      </c>
      <c r="B50">
        <v>326</v>
      </c>
    </row>
    <row r="51" spans="1:2" x14ac:dyDescent="0.35">
      <c r="A51">
        <v>100</v>
      </c>
      <c r="B51">
        <v>311</v>
      </c>
    </row>
    <row r="52" spans="1:2" x14ac:dyDescent="0.35">
      <c r="A52">
        <v>102</v>
      </c>
      <c r="B52">
        <v>264</v>
      </c>
    </row>
    <row r="53" spans="1:2" x14ac:dyDescent="0.35">
      <c r="A53">
        <v>104</v>
      </c>
      <c r="B53">
        <v>306</v>
      </c>
    </row>
    <row r="54" spans="1:2" x14ac:dyDescent="0.35">
      <c r="A54">
        <v>106</v>
      </c>
      <c r="B54">
        <v>274</v>
      </c>
    </row>
    <row r="55" spans="1:2" x14ac:dyDescent="0.35">
      <c r="A55">
        <v>108</v>
      </c>
      <c r="B55">
        <v>264</v>
      </c>
    </row>
    <row r="56" spans="1:2" x14ac:dyDescent="0.35">
      <c r="A56">
        <v>110</v>
      </c>
      <c r="B56">
        <v>218</v>
      </c>
    </row>
    <row r="57" spans="1:2" x14ac:dyDescent="0.35">
      <c r="A57">
        <v>112</v>
      </c>
      <c r="B57">
        <v>208</v>
      </c>
    </row>
    <row r="58" spans="1:2" x14ac:dyDescent="0.35">
      <c r="A58">
        <v>114</v>
      </c>
      <c r="B58">
        <v>202</v>
      </c>
    </row>
    <row r="59" spans="1:2" x14ac:dyDescent="0.35">
      <c r="A59">
        <v>116</v>
      </c>
      <c r="B59">
        <v>205</v>
      </c>
    </row>
    <row r="60" spans="1:2" x14ac:dyDescent="0.35">
      <c r="A60">
        <v>118</v>
      </c>
      <c r="B60">
        <v>179</v>
      </c>
    </row>
    <row r="61" spans="1:2" x14ac:dyDescent="0.35">
      <c r="A61">
        <v>120</v>
      </c>
      <c r="B61">
        <v>158</v>
      </c>
    </row>
    <row r="62" spans="1:2" x14ac:dyDescent="0.35">
      <c r="A62">
        <v>122</v>
      </c>
      <c r="B62">
        <v>153</v>
      </c>
    </row>
    <row r="63" spans="1:2" x14ac:dyDescent="0.35">
      <c r="A63">
        <v>124</v>
      </c>
      <c r="B63">
        <v>134</v>
      </c>
    </row>
    <row r="64" spans="1:2" x14ac:dyDescent="0.35">
      <c r="A64">
        <v>126</v>
      </c>
      <c r="B64">
        <v>135</v>
      </c>
    </row>
    <row r="65" spans="1:2" x14ac:dyDescent="0.35">
      <c r="A65">
        <v>128</v>
      </c>
      <c r="B65">
        <v>108</v>
      </c>
    </row>
    <row r="66" spans="1:2" x14ac:dyDescent="0.35">
      <c r="A66">
        <v>130</v>
      </c>
      <c r="B66">
        <v>136</v>
      </c>
    </row>
    <row r="67" spans="1:2" x14ac:dyDescent="0.35">
      <c r="A67">
        <v>132</v>
      </c>
      <c r="B67">
        <v>124</v>
      </c>
    </row>
    <row r="68" spans="1:2" x14ac:dyDescent="0.35">
      <c r="A68">
        <v>134</v>
      </c>
      <c r="B68">
        <v>92</v>
      </c>
    </row>
    <row r="69" spans="1:2" x14ac:dyDescent="0.35">
      <c r="A69">
        <v>136</v>
      </c>
      <c r="B69">
        <v>104</v>
      </c>
    </row>
    <row r="70" spans="1:2" x14ac:dyDescent="0.35">
      <c r="A70">
        <v>138</v>
      </c>
      <c r="B70">
        <v>85</v>
      </c>
    </row>
    <row r="71" spans="1:2" x14ac:dyDescent="0.35">
      <c r="A71">
        <v>140</v>
      </c>
      <c r="B71">
        <v>79</v>
      </c>
    </row>
    <row r="72" spans="1:2" x14ac:dyDescent="0.35">
      <c r="A72">
        <v>142</v>
      </c>
      <c r="B72">
        <v>82</v>
      </c>
    </row>
    <row r="73" spans="1:2" x14ac:dyDescent="0.35">
      <c r="A73">
        <v>144</v>
      </c>
      <c r="B73">
        <v>76</v>
      </c>
    </row>
    <row r="74" spans="1:2" x14ac:dyDescent="0.35">
      <c r="A74">
        <v>146</v>
      </c>
      <c r="B74">
        <v>75</v>
      </c>
    </row>
    <row r="75" spans="1:2" x14ac:dyDescent="0.35">
      <c r="A75">
        <v>148</v>
      </c>
      <c r="B75">
        <v>56</v>
      </c>
    </row>
    <row r="76" spans="1:2" x14ac:dyDescent="0.35">
      <c r="A76">
        <v>150</v>
      </c>
      <c r="B76">
        <v>66</v>
      </c>
    </row>
    <row r="77" spans="1:2" x14ac:dyDescent="0.35">
      <c r="A77">
        <v>152</v>
      </c>
      <c r="B77">
        <v>65</v>
      </c>
    </row>
    <row r="78" spans="1:2" x14ac:dyDescent="0.35">
      <c r="A78">
        <v>154</v>
      </c>
      <c r="B78">
        <v>65</v>
      </c>
    </row>
    <row r="79" spans="1:2" x14ac:dyDescent="0.35">
      <c r="A79">
        <v>156</v>
      </c>
      <c r="B79">
        <v>58</v>
      </c>
    </row>
    <row r="80" spans="1:2" x14ac:dyDescent="0.35">
      <c r="A80">
        <v>158</v>
      </c>
      <c r="B80">
        <v>49</v>
      </c>
    </row>
    <row r="81" spans="1:2" x14ac:dyDescent="0.35">
      <c r="A81">
        <v>160</v>
      </c>
      <c r="B81">
        <v>44</v>
      </c>
    </row>
    <row r="82" spans="1:2" x14ac:dyDescent="0.35">
      <c r="A82">
        <v>162</v>
      </c>
      <c r="B82">
        <v>37</v>
      </c>
    </row>
    <row r="83" spans="1:2" x14ac:dyDescent="0.35">
      <c r="A83">
        <v>164</v>
      </c>
      <c r="B83">
        <v>33</v>
      </c>
    </row>
    <row r="84" spans="1:2" x14ac:dyDescent="0.35">
      <c r="A84">
        <v>166</v>
      </c>
      <c r="B84">
        <v>42</v>
      </c>
    </row>
    <row r="85" spans="1:2" x14ac:dyDescent="0.35">
      <c r="A85">
        <v>168</v>
      </c>
      <c r="B85">
        <v>38</v>
      </c>
    </row>
    <row r="86" spans="1:2" x14ac:dyDescent="0.35">
      <c r="A86">
        <v>170</v>
      </c>
      <c r="B86">
        <v>40</v>
      </c>
    </row>
    <row r="87" spans="1:2" x14ac:dyDescent="0.35">
      <c r="A87">
        <v>172</v>
      </c>
      <c r="B87">
        <v>35</v>
      </c>
    </row>
    <row r="88" spans="1:2" x14ac:dyDescent="0.35">
      <c r="A88">
        <v>174</v>
      </c>
      <c r="B88">
        <v>36</v>
      </c>
    </row>
    <row r="89" spans="1:2" x14ac:dyDescent="0.35">
      <c r="A89">
        <v>176</v>
      </c>
      <c r="B89">
        <v>29</v>
      </c>
    </row>
    <row r="90" spans="1:2" x14ac:dyDescent="0.35">
      <c r="A90">
        <v>178</v>
      </c>
      <c r="B90">
        <v>22</v>
      </c>
    </row>
    <row r="91" spans="1:2" x14ac:dyDescent="0.35">
      <c r="A91">
        <v>180</v>
      </c>
      <c r="B91">
        <v>30</v>
      </c>
    </row>
    <row r="92" spans="1:2" x14ac:dyDescent="0.35">
      <c r="A92">
        <v>182</v>
      </c>
      <c r="B92">
        <v>33</v>
      </c>
    </row>
    <row r="93" spans="1:2" x14ac:dyDescent="0.35">
      <c r="A93">
        <v>184</v>
      </c>
      <c r="B93">
        <v>16</v>
      </c>
    </row>
    <row r="94" spans="1:2" x14ac:dyDescent="0.35">
      <c r="A94">
        <v>186</v>
      </c>
      <c r="B94">
        <v>17</v>
      </c>
    </row>
    <row r="95" spans="1:2" x14ac:dyDescent="0.35">
      <c r="A95">
        <v>188</v>
      </c>
      <c r="B95">
        <v>17</v>
      </c>
    </row>
    <row r="96" spans="1:2" x14ac:dyDescent="0.35">
      <c r="A96">
        <v>190</v>
      </c>
      <c r="B96">
        <v>24</v>
      </c>
    </row>
    <row r="97" spans="1:2" x14ac:dyDescent="0.35">
      <c r="A97">
        <v>192</v>
      </c>
      <c r="B97">
        <v>21</v>
      </c>
    </row>
    <row r="98" spans="1:2" x14ac:dyDescent="0.35">
      <c r="A98">
        <v>194</v>
      </c>
      <c r="B98">
        <v>10</v>
      </c>
    </row>
    <row r="99" spans="1:2" x14ac:dyDescent="0.35">
      <c r="A99">
        <v>196</v>
      </c>
      <c r="B99">
        <v>13</v>
      </c>
    </row>
    <row r="100" spans="1:2" x14ac:dyDescent="0.35">
      <c r="A100">
        <v>198</v>
      </c>
      <c r="B100">
        <v>15</v>
      </c>
    </row>
    <row r="101" spans="1:2" x14ac:dyDescent="0.35">
      <c r="A101">
        <v>200</v>
      </c>
      <c r="B101">
        <v>19</v>
      </c>
    </row>
    <row r="102" spans="1:2" x14ac:dyDescent="0.35">
      <c r="A102">
        <v>202</v>
      </c>
      <c r="B102">
        <v>6</v>
      </c>
    </row>
    <row r="103" spans="1:2" x14ac:dyDescent="0.35">
      <c r="A103">
        <v>204</v>
      </c>
      <c r="B103">
        <v>13</v>
      </c>
    </row>
    <row r="104" spans="1:2" x14ac:dyDescent="0.35">
      <c r="A104">
        <v>206</v>
      </c>
      <c r="B104">
        <v>14</v>
      </c>
    </row>
    <row r="105" spans="1:2" x14ac:dyDescent="0.35">
      <c r="A105">
        <v>208</v>
      </c>
      <c r="B105">
        <v>3</v>
      </c>
    </row>
    <row r="106" spans="1:2" x14ac:dyDescent="0.35">
      <c r="A106">
        <v>210</v>
      </c>
      <c r="B106">
        <v>11</v>
      </c>
    </row>
    <row r="107" spans="1:2" x14ac:dyDescent="0.35">
      <c r="A107">
        <v>212</v>
      </c>
      <c r="B107">
        <v>11</v>
      </c>
    </row>
    <row r="108" spans="1:2" x14ac:dyDescent="0.35">
      <c r="A108">
        <v>214</v>
      </c>
      <c r="B108">
        <v>9</v>
      </c>
    </row>
    <row r="109" spans="1:2" x14ac:dyDescent="0.35">
      <c r="A109">
        <v>216</v>
      </c>
      <c r="B109">
        <v>10</v>
      </c>
    </row>
    <row r="110" spans="1:2" x14ac:dyDescent="0.35">
      <c r="A110">
        <v>218</v>
      </c>
      <c r="B110">
        <v>7</v>
      </c>
    </row>
    <row r="111" spans="1:2" x14ac:dyDescent="0.35">
      <c r="A111">
        <v>220</v>
      </c>
      <c r="B111">
        <v>9</v>
      </c>
    </row>
    <row r="112" spans="1:2" x14ac:dyDescent="0.35">
      <c r="A112">
        <v>222</v>
      </c>
      <c r="B112">
        <v>9</v>
      </c>
    </row>
    <row r="113" spans="1:2" x14ac:dyDescent="0.35">
      <c r="A113">
        <v>224</v>
      </c>
      <c r="B113">
        <v>5</v>
      </c>
    </row>
    <row r="114" spans="1:2" x14ac:dyDescent="0.35">
      <c r="A114">
        <v>226</v>
      </c>
      <c r="B114">
        <v>9</v>
      </c>
    </row>
    <row r="115" spans="1:2" x14ac:dyDescent="0.35">
      <c r="A115">
        <v>228</v>
      </c>
      <c r="B115">
        <v>3</v>
      </c>
    </row>
    <row r="116" spans="1:2" x14ac:dyDescent="0.35">
      <c r="A116">
        <v>230</v>
      </c>
      <c r="B116">
        <v>4</v>
      </c>
    </row>
    <row r="117" spans="1:2" x14ac:dyDescent="0.35">
      <c r="A117">
        <v>232</v>
      </c>
      <c r="B117">
        <v>7</v>
      </c>
    </row>
    <row r="118" spans="1:2" x14ac:dyDescent="0.35">
      <c r="A118">
        <v>234</v>
      </c>
      <c r="B118">
        <v>4</v>
      </c>
    </row>
    <row r="119" spans="1:2" x14ac:dyDescent="0.35">
      <c r="A119">
        <v>236</v>
      </c>
      <c r="B119">
        <v>9</v>
      </c>
    </row>
    <row r="120" spans="1:2" x14ac:dyDescent="0.35">
      <c r="A120">
        <v>238</v>
      </c>
      <c r="B120">
        <v>8</v>
      </c>
    </row>
    <row r="121" spans="1:2" x14ac:dyDescent="0.35">
      <c r="A121">
        <v>242</v>
      </c>
      <c r="B121">
        <v>2</v>
      </c>
    </row>
    <row r="122" spans="1:2" x14ac:dyDescent="0.35">
      <c r="A122">
        <v>246</v>
      </c>
      <c r="B122">
        <v>6</v>
      </c>
    </row>
    <row r="123" spans="1:2" x14ac:dyDescent="0.35">
      <c r="A123">
        <v>248</v>
      </c>
      <c r="B123">
        <v>1</v>
      </c>
    </row>
    <row r="124" spans="1:2" x14ac:dyDescent="0.35">
      <c r="A124">
        <v>250</v>
      </c>
      <c r="B124">
        <v>3</v>
      </c>
    </row>
    <row r="125" spans="1:2" x14ac:dyDescent="0.35">
      <c r="A125">
        <v>252</v>
      </c>
      <c r="B125">
        <v>6</v>
      </c>
    </row>
    <row r="126" spans="1:2" x14ac:dyDescent="0.35">
      <c r="A126">
        <v>254</v>
      </c>
      <c r="B126">
        <v>4</v>
      </c>
    </row>
    <row r="127" spans="1:2" x14ac:dyDescent="0.35">
      <c r="A127">
        <v>256</v>
      </c>
      <c r="B127">
        <v>5</v>
      </c>
    </row>
    <row r="128" spans="1:2" x14ac:dyDescent="0.35">
      <c r="A128">
        <v>258</v>
      </c>
      <c r="B128">
        <v>2</v>
      </c>
    </row>
    <row r="129" spans="1:2" x14ac:dyDescent="0.35">
      <c r="A129">
        <v>260</v>
      </c>
      <c r="B129">
        <v>2</v>
      </c>
    </row>
    <row r="130" spans="1:2" x14ac:dyDescent="0.35">
      <c r="A130">
        <v>262</v>
      </c>
      <c r="B130">
        <v>1</v>
      </c>
    </row>
    <row r="131" spans="1:2" x14ac:dyDescent="0.35">
      <c r="A131">
        <v>264</v>
      </c>
      <c r="B131">
        <v>1</v>
      </c>
    </row>
    <row r="132" spans="1:2" x14ac:dyDescent="0.35">
      <c r="A132">
        <v>266</v>
      </c>
      <c r="B132">
        <v>3</v>
      </c>
    </row>
    <row r="133" spans="1:2" x14ac:dyDescent="0.35">
      <c r="A133">
        <v>268</v>
      </c>
      <c r="B133">
        <v>3</v>
      </c>
    </row>
    <row r="134" spans="1:2" x14ac:dyDescent="0.35">
      <c r="A134">
        <v>270</v>
      </c>
      <c r="B134">
        <v>1</v>
      </c>
    </row>
    <row r="135" spans="1:2" x14ac:dyDescent="0.35">
      <c r="A135">
        <v>272</v>
      </c>
      <c r="B135">
        <v>1</v>
      </c>
    </row>
    <row r="136" spans="1:2" x14ac:dyDescent="0.35">
      <c r="A136">
        <v>274</v>
      </c>
      <c r="B136">
        <v>1</v>
      </c>
    </row>
    <row r="137" spans="1:2" x14ac:dyDescent="0.35">
      <c r="A137">
        <v>276</v>
      </c>
      <c r="B137">
        <v>4</v>
      </c>
    </row>
    <row r="138" spans="1:2" x14ac:dyDescent="0.35">
      <c r="A138">
        <v>278</v>
      </c>
      <c r="B138">
        <v>2</v>
      </c>
    </row>
    <row r="139" spans="1:2" x14ac:dyDescent="0.35">
      <c r="A139">
        <v>284</v>
      </c>
      <c r="B139">
        <v>1</v>
      </c>
    </row>
    <row r="140" spans="1:2" x14ac:dyDescent="0.35">
      <c r="A140">
        <v>286</v>
      </c>
      <c r="B140">
        <v>2</v>
      </c>
    </row>
    <row r="141" spans="1:2" x14ac:dyDescent="0.35">
      <c r="A141">
        <v>292</v>
      </c>
      <c r="B141">
        <v>2</v>
      </c>
    </row>
    <row r="142" spans="1:2" x14ac:dyDescent="0.35">
      <c r="A142">
        <v>296</v>
      </c>
      <c r="B142">
        <v>2</v>
      </c>
    </row>
    <row r="143" spans="1:2" x14ac:dyDescent="0.35">
      <c r="A143">
        <v>298</v>
      </c>
      <c r="B143">
        <v>1</v>
      </c>
    </row>
    <row r="144" spans="1:2" x14ac:dyDescent="0.35">
      <c r="A144">
        <v>300</v>
      </c>
      <c r="B144">
        <v>2</v>
      </c>
    </row>
    <row r="145" spans="1:2" x14ac:dyDescent="0.35">
      <c r="A145">
        <v>302</v>
      </c>
      <c r="B145">
        <v>1</v>
      </c>
    </row>
    <row r="146" spans="1:2" x14ac:dyDescent="0.35">
      <c r="A146">
        <v>304</v>
      </c>
      <c r="B146">
        <v>1</v>
      </c>
    </row>
    <row r="147" spans="1:2" x14ac:dyDescent="0.35">
      <c r="A147">
        <v>306</v>
      </c>
      <c r="B147">
        <v>2</v>
      </c>
    </row>
    <row r="148" spans="1:2" x14ac:dyDescent="0.35">
      <c r="A148">
        <v>310</v>
      </c>
      <c r="B148">
        <v>1</v>
      </c>
    </row>
    <row r="149" spans="1:2" x14ac:dyDescent="0.35">
      <c r="A149">
        <v>312</v>
      </c>
      <c r="B149">
        <v>1</v>
      </c>
    </row>
    <row r="150" spans="1:2" x14ac:dyDescent="0.35">
      <c r="A150">
        <v>314</v>
      </c>
      <c r="B150">
        <v>1</v>
      </c>
    </row>
    <row r="151" spans="1:2" x14ac:dyDescent="0.35">
      <c r="A151">
        <v>318</v>
      </c>
      <c r="B151">
        <v>2</v>
      </c>
    </row>
    <row r="152" spans="1:2" x14ac:dyDescent="0.35">
      <c r="A152">
        <v>320</v>
      </c>
      <c r="B152">
        <v>1</v>
      </c>
    </row>
    <row r="153" spans="1:2" x14ac:dyDescent="0.35">
      <c r="A153">
        <v>326</v>
      </c>
      <c r="B153">
        <v>1</v>
      </c>
    </row>
    <row r="154" spans="1:2" x14ac:dyDescent="0.35">
      <c r="A154">
        <v>400</v>
      </c>
      <c r="B154">
        <v>1</v>
      </c>
    </row>
    <row r="155" spans="1:2" x14ac:dyDescent="0.35">
      <c r="A155">
        <v>436</v>
      </c>
      <c r="B15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076A-8E85-43CE-BB1C-9E556D00FED0}">
  <dimension ref="A1:D178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36</v>
      </c>
    </row>
    <row r="2" spans="1:4" x14ac:dyDescent="0.35">
      <c r="A2">
        <v>2</v>
      </c>
      <c r="B2">
        <v>1392085</v>
      </c>
    </row>
    <row r="3" spans="1:4" x14ac:dyDescent="0.35">
      <c r="A3">
        <v>4</v>
      </c>
      <c r="B3">
        <v>792343</v>
      </c>
    </row>
    <row r="4" spans="1:4" x14ac:dyDescent="0.35">
      <c r="A4">
        <v>6</v>
      </c>
      <c r="B4">
        <v>283088</v>
      </c>
    </row>
    <row r="5" spans="1:4" x14ac:dyDescent="0.35">
      <c r="A5">
        <v>8</v>
      </c>
      <c r="B5">
        <v>216579</v>
      </c>
    </row>
    <row r="6" spans="1:4" x14ac:dyDescent="0.35">
      <c r="A6">
        <v>10</v>
      </c>
      <c r="B6">
        <v>109851</v>
      </c>
    </row>
    <row r="7" spans="1:4" x14ac:dyDescent="0.35">
      <c r="A7">
        <v>12</v>
      </c>
      <c r="B7">
        <v>93888</v>
      </c>
    </row>
    <row r="8" spans="1:4" x14ac:dyDescent="0.35">
      <c r="A8">
        <v>14</v>
      </c>
      <c r="B8">
        <v>67234</v>
      </c>
    </row>
    <row r="9" spans="1:4" x14ac:dyDescent="0.35">
      <c r="A9">
        <v>16</v>
      </c>
      <c r="B9">
        <v>55593</v>
      </c>
    </row>
    <row r="10" spans="1:4" x14ac:dyDescent="0.35">
      <c r="A10">
        <v>18</v>
      </c>
      <c r="B10">
        <v>41816</v>
      </c>
      <c r="D10">
        <f>SUMPRODUCT(knots_110x110[Length],knots_110x110[Knots 110x110])/SUM(knots_110x110[Knots 110x110])</f>
        <v>7.6905326079250269</v>
      </c>
    </row>
    <row r="11" spans="1:4" x14ac:dyDescent="0.35">
      <c r="A11">
        <v>20</v>
      </c>
      <c r="B11">
        <v>35872</v>
      </c>
    </row>
    <row r="12" spans="1:4" x14ac:dyDescent="0.35">
      <c r="A12">
        <v>22</v>
      </c>
      <c r="B12">
        <v>29053</v>
      </c>
    </row>
    <row r="13" spans="1:4" x14ac:dyDescent="0.35">
      <c r="A13">
        <v>24</v>
      </c>
      <c r="B13">
        <v>25139</v>
      </c>
    </row>
    <row r="14" spans="1:4" x14ac:dyDescent="0.35">
      <c r="A14">
        <v>26</v>
      </c>
      <c r="B14">
        <v>20783</v>
      </c>
    </row>
    <row r="15" spans="1:4" x14ac:dyDescent="0.35">
      <c r="A15">
        <v>28</v>
      </c>
      <c r="B15">
        <v>18474</v>
      </c>
    </row>
    <row r="16" spans="1:4" x14ac:dyDescent="0.35">
      <c r="A16">
        <v>30</v>
      </c>
      <c r="B16">
        <v>16068</v>
      </c>
    </row>
    <row r="17" spans="1:2" x14ac:dyDescent="0.35">
      <c r="A17">
        <v>32</v>
      </c>
      <c r="B17">
        <v>13795</v>
      </c>
    </row>
    <row r="18" spans="1:2" x14ac:dyDescent="0.35">
      <c r="A18">
        <v>34</v>
      </c>
      <c r="B18">
        <v>12252</v>
      </c>
    </row>
    <row r="19" spans="1:2" x14ac:dyDescent="0.35">
      <c r="A19">
        <v>36</v>
      </c>
      <c r="B19">
        <v>10881</v>
      </c>
    </row>
    <row r="20" spans="1:2" x14ac:dyDescent="0.35">
      <c r="A20">
        <v>38</v>
      </c>
      <c r="B20">
        <v>9686</v>
      </c>
    </row>
    <row r="21" spans="1:2" x14ac:dyDescent="0.35">
      <c r="A21">
        <v>40</v>
      </c>
      <c r="B21">
        <v>8407</v>
      </c>
    </row>
    <row r="22" spans="1:2" x14ac:dyDescent="0.35">
      <c r="A22">
        <v>42</v>
      </c>
      <c r="B22">
        <v>7755</v>
      </c>
    </row>
    <row r="23" spans="1:2" x14ac:dyDescent="0.35">
      <c r="A23">
        <v>44</v>
      </c>
      <c r="B23">
        <v>6949</v>
      </c>
    </row>
    <row r="24" spans="1:2" x14ac:dyDescent="0.35">
      <c r="A24">
        <v>46</v>
      </c>
      <c r="B24">
        <v>6141</v>
      </c>
    </row>
    <row r="25" spans="1:2" x14ac:dyDescent="0.35">
      <c r="A25">
        <v>48</v>
      </c>
      <c r="B25">
        <v>5601</v>
      </c>
    </row>
    <row r="26" spans="1:2" x14ac:dyDescent="0.35">
      <c r="A26">
        <v>50</v>
      </c>
      <c r="B26">
        <v>5010</v>
      </c>
    </row>
    <row r="27" spans="1:2" x14ac:dyDescent="0.35">
      <c r="A27">
        <v>52</v>
      </c>
      <c r="B27">
        <v>4607</v>
      </c>
    </row>
    <row r="28" spans="1:2" x14ac:dyDescent="0.35">
      <c r="A28">
        <v>54</v>
      </c>
      <c r="B28">
        <v>4084</v>
      </c>
    </row>
    <row r="29" spans="1:2" x14ac:dyDescent="0.35">
      <c r="A29">
        <v>56</v>
      </c>
      <c r="B29">
        <v>3801</v>
      </c>
    </row>
    <row r="30" spans="1:2" x14ac:dyDescent="0.35">
      <c r="A30">
        <v>58</v>
      </c>
      <c r="B30">
        <v>3433</v>
      </c>
    </row>
    <row r="31" spans="1:2" x14ac:dyDescent="0.35">
      <c r="A31">
        <v>60</v>
      </c>
      <c r="B31">
        <v>3121</v>
      </c>
    </row>
    <row r="32" spans="1:2" x14ac:dyDescent="0.35">
      <c r="A32">
        <v>62</v>
      </c>
      <c r="B32">
        <v>2873</v>
      </c>
    </row>
    <row r="33" spans="1:2" x14ac:dyDescent="0.35">
      <c r="A33">
        <v>64</v>
      </c>
      <c r="B33">
        <v>2599</v>
      </c>
    </row>
    <row r="34" spans="1:2" x14ac:dyDescent="0.35">
      <c r="A34">
        <v>66</v>
      </c>
      <c r="B34">
        <v>2352</v>
      </c>
    </row>
    <row r="35" spans="1:2" x14ac:dyDescent="0.35">
      <c r="A35">
        <v>68</v>
      </c>
      <c r="B35">
        <v>2156</v>
      </c>
    </row>
    <row r="36" spans="1:2" x14ac:dyDescent="0.35">
      <c r="A36">
        <v>70</v>
      </c>
      <c r="B36">
        <v>2017</v>
      </c>
    </row>
    <row r="37" spans="1:2" x14ac:dyDescent="0.35">
      <c r="A37">
        <v>72</v>
      </c>
      <c r="B37">
        <v>1923</v>
      </c>
    </row>
    <row r="38" spans="1:2" x14ac:dyDescent="0.35">
      <c r="A38">
        <v>74</v>
      </c>
      <c r="B38">
        <v>1737</v>
      </c>
    </row>
    <row r="39" spans="1:2" x14ac:dyDescent="0.35">
      <c r="A39">
        <v>76</v>
      </c>
      <c r="B39">
        <v>1732</v>
      </c>
    </row>
    <row r="40" spans="1:2" x14ac:dyDescent="0.35">
      <c r="A40">
        <v>78</v>
      </c>
      <c r="B40">
        <v>1487</v>
      </c>
    </row>
    <row r="41" spans="1:2" x14ac:dyDescent="0.35">
      <c r="A41">
        <v>80</v>
      </c>
      <c r="B41">
        <v>1358</v>
      </c>
    </row>
    <row r="42" spans="1:2" x14ac:dyDescent="0.35">
      <c r="A42">
        <v>82</v>
      </c>
      <c r="B42">
        <v>1268</v>
      </c>
    </row>
    <row r="43" spans="1:2" x14ac:dyDescent="0.35">
      <c r="A43">
        <v>84</v>
      </c>
      <c r="B43">
        <v>1168</v>
      </c>
    </row>
    <row r="44" spans="1:2" x14ac:dyDescent="0.35">
      <c r="A44">
        <v>86</v>
      </c>
      <c r="B44">
        <v>1084</v>
      </c>
    </row>
    <row r="45" spans="1:2" x14ac:dyDescent="0.35">
      <c r="A45">
        <v>88</v>
      </c>
      <c r="B45">
        <v>1062</v>
      </c>
    </row>
    <row r="46" spans="1:2" x14ac:dyDescent="0.35">
      <c r="A46">
        <v>90</v>
      </c>
      <c r="B46">
        <v>955</v>
      </c>
    </row>
    <row r="47" spans="1:2" x14ac:dyDescent="0.35">
      <c r="A47">
        <v>92</v>
      </c>
      <c r="B47">
        <v>909</v>
      </c>
    </row>
    <row r="48" spans="1:2" x14ac:dyDescent="0.35">
      <c r="A48">
        <v>94</v>
      </c>
      <c r="B48">
        <v>808</v>
      </c>
    </row>
    <row r="49" spans="1:2" x14ac:dyDescent="0.35">
      <c r="A49">
        <v>96</v>
      </c>
      <c r="B49">
        <v>794</v>
      </c>
    </row>
    <row r="50" spans="1:2" x14ac:dyDescent="0.35">
      <c r="A50">
        <v>98</v>
      </c>
      <c r="B50">
        <v>711</v>
      </c>
    </row>
    <row r="51" spans="1:2" x14ac:dyDescent="0.35">
      <c r="A51">
        <v>100</v>
      </c>
      <c r="B51">
        <v>638</v>
      </c>
    </row>
    <row r="52" spans="1:2" x14ac:dyDescent="0.35">
      <c r="A52">
        <v>102</v>
      </c>
      <c r="B52">
        <v>609</v>
      </c>
    </row>
    <row r="53" spans="1:2" x14ac:dyDescent="0.35">
      <c r="A53">
        <v>104</v>
      </c>
      <c r="B53">
        <v>571</v>
      </c>
    </row>
    <row r="54" spans="1:2" x14ac:dyDescent="0.35">
      <c r="A54">
        <v>106</v>
      </c>
      <c r="B54">
        <v>536</v>
      </c>
    </row>
    <row r="55" spans="1:2" x14ac:dyDescent="0.35">
      <c r="A55">
        <v>108</v>
      </c>
      <c r="B55">
        <v>508</v>
      </c>
    </row>
    <row r="56" spans="1:2" x14ac:dyDescent="0.35">
      <c r="A56">
        <v>110</v>
      </c>
      <c r="B56">
        <v>487</v>
      </c>
    </row>
    <row r="57" spans="1:2" x14ac:dyDescent="0.35">
      <c r="A57">
        <v>112</v>
      </c>
      <c r="B57">
        <v>437</v>
      </c>
    </row>
    <row r="58" spans="1:2" x14ac:dyDescent="0.35">
      <c r="A58">
        <v>114</v>
      </c>
      <c r="B58">
        <v>374</v>
      </c>
    </row>
    <row r="59" spans="1:2" x14ac:dyDescent="0.35">
      <c r="A59">
        <v>116</v>
      </c>
      <c r="B59">
        <v>402</v>
      </c>
    </row>
    <row r="60" spans="1:2" x14ac:dyDescent="0.35">
      <c r="A60">
        <v>118</v>
      </c>
      <c r="B60">
        <v>352</v>
      </c>
    </row>
    <row r="61" spans="1:2" x14ac:dyDescent="0.35">
      <c r="A61">
        <v>120</v>
      </c>
      <c r="B61">
        <v>329</v>
      </c>
    </row>
    <row r="62" spans="1:2" x14ac:dyDescent="0.35">
      <c r="A62">
        <v>122</v>
      </c>
      <c r="B62">
        <v>306</v>
      </c>
    </row>
    <row r="63" spans="1:2" x14ac:dyDescent="0.35">
      <c r="A63">
        <v>124</v>
      </c>
      <c r="B63">
        <v>316</v>
      </c>
    </row>
    <row r="64" spans="1:2" x14ac:dyDescent="0.35">
      <c r="A64">
        <v>126</v>
      </c>
      <c r="B64">
        <v>262</v>
      </c>
    </row>
    <row r="65" spans="1:2" x14ac:dyDescent="0.35">
      <c r="A65">
        <v>128</v>
      </c>
      <c r="B65">
        <v>244</v>
      </c>
    </row>
    <row r="66" spans="1:2" x14ac:dyDescent="0.35">
      <c r="A66">
        <v>130</v>
      </c>
      <c r="B66">
        <v>242</v>
      </c>
    </row>
    <row r="67" spans="1:2" x14ac:dyDescent="0.35">
      <c r="A67">
        <v>132</v>
      </c>
      <c r="B67">
        <v>245</v>
      </c>
    </row>
    <row r="68" spans="1:2" x14ac:dyDescent="0.35">
      <c r="A68">
        <v>134</v>
      </c>
      <c r="B68">
        <v>216</v>
      </c>
    </row>
    <row r="69" spans="1:2" x14ac:dyDescent="0.35">
      <c r="A69">
        <v>136</v>
      </c>
      <c r="B69">
        <v>225</v>
      </c>
    </row>
    <row r="70" spans="1:2" x14ac:dyDescent="0.35">
      <c r="A70">
        <v>138</v>
      </c>
      <c r="B70">
        <v>179</v>
      </c>
    </row>
    <row r="71" spans="1:2" x14ac:dyDescent="0.35">
      <c r="A71">
        <v>140</v>
      </c>
      <c r="B71">
        <v>181</v>
      </c>
    </row>
    <row r="72" spans="1:2" x14ac:dyDescent="0.35">
      <c r="A72">
        <v>142</v>
      </c>
      <c r="B72">
        <v>168</v>
      </c>
    </row>
    <row r="73" spans="1:2" x14ac:dyDescent="0.35">
      <c r="A73">
        <v>144</v>
      </c>
      <c r="B73">
        <v>151</v>
      </c>
    </row>
    <row r="74" spans="1:2" x14ac:dyDescent="0.35">
      <c r="A74">
        <v>146</v>
      </c>
      <c r="B74">
        <v>139</v>
      </c>
    </row>
    <row r="75" spans="1:2" x14ac:dyDescent="0.35">
      <c r="A75">
        <v>148</v>
      </c>
      <c r="B75">
        <v>136</v>
      </c>
    </row>
    <row r="76" spans="1:2" x14ac:dyDescent="0.35">
      <c r="A76">
        <v>150</v>
      </c>
      <c r="B76">
        <v>116</v>
      </c>
    </row>
    <row r="77" spans="1:2" x14ac:dyDescent="0.35">
      <c r="A77">
        <v>152</v>
      </c>
      <c r="B77">
        <v>127</v>
      </c>
    </row>
    <row r="78" spans="1:2" x14ac:dyDescent="0.35">
      <c r="A78">
        <v>154</v>
      </c>
      <c r="B78">
        <v>137</v>
      </c>
    </row>
    <row r="79" spans="1:2" x14ac:dyDescent="0.35">
      <c r="A79">
        <v>156</v>
      </c>
      <c r="B79">
        <v>108</v>
      </c>
    </row>
    <row r="80" spans="1:2" x14ac:dyDescent="0.35">
      <c r="A80">
        <v>158</v>
      </c>
      <c r="B80">
        <v>113</v>
      </c>
    </row>
    <row r="81" spans="1:2" x14ac:dyDescent="0.35">
      <c r="A81">
        <v>160</v>
      </c>
      <c r="B81">
        <v>100</v>
      </c>
    </row>
    <row r="82" spans="1:2" x14ac:dyDescent="0.35">
      <c r="A82">
        <v>162</v>
      </c>
      <c r="B82">
        <v>85</v>
      </c>
    </row>
    <row r="83" spans="1:2" x14ac:dyDescent="0.35">
      <c r="A83">
        <v>164</v>
      </c>
      <c r="B83">
        <v>98</v>
      </c>
    </row>
    <row r="84" spans="1:2" x14ac:dyDescent="0.35">
      <c r="A84">
        <v>166</v>
      </c>
      <c r="B84">
        <v>73</v>
      </c>
    </row>
    <row r="85" spans="1:2" x14ac:dyDescent="0.35">
      <c r="A85">
        <v>168</v>
      </c>
      <c r="B85">
        <v>63</v>
      </c>
    </row>
    <row r="86" spans="1:2" x14ac:dyDescent="0.35">
      <c r="A86">
        <v>170</v>
      </c>
      <c r="B86">
        <v>54</v>
      </c>
    </row>
    <row r="87" spans="1:2" x14ac:dyDescent="0.35">
      <c r="A87">
        <v>172</v>
      </c>
      <c r="B87">
        <v>64</v>
      </c>
    </row>
    <row r="88" spans="1:2" x14ac:dyDescent="0.35">
      <c r="A88">
        <v>174</v>
      </c>
      <c r="B88">
        <v>67</v>
      </c>
    </row>
    <row r="89" spans="1:2" x14ac:dyDescent="0.35">
      <c r="A89">
        <v>176</v>
      </c>
      <c r="B89">
        <v>70</v>
      </c>
    </row>
    <row r="90" spans="1:2" x14ac:dyDescent="0.35">
      <c r="A90">
        <v>178</v>
      </c>
      <c r="B90">
        <v>50</v>
      </c>
    </row>
    <row r="91" spans="1:2" x14ac:dyDescent="0.35">
      <c r="A91">
        <v>180</v>
      </c>
      <c r="B91">
        <v>46</v>
      </c>
    </row>
    <row r="92" spans="1:2" x14ac:dyDescent="0.35">
      <c r="A92">
        <v>182</v>
      </c>
      <c r="B92">
        <v>51</v>
      </c>
    </row>
    <row r="93" spans="1:2" x14ac:dyDescent="0.35">
      <c r="A93">
        <v>184</v>
      </c>
      <c r="B93">
        <v>39</v>
      </c>
    </row>
    <row r="94" spans="1:2" x14ac:dyDescent="0.35">
      <c r="A94">
        <v>186</v>
      </c>
      <c r="B94">
        <v>56</v>
      </c>
    </row>
    <row r="95" spans="1:2" x14ac:dyDescent="0.35">
      <c r="A95">
        <v>188</v>
      </c>
      <c r="B95">
        <v>26</v>
      </c>
    </row>
    <row r="96" spans="1:2" x14ac:dyDescent="0.35">
      <c r="A96">
        <v>190</v>
      </c>
      <c r="B96">
        <v>38</v>
      </c>
    </row>
    <row r="97" spans="1:2" x14ac:dyDescent="0.35">
      <c r="A97">
        <v>192</v>
      </c>
      <c r="B97">
        <v>33</v>
      </c>
    </row>
    <row r="98" spans="1:2" x14ac:dyDescent="0.35">
      <c r="A98">
        <v>194</v>
      </c>
      <c r="B98">
        <v>34</v>
      </c>
    </row>
    <row r="99" spans="1:2" x14ac:dyDescent="0.35">
      <c r="A99">
        <v>196</v>
      </c>
      <c r="B99">
        <v>47</v>
      </c>
    </row>
    <row r="100" spans="1:2" x14ac:dyDescent="0.35">
      <c r="A100">
        <v>198</v>
      </c>
      <c r="B100">
        <v>31</v>
      </c>
    </row>
    <row r="101" spans="1:2" x14ac:dyDescent="0.35">
      <c r="A101">
        <v>200</v>
      </c>
      <c r="B101">
        <v>20</v>
      </c>
    </row>
    <row r="102" spans="1:2" x14ac:dyDescent="0.35">
      <c r="A102">
        <v>202</v>
      </c>
      <c r="B102">
        <v>21</v>
      </c>
    </row>
    <row r="103" spans="1:2" x14ac:dyDescent="0.35">
      <c r="A103">
        <v>204</v>
      </c>
      <c r="B103">
        <v>21</v>
      </c>
    </row>
    <row r="104" spans="1:2" x14ac:dyDescent="0.35">
      <c r="A104">
        <v>206</v>
      </c>
      <c r="B104">
        <v>30</v>
      </c>
    </row>
    <row r="105" spans="1:2" x14ac:dyDescent="0.35">
      <c r="A105">
        <v>208</v>
      </c>
      <c r="B105">
        <v>11</v>
      </c>
    </row>
    <row r="106" spans="1:2" x14ac:dyDescent="0.35">
      <c r="A106">
        <v>210</v>
      </c>
      <c r="B106">
        <v>20</v>
      </c>
    </row>
    <row r="107" spans="1:2" x14ac:dyDescent="0.35">
      <c r="A107">
        <v>212</v>
      </c>
      <c r="B107">
        <v>16</v>
      </c>
    </row>
    <row r="108" spans="1:2" x14ac:dyDescent="0.35">
      <c r="A108">
        <v>214</v>
      </c>
      <c r="B108">
        <v>23</v>
      </c>
    </row>
    <row r="109" spans="1:2" x14ac:dyDescent="0.35">
      <c r="A109">
        <v>216</v>
      </c>
      <c r="B109">
        <v>10</v>
      </c>
    </row>
    <row r="110" spans="1:2" x14ac:dyDescent="0.35">
      <c r="A110">
        <v>218</v>
      </c>
      <c r="B110">
        <v>11</v>
      </c>
    </row>
    <row r="111" spans="1:2" x14ac:dyDescent="0.35">
      <c r="A111">
        <v>220</v>
      </c>
      <c r="B111">
        <v>20</v>
      </c>
    </row>
    <row r="112" spans="1:2" x14ac:dyDescent="0.35">
      <c r="A112">
        <v>222</v>
      </c>
      <c r="B112">
        <v>17</v>
      </c>
    </row>
    <row r="113" spans="1:2" x14ac:dyDescent="0.35">
      <c r="A113">
        <v>224</v>
      </c>
      <c r="B113">
        <v>16</v>
      </c>
    </row>
    <row r="114" spans="1:2" x14ac:dyDescent="0.35">
      <c r="A114">
        <v>226</v>
      </c>
      <c r="B114">
        <v>14</v>
      </c>
    </row>
    <row r="115" spans="1:2" x14ac:dyDescent="0.35">
      <c r="A115">
        <v>228</v>
      </c>
      <c r="B115">
        <v>10</v>
      </c>
    </row>
    <row r="116" spans="1:2" x14ac:dyDescent="0.35">
      <c r="A116">
        <v>230</v>
      </c>
      <c r="B116">
        <v>12</v>
      </c>
    </row>
    <row r="117" spans="1:2" x14ac:dyDescent="0.35">
      <c r="A117">
        <v>232</v>
      </c>
      <c r="B117">
        <v>14</v>
      </c>
    </row>
    <row r="118" spans="1:2" x14ac:dyDescent="0.35">
      <c r="A118">
        <v>234</v>
      </c>
      <c r="B118">
        <v>14</v>
      </c>
    </row>
    <row r="119" spans="1:2" x14ac:dyDescent="0.35">
      <c r="A119">
        <v>236</v>
      </c>
      <c r="B119">
        <v>12</v>
      </c>
    </row>
    <row r="120" spans="1:2" x14ac:dyDescent="0.35">
      <c r="A120">
        <v>238</v>
      </c>
      <c r="B120">
        <v>9</v>
      </c>
    </row>
    <row r="121" spans="1:2" x14ac:dyDescent="0.35">
      <c r="A121">
        <v>240</v>
      </c>
      <c r="B121">
        <v>9</v>
      </c>
    </row>
    <row r="122" spans="1:2" x14ac:dyDescent="0.35">
      <c r="A122">
        <v>242</v>
      </c>
      <c r="B122">
        <v>4</v>
      </c>
    </row>
    <row r="123" spans="1:2" x14ac:dyDescent="0.35">
      <c r="A123">
        <v>244</v>
      </c>
      <c r="B123">
        <v>7</v>
      </c>
    </row>
    <row r="124" spans="1:2" x14ac:dyDescent="0.35">
      <c r="A124">
        <v>246</v>
      </c>
      <c r="B124">
        <v>4</v>
      </c>
    </row>
    <row r="125" spans="1:2" x14ac:dyDescent="0.35">
      <c r="A125">
        <v>248</v>
      </c>
      <c r="B125">
        <v>7</v>
      </c>
    </row>
    <row r="126" spans="1:2" x14ac:dyDescent="0.35">
      <c r="A126">
        <v>250</v>
      </c>
      <c r="B126">
        <v>7</v>
      </c>
    </row>
    <row r="127" spans="1:2" x14ac:dyDescent="0.35">
      <c r="A127">
        <v>252</v>
      </c>
      <c r="B127">
        <v>3</v>
      </c>
    </row>
    <row r="128" spans="1:2" x14ac:dyDescent="0.35">
      <c r="A128">
        <v>254</v>
      </c>
      <c r="B128">
        <v>10</v>
      </c>
    </row>
    <row r="129" spans="1:2" x14ac:dyDescent="0.35">
      <c r="A129">
        <v>256</v>
      </c>
      <c r="B129">
        <v>1</v>
      </c>
    </row>
    <row r="130" spans="1:2" x14ac:dyDescent="0.35">
      <c r="A130">
        <v>258</v>
      </c>
      <c r="B130">
        <v>6</v>
      </c>
    </row>
    <row r="131" spans="1:2" x14ac:dyDescent="0.35">
      <c r="A131">
        <v>260</v>
      </c>
      <c r="B131">
        <v>7</v>
      </c>
    </row>
    <row r="132" spans="1:2" x14ac:dyDescent="0.35">
      <c r="A132">
        <v>262</v>
      </c>
      <c r="B132">
        <v>8</v>
      </c>
    </row>
    <row r="133" spans="1:2" x14ac:dyDescent="0.35">
      <c r="A133">
        <v>264</v>
      </c>
      <c r="B133">
        <v>7</v>
      </c>
    </row>
    <row r="134" spans="1:2" x14ac:dyDescent="0.35">
      <c r="A134">
        <v>266</v>
      </c>
      <c r="B134">
        <v>5</v>
      </c>
    </row>
    <row r="135" spans="1:2" x14ac:dyDescent="0.35">
      <c r="A135">
        <v>268</v>
      </c>
      <c r="B135">
        <v>2</v>
      </c>
    </row>
    <row r="136" spans="1:2" x14ac:dyDescent="0.35">
      <c r="A136">
        <v>270</v>
      </c>
      <c r="B136">
        <v>4</v>
      </c>
    </row>
    <row r="137" spans="1:2" x14ac:dyDescent="0.35">
      <c r="A137">
        <v>272</v>
      </c>
      <c r="B137">
        <v>2</v>
      </c>
    </row>
    <row r="138" spans="1:2" x14ac:dyDescent="0.35">
      <c r="A138">
        <v>274</v>
      </c>
      <c r="B138">
        <v>2</v>
      </c>
    </row>
    <row r="139" spans="1:2" x14ac:dyDescent="0.35">
      <c r="A139">
        <v>276</v>
      </c>
      <c r="B139">
        <v>5</v>
      </c>
    </row>
    <row r="140" spans="1:2" x14ac:dyDescent="0.35">
      <c r="A140">
        <v>278</v>
      </c>
      <c r="B140">
        <v>3</v>
      </c>
    </row>
    <row r="141" spans="1:2" x14ac:dyDescent="0.35">
      <c r="A141">
        <v>280</v>
      </c>
      <c r="B141">
        <v>4</v>
      </c>
    </row>
    <row r="142" spans="1:2" x14ac:dyDescent="0.35">
      <c r="A142">
        <v>282</v>
      </c>
      <c r="B142">
        <v>4</v>
      </c>
    </row>
    <row r="143" spans="1:2" x14ac:dyDescent="0.35">
      <c r="A143">
        <v>284</v>
      </c>
      <c r="B143">
        <v>2</v>
      </c>
    </row>
    <row r="144" spans="1:2" x14ac:dyDescent="0.35">
      <c r="A144">
        <v>286</v>
      </c>
      <c r="B144">
        <v>2</v>
      </c>
    </row>
    <row r="145" spans="1:2" x14ac:dyDescent="0.35">
      <c r="A145">
        <v>288</v>
      </c>
      <c r="B145">
        <v>1</v>
      </c>
    </row>
    <row r="146" spans="1:2" x14ac:dyDescent="0.35">
      <c r="A146">
        <v>290</v>
      </c>
      <c r="B146">
        <v>2</v>
      </c>
    </row>
    <row r="147" spans="1:2" x14ac:dyDescent="0.35">
      <c r="A147">
        <v>292</v>
      </c>
      <c r="B147">
        <v>3</v>
      </c>
    </row>
    <row r="148" spans="1:2" x14ac:dyDescent="0.35">
      <c r="A148">
        <v>294</v>
      </c>
      <c r="B148">
        <v>3</v>
      </c>
    </row>
    <row r="149" spans="1:2" x14ac:dyDescent="0.35">
      <c r="A149">
        <v>298</v>
      </c>
      <c r="B149">
        <v>4</v>
      </c>
    </row>
    <row r="150" spans="1:2" x14ac:dyDescent="0.35">
      <c r="A150">
        <v>300</v>
      </c>
      <c r="B150">
        <v>3</v>
      </c>
    </row>
    <row r="151" spans="1:2" x14ac:dyDescent="0.35">
      <c r="A151">
        <v>302</v>
      </c>
      <c r="B151">
        <v>1</v>
      </c>
    </row>
    <row r="152" spans="1:2" x14ac:dyDescent="0.35">
      <c r="A152">
        <v>304</v>
      </c>
      <c r="B152">
        <v>2</v>
      </c>
    </row>
    <row r="153" spans="1:2" x14ac:dyDescent="0.35">
      <c r="A153">
        <v>306</v>
      </c>
      <c r="B153">
        <v>2</v>
      </c>
    </row>
    <row r="154" spans="1:2" x14ac:dyDescent="0.35">
      <c r="A154">
        <v>310</v>
      </c>
      <c r="B154">
        <v>1</v>
      </c>
    </row>
    <row r="155" spans="1:2" x14ac:dyDescent="0.35">
      <c r="A155">
        <v>316</v>
      </c>
      <c r="B155">
        <v>1</v>
      </c>
    </row>
    <row r="156" spans="1:2" x14ac:dyDescent="0.35">
      <c r="A156">
        <v>320</v>
      </c>
      <c r="B156">
        <v>1</v>
      </c>
    </row>
    <row r="157" spans="1:2" x14ac:dyDescent="0.35">
      <c r="A157">
        <v>322</v>
      </c>
      <c r="B157">
        <v>1</v>
      </c>
    </row>
    <row r="158" spans="1:2" x14ac:dyDescent="0.35">
      <c r="A158">
        <v>326</v>
      </c>
      <c r="B158">
        <v>3</v>
      </c>
    </row>
    <row r="159" spans="1:2" x14ac:dyDescent="0.35">
      <c r="A159">
        <v>328</v>
      </c>
      <c r="B159">
        <v>2</v>
      </c>
    </row>
    <row r="160" spans="1:2" x14ac:dyDescent="0.35">
      <c r="A160">
        <v>332</v>
      </c>
      <c r="B160">
        <v>2</v>
      </c>
    </row>
    <row r="161" spans="1:2" x14ac:dyDescent="0.35">
      <c r="A161">
        <v>334</v>
      </c>
      <c r="B161">
        <v>1</v>
      </c>
    </row>
    <row r="162" spans="1:2" x14ac:dyDescent="0.35">
      <c r="A162">
        <v>336</v>
      </c>
      <c r="B162">
        <v>1</v>
      </c>
    </row>
    <row r="163" spans="1:2" x14ac:dyDescent="0.35">
      <c r="A163">
        <v>338</v>
      </c>
      <c r="B163">
        <v>1</v>
      </c>
    </row>
    <row r="164" spans="1:2" x14ac:dyDescent="0.35">
      <c r="A164">
        <v>342</v>
      </c>
      <c r="B164">
        <v>1</v>
      </c>
    </row>
    <row r="165" spans="1:2" x14ac:dyDescent="0.35">
      <c r="A165">
        <v>344</v>
      </c>
      <c r="B165">
        <v>1</v>
      </c>
    </row>
    <row r="166" spans="1:2" x14ac:dyDescent="0.35">
      <c r="A166">
        <v>346</v>
      </c>
      <c r="B166">
        <v>1</v>
      </c>
    </row>
    <row r="167" spans="1:2" x14ac:dyDescent="0.35">
      <c r="A167">
        <v>356</v>
      </c>
      <c r="B167">
        <v>4</v>
      </c>
    </row>
    <row r="168" spans="1:2" x14ac:dyDescent="0.35">
      <c r="A168">
        <v>360</v>
      </c>
      <c r="B168">
        <v>1</v>
      </c>
    </row>
    <row r="169" spans="1:2" x14ac:dyDescent="0.35">
      <c r="A169">
        <v>364</v>
      </c>
      <c r="B169">
        <v>1</v>
      </c>
    </row>
    <row r="170" spans="1:2" x14ac:dyDescent="0.35">
      <c r="A170">
        <v>368</v>
      </c>
      <c r="B170">
        <v>1</v>
      </c>
    </row>
    <row r="171" spans="1:2" x14ac:dyDescent="0.35">
      <c r="A171">
        <v>380</v>
      </c>
      <c r="B171">
        <v>1</v>
      </c>
    </row>
    <row r="172" spans="1:2" x14ac:dyDescent="0.35">
      <c r="A172">
        <v>382</v>
      </c>
      <c r="B172">
        <v>3</v>
      </c>
    </row>
    <row r="173" spans="1:2" x14ac:dyDescent="0.35">
      <c r="A173">
        <v>388</v>
      </c>
      <c r="B173">
        <v>1</v>
      </c>
    </row>
    <row r="174" spans="1:2" x14ac:dyDescent="0.35">
      <c r="A174">
        <v>392</v>
      </c>
      <c r="B174">
        <v>1</v>
      </c>
    </row>
    <row r="175" spans="1:2" x14ac:dyDescent="0.35">
      <c r="A175">
        <v>404</v>
      </c>
      <c r="B175">
        <v>1</v>
      </c>
    </row>
    <row r="176" spans="1:2" x14ac:dyDescent="0.35">
      <c r="A176">
        <v>412</v>
      </c>
      <c r="B176">
        <v>1</v>
      </c>
    </row>
    <row r="177" spans="1:2" x14ac:dyDescent="0.35">
      <c r="A177">
        <v>420</v>
      </c>
      <c r="B177">
        <v>2</v>
      </c>
    </row>
    <row r="178" spans="1:2" x14ac:dyDescent="0.35">
      <c r="A178">
        <v>476</v>
      </c>
      <c r="B17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9108-298E-49D4-9074-AAEB01A7864C}">
  <dimension ref="A1:D178"/>
  <sheetViews>
    <sheetView workbookViewId="0">
      <selection activeCell="D22" sqref="D22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35</v>
      </c>
    </row>
    <row r="2" spans="1:4" x14ac:dyDescent="0.35">
      <c r="A2">
        <v>2</v>
      </c>
      <c r="B2">
        <v>1740573</v>
      </c>
    </row>
    <row r="3" spans="1:4" x14ac:dyDescent="0.35">
      <c r="A3">
        <v>4</v>
      </c>
      <c r="B3">
        <v>994844</v>
      </c>
    </row>
    <row r="4" spans="1:4" x14ac:dyDescent="0.35">
      <c r="A4">
        <v>6</v>
      </c>
      <c r="B4">
        <v>356847</v>
      </c>
    </row>
    <row r="5" spans="1:4" x14ac:dyDescent="0.35">
      <c r="A5">
        <v>8</v>
      </c>
      <c r="B5">
        <v>276065</v>
      </c>
    </row>
    <row r="6" spans="1:4" x14ac:dyDescent="0.35">
      <c r="A6">
        <v>10</v>
      </c>
      <c r="B6">
        <v>138473</v>
      </c>
    </row>
    <row r="7" spans="1:4" x14ac:dyDescent="0.35">
      <c r="A7">
        <v>12</v>
      </c>
      <c r="B7">
        <v>117713</v>
      </c>
    </row>
    <row r="8" spans="1:4" x14ac:dyDescent="0.35">
      <c r="A8">
        <v>14</v>
      </c>
      <c r="B8">
        <v>84666</v>
      </c>
    </row>
    <row r="9" spans="1:4" x14ac:dyDescent="0.35">
      <c r="A9">
        <v>16</v>
      </c>
      <c r="B9">
        <v>69993</v>
      </c>
    </row>
    <row r="10" spans="1:4" x14ac:dyDescent="0.35">
      <c r="A10">
        <v>18</v>
      </c>
      <c r="B10">
        <v>52925</v>
      </c>
      <c r="D10">
        <f>SUMPRODUCT(knots_90x90[Length],knots_90x90[Knots 90x90])/SUM(knots_90x90[Knots 90x90])</f>
        <v>7.7108782652848342</v>
      </c>
    </row>
    <row r="11" spans="1:4" x14ac:dyDescent="0.35">
      <c r="A11">
        <v>20</v>
      </c>
      <c r="B11">
        <v>45485</v>
      </c>
    </row>
    <row r="12" spans="1:4" x14ac:dyDescent="0.35">
      <c r="A12">
        <v>22</v>
      </c>
      <c r="B12">
        <v>37269</v>
      </c>
    </row>
    <row r="13" spans="1:4" x14ac:dyDescent="0.35">
      <c r="A13">
        <v>24</v>
      </c>
      <c r="B13">
        <v>31852</v>
      </c>
    </row>
    <row r="14" spans="1:4" x14ac:dyDescent="0.35">
      <c r="A14">
        <v>26</v>
      </c>
      <c r="B14">
        <v>26439</v>
      </c>
    </row>
    <row r="15" spans="1:4" x14ac:dyDescent="0.35">
      <c r="A15">
        <v>28</v>
      </c>
      <c r="B15">
        <v>23311</v>
      </c>
    </row>
    <row r="16" spans="1:4" x14ac:dyDescent="0.35">
      <c r="A16">
        <v>30</v>
      </c>
      <c r="B16">
        <v>19998</v>
      </c>
    </row>
    <row r="17" spans="1:2" x14ac:dyDescent="0.35">
      <c r="A17">
        <v>32</v>
      </c>
      <c r="B17">
        <v>17685</v>
      </c>
    </row>
    <row r="18" spans="1:2" x14ac:dyDescent="0.35">
      <c r="A18">
        <v>34</v>
      </c>
      <c r="B18">
        <v>15367</v>
      </c>
    </row>
    <row r="19" spans="1:2" x14ac:dyDescent="0.35">
      <c r="A19">
        <v>36</v>
      </c>
      <c r="B19">
        <v>13555</v>
      </c>
    </row>
    <row r="20" spans="1:2" x14ac:dyDescent="0.35">
      <c r="A20">
        <v>38</v>
      </c>
      <c r="B20">
        <v>11957</v>
      </c>
    </row>
    <row r="21" spans="1:2" x14ac:dyDescent="0.35">
      <c r="A21">
        <v>40</v>
      </c>
      <c r="B21">
        <v>10618</v>
      </c>
    </row>
    <row r="22" spans="1:2" x14ac:dyDescent="0.35">
      <c r="A22">
        <v>42</v>
      </c>
      <c r="B22">
        <v>9695</v>
      </c>
    </row>
    <row r="23" spans="1:2" x14ac:dyDescent="0.35">
      <c r="A23">
        <v>44</v>
      </c>
      <c r="B23">
        <v>8646</v>
      </c>
    </row>
    <row r="24" spans="1:2" x14ac:dyDescent="0.35">
      <c r="A24">
        <v>46</v>
      </c>
      <c r="B24">
        <v>7914</v>
      </c>
    </row>
    <row r="25" spans="1:2" x14ac:dyDescent="0.35">
      <c r="A25">
        <v>48</v>
      </c>
      <c r="B25">
        <v>7067</v>
      </c>
    </row>
    <row r="26" spans="1:2" x14ac:dyDescent="0.35">
      <c r="A26">
        <v>50</v>
      </c>
      <c r="B26">
        <v>6313</v>
      </c>
    </row>
    <row r="27" spans="1:2" x14ac:dyDescent="0.35">
      <c r="A27">
        <v>52</v>
      </c>
      <c r="B27">
        <v>5848</v>
      </c>
    </row>
    <row r="28" spans="1:2" x14ac:dyDescent="0.35">
      <c r="A28">
        <v>54</v>
      </c>
      <c r="B28">
        <v>5260</v>
      </c>
    </row>
    <row r="29" spans="1:2" x14ac:dyDescent="0.35">
      <c r="A29">
        <v>56</v>
      </c>
      <c r="B29">
        <v>4738</v>
      </c>
    </row>
    <row r="30" spans="1:2" x14ac:dyDescent="0.35">
      <c r="A30">
        <v>58</v>
      </c>
      <c r="B30">
        <v>4336</v>
      </c>
    </row>
    <row r="31" spans="1:2" x14ac:dyDescent="0.35">
      <c r="A31">
        <v>60</v>
      </c>
      <c r="B31">
        <v>4003</v>
      </c>
    </row>
    <row r="32" spans="1:2" x14ac:dyDescent="0.35">
      <c r="A32">
        <v>62</v>
      </c>
      <c r="B32">
        <v>3648</v>
      </c>
    </row>
    <row r="33" spans="1:2" x14ac:dyDescent="0.35">
      <c r="A33">
        <v>64</v>
      </c>
      <c r="B33">
        <v>3277</v>
      </c>
    </row>
    <row r="34" spans="1:2" x14ac:dyDescent="0.35">
      <c r="A34">
        <v>66</v>
      </c>
      <c r="B34">
        <v>3017</v>
      </c>
    </row>
    <row r="35" spans="1:2" x14ac:dyDescent="0.35">
      <c r="A35">
        <v>68</v>
      </c>
      <c r="B35">
        <v>2789</v>
      </c>
    </row>
    <row r="36" spans="1:2" x14ac:dyDescent="0.35">
      <c r="A36">
        <v>70</v>
      </c>
      <c r="B36">
        <v>2550</v>
      </c>
    </row>
    <row r="37" spans="1:2" x14ac:dyDescent="0.35">
      <c r="A37">
        <v>72</v>
      </c>
      <c r="B37">
        <v>2328</v>
      </c>
    </row>
    <row r="38" spans="1:2" x14ac:dyDescent="0.35">
      <c r="A38">
        <v>74</v>
      </c>
      <c r="B38">
        <v>2238</v>
      </c>
    </row>
    <row r="39" spans="1:2" x14ac:dyDescent="0.35">
      <c r="A39">
        <v>76</v>
      </c>
      <c r="B39">
        <v>1939</v>
      </c>
    </row>
    <row r="40" spans="1:2" x14ac:dyDescent="0.35">
      <c r="A40">
        <v>78</v>
      </c>
      <c r="B40">
        <v>1892</v>
      </c>
    </row>
    <row r="41" spans="1:2" x14ac:dyDescent="0.35">
      <c r="A41">
        <v>80</v>
      </c>
      <c r="B41">
        <v>1742</v>
      </c>
    </row>
    <row r="42" spans="1:2" x14ac:dyDescent="0.35">
      <c r="A42">
        <v>82</v>
      </c>
      <c r="B42">
        <v>1582</v>
      </c>
    </row>
    <row r="43" spans="1:2" x14ac:dyDescent="0.35">
      <c r="A43">
        <v>84</v>
      </c>
      <c r="B43">
        <v>1463</v>
      </c>
    </row>
    <row r="44" spans="1:2" x14ac:dyDescent="0.35">
      <c r="A44">
        <v>86</v>
      </c>
      <c r="B44">
        <v>1436</v>
      </c>
    </row>
    <row r="45" spans="1:2" x14ac:dyDescent="0.35">
      <c r="A45">
        <v>88</v>
      </c>
      <c r="B45">
        <v>1211</v>
      </c>
    </row>
    <row r="46" spans="1:2" x14ac:dyDescent="0.35">
      <c r="A46">
        <v>90</v>
      </c>
      <c r="B46">
        <v>1119</v>
      </c>
    </row>
    <row r="47" spans="1:2" x14ac:dyDescent="0.35">
      <c r="A47">
        <v>92</v>
      </c>
      <c r="B47">
        <v>1094</v>
      </c>
    </row>
    <row r="48" spans="1:2" x14ac:dyDescent="0.35">
      <c r="A48">
        <v>94</v>
      </c>
      <c r="B48">
        <v>1094</v>
      </c>
    </row>
    <row r="49" spans="1:2" x14ac:dyDescent="0.35">
      <c r="A49">
        <v>96</v>
      </c>
      <c r="B49">
        <v>965</v>
      </c>
    </row>
    <row r="50" spans="1:2" x14ac:dyDescent="0.35">
      <c r="A50">
        <v>98</v>
      </c>
      <c r="B50">
        <v>896</v>
      </c>
    </row>
    <row r="51" spans="1:2" x14ac:dyDescent="0.35">
      <c r="A51">
        <v>100</v>
      </c>
      <c r="B51">
        <v>840</v>
      </c>
    </row>
    <row r="52" spans="1:2" x14ac:dyDescent="0.35">
      <c r="A52">
        <v>102</v>
      </c>
      <c r="B52">
        <v>814</v>
      </c>
    </row>
    <row r="53" spans="1:2" x14ac:dyDescent="0.35">
      <c r="A53">
        <v>104</v>
      </c>
      <c r="B53">
        <v>703</v>
      </c>
    </row>
    <row r="54" spans="1:2" x14ac:dyDescent="0.35">
      <c r="A54">
        <v>106</v>
      </c>
      <c r="B54">
        <v>675</v>
      </c>
    </row>
    <row r="55" spans="1:2" x14ac:dyDescent="0.35">
      <c r="A55">
        <v>108</v>
      </c>
      <c r="B55">
        <v>596</v>
      </c>
    </row>
    <row r="56" spans="1:2" x14ac:dyDescent="0.35">
      <c r="A56">
        <v>110</v>
      </c>
      <c r="B56">
        <v>604</v>
      </c>
    </row>
    <row r="57" spans="1:2" x14ac:dyDescent="0.35">
      <c r="A57">
        <v>112</v>
      </c>
      <c r="B57">
        <v>550</v>
      </c>
    </row>
    <row r="58" spans="1:2" x14ac:dyDescent="0.35">
      <c r="A58">
        <v>114</v>
      </c>
      <c r="B58">
        <v>488</v>
      </c>
    </row>
    <row r="59" spans="1:2" x14ac:dyDescent="0.35">
      <c r="A59">
        <v>116</v>
      </c>
      <c r="B59">
        <v>489</v>
      </c>
    </row>
    <row r="60" spans="1:2" x14ac:dyDescent="0.35">
      <c r="A60">
        <v>118</v>
      </c>
      <c r="B60">
        <v>430</v>
      </c>
    </row>
    <row r="61" spans="1:2" x14ac:dyDescent="0.35">
      <c r="A61">
        <v>120</v>
      </c>
      <c r="B61">
        <v>413</v>
      </c>
    </row>
    <row r="62" spans="1:2" x14ac:dyDescent="0.35">
      <c r="A62">
        <v>122</v>
      </c>
      <c r="B62">
        <v>386</v>
      </c>
    </row>
    <row r="63" spans="1:2" x14ac:dyDescent="0.35">
      <c r="A63">
        <v>124</v>
      </c>
      <c r="B63">
        <v>393</v>
      </c>
    </row>
    <row r="64" spans="1:2" x14ac:dyDescent="0.35">
      <c r="A64">
        <v>126</v>
      </c>
      <c r="B64">
        <v>340</v>
      </c>
    </row>
    <row r="65" spans="1:2" x14ac:dyDescent="0.35">
      <c r="A65">
        <v>128</v>
      </c>
      <c r="B65">
        <v>297</v>
      </c>
    </row>
    <row r="66" spans="1:2" x14ac:dyDescent="0.35">
      <c r="A66">
        <v>130</v>
      </c>
      <c r="B66">
        <v>305</v>
      </c>
    </row>
    <row r="67" spans="1:2" x14ac:dyDescent="0.35">
      <c r="A67">
        <v>132</v>
      </c>
      <c r="B67">
        <v>284</v>
      </c>
    </row>
    <row r="68" spans="1:2" x14ac:dyDescent="0.35">
      <c r="A68">
        <v>134</v>
      </c>
      <c r="B68">
        <v>279</v>
      </c>
    </row>
    <row r="69" spans="1:2" x14ac:dyDescent="0.35">
      <c r="A69">
        <v>136</v>
      </c>
      <c r="B69">
        <v>243</v>
      </c>
    </row>
    <row r="70" spans="1:2" x14ac:dyDescent="0.35">
      <c r="A70">
        <v>138</v>
      </c>
      <c r="B70">
        <v>217</v>
      </c>
    </row>
    <row r="71" spans="1:2" x14ac:dyDescent="0.35">
      <c r="A71">
        <v>140</v>
      </c>
      <c r="B71">
        <v>207</v>
      </c>
    </row>
    <row r="72" spans="1:2" x14ac:dyDescent="0.35">
      <c r="A72">
        <v>142</v>
      </c>
      <c r="B72">
        <v>199</v>
      </c>
    </row>
    <row r="73" spans="1:2" x14ac:dyDescent="0.35">
      <c r="A73">
        <v>144</v>
      </c>
      <c r="B73">
        <v>213</v>
      </c>
    </row>
    <row r="74" spans="1:2" x14ac:dyDescent="0.35">
      <c r="A74">
        <v>146</v>
      </c>
      <c r="B74">
        <v>173</v>
      </c>
    </row>
    <row r="75" spans="1:2" x14ac:dyDescent="0.35">
      <c r="A75">
        <v>148</v>
      </c>
      <c r="B75">
        <v>177</v>
      </c>
    </row>
    <row r="76" spans="1:2" x14ac:dyDescent="0.35">
      <c r="A76">
        <v>150</v>
      </c>
      <c r="B76">
        <v>163</v>
      </c>
    </row>
    <row r="77" spans="1:2" x14ac:dyDescent="0.35">
      <c r="A77">
        <v>152</v>
      </c>
      <c r="B77">
        <v>132</v>
      </c>
    </row>
    <row r="78" spans="1:2" x14ac:dyDescent="0.35">
      <c r="A78">
        <v>154</v>
      </c>
      <c r="B78">
        <v>143</v>
      </c>
    </row>
    <row r="79" spans="1:2" x14ac:dyDescent="0.35">
      <c r="A79">
        <v>156</v>
      </c>
      <c r="B79">
        <v>129</v>
      </c>
    </row>
    <row r="80" spans="1:2" x14ac:dyDescent="0.35">
      <c r="A80">
        <v>158</v>
      </c>
      <c r="B80">
        <v>124</v>
      </c>
    </row>
    <row r="81" spans="1:2" x14ac:dyDescent="0.35">
      <c r="A81">
        <v>160</v>
      </c>
      <c r="B81">
        <v>132</v>
      </c>
    </row>
    <row r="82" spans="1:2" x14ac:dyDescent="0.35">
      <c r="A82">
        <v>162</v>
      </c>
      <c r="B82">
        <v>110</v>
      </c>
    </row>
    <row r="83" spans="1:2" x14ac:dyDescent="0.35">
      <c r="A83">
        <v>164</v>
      </c>
      <c r="B83">
        <v>108</v>
      </c>
    </row>
    <row r="84" spans="1:2" x14ac:dyDescent="0.35">
      <c r="A84">
        <v>166</v>
      </c>
      <c r="B84">
        <v>96</v>
      </c>
    </row>
    <row r="85" spans="1:2" x14ac:dyDescent="0.35">
      <c r="A85">
        <v>168</v>
      </c>
      <c r="B85">
        <v>94</v>
      </c>
    </row>
    <row r="86" spans="1:2" x14ac:dyDescent="0.35">
      <c r="A86">
        <v>170</v>
      </c>
      <c r="B86">
        <v>76</v>
      </c>
    </row>
    <row r="87" spans="1:2" x14ac:dyDescent="0.35">
      <c r="A87">
        <v>172</v>
      </c>
      <c r="B87">
        <v>70</v>
      </c>
    </row>
    <row r="88" spans="1:2" x14ac:dyDescent="0.35">
      <c r="A88">
        <v>174</v>
      </c>
      <c r="B88">
        <v>76</v>
      </c>
    </row>
    <row r="89" spans="1:2" x14ac:dyDescent="0.35">
      <c r="A89">
        <v>176</v>
      </c>
      <c r="B89">
        <v>77</v>
      </c>
    </row>
    <row r="90" spans="1:2" x14ac:dyDescent="0.35">
      <c r="A90">
        <v>178</v>
      </c>
      <c r="B90">
        <v>56</v>
      </c>
    </row>
    <row r="91" spans="1:2" x14ac:dyDescent="0.35">
      <c r="A91">
        <v>180</v>
      </c>
      <c r="B91">
        <v>81</v>
      </c>
    </row>
    <row r="92" spans="1:2" x14ac:dyDescent="0.35">
      <c r="A92">
        <v>182</v>
      </c>
      <c r="B92">
        <v>61</v>
      </c>
    </row>
    <row r="93" spans="1:2" x14ac:dyDescent="0.35">
      <c r="A93">
        <v>184</v>
      </c>
      <c r="B93">
        <v>47</v>
      </c>
    </row>
    <row r="94" spans="1:2" x14ac:dyDescent="0.35">
      <c r="A94">
        <v>186</v>
      </c>
      <c r="B94">
        <v>52</v>
      </c>
    </row>
    <row r="95" spans="1:2" x14ac:dyDescent="0.35">
      <c r="A95">
        <v>188</v>
      </c>
      <c r="B95">
        <v>52</v>
      </c>
    </row>
    <row r="96" spans="1:2" x14ac:dyDescent="0.35">
      <c r="A96">
        <v>190</v>
      </c>
      <c r="B96">
        <v>42</v>
      </c>
    </row>
    <row r="97" spans="1:2" x14ac:dyDescent="0.35">
      <c r="A97">
        <v>192</v>
      </c>
      <c r="B97">
        <v>43</v>
      </c>
    </row>
    <row r="98" spans="1:2" x14ac:dyDescent="0.35">
      <c r="A98">
        <v>194</v>
      </c>
      <c r="B98">
        <v>48</v>
      </c>
    </row>
    <row r="99" spans="1:2" x14ac:dyDescent="0.35">
      <c r="A99">
        <v>196</v>
      </c>
      <c r="B99">
        <v>39</v>
      </c>
    </row>
    <row r="100" spans="1:2" x14ac:dyDescent="0.35">
      <c r="A100">
        <v>198</v>
      </c>
      <c r="B100">
        <v>38</v>
      </c>
    </row>
    <row r="101" spans="1:2" x14ac:dyDescent="0.35">
      <c r="A101">
        <v>200</v>
      </c>
      <c r="B101">
        <v>34</v>
      </c>
    </row>
    <row r="102" spans="1:2" x14ac:dyDescent="0.35">
      <c r="A102">
        <v>202</v>
      </c>
      <c r="B102">
        <v>35</v>
      </c>
    </row>
    <row r="103" spans="1:2" x14ac:dyDescent="0.35">
      <c r="A103">
        <v>204</v>
      </c>
      <c r="B103">
        <v>35</v>
      </c>
    </row>
    <row r="104" spans="1:2" x14ac:dyDescent="0.35">
      <c r="A104">
        <v>206</v>
      </c>
      <c r="B104">
        <v>36</v>
      </c>
    </row>
    <row r="105" spans="1:2" x14ac:dyDescent="0.35">
      <c r="A105">
        <v>208</v>
      </c>
      <c r="B105">
        <v>30</v>
      </c>
    </row>
    <row r="106" spans="1:2" x14ac:dyDescent="0.35">
      <c r="A106">
        <v>210</v>
      </c>
      <c r="B106">
        <v>23</v>
      </c>
    </row>
    <row r="107" spans="1:2" x14ac:dyDescent="0.35">
      <c r="A107">
        <v>212</v>
      </c>
      <c r="B107">
        <v>26</v>
      </c>
    </row>
    <row r="108" spans="1:2" x14ac:dyDescent="0.35">
      <c r="A108">
        <v>214</v>
      </c>
      <c r="B108">
        <v>23</v>
      </c>
    </row>
    <row r="109" spans="1:2" x14ac:dyDescent="0.35">
      <c r="A109">
        <v>216</v>
      </c>
      <c r="B109">
        <v>23</v>
      </c>
    </row>
    <row r="110" spans="1:2" x14ac:dyDescent="0.35">
      <c r="A110">
        <v>218</v>
      </c>
      <c r="B110">
        <v>32</v>
      </c>
    </row>
    <row r="111" spans="1:2" x14ac:dyDescent="0.35">
      <c r="A111">
        <v>220</v>
      </c>
      <c r="B111">
        <v>21</v>
      </c>
    </row>
    <row r="112" spans="1:2" x14ac:dyDescent="0.35">
      <c r="A112">
        <v>222</v>
      </c>
      <c r="B112">
        <v>33</v>
      </c>
    </row>
    <row r="113" spans="1:2" x14ac:dyDescent="0.35">
      <c r="A113">
        <v>224</v>
      </c>
      <c r="B113">
        <v>21</v>
      </c>
    </row>
    <row r="114" spans="1:2" x14ac:dyDescent="0.35">
      <c r="A114">
        <v>226</v>
      </c>
      <c r="B114">
        <v>21</v>
      </c>
    </row>
    <row r="115" spans="1:2" x14ac:dyDescent="0.35">
      <c r="A115">
        <v>228</v>
      </c>
      <c r="B115">
        <v>21</v>
      </c>
    </row>
    <row r="116" spans="1:2" x14ac:dyDescent="0.35">
      <c r="A116">
        <v>230</v>
      </c>
      <c r="B116">
        <v>22</v>
      </c>
    </row>
    <row r="117" spans="1:2" x14ac:dyDescent="0.35">
      <c r="A117">
        <v>232</v>
      </c>
      <c r="B117">
        <v>21</v>
      </c>
    </row>
    <row r="118" spans="1:2" x14ac:dyDescent="0.35">
      <c r="A118">
        <v>234</v>
      </c>
      <c r="B118">
        <v>14</v>
      </c>
    </row>
    <row r="119" spans="1:2" x14ac:dyDescent="0.35">
      <c r="A119">
        <v>236</v>
      </c>
      <c r="B119">
        <v>11</v>
      </c>
    </row>
    <row r="120" spans="1:2" x14ac:dyDescent="0.35">
      <c r="A120">
        <v>238</v>
      </c>
      <c r="B120">
        <v>14</v>
      </c>
    </row>
    <row r="121" spans="1:2" x14ac:dyDescent="0.35">
      <c r="A121">
        <v>240</v>
      </c>
      <c r="B121">
        <v>9</v>
      </c>
    </row>
    <row r="122" spans="1:2" x14ac:dyDescent="0.35">
      <c r="A122">
        <v>242</v>
      </c>
      <c r="B122">
        <v>12</v>
      </c>
    </row>
    <row r="123" spans="1:2" x14ac:dyDescent="0.35">
      <c r="A123">
        <v>244</v>
      </c>
      <c r="B123">
        <v>18</v>
      </c>
    </row>
    <row r="124" spans="1:2" x14ac:dyDescent="0.35">
      <c r="A124">
        <v>246</v>
      </c>
      <c r="B124">
        <v>9</v>
      </c>
    </row>
    <row r="125" spans="1:2" x14ac:dyDescent="0.35">
      <c r="A125">
        <v>248</v>
      </c>
      <c r="B125">
        <v>11</v>
      </c>
    </row>
    <row r="126" spans="1:2" x14ac:dyDescent="0.35">
      <c r="A126">
        <v>250</v>
      </c>
      <c r="B126">
        <v>14</v>
      </c>
    </row>
    <row r="127" spans="1:2" x14ac:dyDescent="0.35">
      <c r="A127">
        <v>252</v>
      </c>
      <c r="B127">
        <v>6</v>
      </c>
    </row>
    <row r="128" spans="1:2" x14ac:dyDescent="0.35">
      <c r="A128">
        <v>254</v>
      </c>
      <c r="B128">
        <v>8</v>
      </c>
    </row>
    <row r="129" spans="1:2" x14ac:dyDescent="0.35">
      <c r="A129">
        <v>256</v>
      </c>
      <c r="B129">
        <v>8</v>
      </c>
    </row>
    <row r="130" spans="1:2" x14ac:dyDescent="0.35">
      <c r="A130">
        <v>258</v>
      </c>
      <c r="B130">
        <v>8</v>
      </c>
    </row>
    <row r="131" spans="1:2" x14ac:dyDescent="0.35">
      <c r="A131">
        <v>260</v>
      </c>
      <c r="B131">
        <v>10</v>
      </c>
    </row>
    <row r="132" spans="1:2" x14ac:dyDescent="0.35">
      <c r="A132">
        <v>262</v>
      </c>
      <c r="B132">
        <v>7</v>
      </c>
    </row>
    <row r="133" spans="1:2" x14ac:dyDescent="0.35">
      <c r="A133">
        <v>264</v>
      </c>
      <c r="B133">
        <v>5</v>
      </c>
    </row>
    <row r="134" spans="1:2" x14ac:dyDescent="0.35">
      <c r="A134">
        <v>266</v>
      </c>
      <c r="B134">
        <v>4</v>
      </c>
    </row>
    <row r="135" spans="1:2" x14ac:dyDescent="0.35">
      <c r="A135">
        <v>268</v>
      </c>
      <c r="B135">
        <v>5</v>
      </c>
    </row>
    <row r="136" spans="1:2" x14ac:dyDescent="0.35">
      <c r="A136">
        <v>270</v>
      </c>
      <c r="B136">
        <v>8</v>
      </c>
    </row>
    <row r="137" spans="1:2" x14ac:dyDescent="0.35">
      <c r="A137">
        <v>272</v>
      </c>
      <c r="B137">
        <v>6</v>
      </c>
    </row>
    <row r="138" spans="1:2" x14ac:dyDescent="0.35">
      <c r="A138">
        <v>274</v>
      </c>
      <c r="B138">
        <v>5</v>
      </c>
    </row>
    <row r="139" spans="1:2" x14ac:dyDescent="0.35">
      <c r="A139">
        <v>276</v>
      </c>
      <c r="B139">
        <v>6</v>
      </c>
    </row>
    <row r="140" spans="1:2" x14ac:dyDescent="0.35">
      <c r="A140">
        <v>278</v>
      </c>
      <c r="B140">
        <v>5</v>
      </c>
    </row>
    <row r="141" spans="1:2" x14ac:dyDescent="0.35">
      <c r="A141">
        <v>280</v>
      </c>
      <c r="B141">
        <v>1</v>
      </c>
    </row>
    <row r="142" spans="1:2" x14ac:dyDescent="0.35">
      <c r="A142">
        <v>282</v>
      </c>
      <c r="B142">
        <v>2</v>
      </c>
    </row>
    <row r="143" spans="1:2" x14ac:dyDescent="0.35">
      <c r="A143">
        <v>284</v>
      </c>
      <c r="B143">
        <v>3</v>
      </c>
    </row>
    <row r="144" spans="1:2" x14ac:dyDescent="0.35">
      <c r="A144">
        <v>286</v>
      </c>
      <c r="B144">
        <v>4</v>
      </c>
    </row>
    <row r="145" spans="1:2" x14ac:dyDescent="0.35">
      <c r="A145">
        <v>288</v>
      </c>
      <c r="B145">
        <v>3</v>
      </c>
    </row>
    <row r="146" spans="1:2" x14ac:dyDescent="0.35">
      <c r="A146">
        <v>290</v>
      </c>
      <c r="B146">
        <v>8</v>
      </c>
    </row>
    <row r="147" spans="1:2" x14ac:dyDescent="0.35">
      <c r="A147">
        <v>292</v>
      </c>
      <c r="B147">
        <v>2</v>
      </c>
    </row>
    <row r="148" spans="1:2" x14ac:dyDescent="0.35">
      <c r="A148">
        <v>294</v>
      </c>
      <c r="B148">
        <v>2</v>
      </c>
    </row>
    <row r="149" spans="1:2" x14ac:dyDescent="0.35">
      <c r="A149">
        <v>296</v>
      </c>
      <c r="B149">
        <v>2</v>
      </c>
    </row>
    <row r="150" spans="1:2" x14ac:dyDescent="0.35">
      <c r="A150">
        <v>298</v>
      </c>
      <c r="B150">
        <v>2</v>
      </c>
    </row>
    <row r="151" spans="1:2" x14ac:dyDescent="0.35">
      <c r="A151">
        <v>300</v>
      </c>
      <c r="B151">
        <v>1</v>
      </c>
    </row>
    <row r="152" spans="1:2" x14ac:dyDescent="0.35">
      <c r="A152">
        <v>304</v>
      </c>
      <c r="B152">
        <v>4</v>
      </c>
    </row>
    <row r="153" spans="1:2" x14ac:dyDescent="0.35">
      <c r="A153">
        <v>306</v>
      </c>
      <c r="B153">
        <v>1</v>
      </c>
    </row>
    <row r="154" spans="1:2" x14ac:dyDescent="0.35">
      <c r="A154">
        <v>308</v>
      </c>
      <c r="B154">
        <v>2</v>
      </c>
    </row>
    <row r="155" spans="1:2" x14ac:dyDescent="0.35">
      <c r="A155">
        <v>310</v>
      </c>
      <c r="B155">
        <v>2</v>
      </c>
    </row>
    <row r="156" spans="1:2" x14ac:dyDescent="0.35">
      <c r="A156">
        <v>314</v>
      </c>
      <c r="B156">
        <v>3</v>
      </c>
    </row>
    <row r="157" spans="1:2" x14ac:dyDescent="0.35">
      <c r="A157">
        <v>318</v>
      </c>
      <c r="B157">
        <v>2</v>
      </c>
    </row>
    <row r="158" spans="1:2" x14ac:dyDescent="0.35">
      <c r="A158">
        <v>322</v>
      </c>
      <c r="B158">
        <v>1</v>
      </c>
    </row>
    <row r="159" spans="1:2" x14ac:dyDescent="0.35">
      <c r="A159">
        <v>324</v>
      </c>
      <c r="B159">
        <v>2</v>
      </c>
    </row>
    <row r="160" spans="1:2" x14ac:dyDescent="0.35">
      <c r="A160">
        <v>326</v>
      </c>
      <c r="B160">
        <v>2</v>
      </c>
    </row>
    <row r="161" spans="1:2" x14ac:dyDescent="0.35">
      <c r="A161">
        <v>328</v>
      </c>
      <c r="B161">
        <v>2</v>
      </c>
    </row>
    <row r="162" spans="1:2" x14ac:dyDescent="0.35">
      <c r="A162">
        <v>330</v>
      </c>
      <c r="B162">
        <v>2</v>
      </c>
    </row>
    <row r="163" spans="1:2" x14ac:dyDescent="0.35">
      <c r="A163">
        <v>338</v>
      </c>
      <c r="B163">
        <v>1</v>
      </c>
    </row>
    <row r="164" spans="1:2" x14ac:dyDescent="0.35">
      <c r="A164">
        <v>342</v>
      </c>
      <c r="B164">
        <v>1</v>
      </c>
    </row>
    <row r="165" spans="1:2" x14ac:dyDescent="0.35">
      <c r="A165">
        <v>344</v>
      </c>
      <c r="B165">
        <v>1</v>
      </c>
    </row>
    <row r="166" spans="1:2" x14ac:dyDescent="0.35">
      <c r="A166">
        <v>354</v>
      </c>
      <c r="B166">
        <v>1</v>
      </c>
    </row>
    <row r="167" spans="1:2" x14ac:dyDescent="0.35">
      <c r="A167">
        <v>360</v>
      </c>
      <c r="B167">
        <v>1</v>
      </c>
    </row>
    <row r="168" spans="1:2" x14ac:dyDescent="0.35">
      <c r="A168">
        <v>362</v>
      </c>
      <c r="B168">
        <v>1</v>
      </c>
    </row>
    <row r="169" spans="1:2" x14ac:dyDescent="0.35">
      <c r="A169">
        <v>366</v>
      </c>
      <c r="B169">
        <v>1</v>
      </c>
    </row>
    <row r="170" spans="1:2" x14ac:dyDescent="0.35">
      <c r="A170">
        <v>370</v>
      </c>
      <c r="B170">
        <v>1</v>
      </c>
    </row>
    <row r="171" spans="1:2" x14ac:dyDescent="0.35">
      <c r="A171">
        <v>378</v>
      </c>
      <c r="B171">
        <v>1</v>
      </c>
    </row>
    <row r="172" spans="1:2" x14ac:dyDescent="0.35">
      <c r="A172">
        <v>382</v>
      </c>
      <c r="B172">
        <v>1</v>
      </c>
    </row>
    <row r="173" spans="1:2" x14ac:dyDescent="0.35">
      <c r="A173">
        <v>384</v>
      </c>
      <c r="B173">
        <v>1</v>
      </c>
    </row>
    <row r="174" spans="1:2" x14ac:dyDescent="0.35">
      <c r="A174">
        <v>410</v>
      </c>
      <c r="B174">
        <v>1</v>
      </c>
    </row>
    <row r="175" spans="1:2" x14ac:dyDescent="0.35">
      <c r="A175">
        <v>422</v>
      </c>
      <c r="B175">
        <v>1</v>
      </c>
    </row>
    <row r="176" spans="1:2" x14ac:dyDescent="0.35">
      <c r="A176">
        <v>436</v>
      </c>
      <c r="B176">
        <v>1</v>
      </c>
    </row>
    <row r="177" spans="1:2" x14ac:dyDescent="0.35">
      <c r="A177">
        <v>438</v>
      </c>
      <c r="B177">
        <v>1</v>
      </c>
    </row>
    <row r="178" spans="1:2" x14ac:dyDescent="0.35">
      <c r="A178">
        <v>508</v>
      </c>
      <c r="B17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980-CD6E-49EF-AC35-BF4A377B138B}">
  <dimension ref="A1:D174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34</v>
      </c>
    </row>
    <row r="2" spans="1:4" x14ac:dyDescent="0.35">
      <c r="A2">
        <v>2</v>
      </c>
      <c r="B2">
        <v>1739456</v>
      </c>
    </row>
    <row r="3" spans="1:4" x14ac:dyDescent="0.35">
      <c r="A3">
        <v>4</v>
      </c>
      <c r="B3">
        <v>998221</v>
      </c>
    </row>
    <row r="4" spans="1:4" x14ac:dyDescent="0.35">
      <c r="A4">
        <v>6</v>
      </c>
      <c r="B4">
        <v>359597</v>
      </c>
    </row>
    <row r="5" spans="1:4" x14ac:dyDescent="0.35">
      <c r="A5">
        <v>8</v>
      </c>
      <c r="B5">
        <v>279903</v>
      </c>
    </row>
    <row r="6" spans="1:4" x14ac:dyDescent="0.35">
      <c r="A6">
        <v>10</v>
      </c>
      <c r="B6">
        <v>138901</v>
      </c>
    </row>
    <row r="7" spans="1:4" x14ac:dyDescent="0.35">
      <c r="A7">
        <v>12</v>
      </c>
      <c r="B7">
        <v>118687</v>
      </c>
    </row>
    <row r="8" spans="1:4" x14ac:dyDescent="0.35">
      <c r="A8">
        <v>14</v>
      </c>
      <c r="B8">
        <v>84899</v>
      </c>
    </row>
    <row r="9" spans="1:4" x14ac:dyDescent="0.35">
      <c r="A9">
        <v>16</v>
      </c>
      <c r="B9">
        <v>70520</v>
      </c>
    </row>
    <row r="10" spans="1:4" x14ac:dyDescent="0.35">
      <c r="A10">
        <v>18</v>
      </c>
      <c r="B10">
        <v>53945</v>
      </c>
      <c r="D10">
        <f>SUMPRODUCT(knots_80x80[Length],knots_80x80[Knots 80x80])/SUM(knots_80x80[Knots 80x80])</f>
        <v>7.7196651974808397</v>
      </c>
    </row>
    <row r="11" spans="1:4" x14ac:dyDescent="0.35">
      <c r="A11">
        <v>20</v>
      </c>
      <c r="B11">
        <v>45783</v>
      </c>
    </row>
    <row r="12" spans="1:4" x14ac:dyDescent="0.35">
      <c r="A12">
        <v>22</v>
      </c>
      <c r="B12">
        <v>37144</v>
      </c>
    </row>
    <row r="13" spans="1:4" x14ac:dyDescent="0.35">
      <c r="A13">
        <v>24</v>
      </c>
      <c r="B13">
        <v>32466</v>
      </c>
    </row>
    <row r="14" spans="1:4" x14ac:dyDescent="0.35">
      <c r="A14">
        <v>26</v>
      </c>
      <c r="B14">
        <v>26740</v>
      </c>
    </row>
    <row r="15" spans="1:4" x14ac:dyDescent="0.35">
      <c r="A15">
        <v>28</v>
      </c>
      <c r="B15">
        <v>23348</v>
      </c>
    </row>
    <row r="16" spans="1:4" x14ac:dyDescent="0.35">
      <c r="A16">
        <v>30</v>
      </c>
      <c r="B16">
        <v>20165</v>
      </c>
    </row>
    <row r="17" spans="1:2" x14ac:dyDescent="0.35">
      <c r="A17">
        <v>32</v>
      </c>
      <c r="B17">
        <v>17723</v>
      </c>
    </row>
    <row r="18" spans="1:2" x14ac:dyDescent="0.35">
      <c r="A18">
        <v>34</v>
      </c>
      <c r="B18">
        <v>15514</v>
      </c>
    </row>
    <row r="19" spans="1:2" x14ac:dyDescent="0.35">
      <c r="A19">
        <v>36</v>
      </c>
      <c r="B19">
        <v>13965</v>
      </c>
    </row>
    <row r="20" spans="1:2" x14ac:dyDescent="0.35">
      <c r="A20">
        <v>38</v>
      </c>
      <c r="B20">
        <v>12369</v>
      </c>
    </row>
    <row r="21" spans="1:2" x14ac:dyDescent="0.35">
      <c r="A21">
        <v>40</v>
      </c>
      <c r="B21">
        <v>10833</v>
      </c>
    </row>
    <row r="22" spans="1:2" x14ac:dyDescent="0.35">
      <c r="A22">
        <v>42</v>
      </c>
      <c r="B22">
        <v>9587</v>
      </c>
    </row>
    <row r="23" spans="1:2" x14ac:dyDescent="0.35">
      <c r="A23">
        <v>44</v>
      </c>
      <c r="B23">
        <v>8523</v>
      </c>
    </row>
    <row r="24" spans="1:2" x14ac:dyDescent="0.35">
      <c r="A24">
        <v>46</v>
      </c>
      <c r="B24">
        <v>7655</v>
      </c>
    </row>
    <row r="25" spans="1:2" x14ac:dyDescent="0.35">
      <c r="A25">
        <v>48</v>
      </c>
      <c r="B25">
        <v>7165</v>
      </c>
    </row>
    <row r="26" spans="1:2" x14ac:dyDescent="0.35">
      <c r="A26">
        <v>50</v>
      </c>
      <c r="B26">
        <v>6346</v>
      </c>
    </row>
    <row r="27" spans="1:2" x14ac:dyDescent="0.35">
      <c r="A27">
        <v>52</v>
      </c>
      <c r="B27">
        <v>5868</v>
      </c>
    </row>
    <row r="28" spans="1:2" x14ac:dyDescent="0.35">
      <c r="A28">
        <v>54</v>
      </c>
      <c r="B28">
        <v>5234</v>
      </c>
    </row>
    <row r="29" spans="1:2" x14ac:dyDescent="0.35">
      <c r="A29">
        <v>56</v>
      </c>
      <c r="B29">
        <v>4739</v>
      </c>
    </row>
    <row r="30" spans="1:2" x14ac:dyDescent="0.35">
      <c r="A30">
        <v>58</v>
      </c>
      <c r="B30">
        <v>4373</v>
      </c>
    </row>
    <row r="31" spans="1:2" x14ac:dyDescent="0.35">
      <c r="A31">
        <v>60</v>
      </c>
      <c r="B31">
        <v>3993</v>
      </c>
    </row>
    <row r="32" spans="1:2" x14ac:dyDescent="0.35">
      <c r="A32">
        <v>62</v>
      </c>
      <c r="B32">
        <v>3609</v>
      </c>
    </row>
    <row r="33" spans="1:2" x14ac:dyDescent="0.35">
      <c r="A33">
        <v>64</v>
      </c>
      <c r="B33">
        <v>3313</v>
      </c>
    </row>
    <row r="34" spans="1:2" x14ac:dyDescent="0.35">
      <c r="A34">
        <v>66</v>
      </c>
      <c r="B34">
        <v>3055</v>
      </c>
    </row>
    <row r="35" spans="1:2" x14ac:dyDescent="0.35">
      <c r="A35">
        <v>68</v>
      </c>
      <c r="B35">
        <v>2762</v>
      </c>
    </row>
    <row r="36" spans="1:2" x14ac:dyDescent="0.35">
      <c r="A36">
        <v>70</v>
      </c>
      <c r="B36">
        <v>2615</v>
      </c>
    </row>
    <row r="37" spans="1:2" x14ac:dyDescent="0.35">
      <c r="A37">
        <v>72</v>
      </c>
      <c r="B37">
        <v>2381</v>
      </c>
    </row>
    <row r="38" spans="1:2" x14ac:dyDescent="0.35">
      <c r="A38">
        <v>74</v>
      </c>
      <c r="B38">
        <v>2260</v>
      </c>
    </row>
    <row r="39" spans="1:2" x14ac:dyDescent="0.35">
      <c r="A39">
        <v>76</v>
      </c>
      <c r="B39">
        <v>2080</v>
      </c>
    </row>
    <row r="40" spans="1:2" x14ac:dyDescent="0.35">
      <c r="A40">
        <v>78</v>
      </c>
      <c r="B40">
        <v>1870</v>
      </c>
    </row>
    <row r="41" spans="1:2" x14ac:dyDescent="0.35">
      <c r="A41">
        <v>80</v>
      </c>
      <c r="B41">
        <v>1652</v>
      </c>
    </row>
    <row r="42" spans="1:2" x14ac:dyDescent="0.35">
      <c r="A42">
        <v>82</v>
      </c>
      <c r="B42">
        <v>1648</v>
      </c>
    </row>
    <row r="43" spans="1:2" x14ac:dyDescent="0.35">
      <c r="A43">
        <v>84</v>
      </c>
      <c r="B43">
        <v>1389</v>
      </c>
    </row>
    <row r="44" spans="1:2" x14ac:dyDescent="0.35">
      <c r="A44">
        <v>86</v>
      </c>
      <c r="B44">
        <v>1326</v>
      </c>
    </row>
    <row r="45" spans="1:2" x14ac:dyDescent="0.35">
      <c r="A45">
        <v>88</v>
      </c>
      <c r="B45">
        <v>1260</v>
      </c>
    </row>
    <row r="46" spans="1:2" x14ac:dyDescent="0.35">
      <c r="A46">
        <v>90</v>
      </c>
      <c r="B46">
        <v>1207</v>
      </c>
    </row>
    <row r="47" spans="1:2" x14ac:dyDescent="0.35">
      <c r="A47">
        <v>92</v>
      </c>
      <c r="B47">
        <v>1089</v>
      </c>
    </row>
    <row r="48" spans="1:2" x14ac:dyDescent="0.35">
      <c r="A48">
        <v>94</v>
      </c>
      <c r="B48">
        <v>1004</v>
      </c>
    </row>
    <row r="49" spans="1:2" x14ac:dyDescent="0.35">
      <c r="A49">
        <v>96</v>
      </c>
      <c r="B49">
        <v>898</v>
      </c>
    </row>
    <row r="50" spans="1:2" x14ac:dyDescent="0.35">
      <c r="A50">
        <v>98</v>
      </c>
      <c r="B50">
        <v>865</v>
      </c>
    </row>
    <row r="51" spans="1:2" x14ac:dyDescent="0.35">
      <c r="A51">
        <v>100</v>
      </c>
      <c r="B51">
        <v>807</v>
      </c>
    </row>
    <row r="52" spans="1:2" x14ac:dyDescent="0.35">
      <c r="A52">
        <v>102</v>
      </c>
      <c r="B52">
        <v>748</v>
      </c>
    </row>
    <row r="53" spans="1:2" x14ac:dyDescent="0.35">
      <c r="A53">
        <v>104</v>
      </c>
      <c r="B53">
        <v>707</v>
      </c>
    </row>
    <row r="54" spans="1:2" x14ac:dyDescent="0.35">
      <c r="A54">
        <v>106</v>
      </c>
      <c r="B54">
        <v>676</v>
      </c>
    </row>
    <row r="55" spans="1:2" x14ac:dyDescent="0.35">
      <c r="A55">
        <v>108</v>
      </c>
      <c r="B55">
        <v>677</v>
      </c>
    </row>
    <row r="56" spans="1:2" x14ac:dyDescent="0.35">
      <c r="A56">
        <v>110</v>
      </c>
      <c r="B56">
        <v>585</v>
      </c>
    </row>
    <row r="57" spans="1:2" x14ac:dyDescent="0.35">
      <c r="A57">
        <v>112</v>
      </c>
      <c r="B57">
        <v>546</v>
      </c>
    </row>
    <row r="58" spans="1:2" x14ac:dyDescent="0.35">
      <c r="A58">
        <v>114</v>
      </c>
      <c r="B58">
        <v>495</v>
      </c>
    </row>
    <row r="59" spans="1:2" x14ac:dyDescent="0.35">
      <c r="A59">
        <v>116</v>
      </c>
      <c r="B59">
        <v>480</v>
      </c>
    </row>
    <row r="60" spans="1:2" x14ac:dyDescent="0.35">
      <c r="A60">
        <v>118</v>
      </c>
      <c r="B60">
        <v>437</v>
      </c>
    </row>
    <row r="61" spans="1:2" x14ac:dyDescent="0.35">
      <c r="A61">
        <v>120</v>
      </c>
      <c r="B61">
        <v>422</v>
      </c>
    </row>
    <row r="62" spans="1:2" x14ac:dyDescent="0.35">
      <c r="A62">
        <v>122</v>
      </c>
      <c r="B62">
        <v>375</v>
      </c>
    </row>
    <row r="63" spans="1:2" x14ac:dyDescent="0.35">
      <c r="A63">
        <v>124</v>
      </c>
      <c r="B63">
        <v>343</v>
      </c>
    </row>
    <row r="64" spans="1:2" x14ac:dyDescent="0.35">
      <c r="A64">
        <v>126</v>
      </c>
      <c r="B64">
        <v>344</v>
      </c>
    </row>
    <row r="65" spans="1:2" x14ac:dyDescent="0.35">
      <c r="A65">
        <v>128</v>
      </c>
      <c r="B65">
        <v>346</v>
      </c>
    </row>
    <row r="66" spans="1:2" x14ac:dyDescent="0.35">
      <c r="A66">
        <v>130</v>
      </c>
      <c r="B66">
        <v>308</v>
      </c>
    </row>
    <row r="67" spans="1:2" x14ac:dyDescent="0.35">
      <c r="A67">
        <v>132</v>
      </c>
      <c r="B67">
        <v>303</v>
      </c>
    </row>
    <row r="68" spans="1:2" x14ac:dyDescent="0.35">
      <c r="A68">
        <v>134</v>
      </c>
      <c r="B68">
        <v>254</v>
      </c>
    </row>
    <row r="69" spans="1:2" x14ac:dyDescent="0.35">
      <c r="A69">
        <v>136</v>
      </c>
      <c r="B69">
        <v>291</v>
      </c>
    </row>
    <row r="70" spans="1:2" x14ac:dyDescent="0.35">
      <c r="A70">
        <v>138</v>
      </c>
      <c r="B70">
        <v>212</v>
      </c>
    </row>
    <row r="71" spans="1:2" x14ac:dyDescent="0.35">
      <c r="A71">
        <v>140</v>
      </c>
      <c r="B71">
        <v>225</v>
      </c>
    </row>
    <row r="72" spans="1:2" x14ac:dyDescent="0.35">
      <c r="A72">
        <v>142</v>
      </c>
      <c r="B72">
        <v>198</v>
      </c>
    </row>
    <row r="73" spans="1:2" x14ac:dyDescent="0.35">
      <c r="A73">
        <v>144</v>
      </c>
      <c r="B73">
        <v>191</v>
      </c>
    </row>
    <row r="74" spans="1:2" x14ac:dyDescent="0.35">
      <c r="A74">
        <v>146</v>
      </c>
      <c r="B74">
        <v>175</v>
      </c>
    </row>
    <row r="75" spans="1:2" x14ac:dyDescent="0.35">
      <c r="A75">
        <v>148</v>
      </c>
      <c r="B75">
        <v>162</v>
      </c>
    </row>
    <row r="76" spans="1:2" x14ac:dyDescent="0.35">
      <c r="A76">
        <v>150</v>
      </c>
      <c r="B76">
        <v>164</v>
      </c>
    </row>
    <row r="77" spans="1:2" x14ac:dyDescent="0.35">
      <c r="A77">
        <v>152</v>
      </c>
      <c r="B77">
        <v>139</v>
      </c>
    </row>
    <row r="78" spans="1:2" x14ac:dyDescent="0.35">
      <c r="A78">
        <v>154</v>
      </c>
      <c r="B78">
        <v>138</v>
      </c>
    </row>
    <row r="79" spans="1:2" x14ac:dyDescent="0.35">
      <c r="A79">
        <v>156</v>
      </c>
      <c r="B79">
        <v>132</v>
      </c>
    </row>
    <row r="80" spans="1:2" x14ac:dyDescent="0.35">
      <c r="A80">
        <v>158</v>
      </c>
      <c r="B80">
        <v>137</v>
      </c>
    </row>
    <row r="81" spans="1:2" x14ac:dyDescent="0.35">
      <c r="A81">
        <v>160</v>
      </c>
      <c r="B81">
        <v>114</v>
      </c>
    </row>
    <row r="82" spans="1:2" x14ac:dyDescent="0.35">
      <c r="A82">
        <v>162</v>
      </c>
      <c r="B82">
        <v>105</v>
      </c>
    </row>
    <row r="83" spans="1:2" x14ac:dyDescent="0.35">
      <c r="A83">
        <v>164</v>
      </c>
      <c r="B83">
        <v>90</v>
      </c>
    </row>
    <row r="84" spans="1:2" x14ac:dyDescent="0.35">
      <c r="A84">
        <v>166</v>
      </c>
      <c r="B84">
        <v>98</v>
      </c>
    </row>
    <row r="85" spans="1:2" x14ac:dyDescent="0.35">
      <c r="A85">
        <v>168</v>
      </c>
      <c r="B85">
        <v>88</v>
      </c>
    </row>
    <row r="86" spans="1:2" x14ac:dyDescent="0.35">
      <c r="A86">
        <v>170</v>
      </c>
      <c r="B86">
        <v>77</v>
      </c>
    </row>
    <row r="87" spans="1:2" x14ac:dyDescent="0.35">
      <c r="A87">
        <v>172</v>
      </c>
      <c r="B87">
        <v>88</v>
      </c>
    </row>
    <row r="88" spans="1:2" x14ac:dyDescent="0.35">
      <c r="A88">
        <v>174</v>
      </c>
      <c r="B88">
        <v>74</v>
      </c>
    </row>
    <row r="89" spans="1:2" x14ac:dyDescent="0.35">
      <c r="A89">
        <v>176</v>
      </c>
      <c r="B89">
        <v>60</v>
      </c>
    </row>
    <row r="90" spans="1:2" x14ac:dyDescent="0.35">
      <c r="A90">
        <v>178</v>
      </c>
      <c r="B90">
        <v>72</v>
      </c>
    </row>
    <row r="91" spans="1:2" x14ac:dyDescent="0.35">
      <c r="A91">
        <v>180</v>
      </c>
      <c r="B91">
        <v>57</v>
      </c>
    </row>
    <row r="92" spans="1:2" x14ac:dyDescent="0.35">
      <c r="A92">
        <v>182</v>
      </c>
      <c r="B92">
        <v>56</v>
      </c>
    </row>
    <row r="93" spans="1:2" x14ac:dyDescent="0.35">
      <c r="A93">
        <v>184</v>
      </c>
      <c r="B93">
        <v>71</v>
      </c>
    </row>
    <row r="94" spans="1:2" x14ac:dyDescent="0.35">
      <c r="A94">
        <v>186</v>
      </c>
      <c r="B94">
        <v>53</v>
      </c>
    </row>
    <row r="95" spans="1:2" x14ac:dyDescent="0.35">
      <c r="A95">
        <v>188</v>
      </c>
      <c r="B95">
        <v>54</v>
      </c>
    </row>
    <row r="96" spans="1:2" x14ac:dyDescent="0.35">
      <c r="A96">
        <v>190</v>
      </c>
      <c r="B96">
        <v>39</v>
      </c>
    </row>
    <row r="97" spans="1:2" x14ac:dyDescent="0.35">
      <c r="A97">
        <v>192</v>
      </c>
      <c r="B97">
        <v>37</v>
      </c>
    </row>
    <row r="98" spans="1:2" x14ac:dyDescent="0.35">
      <c r="A98">
        <v>194</v>
      </c>
      <c r="B98">
        <v>36</v>
      </c>
    </row>
    <row r="99" spans="1:2" x14ac:dyDescent="0.35">
      <c r="A99">
        <v>196</v>
      </c>
      <c r="B99">
        <v>39</v>
      </c>
    </row>
    <row r="100" spans="1:2" x14ac:dyDescent="0.35">
      <c r="A100">
        <v>198</v>
      </c>
      <c r="B100">
        <v>33</v>
      </c>
    </row>
    <row r="101" spans="1:2" x14ac:dyDescent="0.35">
      <c r="A101">
        <v>200</v>
      </c>
      <c r="B101">
        <v>35</v>
      </c>
    </row>
    <row r="102" spans="1:2" x14ac:dyDescent="0.35">
      <c r="A102">
        <v>202</v>
      </c>
      <c r="B102">
        <v>29</v>
      </c>
    </row>
    <row r="103" spans="1:2" x14ac:dyDescent="0.35">
      <c r="A103">
        <v>204</v>
      </c>
      <c r="B103">
        <v>38</v>
      </c>
    </row>
    <row r="104" spans="1:2" x14ac:dyDescent="0.35">
      <c r="A104">
        <v>206</v>
      </c>
      <c r="B104">
        <v>27</v>
      </c>
    </row>
    <row r="105" spans="1:2" x14ac:dyDescent="0.35">
      <c r="A105">
        <v>208</v>
      </c>
      <c r="B105">
        <v>34</v>
      </c>
    </row>
    <row r="106" spans="1:2" x14ac:dyDescent="0.35">
      <c r="A106">
        <v>210</v>
      </c>
      <c r="B106">
        <v>29</v>
      </c>
    </row>
    <row r="107" spans="1:2" x14ac:dyDescent="0.35">
      <c r="A107">
        <v>212</v>
      </c>
      <c r="B107">
        <v>30</v>
      </c>
    </row>
    <row r="108" spans="1:2" x14ac:dyDescent="0.35">
      <c r="A108">
        <v>214</v>
      </c>
      <c r="B108">
        <v>21</v>
      </c>
    </row>
    <row r="109" spans="1:2" x14ac:dyDescent="0.35">
      <c r="A109">
        <v>216</v>
      </c>
      <c r="B109">
        <v>31</v>
      </c>
    </row>
    <row r="110" spans="1:2" x14ac:dyDescent="0.35">
      <c r="A110">
        <v>218</v>
      </c>
      <c r="B110">
        <v>20</v>
      </c>
    </row>
    <row r="111" spans="1:2" x14ac:dyDescent="0.35">
      <c r="A111">
        <v>220</v>
      </c>
      <c r="B111">
        <v>19</v>
      </c>
    </row>
    <row r="112" spans="1:2" x14ac:dyDescent="0.35">
      <c r="A112">
        <v>222</v>
      </c>
      <c r="B112">
        <v>23</v>
      </c>
    </row>
    <row r="113" spans="1:2" x14ac:dyDescent="0.35">
      <c r="A113">
        <v>224</v>
      </c>
      <c r="B113">
        <v>17</v>
      </c>
    </row>
    <row r="114" spans="1:2" x14ac:dyDescent="0.35">
      <c r="A114">
        <v>226</v>
      </c>
      <c r="B114">
        <v>20</v>
      </c>
    </row>
    <row r="115" spans="1:2" x14ac:dyDescent="0.35">
      <c r="A115">
        <v>228</v>
      </c>
      <c r="B115">
        <v>21</v>
      </c>
    </row>
    <row r="116" spans="1:2" x14ac:dyDescent="0.35">
      <c r="A116">
        <v>230</v>
      </c>
      <c r="B116">
        <v>13</v>
      </c>
    </row>
    <row r="117" spans="1:2" x14ac:dyDescent="0.35">
      <c r="A117">
        <v>232</v>
      </c>
      <c r="B117">
        <v>24</v>
      </c>
    </row>
    <row r="118" spans="1:2" x14ac:dyDescent="0.35">
      <c r="A118">
        <v>234</v>
      </c>
      <c r="B118">
        <v>14</v>
      </c>
    </row>
    <row r="119" spans="1:2" x14ac:dyDescent="0.35">
      <c r="A119">
        <v>236</v>
      </c>
      <c r="B119">
        <v>16</v>
      </c>
    </row>
    <row r="120" spans="1:2" x14ac:dyDescent="0.35">
      <c r="A120">
        <v>238</v>
      </c>
      <c r="B120">
        <v>15</v>
      </c>
    </row>
    <row r="121" spans="1:2" x14ac:dyDescent="0.35">
      <c r="A121">
        <v>240</v>
      </c>
      <c r="B121">
        <v>19</v>
      </c>
    </row>
    <row r="122" spans="1:2" x14ac:dyDescent="0.35">
      <c r="A122">
        <v>242</v>
      </c>
      <c r="B122">
        <v>9</v>
      </c>
    </row>
    <row r="123" spans="1:2" x14ac:dyDescent="0.35">
      <c r="A123">
        <v>244</v>
      </c>
      <c r="B123">
        <v>10</v>
      </c>
    </row>
    <row r="124" spans="1:2" x14ac:dyDescent="0.35">
      <c r="A124">
        <v>246</v>
      </c>
      <c r="B124">
        <v>18</v>
      </c>
    </row>
    <row r="125" spans="1:2" x14ac:dyDescent="0.35">
      <c r="A125">
        <v>248</v>
      </c>
      <c r="B125">
        <v>7</v>
      </c>
    </row>
    <row r="126" spans="1:2" x14ac:dyDescent="0.35">
      <c r="A126">
        <v>250</v>
      </c>
      <c r="B126">
        <v>8</v>
      </c>
    </row>
    <row r="127" spans="1:2" x14ac:dyDescent="0.35">
      <c r="A127">
        <v>252</v>
      </c>
      <c r="B127">
        <v>3</v>
      </c>
    </row>
    <row r="128" spans="1:2" x14ac:dyDescent="0.35">
      <c r="A128">
        <v>254</v>
      </c>
      <c r="B128">
        <v>10</v>
      </c>
    </row>
    <row r="129" spans="1:2" x14ac:dyDescent="0.35">
      <c r="A129">
        <v>256</v>
      </c>
      <c r="B129">
        <v>3</v>
      </c>
    </row>
    <row r="130" spans="1:2" x14ac:dyDescent="0.35">
      <c r="A130">
        <v>258</v>
      </c>
      <c r="B130">
        <v>4</v>
      </c>
    </row>
    <row r="131" spans="1:2" x14ac:dyDescent="0.35">
      <c r="A131">
        <v>260</v>
      </c>
      <c r="B131">
        <v>9</v>
      </c>
    </row>
    <row r="132" spans="1:2" x14ac:dyDescent="0.35">
      <c r="A132">
        <v>262</v>
      </c>
      <c r="B132">
        <v>6</v>
      </c>
    </row>
    <row r="133" spans="1:2" x14ac:dyDescent="0.35">
      <c r="A133">
        <v>264</v>
      </c>
      <c r="B133">
        <v>8</v>
      </c>
    </row>
    <row r="134" spans="1:2" x14ac:dyDescent="0.35">
      <c r="A134">
        <v>266</v>
      </c>
      <c r="B134">
        <v>3</v>
      </c>
    </row>
    <row r="135" spans="1:2" x14ac:dyDescent="0.35">
      <c r="A135">
        <v>268</v>
      </c>
      <c r="B135">
        <v>6</v>
      </c>
    </row>
    <row r="136" spans="1:2" x14ac:dyDescent="0.35">
      <c r="A136">
        <v>270</v>
      </c>
      <c r="B136">
        <v>3</v>
      </c>
    </row>
    <row r="137" spans="1:2" x14ac:dyDescent="0.35">
      <c r="A137">
        <v>272</v>
      </c>
      <c r="B137">
        <v>5</v>
      </c>
    </row>
    <row r="138" spans="1:2" x14ac:dyDescent="0.35">
      <c r="A138">
        <v>274</v>
      </c>
      <c r="B138">
        <v>8</v>
      </c>
    </row>
    <row r="139" spans="1:2" x14ac:dyDescent="0.35">
      <c r="A139">
        <v>276</v>
      </c>
      <c r="B139">
        <v>7</v>
      </c>
    </row>
    <row r="140" spans="1:2" x14ac:dyDescent="0.35">
      <c r="A140">
        <v>278</v>
      </c>
      <c r="B140">
        <v>2</v>
      </c>
    </row>
    <row r="141" spans="1:2" x14ac:dyDescent="0.35">
      <c r="A141">
        <v>280</v>
      </c>
      <c r="B141">
        <v>1</v>
      </c>
    </row>
    <row r="142" spans="1:2" x14ac:dyDescent="0.35">
      <c r="A142">
        <v>282</v>
      </c>
      <c r="B142">
        <v>2</v>
      </c>
    </row>
    <row r="143" spans="1:2" x14ac:dyDescent="0.35">
      <c r="A143">
        <v>284</v>
      </c>
      <c r="B143">
        <v>5</v>
      </c>
    </row>
    <row r="144" spans="1:2" x14ac:dyDescent="0.35">
      <c r="A144">
        <v>286</v>
      </c>
      <c r="B144">
        <v>2</v>
      </c>
    </row>
    <row r="145" spans="1:2" x14ac:dyDescent="0.35">
      <c r="A145">
        <v>288</v>
      </c>
      <c r="B145">
        <v>6</v>
      </c>
    </row>
    <row r="146" spans="1:2" x14ac:dyDescent="0.35">
      <c r="A146">
        <v>290</v>
      </c>
      <c r="B146">
        <v>1</v>
      </c>
    </row>
    <row r="147" spans="1:2" x14ac:dyDescent="0.35">
      <c r="A147">
        <v>292</v>
      </c>
      <c r="B147">
        <v>3</v>
      </c>
    </row>
    <row r="148" spans="1:2" x14ac:dyDescent="0.35">
      <c r="A148">
        <v>294</v>
      </c>
      <c r="B148">
        <v>3</v>
      </c>
    </row>
    <row r="149" spans="1:2" x14ac:dyDescent="0.35">
      <c r="A149">
        <v>296</v>
      </c>
      <c r="B149">
        <v>1</v>
      </c>
    </row>
    <row r="150" spans="1:2" x14ac:dyDescent="0.35">
      <c r="A150">
        <v>298</v>
      </c>
      <c r="B150">
        <v>2</v>
      </c>
    </row>
    <row r="151" spans="1:2" x14ac:dyDescent="0.35">
      <c r="A151">
        <v>300</v>
      </c>
      <c r="B151">
        <v>1</v>
      </c>
    </row>
    <row r="152" spans="1:2" x14ac:dyDescent="0.35">
      <c r="A152">
        <v>302</v>
      </c>
      <c r="B152">
        <v>2</v>
      </c>
    </row>
    <row r="153" spans="1:2" x14ac:dyDescent="0.35">
      <c r="A153">
        <v>304</v>
      </c>
      <c r="B153">
        <v>2</v>
      </c>
    </row>
    <row r="154" spans="1:2" x14ac:dyDescent="0.35">
      <c r="A154">
        <v>306</v>
      </c>
      <c r="B154">
        <v>1</v>
      </c>
    </row>
    <row r="155" spans="1:2" x14ac:dyDescent="0.35">
      <c r="A155">
        <v>308</v>
      </c>
      <c r="B155">
        <v>1</v>
      </c>
    </row>
    <row r="156" spans="1:2" x14ac:dyDescent="0.35">
      <c r="A156">
        <v>310</v>
      </c>
      <c r="B156">
        <v>1</v>
      </c>
    </row>
    <row r="157" spans="1:2" x14ac:dyDescent="0.35">
      <c r="A157">
        <v>312</v>
      </c>
      <c r="B157">
        <v>4</v>
      </c>
    </row>
    <row r="158" spans="1:2" x14ac:dyDescent="0.35">
      <c r="A158">
        <v>314</v>
      </c>
      <c r="B158">
        <v>1</v>
      </c>
    </row>
    <row r="159" spans="1:2" x14ac:dyDescent="0.35">
      <c r="A159">
        <v>316</v>
      </c>
      <c r="B159">
        <v>4</v>
      </c>
    </row>
    <row r="160" spans="1:2" x14ac:dyDescent="0.35">
      <c r="A160">
        <v>318</v>
      </c>
      <c r="B160">
        <v>1</v>
      </c>
    </row>
    <row r="161" spans="1:2" x14ac:dyDescent="0.35">
      <c r="A161">
        <v>320</v>
      </c>
      <c r="B161">
        <v>2</v>
      </c>
    </row>
    <row r="162" spans="1:2" x14ac:dyDescent="0.35">
      <c r="A162">
        <v>322</v>
      </c>
      <c r="B162">
        <v>1</v>
      </c>
    </row>
    <row r="163" spans="1:2" x14ac:dyDescent="0.35">
      <c r="A163">
        <v>328</v>
      </c>
      <c r="B163">
        <v>2</v>
      </c>
    </row>
    <row r="164" spans="1:2" x14ac:dyDescent="0.35">
      <c r="A164">
        <v>334</v>
      </c>
      <c r="B164">
        <v>1</v>
      </c>
    </row>
    <row r="165" spans="1:2" x14ac:dyDescent="0.35">
      <c r="A165">
        <v>336</v>
      </c>
      <c r="B165">
        <v>1</v>
      </c>
    </row>
    <row r="166" spans="1:2" x14ac:dyDescent="0.35">
      <c r="A166">
        <v>342</v>
      </c>
      <c r="B166">
        <v>2</v>
      </c>
    </row>
    <row r="167" spans="1:2" x14ac:dyDescent="0.35">
      <c r="A167">
        <v>344</v>
      </c>
      <c r="B167">
        <v>1</v>
      </c>
    </row>
    <row r="168" spans="1:2" x14ac:dyDescent="0.35">
      <c r="A168">
        <v>348</v>
      </c>
      <c r="B168">
        <v>2</v>
      </c>
    </row>
    <row r="169" spans="1:2" x14ac:dyDescent="0.35">
      <c r="A169">
        <v>354</v>
      </c>
      <c r="B169">
        <v>2</v>
      </c>
    </row>
    <row r="170" spans="1:2" x14ac:dyDescent="0.35">
      <c r="A170">
        <v>358</v>
      </c>
      <c r="B170">
        <v>1</v>
      </c>
    </row>
    <row r="171" spans="1:2" x14ac:dyDescent="0.35">
      <c r="A171">
        <v>366</v>
      </c>
      <c r="B171">
        <v>1</v>
      </c>
    </row>
    <row r="172" spans="1:2" x14ac:dyDescent="0.35">
      <c r="A172">
        <v>372</v>
      </c>
      <c r="B172">
        <v>2</v>
      </c>
    </row>
    <row r="173" spans="1:2" x14ac:dyDescent="0.35">
      <c r="A173">
        <v>380</v>
      </c>
      <c r="B173">
        <v>1</v>
      </c>
    </row>
    <row r="174" spans="1:2" x14ac:dyDescent="0.35">
      <c r="A174">
        <v>390</v>
      </c>
      <c r="B17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D42-14C4-4041-A366-C977DC359BF9}">
  <dimension ref="A1:D196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33</v>
      </c>
    </row>
    <row r="2" spans="1:4" x14ac:dyDescent="0.35">
      <c r="A2">
        <v>2</v>
      </c>
      <c r="B2">
        <v>3531029</v>
      </c>
    </row>
    <row r="3" spans="1:4" x14ac:dyDescent="0.35">
      <c r="A3">
        <v>4</v>
      </c>
      <c r="B3">
        <v>2038874</v>
      </c>
    </row>
    <row r="4" spans="1:4" x14ac:dyDescent="0.35">
      <c r="A4">
        <v>6</v>
      </c>
      <c r="B4">
        <v>733606</v>
      </c>
    </row>
    <row r="5" spans="1:4" x14ac:dyDescent="0.35">
      <c r="A5">
        <v>8</v>
      </c>
      <c r="B5">
        <v>576216</v>
      </c>
    </row>
    <row r="6" spans="1:4" x14ac:dyDescent="0.35">
      <c r="A6">
        <v>10</v>
      </c>
      <c r="B6">
        <v>284829</v>
      </c>
    </row>
    <row r="7" spans="1:4" x14ac:dyDescent="0.35">
      <c r="A7">
        <v>12</v>
      </c>
      <c r="B7">
        <v>242323</v>
      </c>
    </row>
    <row r="8" spans="1:4" x14ac:dyDescent="0.35">
      <c r="A8">
        <v>14</v>
      </c>
      <c r="B8">
        <v>174557</v>
      </c>
    </row>
    <row r="9" spans="1:4" x14ac:dyDescent="0.35">
      <c r="A9">
        <v>16</v>
      </c>
      <c r="B9">
        <v>145045</v>
      </c>
    </row>
    <row r="10" spans="1:4" x14ac:dyDescent="0.35">
      <c r="A10">
        <v>18</v>
      </c>
      <c r="B10">
        <v>109531</v>
      </c>
      <c r="D10">
        <f>SUMPRODUCT(knots_70x70[Length],knots_70x70[Knots 70x70])/SUM(knots_70x70[Knots 70x70])</f>
        <v>7.7342243469653464</v>
      </c>
    </row>
    <row r="11" spans="1:4" x14ac:dyDescent="0.35">
      <c r="A11">
        <v>20</v>
      </c>
      <c r="B11">
        <v>93989</v>
      </c>
    </row>
    <row r="12" spans="1:4" x14ac:dyDescent="0.35">
      <c r="A12">
        <v>22</v>
      </c>
      <c r="B12">
        <v>75823</v>
      </c>
    </row>
    <row r="13" spans="1:4" x14ac:dyDescent="0.35">
      <c r="A13">
        <v>24</v>
      </c>
      <c r="B13">
        <v>65476</v>
      </c>
    </row>
    <row r="14" spans="1:4" x14ac:dyDescent="0.35">
      <c r="A14">
        <v>26</v>
      </c>
      <c r="B14">
        <v>55126</v>
      </c>
    </row>
    <row r="15" spans="1:4" x14ac:dyDescent="0.35">
      <c r="A15">
        <v>28</v>
      </c>
      <c r="B15">
        <v>48005</v>
      </c>
    </row>
    <row r="16" spans="1:4" x14ac:dyDescent="0.35">
      <c r="A16">
        <v>30</v>
      </c>
      <c r="B16">
        <v>41412</v>
      </c>
    </row>
    <row r="17" spans="1:2" x14ac:dyDescent="0.35">
      <c r="A17">
        <v>32</v>
      </c>
      <c r="B17">
        <v>36439</v>
      </c>
    </row>
    <row r="18" spans="1:2" x14ac:dyDescent="0.35">
      <c r="A18">
        <v>34</v>
      </c>
      <c r="B18">
        <v>31554</v>
      </c>
    </row>
    <row r="19" spans="1:2" x14ac:dyDescent="0.35">
      <c r="A19">
        <v>36</v>
      </c>
      <c r="B19">
        <v>28006</v>
      </c>
    </row>
    <row r="20" spans="1:2" x14ac:dyDescent="0.35">
      <c r="A20">
        <v>38</v>
      </c>
      <c r="B20">
        <v>24557</v>
      </c>
    </row>
    <row r="21" spans="1:2" x14ac:dyDescent="0.35">
      <c r="A21">
        <v>40</v>
      </c>
      <c r="B21">
        <v>22202</v>
      </c>
    </row>
    <row r="22" spans="1:2" x14ac:dyDescent="0.35">
      <c r="A22">
        <v>42</v>
      </c>
      <c r="B22">
        <v>19613</v>
      </c>
    </row>
    <row r="23" spans="1:2" x14ac:dyDescent="0.35">
      <c r="A23">
        <v>44</v>
      </c>
      <c r="B23">
        <v>17642</v>
      </c>
    </row>
    <row r="24" spans="1:2" x14ac:dyDescent="0.35">
      <c r="A24">
        <v>46</v>
      </c>
      <c r="B24">
        <v>15879</v>
      </c>
    </row>
    <row r="25" spans="1:2" x14ac:dyDescent="0.35">
      <c r="A25">
        <v>48</v>
      </c>
      <c r="B25">
        <v>14344</v>
      </c>
    </row>
    <row r="26" spans="1:2" x14ac:dyDescent="0.35">
      <c r="A26">
        <v>50</v>
      </c>
      <c r="B26">
        <v>12889</v>
      </c>
    </row>
    <row r="27" spans="1:2" x14ac:dyDescent="0.35">
      <c r="A27">
        <v>52</v>
      </c>
      <c r="B27">
        <v>11736</v>
      </c>
    </row>
    <row r="28" spans="1:2" x14ac:dyDescent="0.35">
      <c r="A28">
        <v>54</v>
      </c>
      <c r="B28">
        <v>10737</v>
      </c>
    </row>
    <row r="29" spans="1:2" x14ac:dyDescent="0.35">
      <c r="A29">
        <v>56</v>
      </c>
      <c r="B29">
        <v>9717</v>
      </c>
    </row>
    <row r="30" spans="1:2" x14ac:dyDescent="0.35">
      <c r="A30">
        <v>58</v>
      </c>
      <c r="B30">
        <v>9045</v>
      </c>
    </row>
    <row r="31" spans="1:2" x14ac:dyDescent="0.35">
      <c r="A31">
        <v>60</v>
      </c>
      <c r="B31">
        <v>8120</v>
      </c>
    </row>
    <row r="32" spans="1:2" x14ac:dyDescent="0.35">
      <c r="A32">
        <v>62</v>
      </c>
      <c r="B32">
        <v>7405</v>
      </c>
    </row>
    <row r="33" spans="1:2" x14ac:dyDescent="0.35">
      <c r="A33">
        <v>64</v>
      </c>
      <c r="B33">
        <v>6697</v>
      </c>
    </row>
    <row r="34" spans="1:2" x14ac:dyDescent="0.35">
      <c r="A34">
        <v>66</v>
      </c>
      <c r="B34">
        <v>6106</v>
      </c>
    </row>
    <row r="35" spans="1:2" x14ac:dyDescent="0.35">
      <c r="A35">
        <v>68</v>
      </c>
      <c r="B35">
        <v>5725</v>
      </c>
    </row>
    <row r="36" spans="1:2" x14ac:dyDescent="0.35">
      <c r="A36">
        <v>70</v>
      </c>
      <c r="B36">
        <v>5417</v>
      </c>
    </row>
    <row r="37" spans="1:2" x14ac:dyDescent="0.35">
      <c r="A37">
        <v>72</v>
      </c>
      <c r="B37">
        <v>4778</v>
      </c>
    </row>
    <row r="38" spans="1:2" x14ac:dyDescent="0.35">
      <c r="A38">
        <v>74</v>
      </c>
      <c r="B38">
        <v>4380</v>
      </c>
    </row>
    <row r="39" spans="1:2" x14ac:dyDescent="0.35">
      <c r="A39">
        <v>76</v>
      </c>
      <c r="B39">
        <v>4214</v>
      </c>
    </row>
    <row r="40" spans="1:2" x14ac:dyDescent="0.35">
      <c r="A40">
        <v>78</v>
      </c>
      <c r="B40">
        <v>3873</v>
      </c>
    </row>
    <row r="41" spans="1:2" x14ac:dyDescent="0.35">
      <c r="A41">
        <v>80</v>
      </c>
      <c r="B41">
        <v>3532</v>
      </c>
    </row>
    <row r="42" spans="1:2" x14ac:dyDescent="0.35">
      <c r="A42">
        <v>82</v>
      </c>
      <c r="B42">
        <v>3167</v>
      </c>
    </row>
    <row r="43" spans="1:2" x14ac:dyDescent="0.35">
      <c r="A43">
        <v>84</v>
      </c>
      <c r="B43">
        <v>3058</v>
      </c>
    </row>
    <row r="44" spans="1:2" x14ac:dyDescent="0.35">
      <c r="A44">
        <v>86</v>
      </c>
      <c r="B44">
        <v>2746</v>
      </c>
    </row>
    <row r="45" spans="1:2" x14ac:dyDescent="0.35">
      <c r="A45">
        <v>88</v>
      </c>
      <c r="B45">
        <v>2617</v>
      </c>
    </row>
    <row r="46" spans="1:2" x14ac:dyDescent="0.35">
      <c r="A46">
        <v>90</v>
      </c>
      <c r="B46">
        <v>2449</v>
      </c>
    </row>
    <row r="47" spans="1:2" x14ac:dyDescent="0.35">
      <c r="A47">
        <v>92</v>
      </c>
      <c r="B47">
        <v>2260</v>
      </c>
    </row>
    <row r="48" spans="1:2" x14ac:dyDescent="0.35">
      <c r="A48">
        <v>94</v>
      </c>
      <c r="B48">
        <v>2104</v>
      </c>
    </row>
    <row r="49" spans="1:2" x14ac:dyDescent="0.35">
      <c r="A49">
        <v>96</v>
      </c>
      <c r="B49">
        <v>1958</v>
      </c>
    </row>
    <row r="50" spans="1:2" x14ac:dyDescent="0.35">
      <c r="A50">
        <v>98</v>
      </c>
      <c r="B50">
        <v>1787</v>
      </c>
    </row>
    <row r="51" spans="1:2" x14ac:dyDescent="0.35">
      <c r="A51">
        <v>100</v>
      </c>
      <c r="B51">
        <v>1712</v>
      </c>
    </row>
    <row r="52" spans="1:2" x14ac:dyDescent="0.35">
      <c r="A52">
        <v>102</v>
      </c>
      <c r="B52">
        <v>1566</v>
      </c>
    </row>
    <row r="53" spans="1:2" x14ac:dyDescent="0.35">
      <c r="A53">
        <v>104</v>
      </c>
      <c r="B53">
        <v>1408</v>
      </c>
    </row>
    <row r="54" spans="1:2" x14ac:dyDescent="0.35">
      <c r="A54">
        <v>106</v>
      </c>
      <c r="B54">
        <v>1420</v>
      </c>
    </row>
    <row r="55" spans="1:2" x14ac:dyDescent="0.35">
      <c r="A55">
        <v>108</v>
      </c>
      <c r="B55">
        <v>1360</v>
      </c>
    </row>
    <row r="56" spans="1:2" x14ac:dyDescent="0.35">
      <c r="A56">
        <v>110</v>
      </c>
      <c r="B56">
        <v>1240</v>
      </c>
    </row>
    <row r="57" spans="1:2" x14ac:dyDescent="0.35">
      <c r="A57">
        <v>112</v>
      </c>
      <c r="B57">
        <v>1062</v>
      </c>
    </row>
    <row r="58" spans="1:2" x14ac:dyDescent="0.35">
      <c r="A58">
        <v>114</v>
      </c>
      <c r="B58">
        <v>1043</v>
      </c>
    </row>
    <row r="59" spans="1:2" x14ac:dyDescent="0.35">
      <c r="A59">
        <v>116</v>
      </c>
      <c r="B59">
        <v>1004</v>
      </c>
    </row>
    <row r="60" spans="1:2" x14ac:dyDescent="0.35">
      <c r="A60">
        <v>118</v>
      </c>
      <c r="B60">
        <v>937</v>
      </c>
    </row>
    <row r="61" spans="1:2" x14ac:dyDescent="0.35">
      <c r="A61">
        <v>120</v>
      </c>
      <c r="B61">
        <v>867</v>
      </c>
    </row>
    <row r="62" spans="1:2" x14ac:dyDescent="0.35">
      <c r="A62">
        <v>122</v>
      </c>
      <c r="B62">
        <v>769</v>
      </c>
    </row>
    <row r="63" spans="1:2" x14ac:dyDescent="0.35">
      <c r="A63">
        <v>124</v>
      </c>
      <c r="B63">
        <v>739</v>
      </c>
    </row>
    <row r="64" spans="1:2" x14ac:dyDescent="0.35">
      <c r="A64">
        <v>126</v>
      </c>
      <c r="B64">
        <v>697</v>
      </c>
    </row>
    <row r="65" spans="1:2" x14ac:dyDescent="0.35">
      <c r="A65">
        <v>128</v>
      </c>
      <c r="B65">
        <v>648</v>
      </c>
    </row>
    <row r="66" spans="1:2" x14ac:dyDescent="0.35">
      <c r="A66">
        <v>130</v>
      </c>
      <c r="B66">
        <v>588</v>
      </c>
    </row>
    <row r="67" spans="1:2" x14ac:dyDescent="0.35">
      <c r="A67">
        <v>132</v>
      </c>
      <c r="B67">
        <v>510</v>
      </c>
    </row>
    <row r="68" spans="1:2" x14ac:dyDescent="0.35">
      <c r="A68">
        <v>134</v>
      </c>
      <c r="B68">
        <v>536</v>
      </c>
    </row>
    <row r="69" spans="1:2" x14ac:dyDescent="0.35">
      <c r="A69">
        <v>136</v>
      </c>
      <c r="B69">
        <v>482</v>
      </c>
    </row>
    <row r="70" spans="1:2" x14ac:dyDescent="0.35">
      <c r="A70">
        <v>138</v>
      </c>
      <c r="B70">
        <v>479</v>
      </c>
    </row>
    <row r="71" spans="1:2" x14ac:dyDescent="0.35">
      <c r="A71">
        <v>140</v>
      </c>
      <c r="B71">
        <v>438</v>
      </c>
    </row>
    <row r="72" spans="1:2" x14ac:dyDescent="0.35">
      <c r="A72">
        <v>142</v>
      </c>
      <c r="B72">
        <v>426</v>
      </c>
    </row>
    <row r="73" spans="1:2" x14ac:dyDescent="0.35">
      <c r="A73">
        <v>144</v>
      </c>
      <c r="B73">
        <v>384</v>
      </c>
    </row>
    <row r="74" spans="1:2" x14ac:dyDescent="0.35">
      <c r="A74">
        <v>146</v>
      </c>
      <c r="B74">
        <v>362</v>
      </c>
    </row>
    <row r="75" spans="1:2" x14ac:dyDescent="0.35">
      <c r="A75">
        <v>148</v>
      </c>
      <c r="B75">
        <v>353</v>
      </c>
    </row>
    <row r="76" spans="1:2" x14ac:dyDescent="0.35">
      <c r="A76">
        <v>150</v>
      </c>
      <c r="B76">
        <v>350</v>
      </c>
    </row>
    <row r="77" spans="1:2" x14ac:dyDescent="0.35">
      <c r="A77">
        <v>152</v>
      </c>
      <c r="B77">
        <v>295</v>
      </c>
    </row>
    <row r="78" spans="1:2" x14ac:dyDescent="0.35">
      <c r="A78">
        <v>154</v>
      </c>
      <c r="B78">
        <v>296</v>
      </c>
    </row>
    <row r="79" spans="1:2" x14ac:dyDescent="0.35">
      <c r="A79">
        <v>156</v>
      </c>
      <c r="B79">
        <v>245</v>
      </c>
    </row>
    <row r="80" spans="1:2" x14ac:dyDescent="0.35">
      <c r="A80">
        <v>158</v>
      </c>
      <c r="B80">
        <v>260</v>
      </c>
    </row>
    <row r="81" spans="1:2" x14ac:dyDescent="0.35">
      <c r="A81">
        <v>160</v>
      </c>
      <c r="B81">
        <v>226</v>
      </c>
    </row>
    <row r="82" spans="1:2" x14ac:dyDescent="0.35">
      <c r="A82">
        <v>162</v>
      </c>
      <c r="B82">
        <v>245</v>
      </c>
    </row>
    <row r="83" spans="1:2" x14ac:dyDescent="0.35">
      <c r="A83">
        <v>164</v>
      </c>
      <c r="B83">
        <v>194</v>
      </c>
    </row>
    <row r="84" spans="1:2" x14ac:dyDescent="0.35">
      <c r="A84">
        <v>166</v>
      </c>
      <c r="B84">
        <v>184</v>
      </c>
    </row>
    <row r="85" spans="1:2" x14ac:dyDescent="0.35">
      <c r="A85">
        <v>168</v>
      </c>
      <c r="B85">
        <v>189</v>
      </c>
    </row>
    <row r="86" spans="1:2" x14ac:dyDescent="0.35">
      <c r="A86">
        <v>170</v>
      </c>
      <c r="B86">
        <v>156</v>
      </c>
    </row>
    <row r="87" spans="1:2" x14ac:dyDescent="0.35">
      <c r="A87">
        <v>172</v>
      </c>
      <c r="B87">
        <v>184</v>
      </c>
    </row>
    <row r="88" spans="1:2" x14ac:dyDescent="0.35">
      <c r="A88">
        <v>174</v>
      </c>
      <c r="B88">
        <v>135</v>
      </c>
    </row>
    <row r="89" spans="1:2" x14ac:dyDescent="0.35">
      <c r="A89">
        <v>176</v>
      </c>
      <c r="B89">
        <v>131</v>
      </c>
    </row>
    <row r="90" spans="1:2" x14ac:dyDescent="0.35">
      <c r="A90">
        <v>178</v>
      </c>
      <c r="B90">
        <v>146</v>
      </c>
    </row>
    <row r="91" spans="1:2" x14ac:dyDescent="0.35">
      <c r="A91">
        <v>180</v>
      </c>
      <c r="B91">
        <v>122</v>
      </c>
    </row>
    <row r="92" spans="1:2" x14ac:dyDescent="0.35">
      <c r="A92">
        <v>182</v>
      </c>
      <c r="B92">
        <v>128</v>
      </c>
    </row>
    <row r="93" spans="1:2" x14ac:dyDescent="0.35">
      <c r="A93">
        <v>184</v>
      </c>
      <c r="B93">
        <v>100</v>
      </c>
    </row>
    <row r="94" spans="1:2" x14ac:dyDescent="0.35">
      <c r="A94">
        <v>186</v>
      </c>
      <c r="B94">
        <v>117</v>
      </c>
    </row>
    <row r="95" spans="1:2" x14ac:dyDescent="0.35">
      <c r="A95">
        <v>188</v>
      </c>
      <c r="B95">
        <v>106</v>
      </c>
    </row>
    <row r="96" spans="1:2" x14ac:dyDescent="0.35">
      <c r="A96">
        <v>190</v>
      </c>
      <c r="B96">
        <v>102</v>
      </c>
    </row>
    <row r="97" spans="1:2" x14ac:dyDescent="0.35">
      <c r="A97">
        <v>192</v>
      </c>
      <c r="B97">
        <v>80</v>
      </c>
    </row>
    <row r="98" spans="1:2" x14ac:dyDescent="0.35">
      <c r="A98">
        <v>194</v>
      </c>
      <c r="B98">
        <v>73</v>
      </c>
    </row>
    <row r="99" spans="1:2" x14ac:dyDescent="0.35">
      <c r="A99">
        <v>196</v>
      </c>
      <c r="B99">
        <v>75</v>
      </c>
    </row>
    <row r="100" spans="1:2" x14ac:dyDescent="0.35">
      <c r="A100">
        <v>198</v>
      </c>
      <c r="B100">
        <v>83</v>
      </c>
    </row>
    <row r="101" spans="1:2" x14ac:dyDescent="0.35">
      <c r="A101">
        <v>200</v>
      </c>
      <c r="B101">
        <v>62</v>
      </c>
    </row>
    <row r="102" spans="1:2" x14ac:dyDescent="0.35">
      <c r="A102">
        <v>202</v>
      </c>
      <c r="B102">
        <v>81</v>
      </c>
    </row>
    <row r="103" spans="1:2" x14ac:dyDescent="0.35">
      <c r="A103">
        <v>204</v>
      </c>
      <c r="B103">
        <v>70</v>
      </c>
    </row>
    <row r="104" spans="1:2" x14ac:dyDescent="0.35">
      <c r="A104">
        <v>206</v>
      </c>
      <c r="B104">
        <v>58</v>
      </c>
    </row>
    <row r="105" spans="1:2" x14ac:dyDescent="0.35">
      <c r="A105">
        <v>208</v>
      </c>
      <c r="B105">
        <v>50</v>
      </c>
    </row>
    <row r="106" spans="1:2" x14ac:dyDescent="0.35">
      <c r="A106">
        <v>210</v>
      </c>
      <c r="B106">
        <v>47</v>
      </c>
    </row>
    <row r="107" spans="1:2" x14ac:dyDescent="0.35">
      <c r="A107">
        <v>212</v>
      </c>
      <c r="B107">
        <v>38</v>
      </c>
    </row>
    <row r="108" spans="1:2" x14ac:dyDescent="0.35">
      <c r="A108">
        <v>214</v>
      </c>
      <c r="B108">
        <v>47</v>
      </c>
    </row>
    <row r="109" spans="1:2" x14ac:dyDescent="0.35">
      <c r="A109">
        <v>216</v>
      </c>
      <c r="B109">
        <v>43</v>
      </c>
    </row>
    <row r="110" spans="1:2" x14ac:dyDescent="0.35">
      <c r="A110">
        <v>218</v>
      </c>
      <c r="B110">
        <v>59</v>
      </c>
    </row>
    <row r="111" spans="1:2" x14ac:dyDescent="0.35">
      <c r="A111">
        <v>220</v>
      </c>
      <c r="B111">
        <v>43</v>
      </c>
    </row>
    <row r="112" spans="1:2" x14ac:dyDescent="0.35">
      <c r="A112">
        <v>222</v>
      </c>
      <c r="B112">
        <v>35</v>
      </c>
    </row>
    <row r="113" spans="1:2" x14ac:dyDescent="0.35">
      <c r="A113">
        <v>224</v>
      </c>
      <c r="B113">
        <v>23</v>
      </c>
    </row>
    <row r="114" spans="1:2" x14ac:dyDescent="0.35">
      <c r="A114">
        <v>226</v>
      </c>
      <c r="B114">
        <v>26</v>
      </c>
    </row>
    <row r="115" spans="1:2" x14ac:dyDescent="0.35">
      <c r="A115">
        <v>228</v>
      </c>
      <c r="B115">
        <v>46</v>
      </c>
    </row>
    <row r="116" spans="1:2" x14ac:dyDescent="0.35">
      <c r="A116">
        <v>230</v>
      </c>
      <c r="B116">
        <v>29</v>
      </c>
    </row>
    <row r="117" spans="1:2" x14ac:dyDescent="0.35">
      <c r="A117">
        <v>232</v>
      </c>
      <c r="B117">
        <v>37</v>
      </c>
    </row>
    <row r="118" spans="1:2" x14ac:dyDescent="0.35">
      <c r="A118">
        <v>234</v>
      </c>
      <c r="B118">
        <v>25</v>
      </c>
    </row>
    <row r="119" spans="1:2" x14ac:dyDescent="0.35">
      <c r="A119">
        <v>236</v>
      </c>
      <c r="B119">
        <v>22</v>
      </c>
    </row>
    <row r="120" spans="1:2" x14ac:dyDescent="0.35">
      <c r="A120">
        <v>238</v>
      </c>
      <c r="B120">
        <v>25</v>
      </c>
    </row>
    <row r="121" spans="1:2" x14ac:dyDescent="0.35">
      <c r="A121">
        <v>240</v>
      </c>
      <c r="B121">
        <v>21</v>
      </c>
    </row>
    <row r="122" spans="1:2" x14ac:dyDescent="0.35">
      <c r="A122">
        <v>242</v>
      </c>
      <c r="B122">
        <v>32</v>
      </c>
    </row>
    <row r="123" spans="1:2" x14ac:dyDescent="0.35">
      <c r="A123">
        <v>244</v>
      </c>
      <c r="B123">
        <v>14</v>
      </c>
    </row>
    <row r="124" spans="1:2" x14ac:dyDescent="0.35">
      <c r="A124">
        <v>246</v>
      </c>
      <c r="B124">
        <v>21</v>
      </c>
    </row>
    <row r="125" spans="1:2" x14ac:dyDescent="0.35">
      <c r="A125">
        <v>248</v>
      </c>
      <c r="B125">
        <v>14</v>
      </c>
    </row>
    <row r="126" spans="1:2" x14ac:dyDescent="0.35">
      <c r="A126">
        <v>250</v>
      </c>
      <c r="B126">
        <v>22</v>
      </c>
    </row>
    <row r="127" spans="1:2" x14ac:dyDescent="0.35">
      <c r="A127">
        <v>252</v>
      </c>
      <c r="B127">
        <v>23</v>
      </c>
    </row>
    <row r="128" spans="1:2" x14ac:dyDescent="0.35">
      <c r="A128">
        <v>254</v>
      </c>
      <c r="B128">
        <v>18</v>
      </c>
    </row>
    <row r="129" spans="1:2" x14ac:dyDescent="0.35">
      <c r="A129">
        <v>256</v>
      </c>
      <c r="B129">
        <v>13</v>
      </c>
    </row>
    <row r="130" spans="1:2" x14ac:dyDescent="0.35">
      <c r="A130">
        <v>258</v>
      </c>
      <c r="B130">
        <v>7</v>
      </c>
    </row>
    <row r="131" spans="1:2" x14ac:dyDescent="0.35">
      <c r="A131">
        <v>260</v>
      </c>
      <c r="B131">
        <v>16</v>
      </c>
    </row>
    <row r="132" spans="1:2" x14ac:dyDescent="0.35">
      <c r="A132">
        <v>262</v>
      </c>
      <c r="B132">
        <v>9</v>
      </c>
    </row>
    <row r="133" spans="1:2" x14ac:dyDescent="0.35">
      <c r="A133">
        <v>264</v>
      </c>
      <c r="B133">
        <v>11</v>
      </c>
    </row>
    <row r="134" spans="1:2" x14ac:dyDescent="0.35">
      <c r="A134">
        <v>266</v>
      </c>
      <c r="B134">
        <v>15</v>
      </c>
    </row>
    <row r="135" spans="1:2" x14ac:dyDescent="0.35">
      <c r="A135">
        <v>268</v>
      </c>
      <c r="B135">
        <v>13</v>
      </c>
    </row>
    <row r="136" spans="1:2" x14ac:dyDescent="0.35">
      <c r="A136">
        <v>270</v>
      </c>
      <c r="B136">
        <v>4</v>
      </c>
    </row>
    <row r="137" spans="1:2" x14ac:dyDescent="0.35">
      <c r="A137">
        <v>272</v>
      </c>
      <c r="B137">
        <v>14</v>
      </c>
    </row>
    <row r="138" spans="1:2" x14ac:dyDescent="0.35">
      <c r="A138">
        <v>274</v>
      </c>
      <c r="B138">
        <v>10</v>
      </c>
    </row>
    <row r="139" spans="1:2" x14ac:dyDescent="0.35">
      <c r="A139">
        <v>276</v>
      </c>
      <c r="B139">
        <v>5</v>
      </c>
    </row>
    <row r="140" spans="1:2" x14ac:dyDescent="0.35">
      <c r="A140">
        <v>278</v>
      </c>
      <c r="B140">
        <v>12</v>
      </c>
    </row>
    <row r="141" spans="1:2" x14ac:dyDescent="0.35">
      <c r="A141">
        <v>280</v>
      </c>
      <c r="B141">
        <v>6</v>
      </c>
    </row>
    <row r="142" spans="1:2" x14ac:dyDescent="0.35">
      <c r="A142">
        <v>282</v>
      </c>
      <c r="B142">
        <v>6</v>
      </c>
    </row>
    <row r="143" spans="1:2" x14ac:dyDescent="0.35">
      <c r="A143">
        <v>284</v>
      </c>
      <c r="B143">
        <v>7</v>
      </c>
    </row>
    <row r="144" spans="1:2" x14ac:dyDescent="0.35">
      <c r="A144">
        <v>286</v>
      </c>
      <c r="B144">
        <v>5</v>
      </c>
    </row>
    <row r="145" spans="1:2" x14ac:dyDescent="0.35">
      <c r="A145">
        <v>288</v>
      </c>
      <c r="B145">
        <v>6</v>
      </c>
    </row>
    <row r="146" spans="1:2" x14ac:dyDescent="0.35">
      <c r="A146">
        <v>290</v>
      </c>
      <c r="B146">
        <v>9</v>
      </c>
    </row>
    <row r="147" spans="1:2" x14ac:dyDescent="0.35">
      <c r="A147">
        <v>292</v>
      </c>
      <c r="B147">
        <v>6</v>
      </c>
    </row>
    <row r="148" spans="1:2" x14ac:dyDescent="0.35">
      <c r="A148">
        <v>294</v>
      </c>
      <c r="B148">
        <v>6</v>
      </c>
    </row>
    <row r="149" spans="1:2" x14ac:dyDescent="0.35">
      <c r="A149">
        <v>296</v>
      </c>
      <c r="B149">
        <v>6</v>
      </c>
    </row>
    <row r="150" spans="1:2" x14ac:dyDescent="0.35">
      <c r="A150">
        <v>298</v>
      </c>
      <c r="B150">
        <v>6</v>
      </c>
    </row>
    <row r="151" spans="1:2" x14ac:dyDescent="0.35">
      <c r="A151">
        <v>300</v>
      </c>
      <c r="B151">
        <v>5</v>
      </c>
    </row>
    <row r="152" spans="1:2" x14ac:dyDescent="0.35">
      <c r="A152">
        <v>302</v>
      </c>
      <c r="B152">
        <v>3</v>
      </c>
    </row>
    <row r="153" spans="1:2" x14ac:dyDescent="0.35">
      <c r="A153">
        <v>304</v>
      </c>
      <c r="B153">
        <v>2</v>
      </c>
    </row>
    <row r="154" spans="1:2" x14ac:dyDescent="0.35">
      <c r="A154">
        <v>306</v>
      </c>
      <c r="B154">
        <v>4</v>
      </c>
    </row>
    <row r="155" spans="1:2" x14ac:dyDescent="0.35">
      <c r="A155">
        <v>308</v>
      </c>
      <c r="B155">
        <v>12</v>
      </c>
    </row>
    <row r="156" spans="1:2" x14ac:dyDescent="0.35">
      <c r="A156">
        <v>310</v>
      </c>
      <c r="B156">
        <v>5</v>
      </c>
    </row>
    <row r="157" spans="1:2" x14ac:dyDescent="0.35">
      <c r="A157">
        <v>312</v>
      </c>
      <c r="B157">
        <v>1</v>
      </c>
    </row>
    <row r="158" spans="1:2" x14ac:dyDescent="0.35">
      <c r="A158">
        <v>314</v>
      </c>
      <c r="B158">
        <v>3</v>
      </c>
    </row>
    <row r="159" spans="1:2" x14ac:dyDescent="0.35">
      <c r="A159">
        <v>316</v>
      </c>
      <c r="B159">
        <v>4</v>
      </c>
    </row>
    <row r="160" spans="1:2" x14ac:dyDescent="0.35">
      <c r="A160">
        <v>318</v>
      </c>
      <c r="B160">
        <v>4</v>
      </c>
    </row>
    <row r="161" spans="1:2" x14ac:dyDescent="0.35">
      <c r="A161">
        <v>320</v>
      </c>
      <c r="B161">
        <v>4</v>
      </c>
    </row>
    <row r="162" spans="1:2" x14ac:dyDescent="0.35">
      <c r="A162">
        <v>322</v>
      </c>
      <c r="B162">
        <v>3</v>
      </c>
    </row>
    <row r="163" spans="1:2" x14ac:dyDescent="0.35">
      <c r="A163">
        <v>324</v>
      </c>
      <c r="B163">
        <v>1</v>
      </c>
    </row>
    <row r="164" spans="1:2" x14ac:dyDescent="0.35">
      <c r="A164">
        <v>326</v>
      </c>
      <c r="B164">
        <v>2</v>
      </c>
    </row>
    <row r="165" spans="1:2" x14ac:dyDescent="0.35">
      <c r="A165">
        <v>328</v>
      </c>
      <c r="B165">
        <v>2</v>
      </c>
    </row>
    <row r="166" spans="1:2" x14ac:dyDescent="0.35">
      <c r="A166">
        <v>330</v>
      </c>
      <c r="B166">
        <v>3</v>
      </c>
    </row>
    <row r="167" spans="1:2" x14ac:dyDescent="0.35">
      <c r="A167">
        <v>332</v>
      </c>
      <c r="B167">
        <v>1</v>
      </c>
    </row>
    <row r="168" spans="1:2" x14ac:dyDescent="0.35">
      <c r="A168">
        <v>334</v>
      </c>
      <c r="B168">
        <v>4</v>
      </c>
    </row>
    <row r="169" spans="1:2" x14ac:dyDescent="0.35">
      <c r="A169">
        <v>342</v>
      </c>
      <c r="B169">
        <v>2</v>
      </c>
    </row>
    <row r="170" spans="1:2" x14ac:dyDescent="0.35">
      <c r="A170">
        <v>344</v>
      </c>
      <c r="B170">
        <v>2</v>
      </c>
    </row>
    <row r="171" spans="1:2" x14ac:dyDescent="0.35">
      <c r="A171">
        <v>348</v>
      </c>
      <c r="B171">
        <v>2</v>
      </c>
    </row>
    <row r="172" spans="1:2" x14ac:dyDescent="0.35">
      <c r="A172">
        <v>354</v>
      </c>
      <c r="B172">
        <v>2</v>
      </c>
    </row>
    <row r="173" spans="1:2" x14ac:dyDescent="0.35">
      <c r="A173">
        <v>356</v>
      </c>
      <c r="B173">
        <v>1</v>
      </c>
    </row>
    <row r="174" spans="1:2" x14ac:dyDescent="0.35">
      <c r="A174">
        <v>358</v>
      </c>
      <c r="B174">
        <v>2</v>
      </c>
    </row>
    <row r="175" spans="1:2" x14ac:dyDescent="0.35">
      <c r="A175">
        <v>362</v>
      </c>
      <c r="B175">
        <v>2</v>
      </c>
    </row>
    <row r="176" spans="1:2" x14ac:dyDescent="0.35">
      <c r="A176">
        <v>364</v>
      </c>
      <c r="B176">
        <v>1</v>
      </c>
    </row>
    <row r="177" spans="1:2" x14ac:dyDescent="0.35">
      <c r="A177">
        <v>366</v>
      </c>
      <c r="B177">
        <v>1</v>
      </c>
    </row>
    <row r="178" spans="1:2" x14ac:dyDescent="0.35">
      <c r="A178">
        <v>368</v>
      </c>
      <c r="B178">
        <v>2</v>
      </c>
    </row>
    <row r="179" spans="1:2" x14ac:dyDescent="0.35">
      <c r="A179">
        <v>372</v>
      </c>
      <c r="B179">
        <v>1</v>
      </c>
    </row>
    <row r="180" spans="1:2" x14ac:dyDescent="0.35">
      <c r="A180">
        <v>378</v>
      </c>
      <c r="B180">
        <v>2</v>
      </c>
    </row>
    <row r="181" spans="1:2" x14ac:dyDescent="0.35">
      <c r="A181">
        <v>382</v>
      </c>
      <c r="B181">
        <v>1</v>
      </c>
    </row>
    <row r="182" spans="1:2" x14ac:dyDescent="0.35">
      <c r="A182">
        <v>386</v>
      </c>
      <c r="B182">
        <v>1</v>
      </c>
    </row>
    <row r="183" spans="1:2" x14ac:dyDescent="0.35">
      <c r="A183">
        <v>388</v>
      </c>
      <c r="B183">
        <v>2</v>
      </c>
    </row>
    <row r="184" spans="1:2" x14ac:dyDescent="0.35">
      <c r="A184">
        <v>392</v>
      </c>
      <c r="B184">
        <v>1</v>
      </c>
    </row>
    <row r="185" spans="1:2" x14ac:dyDescent="0.35">
      <c r="A185">
        <v>402</v>
      </c>
      <c r="B185">
        <v>1</v>
      </c>
    </row>
    <row r="186" spans="1:2" x14ac:dyDescent="0.35">
      <c r="A186">
        <v>412</v>
      </c>
      <c r="B186">
        <v>1</v>
      </c>
    </row>
    <row r="187" spans="1:2" x14ac:dyDescent="0.35">
      <c r="A187">
        <v>414</v>
      </c>
      <c r="B187">
        <v>1</v>
      </c>
    </row>
    <row r="188" spans="1:2" x14ac:dyDescent="0.35">
      <c r="A188">
        <v>420</v>
      </c>
      <c r="B188">
        <v>1</v>
      </c>
    </row>
    <row r="189" spans="1:2" x14ac:dyDescent="0.35">
      <c r="A189">
        <v>428</v>
      </c>
      <c r="B189">
        <v>1</v>
      </c>
    </row>
    <row r="190" spans="1:2" x14ac:dyDescent="0.35">
      <c r="A190">
        <v>440</v>
      </c>
      <c r="B190">
        <v>1</v>
      </c>
    </row>
    <row r="191" spans="1:2" x14ac:dyDescent="0.35">
      <c r="A191">
        <v>446</v>
      </c>
      <c r="B191">
        <v>1</v>
      </c>
    </row>
    <row r="192" spans="1:2" x14ac:dyDescent="0.35">
      <c r="A192">
        <v>448</v>
      </c>
      <c r="B192">
        <v>1</v>
      </c>
    </row>
    <row r="193" spans="1:2" x14ac:dyDescent="0.35">
      <c r="A193">
        <v>450</v>
      </c>
      <c r="B193">
        <v>1</v>
      </c>
    </row>
    <row r="194" spans="1:2" x14ac:dyDescent="0.35">
      <c r="A194">
        <v>476</v>
      </c>
      <c r="B194">
        <v>1</v>
      </c>
    </row>
    <row r="195" spans="1:2" x14ac:dyDescent="0.35">
      <c r="A195">
        <v>500</v>
      </c>
      <c r="B195">
        <v>1</v>
      </c>
    </row>
    <row r="196" spans="1:2" x14ac:dyDescent="0.35">
      <c r="A196">
        <v>506</v>
      </c>
      <c r="B19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DF4-E46A-4A69-96E1-1D895FF58B2F}">
  <dimension ref="A1:D187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32</v>
      </c>
    </row>
    <row r="2" spans="1:4" x14ac:dyDescent="0.35">
      <c r="A2">
        <v>2</v>
      </c>
      <c r="B2">
        <v>3732261</v>
      </c>
    </row>
    <row r="3" spans="1:4" x14ac:dyDescent="0.35">
      <c r="A3">
        <v>4</v>
      </c>
      <c r="B3">
        <v>2166798</v>
      </c>
    </row>
    <row r="4" spans="1:4" x14ac:dyDescent="0.35">
      <c r="A4">
        <v>6</v>
      </c>
      <c r="B4">
        <v>783177</v>
      </c>
    </row>
    <row r="5" spans="1:4" x14ac:dyDescent="0.35">
      <c r="A5">
        <v>8</v>
      </c>
      <c r="B5">
        <v>621298</v>
      </c>
    </row>
    <row r="6" spans="1:4" x14ac:dyDescent="0.35">
      <c r="A6">
        <v>10</v>
      </c>
      <c r="B6">
        <v>304467</v>
      </c>
    </row>
    <row r="7" spans="1:4" x14ac:dyDescent="0.35">
      <c r="A7">
        <v>12</v>
      </c>
      <c r="B7">
        <v>259689</v>
      </c>
    </row>
    <row r="8" spans="1:4" x14ac:dyDescent="0.35">
      <c r="A8">
        <v>14</v>
      </c>
      <c r="B8">
        <v>185760</v>
      </c>
    </row>
    <row r="9" spans="1:4" x14ac:dyDescent="0.35">
      <c r="A9">
        <v>16</v>
      </c>
      <c r="B9">
        <v>155149</v>
      </c>
    </row>
    <row r="10" spans="1:4" x14ac:dyDescent="0.35">
      <c r="A10">
        <v>18</v>
      </c>
      <c r="B10">
        <v>116646</v>
      </c>
      <c r="D10">
        <f>SUMPRODUCT(knots_60x60[Length],knots_60x60[Knots 60x60])/SUM(knots_60x60[Knots 60x60])</f>
        <v>7.7410440462596322</v>
      </c>
    </row>
    <row r="11" spans="1:4" x14ac:dyDescent="0.35">
      <c r="A11">
        <v>20</v>
      </c>
      <c r="B11">
        <v>100121</v>
      </c>
    </row>
    <row r="12" spans="1:4" x14ac:dyDescent="0.35">
      <c r="A12">
        <v>22</v>
      </c>
      <c r="B12">
        <v>81680</v>
      </c>
    </row>
    <row r="13" spans="1:4" x14ac:dyDescent="0.35">
      <c r="A13">
        <v>24</v>
      </c>
      <c r="B13">
        <v>69857</v>
      </c>
    </row>
    <row r="14" spans="1:4" x14ac:dyDescent="0.35">
      <c r="A14">
        <v>26</v>
      </c>
      <c r="B14">
        <v>58547</v>
      </c>
    </row>
    <row r="15" spans="1:4" x14ac:dyDescent="0.35">
      <c r="A15">
        <v>28</v>
      </c>
      <c r="B15">
        <v>51383</v>
      </c>
    </row>
    <row r="16" spans="1:4" x14ac:dyDescent="0.35">
      <c r="A16">
        <v>30</v>
      </c>
      <c r="B16">
        <v>44098</v>
      </c>
    </row>
    <row r="17" spans="1:2" x14ac:dyDescent="0.35">
      <c r="A17">
        <v>32</v>
      </c>
      <c r="B17">
        <v>38896</v>
      </c>
    </row>
    <row r="18" spans="1:2" x14ac:dyDescent="0.35">
      <c r="A18">
        <v>34</v>
      </c>
      <c r="B18">
        <v>33614</v>
      </c>
    </row>
    <row r="19" spans="1:2" x14ac:dyDescent="0.35">
      <c r="A19">
        <v>36</v>
      </c>
      <c r="B19">
        <v>30092</v>
      </c>
    </row>
    <row r="20" spans="1:2" x14ac:dyDescent="0.35">
      <c r="A20">
        <v>38</v>
      </c>
      <c r="B20">
        <v>26595</v>
      </c>
    </row>
    <row r="21" spans="1:2" x14ac:dyDescent="0.35">
      <c r="A21">
        <v>40</v>
      </c>
      <c r="B21">
        <v>23569</v>
      </c>
    </row>
    <row r="22" spans="1:2" x14ac:dyDescent="0.35">
      <c r="A22">
        <v>42</v>
      </c>
      <c r="B22">
        <v>21060</v>
      </c>
    </row>
    <row r="23" spans="1:2" x14ac:dyDescent="0.35">
      <c r="A23">
        <v>44</v>
      </c>
      <c r="B23">
        <v>18862</v>
      </c>
    </row>
    <row r="24" spans="1:2" x14ac:dyDescent="0.35">
      <c r="A24">
        <v>46</v>
      </c>
      <c r="B24">
        <v>16974</v>
      </c>
    </row>
    <row r="25" spans="1:2" x14ac:dyDescent="0.35">
      <c r="A25">
        <v>48</v>
      </c>
      <c r="B25">
        <v>15188</v>
      </c>
    </row>
    <row r="26" spans="1:2" x14ac:dyDescent="0.35">
      <c r="A26">
        <v>50</v>
      </c>
      <c r="B26">
        <v>13730</v>
      </c>
    </row>
    <row r="27" spans="1:2" x14ac:dyDescent="0.35">
      <c r="A27">
        <v>52</v>
      </c>
      <c r="B27">
        <v>12460</v>
      </c>
    </row>
    <row r="28" spans="1:2" x14ac:dyDescent="0.35">
      <c r="A28">
        <v>54</v>
      </c>
      <c r="B28">
        <v>11577</v>
      </c>
    </row>
    <row r="29" spans="1:2" x14ac:dyDescent="0.35">
      <c r="A29">
        <v>56</v>
      </c>
      <c r="B29">
        <v>10474</v>
      </c>
    </row>
    <row r="30" spans="1:2" x14ac:dyDescent="0.35">
      <c r="A30">
        <v>58</v>
      </c>
      <c r="B30">
        <v>9319</v>
      </c>
    </row>
    <row r="31" spans="1:2" x14ac:dyDescent="0.35">
      <c r="A31">
        <v>60</v>
      </c>
      <c r="B31">
        <v>8518</v>
      </c>
    </row>
    <row r="32" spans="1:2" x14ac:dyDescent="0.35">
      <c r="A32">
        <v>62</v>
      </c>
      <c r="B32">
        <v>7757</v>
      </c>
    </row>
    <row r="33" spans="1:2" x14ac:dyDescent="0.35">
      <c r="A33">
        <v>64</v>
      </c>
      <c r="B33">
        <v>7323</v>
      </c>
    </row>
    <row r="34" spans="1:2" x14ac:dyDescent="0.35">
      <c r="A34">
        <v>66</v>
      </c>
      <c r="B34">
        <v>6592</v>
      </c>
    </row>
    <row r="35" spans="1:2" x14ac:dyDescent="0.35">
      <c r="A35">
        <v>68</v>
      </c>
      <c r="B35">
        <v>6029</v>
      </c>
    </row>
    <row r="36" spans="1:2" x14ac:dyDescent="0.35">
      <c r="A36">
        <v>70</v>
      </c>
      <c r="B36">
        <v>5588</v>
      </c>
    </row>
    <row r="37" spans="1:2" x14ac:dyDescent="0.35">
      <c r="A37">
        <v>72</v>
      </c>
      <c r="B37">
        <v>5097</v>
      </c>
    </row>
    <row r="38" spans="1:2" x14ac:dyDescent="0.35">
      <c r="A38">
        <v>74</v>
      </c>
      <c r="B38">
        <v>4722</v>
      </c>
    </row>
    <row r="39" spans="1:2" x14ac:dyDescent="0.35">
      <c r="A39">
        <v>76</v>
      </c>
      <c r="B39">
        <v>4301</v>
      </c>
    </row>
    <row r="40" spans="1:2" x14ac:dyDescent="0.35">
      <c r="A40">
        <v>78</v>
      </c>
      <c r="B40">
        <v>3997</v>
      </c>
    </row>
    <row r="41" spans="1:2" x14ac:dyDescent="0.35">
      <c r="A41">
        <v>80</v>
      </c>
      <c r="B41">
        <v>3731</v>
      </c>
    </row>
    <row r="42" spans="1:2" x14ac:dyDescent="0.35">
      <c r="A42">
        <v>82</v>
      </c>
      <c r="B42">
        <v>3493</v>
      </c>
    </row>
    <row r="43" spans="1:2" x14ac:dyDescent="0.35">
      <c r="A43">
        <v>84</v>
      </c>
      <c r="B43">
        <v>3171</v>
      </c>
    </row>
    <row r="44" spans="1:2" x14ac:dyDescent="0.35">
      <c r="A44">
        <v>86</v>
      </c>
      <c r="B44">
        <v>2877</v>
      </c>
    </row>
    <row r="45" spans="1:2" x14ac:dyDescent="0.35">
      <c r="A45">
        <v>88</v>
      </c>
      <c r="B45">
        <v>2729</v>
      </c>
    </row>
    <row r="46" spans="1:2" x14ac:dyDescent="0.35">
      <c r="A46">
        <v>90</v>
      </c>
      <c r="B46">
        <v>2529</v>
      </c>
    </row>
    <row r="47" spans="1:2" x14ac:dyDescent="0.35">
      <c r="A47">
        <v>92</v>
      </c>
      <c r="B47">
        <v>2362</v>
      </c>
    </row>
    <row r="48" spans="1:2" x14ac:dyDescent="0.35">
      <c r="A48">
        <v>94</v>
      </c>
      <c r="B48">
        <v>2244</v>
      </c>
    </row>
    <row r="49" spans="1:2" x14ac:dyDescent="0.35">
      <c r="A49">
        <v>96</v>
      </c>
      <c r="B49">
        <v>1968</v>
      </c>
    </row>
    <row r="50" spans="1:2" x14ac:dyDescent="0.35">
      <c r="A50">
        <v>98</v>
      </c>
      <c r="B50">
        <v>1889</v>
      </c>
    </row>
    <row r="51" spans="1:2" x14ac:dyDescent="0.35">
      <c r="A51">
        <v>100</v>
      </c>
      <c r="B51">
        <v>1763</v>
      </c>
    </row>
    <row r="52" spans="1:2" x14ac:dyDescent="0.35">
      <c r="A52">
        <v>102</v>
      </c>
      <c r="B52">
        <v>1661</v>
      </c>
    </row>
    <row r="53" spans="1:2" x14ac:dyDescent="0.35">
      <c r="A53">
        <v>104</v>
      </c>
      <c r="B53">
        <v>1526</v>
      </c>
    </row>
    <row r="54" spans="1:2" x14ac:dyDescent="0.35">
      <c r="A54">
        <v>106</v>
      </c>
      <c r="B54">
        <v>1406</v>
      </c>
    </row>
    <row r="55" spans="1:2" x14ac:dyDescent="0.35">
      <c r="A55">
        <v>108</v>
      </c>
      <c r="B55">
        <v>1352</v>
      </c>
    </row>
    <row r="56" spans="1:2" x14ac:dyDescent="0.35">
      <c r="A56">
        <v>110</v>
      </c>
      <c r="B56">
        <v>1211</v>
      </c>
    </row>
    <row r="57" spans="1:2" x14ac:dyDescent="0.35">
      <c r="A57">
        <v>112</v>
      </c>
      <c r="B57">
        <v>1074</v>
      </c>
    </row>
    <row r="58" spans="1:2" x14ac:dyDescent="0.35">
      <c r="A58">
        <v>114</v>
      </c>
      <c r="B58">
        <v>1084</v>
      </c>
    </row>
    <row r="59" spans="1:2" x14ac:dyDescent="0.35">
      <c r="A59">
        <v>116</v>
      </c>
      <c r="B59">
        <v>1013</v>
      </c>
    </row>
    <row r="60" spans="1:2" x14ac:dyDescent="0.35">
      <c r="A60">
        <v>118</v>
      </c>
      <c r="B60">
        <v>959</v>
      </c>
    </row>
    <row r="61" spans="1:2" x14ac:dyDescent="0.35">
      <c r="A61">
        <v>120</v>
      </c>
      <c r="B61">
        <v>863</v>
      </c>
    </row>
    <row r="62" spans="1:2" x14ac:dyDescent="0.35">
      <c r="A62">
        <v>122</v>
      </c>
      <c r="B62">
        <v>822</v>
      </c>
    </row>
    <row r="63" spans="1:2" x14ac:dyDescent="0.35">
      <c r="A63">
        <v>124</v>
      </c>
      <c r="B63">
        <v>770</v>
      </c>
    </row>
    <row r="64" spans="1:2" x14ac:dyDescent="0.35">
      <c r="A64">
        <v>126</v>
      </c>
      <c r="B64">
        <v>733</v>
      </c>
    </row>
    <row r="65" spans="1:2" x14ac:dyDescent="0.35">
      <c r="A65">
        <v>128</v>
      </c>
      <c r="B65">
        <v>712</v>
      </c>
    </row>
    <row r="66" spans="1:2" x14ac:dyDescent="0.35">
      <c r="A66">
        <v>130</v>
      </c>
      <c r="B66">
        <v>631</v>
      </c>
    </row>
    <row r="67" spans="1:2" x14ac:dyDescent="0.35">
      <c r="A67">
        <v>132</v>
      </c>
      <c r="B67">
        <v>607</v>
      </c>
    </row>
    <row r="68" spans="1:2" x14ac:dyDescent="0.35">
      <c r="A68">
        <v>134</v>
      </c>
      <c r="B68">
        <v>524</v>
      </c>
    </row>
    <row r="69" spans="1:2" x14ac:dyDescent="0.35">
      <c r="A69">
        <v>136</v>
      </c>
      <c r="B69">
        <v>528</v>
      </c>
    </row>
    <row r="70" spans="1:2" x14ac:dyDescent="0.35">
      <c r="A70">
        <v>138</v>
      </c>
      <c r="B70">
        <v>474</v>
      </c>
    </row>
    <row r="71" spans="1:2" x14ac:dyDescent="0.35">
      <c r="A71">
        <v>140</v>
      </c>
      <c r="B71">
        <v>438</v>
      </c>
    </row>
    <row r="72" spans="1:2" x14ac:dyDescent="0.35">
      <c r="A72">
        <v>142</v>
      </c>
      <c r="B72">
        <v>434</v>
      </c>
    </row>
    <row r="73" spans="1:2" x14ac:dyDescent="0.35">
      <c r="A73">
        <v>144</v>
      </c>
      <c r="B73">
        <v>393</v>
      </c>
    </row>
    <row r="74" spans="1:2" x14ac:dyDescent="0.35">
      <c r="A74">
        <v>146</v>
      </c>
      <c r="B74">
        <v>396</v>
      </c>
    </row>
    <row r="75" spans="1:2" x14ac:dyDescent="0.35">
      <c r="A75">
        <v>148</v>
      </c>
      <c r="B75">
        <v>347</v>
      </c>
    </row>
    <row r="76" spans="1:2" x14ac:dyDescent="0.35">
      <c r="A76">
        <v>150</v>
      </c>
      <c r="B76">
        <v>336</v>
      </c>
    </row>
    <row r="77" spans="1:2" x14ac:dyDescent="0.35">
      <c r="A77">
        <v>152</v>
      </c>
      <c r="B77">
        <v>272</v>
      </c>
    </row>
    <row r="78" spans="1:2" x14ac:dyDescent="0.35">
      <c r="A78">
        <v>154</v>
      </c>
      <c r="B78">
        <v>282</v>
      </c>
    </row>
    <row r="79" spans="1:2" x14ac:dyDescent="0.35">
      <c r="A79">
        <v>156</v>
      </c>
      <c r="B79">
        <v>280</v>
      </c>
    </row>
    <row r="80" spans="1:2" x14ac:dyDescent="0.35">
      <c r="A80">
        <v>158</v>
      </c>
      <c r="B80">
        <v>258</v>
      </c>
    </row>
    <row r="81" spans="1:2" x14ac:dyDescent="0.35">
      <c r="A81">
        <v>160</v>
      </c>
      <c r="B81">
        <v>263</v>
      </c>
    </row>
    <row r="82" spans="1:2" x14ac:dyDescent="0.35">
      <c r="A82">
        <v>162</v>
      </c>
      <c r="B82">
        <v>245</v>
      </c>
    </row>
    <row r="83" spans="1:2" x14ac:dyDescent="0.35">
      <c r="A83">
        <v>164</v>
      </c>
      <c r="B83">
        <v>208</v>
      </c>
    </row>
    <row r="84" spans="1:2" x14ac:dyDescent="0.35">
      <c r="A84">
        <v>166</v>
      </c>
      <c r="B84">
        <v>210</v>
      </c>
    </row>
    <row r="85" spans="1:2" x14ac:dyDescent="0.35">
      <c r="A85">
        <v>168</v>
      </c>
      <c r="B85">
        <v>219</v>
      </c>
    </row>
    <row r="86" spans="1:2" x14ac:dyDescent="0.35">
      <c r="A86">
        <v>170</v>
      </c>
      <c r="B86">
        <v>152</v>
      </c>
    </row>
    <row r="87" spans="1:2" x14ac:dyDescent="0.35">
      <c r="A87">
        <v>172</v>
      </c>
      <c r="B87">
        <v>172</v>
      </c>
    </row>
    <row r="88" spans="1:2" x14ac:dyDescent="0.35">
      <c r="A88">
        <v>174</v>
      </c>
      <c r="B88">
        <v>148</v>
      </c>
    </row>
    <row r="89" spans="1:2" x14ac:dyDescent="0.35">
      <c r="A89">
        <v>176</v>
      </c>
      <c r="B89">
        <v>137</v>
      </c>
    </row>
    <row r="90" spans="1:2" x14ac:dyDescent="0.35">
      <c r="A90">
        <v>178</v>
      </c>
      <c r="B90">
        <v>156</v>
      </c>
    </row>
    <row r="91" spans="1:2" x14ac:dyDescent="0.35">
      <c r="A91">
        <v>180</v>
      </c>
      <c r="B91">
        <v>132</v>
      </c>
    </row>
    <row r="92" spans="1:2" x14ac:dyDescent="0.35">
      <c r="A92">
        <v>182</v>
      </c>
      <c r="B92">
        <v>138</v>
      </c>
    </row>
    <row r="93" spans="1:2" x14ac:dyDescent="0.35">
      <c r="A93">
        <v>184</v>
      </c>
      <c r="B93">
        <v>107</v>
      </c>
    </row>
    <row r="94" spans="1:2" x14ac:dyDescent="0.35">
      <c r="A94">
        <v>186</v>
      </c>
      <c r="B94">
        <v>114</v>
      </c>
    </row>
    <row r="95" spans="1:2" x14ac:dyDescent="0.35">
      <c r="A95">
        <v>188</v>
      </c>
      <c r="B95">
        <v>107</v>
      </c>
    </row>
    <row r="96" spans="1:2" x14ac:dyDescent="0.35">
      <c r="A96">
        <v>190</v>
      </c>
      <c r="B96">
        <v>117</v>
      </c>
    </row>
    <row r="97" spans="1:2" x14ac:dyDescent="0.35">
      <c r="A97">
        <v>192</v>
      </c>
      <c r="B97">
        <v>84</v>
      </c>
    </row>
    <row r="98" spans="1:2" x14ac:dyDescent="0.35">
      <c r="A98">
        <v>194</v>
      </c>
      <c r="B98">
        <v>111</v>
      </c>
    </row>
    <row r="99" spans="1:2" x14ac:dyDescent="0.35">
      <c r="A99">
        <v>196</v>
      </c>
      <c r="B99">
        <v>79</v>
      </c>
    </row>
    <row r="100" spans="1:2" x14ac:dyDescent="0.35">
      <c r="A100">
        <v>198</v>
      </c>
      <c r="B100">
        <v>67</v>
      </c>
    </row>
    <row r="101" spans="1:2" x14ac:dyDescent="0.35">
      <c r="A101">
        <v>200</v>
      </c>
      <c r="B101">
        <v>82</v>
      </c>
    </row>
    <row r="102" spans="1:2" x14ac:dyDescent="0.35">
      <c r="A102">
        <v>202</v>
      </c>
      <c r="B102">
        <v>67</v>
      </c>
    </row>
    <row r="103" spans="1:2" x14ac:dyDescent="0.35">
      <c r="A103">
        <v>204</v>
      </c>
      <c r="B103">
        <v>61</v>
      </c>
    </row>
    <row r="104" spans="1:2" x14ac:dyDescent="0.35">
      <c r="A104">
        <v>206</v>
      </c>
      <c r="B104">
        <v>68</v>
      </c>
    </row>
    <row r="105" spans="1:2" x14ac:dyDescent="0.35">
      <c r="A105">
        <v>208</v>
      </c>
      <c r="B105">
        <v>47</v>
      </c>
    </row>
    <row r="106" spans="1:2" x14ac:dyDescent="0.35">
      <c r="A106">
        <v>210</v>
      </c>
      <c r="B106">
        <v>44</v>
      </c>
    </row>
    <row r="107" spans="1:2" x14ac:dyDescent="0.35">
      <c r="A107">
        <v>212</v>
      </c>
      <c r="B107">
        <v>48</v>
      </c>
    </row>
    <row r="108" spans="1:2" x14ac:dyDescent="0.35">
      <c r="A108">
        <v>214</v>
      </c>
      <c r="B108">
        <v>61</v>
      </c>
    </row>
    <row r="109" spans="1:2" x14ac:dyDescent="0.35">
      <c r="A109">
        <v>216</v>
      </c>
      <c r="B109">
        <v>40</v>
      </c>
    </row>
    <row r="110" spans="1:2" x14ac:dyDescent="0.35">
      <c r="A110">
        <v>218</v>
      </c>
      <c r="B110">
        <v>51</v>
      </c>
    </row>
    <row r="111" spans="1:2" x14ac:dyDescent="0.35">
      <c r="A111">
        <v>220</v>
      </c>
      <c r="B111">
        <v>32</v>
      </c>
    </row>
    <row r="112" spans="1:2" x14ac:dyDescent="0.35">
      <c r="A112">
        <v>222</v>
      </c>
      <c r="B112">
        <v>38</v>
      </c>
    </row>
    <row r="113" spans="1:2" x14ac:dyDescent="0.35">
      <c r="A113">
        <v>224</v>
      </c>
      <c r="B113">
        <v>33</v>
      </c>
    </row>
    <row r="114" spans="1:2" x14ac:dyDescent="0.35">
      <c r="A114">
        <v>226</v>
      </c>
      <c r="B114">
        <v>47</v>
      </c>
    </row>
    <row r="115" spans="1:2" x14ac:dyDescent="0.35">
      <c r="A115">
        <v>228</v>
      </c>
      <c r="B115">
        <v>30</v>
      </c>
    </row>
    <row r="116" spans="1:2" x14ac:dyDescent="0.35">
      <c r="A116">
        <v>230</v>
      </c>
      <c r="B116">
        <v>33</v>
      </c>
    </row>
    <row r="117" spans="1:2" x14ac:dyDescent="0.35">
      <c r="A117">
        <v>232</v>
      </c>
      <c r="B117">
        <v>28</v>
      </c>
    </row>
    <row r="118" spans="1:2" x14ac:dyDescent="0.35">
      <c r="A118">
        <v>234</v>
      </c>
      <c r="B118">
        <v>31</v>
      </c>
    </row>
    <row r="119" spans="1:2" x14ac:dyDescent="0.35">
      <c r="A119">
        <v>236</v>
      </c>
      <c r="B119">
        <v>32</v>
      </c>
    </row>
    <row r="120" spans="1:2" x14ac:dyDescent="0.35">
      <c r="A120">
        <v>238</v>
      </c>
      <c r="B120">
        <v>22</v>
      </c>
    </row>
    <row r="121" spans="1:2" x14ac:dyDescent="0.35">
      <c r="A121">
        <v>240</v>
      </c>
      <c r="B121">
        <v>25</v>
      </c>
    </row>
    <row r="122" spans="1:2" x14ac:dyDescent="0.35">
      <c r="A122">
        <v>242</v>
      </c>
      <c r="B122">
        <v>22</v>
      </c>
    </row>
    <row r="123" spans="1:2" x14ac:dyDescent="0.35">
      <c r="A123">
        <v>244</v>
      </c>
      <c r="B123">
        <v>27</v>
      </c>
    </row>
    <row r="124" spans="1:2" x14ac:dyDescent="0.35">
      <c r="A124">
        <v>246</v>
      </c>
      <c r="B124">
        <v>21</v>
      </c>
    </row>
    <row r="125" spans="1:2" x14ac:dyDescent="0.35">
      <c r="A125">
        <v>248</v>
      </c>
      <c r="B125">
        <v>14</v>
      </c>
    </row>
    <row r="126" spans="1:2" x14ac:dyDescent="0.35">
      <c r="A126">
        <v>250</v>
      </c>
      <c r="B126">
        <v>27</v>
      </c>
    </row>
    <row r="127" spans="1:2" x14ac:dyDescent="0.35">
      <c r="A127">
        <v>252</v>
      </c>
      <c r="B127">
        <v>17</v>
      </c>
    </row>
    <row r="128" spans="1:2" x14ac:dyDescent="0.35">
      <c r="A128">
        <v>254</v>
      </c>
      <c r="B128">
        <v>17</v>
      </c>
    </row>
    <row r="129" spans="1:2" x14ac:dyDescent="0.35">
      <c r="A129">
        <v>256</v>
      </c>
      <c r="B129">
        <v>13</v>
      </c>
    </row>
    <row r="130" spans="1:2" x14ac:dyDescent="0.35">
      <c r="A130">
        <v>258</v>
      </c>
      <c r="B130">
        <v>14</v>
      </c>
    </row>
    <row r="131" spans="1:2" x14ac:dyDescent="0.35">
      <c r="A131">
        <v>260</v>
      </c>
      <c r="B131">
        <v>16</v>
      </c>
    </row>
    <row r="132" spans="1:2" x14ac:dyDescent="0.35">
      <c r="A132">
        <v>262</v>
      </c>
      <c r="B132">
        <v>10</v>
      </c>
    </row>
    <row r="133" spans="1:2" x14ac:dyDescent="0.35">
      <c r="A133">
        <v>264</v>
      </c>
      <c r="B133">
        <v>9</v>
      </c>
    </row>
    <row r="134" spans="1:2" x14ac:dyDescent="0.35">
      <c r="A134">
        <v>266</v>
      </c>
      <c r="B134">
        <v>4</v>
      </c>
    </row>
    <row r="135" spans="1:2" x14ac:dyDescent="0.35">
      <c r="A135">
        <v>268</v>
      </c>
      <c r="B135">
        <v>15</v>
      </c>
    </row>
    <row r="136" spans="1:2" x14ac:dyDescent="0.35">
      <c r="A136">
        <v>270</v>
      </c>
      <c r="B136">
        <v>15</v>
      </c>
    </row>
    <row r="137" spans="1:2" x14ac:dyDescent="0.35">
      <c r="A137">
        <v>272</v>
      </c>
      <c r="B137">
        <v>12</v>
      </c>
    </row>
    <row r="138" spans="1:2" x14ac:dyDescent="0.35">
      <c r="A138">
        <v>274</v>
      </c>
      <c r="B138">
        <v>10</v>
      </c>
    </row>
    <row r="139" spans="1:2" x14ac:dyDescent="0.35">
      <c r="A139">
        <v>276</v>
      </c>
      <c r="B139">
        <v>7</v>
      </c>
    </row>
    <row r="140" spans="1:2" x14ac:dyDescent="0.35">
      <c r="A140">
        <v>278</v>
      </c>
      <c r="B140">
        <v>7</v>
      </c>
    </row>
    <row r="141" spans="1:2" x14ac:dyDescent="0.35">
      <c r="A141">
        <v>280</v>
      </c>
      <c r="B141">
        <v>13</v>
      </c>
    </row>
    <row r="142" spans="1:2" x14ac:dyDescent="0.35">
      <c r="A142">
        <v>282</v>
      </c>
      <c r="B142">
        <v>4</v>
      </c>
    </row>
    <row r="143" spans="1:2" x14ac:dyDescent="0.35">
      <c r="A143">
        <v>284</v>
      </c>
      <c r="B143">
        <v>7</v>
      </c>
    </row>
    <row r="144" spans="1:2" x14ac:dyDescent="0.35">
      <c r="A144">
        <v>286</v>
      </c>
      <c r="B144">
        <v>10</v>
      </c>
    </row>
    <row r="145" spans="1:2" x14ac:dyDescent="0.35">
      <c r="A145">
        <v>288</v>
      </c>
      <c r="B145">
        <v>7</v>
      </c>
    </row>
    <row r="146" spans="1:2" x14ac:dyDescent="0.35">
      <c r="A146">
        <v>290</v>
      </c>
      <c r="B146">
        <v>5</v>
      </c>
    </row>
    <row r="147" spans="1:2" x14ac:dyDescent="0.35">
      <c r="A147">
        <v>292</v>
      </c>
      <c r="B147">
        <v>10</v>
      </c>
    </row>
    <row r="148" spans="1:2" x14ac:dyDescent="0.35">
      <c r="A148">
        <v>294</v>
      </c>
      <c r="B148">
        <v>2</v>
      </c>
    </row>
    <row r="149" spans="1:2" x14ac:dyDescent="0.35">
      <c r="A149">
        <v>296</v>
      </c>
      <c r="B149">
        <v>2</v>
      </c>
    </row>
    <row r="150" spans="1:2" x14ac:dyDescent="0.35">
      <c r="A150">
        <v>298</v>
      </c>
      <c r="B150">
        <v>5</v>
      </c>
    </row>
    <row r="151" spans="1:2" x14ac:dyDescent="0.35">
      <c r="A151">
        <v>300</v>
      </c>
      <c r="B151">
        <v>3</v>
      </c>
    </row>
    <row r="152" spans="1:2" x14ac:dyDescent="0.35">
      <c r="A152">
        <v>302</v>
      </c>
      <c r="B152">
        <v>2</v>
      </c>
    </row>
    <row r="153" spans="1:2" x14ac:dyDescent="0.35">
      <c r="A153">
        <v>306</v>
      </c>
      <c r="B153">
        <v>1</v>
      </c>
    </row>
    <row r="154" spans="1:2" x14ac:dyDescent="0.35">
      <c r="A154">
        <v>308</v>
      </c>
      <c r="B154">
        <v>5</v>
      </c>
    </row>
    <row r="155" spans="1:2" x14ac:dyDescent="0.35">
      <c r="A155">
        <v>310</v>
      </c>
      <c r="B155">
        <v>4</v>
      </c>
    </row>
    <row r="156" spans="1:2" x14ac:dyDescent="0.35">
      <c r="A156">
        <v>312</v>
      </c>
      <c r="B156">
        <v>3</v>
      </c>
    </row>
    <row r="157" spans="1:2" x14ac:dyDescent="0.35">
      <c r="A157">
        <v>314</v>
      </c>
      <c r="B157">
        <v>3</v>
      </c>
    </row>
    <row r="158" spans="1:2" x14ac:dyDescent="0.35">
      <c r="A158">
        <v>316</v>
      </c>
      <c r="B158">
        <v>1</v>
      </c>
    </row>
    <row r="159" spans="1:2" x14ac:dyDescent="0.35">
      <c r="A159">
        <v>318</v>
      </c>
      <c r="B159">
        <v>3</v>
      </c>
    </row>
    <row r="160" spans="1:2" x14ac:dyDescent="0.35">
      <c r="A160">
        <v>320</v>
      </c>
      <c r="B160">
        <v>1</v>
      </c>
    </row>
    <row r="161" spans="1:2" x14ac:dyDescent="0.35">
      <c r="A161">
        <v>322</v>
      </c>
      <c r="B161">
        <v>1</v>
      </c>
    </row>
    <row r="162" spans="1:2" x14ac:dyDescent="0.35">
      <c r="A162">
        <v>324</v>
      </c>
      <c r="B162">
        <v>2</v>
      </c>
    </row>
    <row r="163" spans="1:2" x14ac:dyDescent="0.35">
      <c r="A163">
        <v>328</v>
      </c>
      <c r="B163">
        <v>1</v>
      </c>
    </row>
    <row r="164" spans="1:2" x14ac:dyDescent="0.35">
      <c r="A164">
        <v>330</v>
      </c>
      <c r="B164">
        <v>1</v>
      </c>
    </row>
    <row r="165" spans="1:2" x14ac:dyDescent="0.35">
      <c r="A165">
        <v>334</v>
      </c>
      <c r="B165">
        <v>2</v>
      </c>
    </row>
    <row r="166" spans="1:2" x14ac:dyDescent="0.35">
      <c r="A166">
        <v>336</v>
      </c>
      <c r="B166">
        <v>1</v>
      </c>
    </row>
    <row r="167" spans="1:2" x14ac:dyDescent="0.35">
      <c r="A167">
        <v>338</v>
      </c>
      <c r="B167">
        <v>1</v>
      </c>
    </row>
    <row r="168" spans="1:2" x14ac:dyDescent="0.35">
      <c r="A168">
        <v>340</v>
      </c>
      <c r="B168">
        <v>3</v>
      </c>
    </row>
    <row r="169" spans="1:2" x14ac:dyDescent="0.35">
      <c r="A169">
        <v>344</v>
      </c>
      <c r="B169">
        <v>1</v>
      </c>
    </row>
    <row r="170" spans="1:2" x14ac:dyDescent="0.35">
      <c r="A170">
        <v>346</v>
      </c>
      <c r="B170">
        <v>1</v>
      </c>
    </row>
    <row r="171" spans="1:2" x14ac:dyDescent="0.35">
      <c r="A171">
        <v>350</v>
      </c>
      <c r="B171">
        <v>2</v>
      </c>
    </row>
    <row r="172" spans="1:2" x14ac:dyDescent="0.35">
      <c r="A172">
        <v>352</v>
      </c>
      <c r="B172">
        <v>1</v>
      </c>
    </row>
    <row r="173" spans="1:2" x14ac:dyDescent="0.35">
      <c r="A173">
        <v>354</v>
      </c>
      <c r="B173">
        <v>1</v>
      </c>
    </row>
    <row r="174" spans="1:2" x14ac:dyDescent="0.35">
      <c r="A174">
        <v>356</v>
      </c>
      <c r="B174">
        <v>3</v>
      </c>
    </row>
    <row r="175" spans="1:2" x14ac:dyDescent="0.35">
      <c r="A175">
        <v>360</v>
      </c>
      <c r="B175">
        <v>3</v>
      </c>
    </row>
    <row r="176" spans="1:2" x14ac:dyDescent="0.35">
      <c r="A176">
        <v>362</v>
      </c>
      <c r="B176">
        <v>2</v>
      </c>
    </row>
    <row r="177" spans="1:2" x14ac:dyDescent="0.35">
      <c r="A177">
        <v>370</v>
      </c>
      <c r="B177">
        <v>1</v>
      </c>
    </row>
    <row r="178" spans="1:2" x14ac:dyDescent="0.35">
      <c r="A178">
        <v>380</v>
      </c>
      <c r="B178">
        <v>1</v>
      </c>
    </row>
    <row r="179" spans="1:2" x14ac:dyDescent="0.35">
      <c r="A179">
        <v>382</v>
      </c>
      <c r="B179">
        <v>1</v>
      </c>
    </row>
    <row r="180" spans="1:2" x14ac:dyDescent="0.35">
      <c r="A180">
        <v>384</v>
      </c>
      <c r="B180">
        <v>1</v>
      </c>
    </row>
    <row r="181" spans="1:2" x14ac:dyDescent="0.35">
      <c r="A181">
        <v>392</v>
      </c>
      <c r="B181">
        <v>1</v>
      </c>
    </row>
    <row r="182" spans="1:2" x14ac:dyDescent="0.35">
      <c r="A182">
        <v>394</v>
      </c>
      <c r="B182">
        <v>2</v>
      </c>
    </row>
    <row r="183" spans="1:2" x14ac:dyDescent="0.35">
      <c r="A183">
        <v>400</v>
      </c>
      <c r="B183">
        <v>1</v>
      </c>
    </row>
    <row r="184" spans="1:2" x14ac:dyDescent="0.35">
      <c r="A184">
        <v>422</v>
      </c>
      <c r="B184">
        <v>1</v>
      </c>
    </row>
    <row r="185" spans="1:2" x14ac:dyDescent="0.35">
      <c r="A185">
        <v>424</v>
      </c>
      <c r="B185">
        <v>1</v>
      </c>
    </row>
    <row r="186" spans="1:2" x14ac:dyDescent="0.35">
      <c r="A186">
        <v>440</v>
      </c>
      <c r="B186">
        <v>1</v>
      </c>
    </row>
    <row r="187" spans="1:2" x14ac:dyDescent="0.35">
      <c r="A187">
        <v>512</v>
      </c>
      <c r="B18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7E3-5CBA-411D-BCBF-16B26CF4E36E}">
  <dimension ref="A1:F116"/>
  <sheetViews>
    <sheetView tabSelected="1" workbookViewId="0">
      <selection activeCell="W45" sqref="W45"/>
    </sheetView>
  </sheetViews>
  <sheetFormatPr defaultRowHeight="14.5" x14ac:dyDescent="0.35"/>
  <cols>
    <col min="2" max="2" width="13.26953125" bestFit="1" customWidth="1"/>
    <col min="5" max="6" width="10.26953125" customWidth="1"/>
  </cols>
  <sheetData>
    <row r="1" spans="1:4" x14ac:dyDescent="0.35">
      <c r="A1" t="s">
        <v>0</v>
      </c>
      <c r="B1" t="s">
        <v>6</v>
      </c>
    </row>
    <row r="2" spans="1:4" x14ac:dyDescent="0.35">
      <c r="A2">
        <v>2</v>
      </c>
      <c r="B2">
        <v>5310380</v>
      </c>
    </row>
    <row r="3" spans="1:4" x14ac:dyDescent="0.35">
      <c r="A3">
        <v>4</v>
      </c>
      <c r="B3">
        <v>4095349</v>
      </c>
    </row>
    <row r="4" spans="1:4" x14ac:dyDescent="0.35">
      <c r="A4">
        <v>6</v>
      </c>
      <c r="B4">
        <v>1610756</v>
      </c>
    </row>
    <row r="5" spans="1:4" x14ac:dyDescent="0.35">
      <c r="A5">
        <v>8</v>
      </c>
      <c r="B5">
        <v>1722369</v>
      </c>
    </row>
    <row r="6" spans="1:4" x14ac:dyDescent="0.35">
      <c r="A6">
        <v>10</v>
      </c>
      <c r="B6">
        <v>595142</v>
      </c>
    </row>
    <row r="7" spans="1:4" x14ac:dyDescent="0.35">
      <c r="A7">
        <v>12</v>
      </c>
      <c r="B7">
        <v>596118</v>
      </c>
    </row>
    <row r="8" spans="1:4" x14ac:dyDescent="0.35">
      <c r="A8">
        <v>14</v>
      </c>
      <c r="B8">
        <v>419857</v>
      </c>
    </row>
    <row r="9" spans="1:4" x14ac:dyDescent="0.35">
      <c r="A9">
        <v>16</v>
      </c>
      <c r="B9">
        <v>386321</v>
      </c>
    </row>
    <row r="10" spans="1:4" x14ac:dyDescent="0.35">
      <c r="A10">
        <v>18</v>
      </c>
      <c r="B10">
        <v>249880</v>
      </c>
      <c r="D10">
        <f>SUMPRODUCT(knots_10x10[Length],knots_10x10[Knots 10x10])/SUM(knots_10x10[Knots 10x10])</f>
        <v>8.2269027217271091</v>
      </c>
    </row>
    <row r="11" spans="1:4" x14ac:dyDescent="0.35">
      <c r="A11">
        <v>20</v>
      </c>
      <c r="B11">
        <v>229205</v>
      </c>
    </row>
    <row r="12" spans="1:4" x14ac:dyDescent="0.35">
      <c r="A12">
        <v>22</v>
      </c>
      <c r="B12">
        <v>178861</v>
      </c>
    </row>
    <row r="13" spans="1:4" x14ac:dyDescent="0.35">
      <c r="A13">
        <v>24</v>
      </c>
      <c r="B13">
        <v>157953</v>
      </c>
    </row>
    <row r="14" spans="1:4" x14ac:dyDescent="0.35">
      <c r="A14">
        <v>26</v>
      </c>
      <c r="B14">
        <v>125402</v>
      </c>
    </row>
    <row r="15" spans="1:4" x14ac:dyDescent="0.35">
      <c r="A15">
        <v>28</v>
      </c>
      <c r="B15">
        <v>112933</v>
      </c>
    </row>
    <row r="16" spans="1:4" x14ac:dyDescent="0.35">
      <c r="A16">
        <v>30</v>
      </c>
      <c r="B16">
        <v>93936</v>
      </c>
    </row>
    <row r="17" spans="1:2" x14ac:dyDescent="0.35">
      <c r="A17">
        <v>32</v>
      </c>
      <c r="B17">
        <v>82883</v>
      </c>
    </row>
    <row r="18" spans="1:2" x14ac:dyDescent="0.35">
      <c r="A18">
        <v>34</v>
      </c>
      <c r="B18">
        <v>69362</v>
      </c>
    </row>
    <row r="19" spans="1:2" x14ac:dyDescent="0.35">
      <c r="A19">
        <v>36</v>
      </c>
      <c r="B19">
        <v>62386</v>
      </c>
    </row>
    <row r="20" spans="1:2" x14ac:dyDescent="0.35">
      <c r="A20">
        <v>38</v>
      </c>
      <c r="B20">
        <v>53370</v>
      </c>
    </row>
    <row r="21" spans="1:2" x14ac:dyDescent="0.35">
      <c r="A21">
        <v>40</v>
      </c>
      <c r="B21">
        <v>47546</v>
      </c>
    </row>
    <row r="22" spans="1:2" x14ac:dyDescent="0.35">
      <c r="A22">
        <v>42</v>
      </c>
      <c r="B22">
        <v>40764</v>
      </c>
    </row>
    <row r="23" spans="1:2" x14ac:dyDescent="0.35">
      <c r="A23">
        <v>44</v>
      </c>
      <c r="B23">
        <v>36844</v>
      </c>
    </row>
    <row r="24" spans="1:2" x14ac:dyDescent="0.35">
      <c r="A24">
        <v>46</v>
      </c>
      <c r="B24">
        <v>32287</v>
      </c>
    </row>
    <row r="25" spans="1:2" x14ac:dyDescent="0.35">
      <c r="A25">
        <v>48</v>
      </c>
      <c r="B25">
        <v>28441</v>
      </c>
    </row>
    <row r="26" spans="1:2" x14ac:dyDescent="0.35">
      <c r="A26">
        <v>50</v>
      </c>
      <c r="B26">
        <v>25392</v>
      </c>
    </row>
    <row r="27" spans="1:2" x14ac:dyDescent="0.35">
      <c r="A27">
        <v>52</v>
      </c>
      <c r="B27">
        <v>22960</v>
      </c>
    </row>
    <row r="28" spans="1:2" x14ac:dyDescent="0.35">
      <c r="A28">
        <v>54</v>
      </c>
      <c r="B28">
        <v>19979</v>
      </c>
    </row>
    <row r="29" spans="1:2" x14ac:dyDescent="0.35">
      <c r="A29">
        <v>56</v>
      </c>
      <c r="B29">
        <v>18328</v>
      </c>
    </row>
    <row r="30" spans="1:2" x14ac:dyDescent="0.35">
      <c r="A30">
        <v>58</v>
      </c>
      <c r="B30">
        <v>16447</v>
      </c>
    </row>
    <row r="31" spans="1:2" x14ac:dyDescent="0.35">
      <c r="A31">
        <v>60</v>
      </c>
      <c r="B31">
        <v>14589</v>
      </c>
    </row>
    <row r="32" spans="1:2" x14ac:dyDescent="0.35">
      <c r="A32">
        <v>62</v>
      </c>
      <c r="B32">
        <v>13167</v>
      </c>
    </row>
    <row r="33" spans="1:6" x14ac:dyDescent="0.35">
      <c r="A33">
        <v>64</v>
      </c>
      <c r="B33">
        <v>11811</v>
      </c>
    </row>
    <row r="34" spans="1:6" x14ac:dyDescent="0.35">
      <c r="A34">
        <v>66</v>
      </c>
      <c r="B34">
        <v>10617</v>
      </c>
    </row>
    <row r="35" spans="1:6" x14ac:dyDescent="0.35">
      <c r="A35">
        <v>68</v>
      </c>
      <c r="B35">
        <v>9507</v>
      </c>
    </row>
    <row r="36" spans="1:6" x14ac:dyDescent="0.35">
      <c r="A36">
        <v>70</v>
      </c>
      <c r="B36">
        <v>8756</v>
      </c>
    </row>
    <row r="37" spans="1:6" x14ac:dyDescent="0.35">
      <c r="A37">
        <v>72</v>
      </c>
      <c r="B37">
        <v>7750</v>
      </c>
    </row>
    <row r="38" spans="1:6" x14ac:dyDescent="0.35">
      <c r="A38">
        <v>74</v>
      </c>
      <c r="B38">
        <v>7018</v>
      </c>
    </row>
    <row r="39" spans="1:6" x14ac:dyDescent="0.35">
      <c r="A39">
        <v>76</v>
      </c>
      <c r="B39">
        <v>6467</v>
      </c>
    </row>
    <row r="40" spans="1:6" x14ac:dyDescent="0.35">
      <c r="A40">
        <v>78</v>
      </c>
      <c r="B40">
        <v>5678</v>
      </c>
      <c r="E40" t="s">
        <v>11</v>
      </c>
      <c r="F40" t="s">
        <v>31</v>
      </c>
    </row>
    <row r="41" spans="1:6" x14ac:dyDescent="0.35">
      <c r="A41">
        <v>80</v>
      </c>
      <c r="B41">
        <v>5179</v>
      </c>
      <c r="E41" t="s">
        <v>10</v>
      </c>
      <c r="F41">
        <f>D10</f>
        <v>8.2269027217271091</v>
      </c>
    </row>
    <row r="42" spans="1:6" x14ac:dyDescent="0.35">
      <c r="A42">
        <v>82</v>
      </c>
      <c r="B42">
        <v>4676</v>
      </c>
      <c r="E42" t="s">
        <v>12</v>
      </c>
      <c r="F42">
        <f>'knots 20x20'!D10</f>
        <v>7.9365110924908766</v>
      </c>
    </row>
    <row r="43" spans="1:6" x14ac:dyDescent="0.35">
      <c r="A43">
        <v>84</v>
      </c>
      <c r="B43">
        <v>4147</v>
      </c>
      <c r="E43" t="s">
        <v>13</v>
      </c>
      <c r="F43">
        <f>'knots 30x30'!D10</f>
        <v>7.8405538487305932</v>
      </c>
    </row>
    <row r="44" spans="1:6" x14ac:dyDescent="0.35">
      <c r="A44">
        <v>86</v>
      </c>
      <c r="B44">
        <v>3825</v>
      </c>
      <c r="E44" t="s">
        <v>14</v>
      </c>
      <c r="F44">
        <f>'knots 40x40'!D10</f>
        <v>7.7919048584533472</v>
      </c>
    </row>
    <row r="45" spans="1:6" x14ac:dyDescent="0.35">
      <c r="A45">
        <v>88</v>
      </c>
      <c r="B45">
        <v>3580</v>
      </c>
      <c r="E45" t="s">
        <v>15</v>
      </c>
      <c r="F45">
        <f>'knots 50x50'!D10</f>
        <v>7.7648312378033228</v>
      </c>
    </row>
    <row r="46" spans="1:6" x14ac:dyDescent="0.35">
      <c r="A46">
        <v>90</v>
      </c>
      <c r="B46">
        <v>3206</v>
      </c>
      <c r="E46" t="s">
        <v>16</v>
      </c>
      <c r="F46">
        <f>'knots 60x60'!D10</f>
        <v>7.7410440462596322</v>
      </c>
    </row>
    <row r="47" spans="1:6" x14ac:dyDescent="0.35">
      <c r="A47">
        <v>92</v>
      </c>
      <c r="B47">
        <v>2830</v>
      </c>
      <c r="E47" t="s">
        <v>17</v>
      </c>
      <c r="F47">
        <f>'knots 70x70'!D10</f>
        <v>7.7342243469653464</v>
      </c>
    </row>
    <row r="48" spans="1:6" x14ac:dyDescent="0.35">
      <c r="A48">
        <v>94</v>
      </c>
      <c r="B48">
        <v>2605</v>
      </c>
      <c r="E48" t="s">
        <v>18</v>
      </c>
      <c r="F48">
        <f>'knots 80x80'!D10</f>
        <v>7.7196651974808397</v>
      </c>
    </row>
    <row r="49" spans="1:6" x14ac:dyDescent="0.35">
      <c r="A49">
        <v>96</v>
      </c>
      <c r="B49">
        <v>2463</v>
      </c>
      <c r="E49" t="s">
        <v>19</v>
      </c>
      <c r="F49">
        <f>'knots 90x90'!D10</f>
        <v>7.7108782652848342</v>
      </c>
    </row>
    <row r="50" spans="1:6" x14ac:dyDescent="0.35">
      <c r="A50">
        <v>98</v>
      </c>
      <c r="B50">
        <v>2174</v>
      </c>
      <c r="E50" t="s">
        <v>20</v>
      </c>
      <c r="F50">
        <f>'knots 100x100'!D10</f>
        <v>7.698144376564473</v>
      </c>
    </row>
    <row r="51" spans="1:6" x14ac:dyDescent="0.35">
      <c r="A51">
        <v>100</v>
      </c>
      <c r="B51">
        <v>1970</v>
      </c>
      <c r="E51" t="s">
        <v>21</v>
      </c>
      <c r="F51">
        <f>'knots 110x110'!D10</f>
        <v>7.6905326079250269</v>
      </c>
    </row>
    <row r="52" spans="1:6" x14ac:dyDescent="0.35">
      <c r="A52">
        <v>102</v>
      </c>
      <c r="B52">
        <v>1757</v>
      </c>
      <c r="E52" t="s">
        <v>22</v>
      </c>
      <c r="F52">
        <f>'knots 120x120'!D10</f>
        <v>7.6970883417187386</v>
      </c>
    </row>
    <row r="53" spans="1:6" x14ac:dyDescent="0.35">
      <c r="A53">
        <v>104</v>
      </c>
      <c r="B53">
        <v>1688</v>
      </c>
      <c r="E53" t="s">
        <v>23</v>
      </c>
      <c r="F53">
        <f>'knots 130x130'!D10</f>
        <v>7.6849025938643356</v>
      </c>
    </row>
    <row r="54" spans="1:6" x14ac:dyDescent="0.35">
      <c r="A54">
        <v>106</v>
      </c>
      <c r="B54">
        <v>1506</v>
      </c>
      <c r="E54" t="s">
        <v>24</v>
      </c>
      <c r="F54">
        <f>'knots 140x140'!D10</f>
        <v>7.7010428809783411</v>
      </c>
    </row>
    <row r="55" spans="1:6" x14ac:dyDescent="0.35">
      <c r="A55">
        <v>108</v>
      </c>
      <c r="B55">
        <v>1300</v>
      </c>
      <c r="E55" t="s">
        <v>25</v>
      </c>
      <c r="F55">
        <f>'knots 150x150'!D10</f>
        <v>7.6946458497600529</v>
      </c>
    </row>
    <row r="56" spans="1:6" x14ac:dyDescent="0.35">
      <c r="A56">
        <v>110</v>
      </c>
      <c r="B56">
        <v>1247</v>
      </c>
      <c r="E56" t="s">
        <v>26</v>
      </c>
      <c r="F56">
        <f>'knots 160x160'!D10</f>
        <v>7.6831874718135413</v>
      </c>
    </row>
    <row r="57" spans="1:6" x14ac:dyDescent="0.35">
      <c r="A57">
        <v>112</v>
      </c>
      <c r="B57">
        <v>1090</v>
      </c>
      <c r="E57" t="s">
        <v>27</v>
      </c>
      <c r="F57">
        <f>'knots 170x170'!D10</f>
        <v>7.6843211486597705</v>
      </c>
    </row>
    <row r="58" spans="1:6" x14ac:dyDescent="0.35">
      <c r="A58">
        <v>114</v>
      </c>
      <c r="B58">
        <v>1018</v>
      </c>
      <c r="E58" t="s">
        <v>28</v>
      </c>
      <c r="F58">
        <f>'knots 180x180'!D10</f>
        <v>7.695257340914079</v>
      </c>
    </row>
    <row r="59" spans="1:6" x14ac:dyDescent="0.35">
      <c r="A59">
        <v>116</v>
      </c>
      <c r="B59">
        <v>933</v>
      </c>
      <c r="E59" t="s">
        <v>29</v>
      </c>
      <c r="F59">
        <f>'knots 190x190'!D10</f>
        <v>7.6792273806890652</v>
      </c>
    </row>
    <row r="60" spans="1:6" x14ac:dyDescent="0.35">
      <c r="A60">
        <v>118</v>
      </c>
      <c r="B60">
        <v>821</v>
      </c>
      <c r="E60" t="s">
        <v>30</v>
      </c>
      <c r="F60">
        <f>'knots 200x200'!D10</f>
        <v>7.6811172534186793</v>
      </c>
    </row>
    <row r="61" spans="1:6" x14ac:dyDescent="0.35">
      <c r="A61">
        <v>120</v>
      </c>
      <c r="B61">
        <v>719</v>
      </c>
    </row>
    <row r="62" spans="1:6" x14ac:dyDescent="0.35">
      <c r="A62">
        <v>122</v>
      </c>
      <c r="B62">
        <v>691</v>
      </c>
    </row>
    <row r="63" spans="1:6" x14ac:dyDescent="0.35">
      <c r="A63">
        <v>124</v>
      </c>
      <c r="B63">
        <v>643</v>
      </c>
    </row>
    <row r="64" spans="1:6" x14ac:dyDescent="0.35">
      <c r="A64">
        <v>126</v>
      </c>
      <c r="B64">
        <v>593</v>
      </c>
    </row>
    <row r="65" spans="1:2" x14ac:dyDescent="0.35">
      <c r="A65">
        <v>128</v>
      </c>
      <c r="B65">
        <v>564</v>
      </c>
    </row>
    <row r="66" spans="1:2" x14ac:dyDescent="0.35">
      <c r="A66">
        <v>130</v>
      </c>
      <c r="B66">
        <v>456</v>
      </c>
    </row>
    <row r="67" spans="1:2" x14ac:dyDescent="0.35">
      <c r="A67">
        <v>132</v>
      </c>
      <c r="B67">
        <v>432</v>
      </c>
    </row>
    <row r="68" spans="1:2" x14ac:dyDescent="0.35">
      <c r="A68">
        <v>134</v>
      </c>
      <c r="B68">
        <v>393</v>
      </c>
    </row>
    <row r="69" spans="1:2" x14ac:dyDescent="0.35">
      <c r="A69">
        <v>136</v>
      </c>
      <c r="B69">
        <v>365</v>
      </c>
    </row>
    <row r="70" spans="1:2" x14ac:dyDescent="0.35">
      <c r="A70">
        <v>138</v>
      </c>
      <c r="B70">
        <v>312</v>
      </c>
    </row>
    <row r="71" spans="1:2" x14ac:dyDescent="0.35">
      <c r="A71">
        <v>140</v>
      </c>
      <c r="B71">
        <v>246</v>
      </c>
    </row>
    <row r="72" spans="1:2" x14ac:dyDescent="0.35">
      <c r="A72">
        <v>142</v>
      </c>
      <c r="B72">
        <v>227</v>
      </c>
    </row>
    <row r="73" spans="1:2" x14ac:dyDescent="0.35">
      <c r="A73">
        <v>144</v>
      </c>
      <c r="B73">
        <v>203</v>
      </c>
    </row>
    <row r="74" spans="1:2" x14ac:dyDescent="0.35">
      <c r="A74">
        <v>146</v>
      </c>
      <c r="B74">
        <v>231</v>
      </c>
    </row>
    <row r="75" spans="1:2" x14ac:dyDescent="0.35">
      <c r="A75">
        <v>148</v>
      </c>
      <c r="B75">
        <v>206</v>
      </c>
    </row>
    <row r="76" spans="1:2" x14ac:dyDescent="0.35">
      <c r="A76">
        <v>150</v>
      </c>
      <c r="B76">
        <v>162</v>
      </c>
    </row>
    <row r="77" spans="1:2" x14ac:dyDescent="0.35">
      <c r="A77">
        <v>152</v>
      </c>
      <c r="B77">
        <v>148</v>
      </c>
    </row>
    <row r="78" spans="1:2" x14ac:dyDescent="0.35">
      <c r="A78">
        <v>154</v>
      </c>
      <c r="B78">
        <v>130</v>
      </c>
    </row>
    <row r="79" spans="1:2" x14ac:dyDescent="0.35">
      <c r="A79">
        <v>156</v>
      </c>
      <c r="B79">
        <v>125</v>
      </c>
    </row>
    <row r="80" spans="1:2" x14ac:dyDescent="0.35">
      <c r="A80">
        <v>158</v>
      </c>
      <c r="B80">
        <v>99</v>
      </c>
    </row>
    <row r="81" spans="1:2" x14ac:dyDescent="0.35">
      <c r="A81">
        <v>160</v>
      </c>
      <c r="B81">
        <v>89</v>
      </c>
    </row>
    <row r="82" spans="1:2" x14ac:dyDescent="0.35">
      <c r="A82">
        <v>162</v>
      </c>
      <c r="B82">
        <v>101</v>
      </c>
    </row>
    <row r="83" spans="1:2" x14ac:dyDescent="0.35">
      <c r="A83">
        <v>164</v>
      </c>
      <c r="B83">
        <v>84</v>
      </c>
    </row>
    <row r="84" spans="1:2" x14ac:dyDescent="0.35">
      <c r="A84">
        <v>166</v>
      </c>
      <c r="B84">
        <v>61</v>
      </c>
    </row>
    <row r="85" spans="1:2" x14ac:dyDescent="0.35">
      <c r="A85">
        <v>168</v>
      </c>
      <c r="B85">
        <v>64</v>
      </c>
    </row>
    <row r="86" spans="1:2" x14ac:dyDescent="0.35">
      <c r="A86">
        <v>170</v>
      </c>
      <c r="B86">
        <v>42</v>
      </c>
    </row>
    <row r="87" spans="1:2" x14ac:dyDescent="0.35">
      <c r="A87">
        <v>172</v>
      </c>
      <c r="B87">
        <v>47</v>
      </c>
    </row>
    <row r="88" spans="1:2" x14ac:dyDescent="0.35">
      <c r="A88">
        <v>174</v>
      </c>
      <c r="B88">
        <v>40</v>
      </c>
    </row>
    <row r="89" spans="1:2" x14ac:dyDescent="0.35">
      <c r="A89">
        <v>176</v>
      </c>
      <c r="B89">
        <v>33</v>
      </c>
    </row>
    <row r="90" spans="1:2" x14ac:dyDescent="0.35">
      <c r="A90">
        <v>178</v>
      </c>
      <c r="B90">
        <v>33</v>
      </c>
    </row>
    <row r="91" spans="1:2" x14ac:dyDescent="0.35">
      <c r="A91">
        <v>180</v>
      </c>
      <c r="B91">
        <v>36</v>
      </c>
    </row>
    <row r="92" spans="1:2" x14ac:dyDescent="0.35">
      <c r="A92">
        <v>182</v>
      </c>
      <c r="B92">
        <v>29</v>
      </c>
    </row>
    <row r="93" spans="1:2" x14ac:dyDescent="0.35">
      <c r="A93">
        <v>184</v>
      </c>
      <c r="B93">
        <v>24</v>
      </c>
    </row>
    <row r="94" spans="1:2" x14ac:dyDescent="0.35">
      <c r="A94">
        <v>186</v>
      </c>
      <c r="B94">
        <v>20</v>
      </c>
    </row>
    <row r="95" spans="1:2" x14ac:dyDescent="0.35">
      <c r="A95">
        <v>188</v>
      </c>
      <c r="B95">
        <v>24</v>
      </c>
    </row>
    <row r="96" spans="1:2" x14ac:dyDescent="0.35">
      <c r="A96">
        <v>190</v>
      </c>
      <c r="B96">
        <v>18</v>
      </c>
    </row>
    <row r="97" spans="1:2" x14ac:dyDescent="0.35">
      <c r="A97">
        <v>192</v>
      </c>
      <c r="B97">
        <v>20</v>
      </c>
    </row>
    <row r="98" spans="1:2" x14ac:dyDescent="0.35">
      <c r="A98">
        <v>194</v>
      </c>
      <c r="B98">
        <v>10</v>
      </c>
    </row>
    <row r="99" spans="1:2" x14ac:dyDescent="0.35">
      <c r="A99">
        <v>196</v>
      </c>
      <c r="B99">
        <v>9</v>
      </c>
    </row>
    <row r="100" spans="1:2" x14ac:dyDescent="0.35">
      <c r="A100">
        <v>198</v>
      </c>
      <c r="B100">
        <v>6</v>
      </c>
    </row>
    <row r="101" spans="1:2" x14ac:dyDescent="0.35">
      <c r="A101">
        <v>200</v>
      </c>
      <c r="B101">
        <v>7</v>
      </c>
    </row>
    <row r="102" spans="1:2" x14ac:dyDescent="0.35">
      <c r="A102">
        <v>202</v>
      </c>
      <c r="B102">
        <v>11</v>
      </c>
    </row>
    <row r="103" spans="1:2" x14ac:dyDescent="0.35">
      <c r="A103">
        <v>204</v>
      </c>
      <c r="B103">
        <v>8</v>
      </c>
    </row>
    <row r="104" spans="1:2" x14ac:dyDescent="0.35">
      <c r="A104">
        <v>206</v>
      </c>
      <c r="B104">
        <v>12</v>
      </c>
    </row>
    <row r="105" spans="1:2" x14ac:dyDescent="0.35">
      <c r="A105">
        <v>208</v>
      </c>
      <c r="B105">
        <v>1</v>
      </c>
    </row>
    <row r="106" spans="1:2" x14ac:dyDescent="0.35">
      <c r="A106">
        <v>210</v>
      </c>
      <c r="B106">
        <v>5</v>
      </c>
    </row>
    <row r="107" spans="1:2" x14ac:dyDescent="0.35">
      <c r="A107">
        <v>212</v>
      </c>
      <c r="B107">
        <v>3</v>
      </c>
    </row>
    <row r="108" spans="1:2" x14ac:dyDescent="0.35">
      <c r="A108">
        <v>214</v>
      </c>
      <c r="B108">
        <v>3</v>
      </c>
    </row>
    <row r="109" spans="1:2" x14ac:dyDescent="0.35">
      <c r="A109">
        <v>216</v>
      </c>
      <c r="B109">
        <v>5</v>
      </c>
    </row>
    <row r="110" spans="1:2" x14ac:dyDescent="0.35">
      <c r="A110">
        <v>220</v>
      </c>
      <c r="B110">
        <v>3</v>
      </c>
    </row>
    <row r="111" spans="1:2" x14ac:dyDescent="0.35">
      <c r="A111">
        <v>222</v>
      </c>
      <c r="B111">
        <v>1</v>
      </c>
    </row>
    <row r="112" spans="1:2" x14ac:dyDescent="0.35">
      <c r="A112">
        <v>224</v>
      </c>
      <c r="B112">
        <v>2</v>
      </c>
    </row>
    <row r="113" spans="1:2" x14ac:dyDescent="0.35">
      <c r="A113">
        <v>226</v>
      </c>
      <c r="B113">
        <v>1</v>
      </c>
    </row>
    <row r="114" spans="1:2" x14ac:dyDescent="0.35">
      <c r="A114">
        <v>236</v>
      </c>
      <c r="B114">
        <v>1</v>
      </c>
    </row>
    <row r="115" spans="1:2" x14ac:dyDescent="0.35">
      <c r="A115">
        <v>244</v>
      </c>
      <c r="B115">
        <v>1</v>
      </c>
    </row>
    <row r="116" spans="1:2" x14ac:dyDescent="0.35">
      <c r="A116">
        <v>246</v>
      </c>
      <c r="B11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1B0C-CA49-45E2-BFFF-3175F98CD4D3}">
  <dimension ref="A1:D208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</v>
      </c>
      <c r="B2">
        <v>14280391</v>
      </c>
    </row>
    <row r="3" spans="1:4" x14ac:dyDescent="0.35">
      <c r="A3">
        <v>4</v>
      </c>
      <c r="B3">
        <v>8374214</v>
      </c>
    </row>
    <row r="4" spans="1:4" x14ac:dyDescent="0.35">
      <c r="A4">
        <v>6</v>
      </c>
      <c r="B4">
        <v>3035849</v>
      </c>
    </row>
    <row r="5" spans="1:4" x14ac:dyDescent="0.35">
      <c r="A5">
        <v>8</v>
      </c>
      <c r="B5">
        <v>2443942</v>
      </c>
    </row>
    <row r="6" spans="1:4" x14ac:dyDescent="0.35">
      <c r="A6">
        <v>10</v>
      </c>
      <c r="B6">
        <v>1179913</v>
      </c>
    </row>
    <row r="7" spans="1:4" x14ac:dyDescent="0.35">
      <c r="A7">
        <v>12</v>
      </c>
      <c r="B7">
        <v>1010150</v>
      </c>
    </row>
    <row r="8" spans="1:4" x14ac:dyDescent="0.35">
      <c r="A8">
        <v>14</v>
      </c>
      <c r="B8">
        <v>724240</v>
      </c>
    </row>
    <row r="9" spans="1:4" x14ac:dyDescent="0.35">
      <c r="A9">
        <v>16</v>
      </c>
      <c r="B9">
        <v>606280</v>
      </c>
      <c r="D9" t="s">
        <v>5</v>
      </c>
    </row>
    <row r="10" spans="1:4" x14ac:dyDescent="0.35">
      <c r="A10">
        <v>18</v>
      </c>
      <c r="B10">
        <v>454753</v>
      </c>
      <c r="D10">
        <f>SUMPRODUCT(knots_50x50[Length],knots_50x50[Knots 50x50])/SUM(knots_50x50[Knots 50x50])</f>
        <v>7.7648312378033228</v>
      </c>
    </row>
    <row r="11" spans="1:4" x14ac:dyDescent="0.35">
      <c r="A11">
        <v>20</v>
      </c>
      <c r="B11">
        <v>389919</v>
      </c>
    </row>
    <row r="12" spans="1:4" x14ac:dyDescent="0.35">
      <c r="A12">
        <v>22</v>
      </c>
      <c r="B12">
        <v>316941</v>
      </c>
    </row>
    <row r="13" spans="1:4" x14ac:dyDescent="0.35">
      <c r="A13">
        <v>24</v>
      </c>
      <c r="B13">
        <v>273808</v>
      </c>
    </row>
    <row r="14" spans="1:4" x14ac:dyDescent="0.35">
      <c r="A14">
        <v>26</v>
      </c>
      <c r="B14">
        <v>227676</v>
      </c>
    </row>
    <row r="15" spans="1:4" x14ac:dyDescent="0.35">
      <c r="A15">
        <v>28</v>
      </c>
      <c r="B15">
        <v>198504</v>
      </c>
    </row>
    <row r="16" spans="1:4" x14ac:dyDescent="0.35">
      <c r="A16">
        <v>30</v>
      </c>
      <c r="B16">
        <v>171786</v>
      </c>
    </row>
    <row r="17" spans="1:2" x14ac:dyDescent="0.35">
      <c r="A17">
        <v>32</v>
      </c>
      <c r="B17">
        <v>150459</v>
      </c>
    </row>
    <row r="18" spans="1:2" x14ac:dyDescent="0.35">
      <c r="A18">
        <v>34</v>
      </c>
      <c r="B18">
        <v>131403</v>
      </c>
    </row>
    <row r="19" spans="1:2" x14ac:dyDescent="0.35">
      <c r="A19">
        <v>36</v>
      </c>
      <c r="B19">
        <v>116324</v>
      </c>
    </row>
    <row r="20" spans="1:2" x14ac:dyDescent="0.35">
      <c r="A20">
        <v>38</v>
      </c>
      <c r="B20">
        <v>103147</v>
      </c>
    </row>
    <row r="21" spans="1:2" x14ac:dyDescent="0.35">
      <c r="A21">
        <v>40</v>
      </c>
      <c r="B21">
        <v>91337</v>
      </c>
    </row>
    <row r="22" spans="1:2" x14ac:dyDescent="0.35">
      <c r="A22">
        <v>42</v>
      </c>
      <c r="B22">
        <v>81704</v>
      </c>
    </row>
    <row r="23" spans="1:2" x14ac:dyDescent="0.35">
      <c r="A23">
        <v>44</v>
      </c>
      <c r="B23">
        <v>72987</v>
      </c>
    </row>
    <row r="24" spans="1:2" x14ac:dyDescent="0.35">
      <c r="A24">
        <v>46</v>
      </c>
      <c r="B24">
        <v>66015</v>
      </c>
    </row>
    <row r="25" spans="1:2" x14ac:dyDescent="0.35">
      <c r="A25">
        <v>48</v>
      </c>
      <c r="B25">
        <v>58906</v>
      </c>
    </row>
    <row r="26" spans="1:2" x14ac:dyDescent="0.35">
      <c r="A26">
        <v>50</v>
      </c>
      <c r="B26">
        <v>53943</v>
      </c>
    </row>
    <row r="27" spans="1:2" x14ac:dyDescent="0.35">
      <c r="A27">
        <v>52</v>
      </c>
      <c r="B27">
        <v>48484</v>
      </c>
    </row>
    <row r="28" spans="1:2" x14ac:dyDescent="0.35">
      <c r="A28">
        <v>54</v>
      </c>
      <c r="B28">
        <v>43813</v>
      </c>
    </row>
    <row r="29" spans="1:2" x14ac:dyDescent="0.35">
      <c r="A29">
        <v>56</v>
      </c>
      <c r="B29">
        <v>40041</v>
      </c>
    </row>
    <row r="30" spans="1:2" x14ac:dyDescent="0.35">
      <c r="A30">
        <v>58</v>
      </c>
      <c r="B30">
        <v>36487</v>
      </c>
    </row>
    <row r="31" spans="1:2" x14ac:dyDescent="0.35">
      <c r="A31">
        <v>60</v>
      </c>
      <c r="B31">
        <v>33411</v>
      </c>
    </row>
    <row r="32" spans="1:2" x14ac:dyDescent="0.35">
      <c r="A32">
        <v>62</v>
      </c>
      <c r="B32">
        <v>30690</v>
      </c>
    </row>
    <row r="33" spans="1:2" x14ac:dyDescent="0.35">
      <c r="A33">
        <v>64</v>
      </c>
      <c r="B33">
        <v>27814</v>
      </c>
    </row>
    <row r="34" spans="1:2" x14ac:dyDescent="0.35">
      <c r="A34">
        <v>66</v>
      </c>
      <c r="B34">
        <v>25526</v>
      </c>
    </row>
    <row r="35" spans="1:2" x14ac:dyDescent="0.35">
      <c r="A35">
        <v>68</v>
      </c>
      <c r="B35">
        <v>23297</v>
      </c>
    </row>
    <row r="36" spans="1:2" x14ac:dyDescent="0.35">
      <c r="A36">
        <v>70</v>
      </c>
      <c r="B36">
        <v>21249</v>
      </c>
    </row>
    <row r="37" spans="1:2" x14ac:dyDescent="0.35">
      <c r="A37">
        <v>72</v>
      </c>
      <c r="B37">
        <v>19809</v>
      </c>
    </row>
    <row r="38" spans="1:2" x14ac:dyDescent="0.35">
      <c r="A38">
        <v>74</v>
      </c>
      <c r="B38">
        <v>18208</v>
      </c>
    </row>
    <row r="39" spans="1:2" x14ac:dyDescent="0.35">
      <c r="A39">
        <v>76</v>
      </c>
      <c r="B39">
        <v>16703</v>
      </c>
    </row>
    <row r="40" spans="1:2" x14ac:dyDescent="0.35">
      <c r="A40">
        <v>78</v>
      </c>
      <c r="B40">
        <v>15571</v>
      </c>
    </row>
    <row r="41" spans="1:2" x14ac:dyDescent="0.35">
      <c r="A41">
        <v>80</v>
      </c>
      <c r="B41">
        <v>14327</v>
      </c>
    </row>
    <row r="42" spans="1:2" x14ac:dyDescent="0.35">
      <c r="A42">
        <v>82</v>
      </c>
      <c r="B42">
        <v>13054</v>
      </c>
    </row>
    <row r="43" spans="1:2" x14ac:dyDescent="0.35">
      <c r="A43">
        <v>84</v>
      </c>
      <c r="B43">
        <v>12119</v>
      </c>
    </row>
    <row r="44" spans="1:2" x14ac:dyDescent="0.35">
      <c r="A44">
        <v>86</v>
      </c>
      <c r="B44">
        <v>11275</v>
      </c>
    </row>
    <row r="45" spans="1:2" x14ac:dyDescent="0.35">
      <c r="A45">
        <v>88</v>
      </c>
      <c r="B45">
        <v>10405</v>
      </c>
    </row>
    <row r="46" spans="1:2" x14ac:dyDescent="0.35">
      <c r="A46">
        <v>90</v>
      </c>
      <c r="B46">
        <v>9528</v>
      </c>
    </row>
    <row r="47" spans="1:2" x14ac:dyDescent="0.35">
      <c r="A47">
        <v>92</v>
      </c>
      <c r="B47">
        <v>8923</v>
      </c>
    </row>
    <row r="48" spans="1:2" x14ac:dyDescent="0.35">
      <c r="A48">
        <v>94</v>
      </c>
      <c r="B48">
        <v>8323</v>
      </c>
    </row>
    <row r="49" spans="1:2" x14ac:dyDescent="0.35">
      <c r="A49">
        <v>96</v>
      </c>
      <c r="B49">
        <v>7897</v>
      </c>
    </row>
    <row r="50" spans="1:2" x14ac:dyDescent="0.35">
      <c r="A50">
        <v>98</v>
      </c>
      <c r="B50">
        <v>7294</v>
      </c>
    </row>
    <row r="51" spans="1:2" x14ac:dyDescent="0.35">
      <c r="A51">
        <v>100</v>
      </c>
      <c r="B51">
        <v>6670</v>
      </c>
    </row>
    <row r="52" spans="1:2" x14ac:dyDescent="0.35">
      <c r="A52">
        <v>102</v>
      </c>
      <c r="B52">
        <v>6190</v>
      </c>
    </row>
    <row r="53" spans="1:2" x14ac:dyDescent="0.35">
      <c r="A53">
        <v>104</v>
      </c>
      <c r="B53">
        <v>5863</v>
      </c>
    </row>
    <row r="54" spans="1:2" x14ac:dyDescent="0.35">
      <c r="A54">
        <v>106</v>
      </c>
      <c r="B54">
        <v>5389</v>
      </c>
    </row>
    <row r="55" spans="1:2" x14ac:dyDescent="0.35">
      <c r="A55">
        <v>108</v>
      </c>
      <c r="B55">
        <v>4973</v>
      </c>
    </row>
    <row r="56" spans="1:2" x14ac:dyDescent="0.35">
      <c r="A56">
        <v>110</v>
      </c>
      <c r="B56">
        <v>4664</v>
      </c>
    </row>
    <row r="57" spans="1:2" x14ac:dyDescent="0.35">
      <c r="A57">
        <v>112</v>
      </c>
      <c r="B57">
        <v>4482</v>
      </c>
    </row>
    <row r="58" spans="1:2" x14ac:dyDescent="0.35">
      <c r="A58">
        <v>114</v>
      </c>
      <c r="B58">
        <v>4147</v>
      </c>
    </row>
    <row r="59" spans="1:2" x14ac:dyDescent="0.35">
      <c r="A59">
        <v>116</v>
      </c>
      <c r="B59">
        <v>3771</v>
      </c>
    </row>
    <row r="60" spans="1:2" x14ac:dyDescent="0.35">
      <c r="A60">
        <v>118</v>
      </c>
      <c r="B60">
        <v>3552</v>
      </c>
    </row>
    <row r="61" spans="1:2" x14ac:dyDescent="0.35">
      <c r="A61">
        <v>120</v>
      </c>
      <c r="B61">
        <v>3326</v>
      </c>
    </row>
    <row r="62" spans="1:2" x14ac:dyDescent="0.35">
      <c r="A62">
        <v>122</v>
      </c>
      <c r="B62">
        <v>3122</v>
      </c>
    </row>
    <row r="63" spans="1:2" x14ac:dyDescent="0.35">
      <c r="A63">
        <v>124</v>
      </c>
      <c r="B63">
        <v>2862</v>
      </c>
    </row>
    <row r="64" spans="1:2" x14ac:dyDescent="0.35">
      <c r="A64">
        <v>126</v>
      </c>
      <c r="B64">
        <v>2634</v>
      </c>
    </row>
    <row r="65" spans="1:2" x14ac:dyDescent="0.35">
      <c r="A65">
        <v>128</v>
      </c>
      <c r="B65">
        <v>2584</v>
      </c>
    </row>
    <row r="66" spans="1:2" x14ac:dyDescent="0.35">
      <c r="A66">
        <v>130</v>
      </c>
      <c r="B66">
        <v>2472</v>
      </c>
    </row>
    <row r="67" spans="1:2" x14ac:dyDescent="0.35">
      <c r="A67">
        <v>132</v>
      </c>
      <c r="B67">
        <v>2235</v>
      </c>
    </row>
    <row r="68" spans="1:2" x14ac:dyDescent="0.35">
      <c r="A68">
        <v>134</v>
      </c>
      <c r="B68">
        <v>2007</v>
      </c>
    </row>
    <row r="69" spans="1:2" x14ac:dyDescent="0.35">
      <c r="A69">
        <v>136</v>
      </c>
      <c r="B69">
        <v>1993</v>
      </c>
    </row>
    <row r="70" spans="1:2" x14ac:dyDescent="0.35">
      <c r="A70">
        <v>138</v>
      </c>
      <c r="B70">
        <v>1796</v>
      </c>
    </row>
    <row r="71" spans="1:2" x14ac:dyDescent="0.35">
      <c r="A71">
        <v>140</v>
      </c>
      <c r="B71">
        <v>1646</v>
      </c>
    </row>
    <row r="72" spans="1:2" x14ac:dyDescent="0.35">
      <c r="A72">
        <v>142</v>
      </c>
      <c r="B72">
        <v>1654</v>
      </c>
    </row>
    <row r="73" spans="1:2" x14ac:dyDescent="0.35">
      <c r="A73">
        <v>144</v>
      </c>
      <c r="B73">
        <v>1510</v>
      </c>
    </row>
    <row r="74" spans="1:2" x14ac:dyDescent="0.35">
      <c r="A74">
        <v>146</v>
      </c>
      <c r="B74">
        <v>1402</v>
      </c>
    </row>
    <row r="75" spans="1:2" x14ac:dyDescent="0.35">
      <c r="A75">
        <v>148</v>
      </c>
      <c r="B75">
        <v>1374</v>
      </c>
    </row>
    <row r="76" spans="1:2" x14ac:dyDescent="0.35">
      <c r="A76">
        <v>150</v>
      </c>
      <c r="B76">
        <v>1241</v>
      </c>
    </row>
    <row r="77" spans="1:2" x14ac:dyDescent="0.35">
      <c r="A77">
        <v>152</v>
      </c>
      <c r="B77">
        <v>1168</v>
      </c>
    </row>
    <row r="78" spans="1:2" x14ac:dyDescent="0.35">
      <c r="A78">
        <v>154</v>
      </c>
      <c r="B78">
        <v>1173</v>
      </c>
    </row>
    <row r="79" spans="1:2" x14ac:dyDescent="0.35">
      <c r="A79">
        <v>156</v>
      </c>
      <c r="B79">
        <v>1098</v>
      </c>
    </row>
    <row r="80" spans="1:2" x14ac:dyDescent="0.35">
      <c r="A80">
        <v>158</v>
      </c>
      <c r="B80">
        <v>943</v>
      </c>
    </row>
    <row r="81" spans="1:2" x14ac:dyDescent="0.35">
      <c r="A81">
        <v>160</v>
      </c>
      <c r="B81">
        <v>855</v>
      </c>
    </row>
    <row r="82" spans="1:2" x14ac:dyDescent="0.35">
      <c r="A82">
        <v>162</v>
      </c>
      <c r="B82">
        <v>861</v>
      </c>
    </row>
    <row r="83" spans="1:2" x14ac:dyDescent="0.35">
      <c r="A83">
        <v>164</v>
      </c>
      <c r="B83">
        <v>799</v>
      </c>
    </row>
    <row r="84" spans="1:2" x14ac:dyDescent="0.35">
      <c r="A84">
        <v>166</v>
      </c>
      <c r="B84">
        <v>732</v>
      </c>
    </row>
    <row r="85" spans="1:2" x14ac:dyDescent="0.35">
      <c r="A85">
        <v>168</v>
      </c>
      <c r="B85">
        <v>693</v>
      </c>
    </row>
    <row r="86" spans="1:2" x14ac:dyDescent="0.35">
      <c r="A86">
        <v>170</v>
      </c>
      <c r="B86">
        <v>663</v>
      </c>
    </row>
    <row r="87" spans="1:2" x14ac:dyDescent="0.35">
      <c r="A87">
        <v>172</v>
      </c>
      <c r="B87">
        <v>645</v>
      </c>
    </row>
    <row r="88" spans="1:2" x14ac:dyDescent="0.35">
      <c r="A88">
        <v>174</v>
      </c>
      <c r="B88">
        <v>582</v>
      </c>
    </row>
    <row r="89" spans="1:2" x14ac:dyDescent="0.35">
      <c r="A89">
        <v>176</v>
      </c>
      <c r="B89">
        <v>533</v>
      </c>
    </row>
    <row r="90" spans="1:2" x14ac:dyDescent="0.35">
      <c r="A90">
        <v>178</v>
      </c>
      <c r="B90">
        <v>530</v>
      </c>
    </row>
    <row r="91" spans="1:2" x14ac:dyDescent="0.35">
      <c r="A91">
        <v>180</v>
      </c>
      <c r="B91">
        <v>494</v>
      </c>
    </row>
    <row r="92" spans="1:2" x14ac:dyDescent="0.35">
      <c r="A92">
        <v>182</v>
      </c>
      <c r="B92">
        <v>427</v>
      </c>
    </row>
    <row r="93" spans="1:2" x14ac:dyDescent="0.35">
      <c r="A93">
        <v>184</v>
      </c>
      <c r="B93">
        <v>390</v>
      </c>
    </row>
    <row r="94" spans="1:2" x14ac:dyDescent="0.35">
      <c r="A94">
        <v>186</v>
      </c>
      <c r="B94">
        <v>428</v>
      </c>
    </row>
    <row r="95" spans="1:2" x14ac:dyDescent="0.35">
      <c r="A95">
        <v>188</v>
      </c>
      <c r="B95">
        <v>401</v>
      </c>
    </row>
    <row r="96" spans="1:2" x14ac:dyDescent="0.35">
      <c r="A96">
        <v>190</v>
      </c>
      <c r="B96">
        <v>349</v>
      </c>
    </row>
    <row r="97" spans="1:2" x14ac:dyDescent="0.35">
      <c r="A97">
        <v>192</v>
      </c>
      <c r="B97">
        <v>356</v>
      </c>
    </row>
    <row r="98" spans="1:2" x14ac:dyDescent="0.35">
      <c r="A98">
        <v>194</v>
      </c>
      <c r="B98">
        <v>321</v>
      </c>
    </row>
    <row r="99" spans="1:2" x14ac:dyDescent="0.35">
      <c r="A99">
        <v>196</v>
      </c>
      <c r="B99">
        <v>283</v>
      </c>
    </row>
    <row r="100" spans="1:2" x14ac:dyDescent="0.35">
      <c r="A100">
        <v>198</v>
      </c>
      <c r="B100">
        <v>303</v>
      </c>
    </row>
    <row r="101" spans="1:2" x14ac:dyDescent="0.35">
      <c r="A101">
        <v>200</v>
      </c>
      <c r="B101">
        <v>273</v>
      </c>
    </row>
    <row r="102" spans="1:2" x14ac:dyDescent="0.35">
      <c r="A102">
        <v>202</v>
      </c>
      <c r="B102">
        <v>251</v>
      </c>
    </row>
    <row r="103" spans="1:2" x14ac:dyDescent="0.35">
      <c r="A103">
        <v>204</v>
      </c>
      <c r="B103">
        <v>236</v>
      </c>
    </row>
    <row r="104" spans="1:2" x14ac:dyDescent="0.35">
      <c r="A104">
        <v>206</v>
      </c>
      <c r="B104">
        <v>201</v>
      </c>
    </row>
    <row r="105" spans="1:2" x14ac:dyDescent="0.35">
      <c r="A105">
        <v>208</v>
      </c>
      <c r="B105">
        <v>218</v>
      </c>
    </row>
    <row r="106" spans="1:2" x14ac:dyDescent="0.35">
      <c r="A106">
        <v>210</v>
      </c>
      <c r="B106">
        <v>217</v>
      </c>
    </row>
    <row r="107" spans="1:2" x14ac:dyDescent="0.35">
      <c r="A107">
        <v>212</v>
      </c>
      <c r="B107">
        <v>159</v>
      </c>
    </row>
    <row r="108" spans="1:2" x14ac:dyDescent="0.35">
      <c r="A108">
        <v>214</v>
      </c>
      <c r="B108">
        <v>190</v>
      </c>
    </row>
    <row r="109" spans="1:2" x14ac:dyDescent="0.35">
      <c r="A109">
        <v>216</v>
      </c>
      <c r="B109">
        <v>160</v>
      </c>
    </row>
    <row r="110" spans="1:2" x14ac:dyDescent="0.35">
      <c r="A110">
        <v>218</v>
      </c>
      <c r="B110">
        <v>173</v>
      </c>
    </row>
    <row r="111" spans="1:2" x14ac:dyDescent="0.35">
      <c r="A111">
        <v>220</v>
      </c>
      <c r="B111">
        <v>143</v>
      </c>
    </row>
    <row r="112" spans="1:2" x14ac:dyDescent="0.35">
      <c r="A112">
        <v>222</v>
      </c>
      <c r="B112">
        <v>144</v>
      </c>
    </row>
    <row r="113" spans="1:2" x14ac:dyDescent="0.35">
      <c r="A113">
        <v>224</v>
      </c>
      <c r="B113">
        <v>120</v>
      </c>
    </row>
    <row r="114" spans="1:2" x14ac:dyDescent="0.35">
      <c r="A114">
        <v>226</v>
      </c>
      <c r="B114">
        <v>107</v>
      </c>
    </row>
    <row r="115" spans="1:2" x14ac:dyDescent="0.35">
      <c r="A115">
        <v>228</v>
      </c>
      <c r="B115">
        <v>116</v>
      </c>
    </row>
    <row r="116" spans="1:2" x14ac:dyDescent="0.35">
      <c r="A116">
        <v>230</v>
      </c>
      <c r="B116">
        <v>99</v>
      </c>
    </row>
    <row r="117" spans="1:2" x14ac:dyDescent="0.35">
      <c r="A117">
        <v>232</v>
      </c>
      <c r="B117">
        <v>116</v>
      </c>
    </row>
    <row r="118" spans="1:2" x14ac:dyDescent="0.35">
      <c r="A118">
        <v>234</v>
      </c>
      <c r="B118">
        <v>99</v>
      </c>
    </row>
    <row r="119" spans="1:2" x14ac:dyDescent="0.35">
      <c r="A119">
        <v>236</v>
      </c>
      <c r="B119">
        <v>91</v>
      </c>
    </row>
    <row r="120" spans="1:2" x14ac:dyDescent="0.35">
      <c r="A120">
        <v>238</v>
      </c>
      <c r="B120">
        <v>87</v>
      </c>
    </row>
    <row r="121" spans="1:2" x14ac:dyDescent="0.35">
      <c r="A121">
        <v>240</v>
      </c>
      <c r="B121">
        <v>86</v>
      </c>
    </row>
    <row r="122" spans="1:2" x14ac:dyDescent="0.35">
      <c r="A122">
        <v>242</v>
      </c>
      <c r="B122">
        <v>94</v>
      </c>
    </row>
    <row r="123" spans="1:2" x14ac:dyDescent="0.35">
      <c r="A123">
        <v>244</v>
      </c>
      <c r="B123">
        <v>76</v>
      </c>
    </row>
    <row r="124" spans="1:2" x14ac:dyDescent="0.35">
      <c r="A124">
        <v>246</v>
      </c>
      <c r="B124">
        <v>59</v>
      </c>
    </row>
    <row r="125" spans="1:2" x14ac:dyDescent="0.35">
      <c r="A125">
        <v>248</v>
      </c>
      <c r="B125">
        <v>61</v>
      </c>
    </row>
    <row r="126" spans="1:2" x14ac:dyDescent="0.35">
      <c r="A126">
        <v>250</v>
      </c>
      <c r="B126">
        <v>63</v>
      </c>
    </row>
    <row r="127" spans="1:2" x14ac:dyDescent="0.35">
      <c r="A127">
        <v>252</v>
      </c>
      <c r="B127">
        <v>59</v>
      </c>
    </row>
    <row r="128" spans="1:2" x14ac:dyDescent="0.35">
      <c r="A128">
        <v>254</v>
      </c>
      <c r="B128">
        <v>58</v>
      </c>
    </row>
    <row r="129" spans="1:2" x14ac:dyDescent="0.35">
      <c r="A129">
        <v>256</v>
      </c>
      <c r="B129">
        <v>47</v>
      </c>
    </row>
    <row r="130" spans="1:2" x14ac:dyDescent="0.35">
      <c r="A130">
        <v>258</v>
      </c>
      <c r="B130">
        <v>61</v>
      </c>
    </row>
    <row r="131" spans="1:2" x14ac:dyDescent="0.35">
      <c r="A131">
        <v>260</v>
      </c>
      <c r="B131">
        <v>44</v>
      </c>
    </row>
    <row r="132" spans="1:2" x14ac:dyDescent="0.35">
      <c r="A132">
        <v>262</v>
      </c>
      <c r="B132">
        <v>55</v>
      </c>
    </row>
    <row r="133" spans="1:2" x14ac:dyDescent="0.35">
      <c r="A133">
        <v>264</v>
      </c>
      <c r="B133">
        <v>53</v>
      </c>
    </row>
    <row r="134" spans="1:2" x14ac:dyDescent="0.35">
      <c r="A134">
        <v>266</v>
      </c>
      <c r="B134">
        <v>35</v>
      </c>
    </row>
    <row r="135" spans="1:2" x14ac:dyDescent="0.35">
      <c r="A135">
        <v>268</v>
      </c>
      <c r="B135">
        <v>50</v>
      </c>
    </row>
    <row r="136" spans="1:2" x14ac:dyDescent="0.35">
      <c r="A136">
        <v>270</v>
      </c>
      <c r="B136">
        <v>45</v>
      </c>
    </row>
    <row r="137" spans="1:2" x14ac:dyDescent="0.35">
      <c r="A137">
        <v>272</v>
      </c>
      <c r="B137">
        <v>32</v>
      </c>
    </row>
    <row r="138" spans="1:2" x14ac:dyDescent="0.35">
      <c r="A138">
        <v>274</v>
      </c>
      <c r="B138">
        <v>31</v>
      </c>
    </row>
    <row r="139" spans="1:2" x14ac:dyDescent="0.35">
      <c r="A139">
        <v>276</v>
      </c>
      <c r="B139">
        <v>29</v>
      </c>
    </row>
    <row r="140" spans="1:2" x14ac:dyDescent="0.35">
      <c r="A140">
        <v>278</v>
      </c>
      <c r="B140">
        <v>25</v>
      </c>
    </row>
    <row r="141" spans="1:2" x14ac:dyDescent="0.35">
      <c r="A141">
        <v>280</v>
      </c>
      <c r="B141">
        <v>19</v>
      </c>
    </row>
    <row r="142" spans="1:2" x14ac:dyDescent="0.35">
      <c r="A142">
        <v>282</v>
      </c>
      <c r="B142">
        <v>26</v>
      </c>
    </row>
    <row r="143" spans="1:2" x14ac:dyDescent="0.35">
      <c r="A143">
        <v>284</v>
      </c>
      <c r="B143">
        <v>29</v>
      </c>
    </row>
    <row r="144" spans="1:2" x14ac:dyDescent="0.35">
      <c r="A144">
        <v>286</v>
      </c>
      <c r="B144">
        <v>16</v>
      </c>
    </row>
    <row r="145" spans="1:2" x14ac:dyDescent="0.35">
      <c r="A145">
        <v>288</v>
      </c>
      <c r="B145">
        <v>21</v>
      </c>
    </row>
    <row r="146" spans="1:2" x14ac:dyDescent="0.35">
      <c r="A146">
        <v>290</v>
      </c>
      <c r="B146">
        <v>21</v>
      </c>
    </row>
    <row r="147" spans="1:2" x14ac:dyDescent="0.35">
      <c r="A147">
        <v>292</v>
      </c>
      <c r="B147">
        <v>13</v>
      </c>
    </row>
    <row r="148" spans="1:2" x14ac:dyDescent="0.35">
      <c r="A148">
        <v>294</v>
      </c>
      <c r="B148">
        <v>24</v>
      </c>
    </row>
    <row r="149" spans="1:2" x14ac:dyDescent="0.35">
      <c r="A149">
        <v>296</v>
      </c>
      <c r="B149">
        <v>12</v>
      </c>
    </row>
    <row r="150" spans="1:2" x14ac:dyDescent="0.35">
      <c r="A150">
        <v>298</v>
      </c>
      <c r="B150">
        <v>16</v>
      </c>
    </row>
    <row r="151" spans="1:2" x14ac:dyDescent="0.35">
      <c r="A151">
        <v>300</v>
      </c>
      <c r="B151">
        <v>17</v>
      </c>
    </row>
    <row r="152" spans="1:2" x14ac:dyDescent="0.35">
      <c r="A152">
        <v>302</v>
      </c>
      <c r="B152">
        <v>25</v>
      </c>
    </row>
    <row r="153" spans="1:2" x14ac:dyDescent="0.35">
      <c r="A153">
        <v>304</v>
      </c>
      <c r="B153">
        <v>13</v>
      </c>
    </row>
    <row r="154" spans="1:2" x14ac:dyDescent="0.35">
      <c r="A154">
        <v>306</v>
      </c>
      <c r="B154">
        <v>17</v>
      </c>
    </row>
    <row r="155" spans="1:2" x14ac:dyDescent="0.35">
      <c r="A155">
        <v>308</v>
      </c>
      <c r="B155">
        <v>12</v>
      </c>
    </row>
    <row r="156" spans="1:2" x14ac:dyDescent="0.35">
      <c r="A156">
        <v>310</v>
      </c>
      <c r="B156">
        <v>11</v>
      </c>
    </row>
    <row r="157" spans="1:2" x14ac:dyDescent="0.35">
      <c r="A157">
        <v>312</v>
      </c>
      <c r="B157">
        <v>7</v>
      </c>
    </row>
    <row r="158" spans="1:2" x14ac:dyDescent="0.35">
      <c r="A158">
        <v>314</v>
      </c>
      <c r="B158">
        <v>16</v>
      </c>
    </row>
    <row r="159" spans="1:2" x14ac:dyDescent="0.35">
      <c r="A159">
        <v>316</v>
      </c>
      <c r="B159">
        <v>11</v>
      </c>
    </row>
    <row r="160" spans="1:2" x14ac:dyDescent="0.35">
      <c r="A160">
        <v>318</v>
      </c>
      <c r="B160">
        <v>10</v>
      </c>
    </row>
    <row r="161" spans="1:2" x14ac:dyDescent="0.35">
      <c r="A161">
        <v>320</v>
      </c>
      <c r="B161">
        <v>9</v>
      </c>
    </row>
    <row r="162" spans="1:2" x14ac:dyDescent="0.35">
      <c r="A162">
        <v>322</v>
      </c>
      <c r="B162">
        <v>9</v>
      </c>
    </row>
    <row r="163" spans="1:2" x14ac:dyDescent="0.35">
      <c r="A163">
        <v>324</v>
      </c>
      <c r="B163">
        <v>11</v>
      </c>
    </row>
    <row r="164" spans="1:2" x14ac:dyDescent="0.35">
      <c r="A164">
        <v>326</v>
      </c>
      <c r="B164">
        <v>4</v>
      </c>
    </row>
    <row r="165" spans="1:2" x14ac:dyDescent="0.35">
      <c r="A165">
        <v>328</v>
      </c>
      <c r="B165">
        <v>8</v>
      </c>
    </row>
    <row r="166" spans="1:2" x14ac:dyDescent="0.35">
      <c r="A166">
        <v>330</v>
      </c>
      <c r="B166">
        <v>7</v>
      </c>
    </row>
    <row r="167" spans="1:2" x14ac:dyDescent="0.35">
      <c r="A167">
        <v>332</v>
      </c>
      <c r="B167">
        <v>4</v>
      </c>
    </row>
    <row r="168" spans="1:2" x14ac:dyDescent="0.35">
      <c r="A168">
        <v>334</v>
      </c>
      <c r="B168">
        <v>9</v>
      </c>
    </row>
    <row r="169" spans="1:2" x14ac:dyDescent="0.35">
      <c r="A169">
        <v>336</v>
      </c>
      <c r="B169">
        <v>11</v>
      </c>
    </row>
    <row r="170" spans="1:2" x14ac:dyDescent="0.35">
      <c r="A170">
        <v>338</v>
      </c>
      <c r="B170">
        <v>5</v>
      </c>
    </row>
    <row r="171" spans="1:2" x14ac:dyDescent="0.35">
      <c r="A171">
        <v>340</v>
      </c>
      <c r="B171">
        <v>6</v>
      </c>
    </row>
    <row r="172" spans="1:2" x14ac:dyDescent="0.35">
      <c r="A172">
        <v>342</v>
      </c>
      <c r="B172">
        <v>3</v>
      </c>
    </row>
    <row r="173" spans="1:2" x14ac:dyDescent="0.35">
      <c r="A173">
        <v>344</v>
      </c>
      <c r="B173">
        <v>4</v>
      </c>
    </row>
    <row r="174" spans="1:2" x14ac:dyDescent="0.35">
      <c r="A174">
        <v>346</v>
      </c>
      <c r="B174">
        <v>4</v>
      </c>
    </row>
    <row r="175" spans="1:2" x14ac:dyDescent="0.35">
      <c r="A175">
        <v>348</v>
      </c>
      <c r="B175">
        <v>3</v>
      </c>
    </row>
    <row r="176" spans="1:2" x14ac:dyDescent="0.35">
      <c r="A176">
        <v>350</v>
      </c>
      <c r="B176">
        <v>4</v>
      </c>
    </row>
    <row r="177" spans="1:2" x14ac:dyDescent="0.35">
      <c r="A177">
        <v>352</v>
      </c>
      <c r="B177">
        <v>4</v>
      </c>
    </row>
    <row r="178" spans="1:2" x14ac:dyDescent="0.35">
      <c r="A178">
        <v>354</v>
      </c>
      <c r="B178">
        <v>2</v>
      </c>
    </row>
    <row r="179" spans="1:2" x14ac:dyDescent="0.35">
      <c r="A179">
        <v>356</v>
      </c>
      <c r="B179">
        <v>2</v>
      </c>
    </row>
    <row r="180" spans="1:2" x14ac:dyDescent="0.35">
      <c r="A180">
        <v>358</v>
      </c>
      <c r="B180">
        <v>3</v>
      </c>
    </row>
    <row r="181" spans="1:2" x14ac:dyDescent="0.35">
      <c r="A181">
        <v>360</v>
      </c>
      <c r="B181">
        <v>2</v>
      </c>
    </row>
    <row r="182" spans="1:2" x14ac:dyDescent="0.35">
      <c r="A182">
        <v>362</v>
      </c>
      <c r="B182">
        <v>4</v>
      </c>
    </row>
    <row r="183" spans="1:2" x14ac:dyDescent="0.35">
      <c r="A183">
        <v>364</v>
      </c>
      <c r="B183">
        <v>2</v>
      </c>
    </row>
    <row r="184" spans="1:2" x14ac:dyDescent="0.35">
      <c r="A184">
        <v>366</v>
      </c>
      <c r="B184">
        <v>4</v>
      </c>
    </row>
    <row r="185" spans="1:2" x14ac:dyDescent="0.35">
      <c r="A185">
        <v>368</v>
      </c>
      <c r="B185">
        <v>2</v>
      </c>
    </row>
    <row r="186" spans="1:2" x14ac:dyDescent="0.35">
      <c r="A186">
        <v>370</v>
      </c>
      <c r="B186">
        <v>2</v>
      </c>
    </row>
    <row r="187" spans="1:2" x14ac:dyDescent="0.35">
      <c r="A187">
        <v>372</v>
      </c>
      <c r="B187">
        <v>2</v>
      </c>
    </row>
    <row r="188" spans="1:2" x14ac:dyDescent="0.35">
      <c r="A188">
        <v>374</v>
      </c>
      <c r="B188">
        <v>5</v>
      </c>
    </row>
    <row r="189" spans="1:2" x14ac:dyDescent="0.35">
      <c r="A189">
        <v>376</v>
      </c>
      <c r="B189">
        <v>3</v>
      </c>
    </row>
    <row r="190" spans="1:2" x14ac:dyDescent="0.35">
      <c r="A190">
        <v>380</v>
      </c>
      <c r="B190">
        <v>3</v>
      </c>
    </row>
    <row r="191" spans="1:2" x14ac:dyDescent="0.35">
      <c r="A191">
        <v>382</v>
      </c>
      <c r="B191">
        <v>3</v>
      </c>
    </row>
    <row r="192" spans="1:2" x14ac:dyDescent="0.35">
      <c r="A192">
        <v>384</v>
      </c>
      <c r="B192">
        <v>3</v>
      </c>
    </row>
    <row r="193" spans="1:2" x14ac:dyDescent="0.35">
      <c r="A193">
        <v>386</v>
      </c>
      <c r="B193">
        <v>3</v>
      </c>
    </row>
    <row r="194" spans="1:2" x14ac:dyDescent="0.35">
      <c r="A194">
        <v>388</v>
      </c>
      <c r="B194">
        <v>2</v>
      </c>
    </row>
    <row r="195" spans="1:2" x14ac:dyDescent="0.35">
      <c r="A195">
        <v>398</v>
      </c>
      <c r="B195">
        <v>1</v>
      </c>
    </row>
    <row r="196" spans="1:2" x14ac:dyDescent="0.35">
      <c r="A196">
        <v>400</v>
      </c>
      <c r="B196">
        <v>3</v>
      </c>
    </row>
    <row r="197" spans="1:2" x14ac:dyDescent="0.35">
      <c r="A197">
        <v>402</v>
      </c>
      <c r="B197">
        <v>1</v>
      </c>
    </row>
    <row r="198" spans="1:2" x14ac:dyDescent="0.35">
      <c r="A198">
        <v>408</v>
      </c>
      <c r="B198">
        <v>2</v>
      </c>
    </row>
    <row r="199" spans="1:2" x14ac:dyDescent="0.35">
      <c r="A199">
        <v>410</v>
      </c>
      <c r="B199">
        <v>2</v>
      </c>
    </row>
    <row r="200" spans="1:2" x14ac:dyDescent="0.35">
      <c r="A200">
        <v>414</v>
      </c>
      <c r="B200">
        <v>1</v>
      </c>
    </row>
    <row r="201" spans="1:2" x14ac:dyDescent="0.35">
      <c r="A201">
        <v>416</v>
      </c>
      <c r="B201">
        <v>1</v>
      </c>
    </row>
    <row r="202" spans="1:2" x14ac:dyDescent="0.35">
      <c r="A202">
        <v>420</v>
      </c>
      <c r="B202">
        <v>1</v>
      </c>
    </row>
    <row r="203" spans="1:2" x14ac:dyDescent="0.35">
      <c r="A203">
        <v>424</v>
      </c>
      <c r="B203">
        <v>2</v>
      </c>
    </row>
    <row r="204" spans="1:2" x14ac:dyDescent="0.35">
      <c r="A204">
        <v>428</v>
      </c>
      <c r="B204">
        <v>1</v>
      </c>
    </row>
    <row r="205" spans="1:2" x14ac:dyDescent="0.35">
      <c r="A205">
        <v>430</v>
      </c>
      <c r="B205">
        <v>1</v>
      </c>
    </row>
    <row r="206" spans="1:2" x14ac:dyDescent="0.35">
      <c r="A206">
        <v>438</v>
      </c>
      <c r="B206">
        <v>1</v>
      </c>
    </row>
    <row r="207" spans="1:2" x14ac:dyDescent="0.35">
      <c r="A207">
        <v>452</v>
      </c>
      <c r="B207">
        <v>1</v>
      </c>
    </row>
    <row r="208" spans="1:2" x14ac:dyDescent="0.35">
      <c r="A208">
        <v>498</v>
      </c>
      <c r="B20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5A5-E7F6-4157-B0A5-670FD24BC69A}">
  <dimension ref="A1:D163"/>
  <sheetViews>
    <sheetView workbookViewId="0">
      <selection activeCell="E14" sqref="E14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</v>
      </c>
    </row>
    <row r="2" spans="1:4" x14ac:dyDescent="0.35">
      <c r="A2">
        <v>2</v>
      </c>
      <c r="B2">
        <v>737632</v>
      </c>
    </row>
    <row r="3" spans="1:4" x14ac:dyDescent="0.35">
      <c r="A3">
        <v>4</v>
      </c>
      <c r="B3">
        <v>413326</v>
      </c>
    </row>
    <row r="4" spans="1:4" x14ac:dyDescent="0.35">
      <c r="A4">
        <v>6</v>
      </c>
      <c r="B4">
        <v>147813</v>
      </c>
    </row>
    <row r="5" spans="1:4" x14ac:dyDescent="0.35">
      <c r="A5">
        <v>8</v>
      </c>
      <c r="B5">
        <v>110880</v>
      </c>
    </row>
    <row r="6" spans="1:4" x14ac:dyDescent="0.35">
      <c r="A6">
        <v>10</v>
      </c>
      <c r="B6">
        <v>56858</v>
      </c>
    </row>
    <row r="7" spans="1:4" x14ac:dyDescent="0.35">
      <c r="A7">
        <v>12</v>
      </c>
      <c r="B7">
        <v>48668</v>
      </c>
    </row>
    <row r="8" spans="1:4" x14ac:dyDescent="0.35">
      <c r="A8">
        <v>14</v>
      </c>
      <c r="B8">
        <v>34588</v>
      </c>
    </row>
    <row r="9" spans="1:4" x14ac:dyDescent="0.35">
      <c r="A9">
        <v>16</v>
      </c>
      <c r="B9">
        <v>28625</v>
      </c>
    </row>
    <row r="10" spans="1:4" x14ac:dyDescent="0.35">
      <c r="A10">
        <v>18</v>
      </c>
      <c r="B10">
        <v>21818</v>
      </c>
      <c r="D10">
        <f>SUMPRODUCT(knots_200x200[Length],knots_200x200[Knots 200x200])/SUM(knots_200x200[Knots 200x200])</f>
        <v>7.6811172534186793</v>
      </c>
    </row>
    <row r="11" spans="1:4" x14ac:dyDescent="0.35">
      <c r="A11">
        <v>20</v>
      </c>
      <c r="B11">
        <v>18791</v>
      </c>
    </row>
    <row r="12" spans="1:4" x14ac:dyDescent="0.35">
      <c r="A12">
        <v>22</v>
      </c>
      <c r="B12">
        <v>15245</v>
      </c>
    </row>
    <row r="13" spans="1:4" x14ac:dyDescent="0.35">
      <c r="A13">
        <v>24</v>
      </c>
      <c r="B13">
        <v>13283</v>
      </c>
    </row>
    <row r="14" spans="1:4" x14ac:dyDescent="0.35">
      <c r="A14">
        <v>26</v>
      </c>
      <c r="B14">
        <v>11023</v>
      </c>
    </row>
    <row r="15" spans="1:4" x14ac:dyDescent="0.35">
      <c r="A15">
        <v>28</v>
      </c>
      <c r="B15">
        <v>9708</v>
      </c>
    </row>
    <row r="16" spans="1:4" x14ac:dyDescent="0.35">
      <c r="A16">
        <v>30</v>
      </c>
      <c r="B16">
        <v>8176</v>
      </c>
    </row>
    <row r="17" spans="1:2" x14ac:dyDescent="0.35">
      <c r="A17">
        <v>32</v>
      </c>
      <c r="B17">
        <v>7165</v>
      </c>
    </row>
    <row r="18" spans="1:2" x14ac:dyDescent="0.35">
      <c r="A18">
        <v>34</v>
      </c>
      <c r="B18">
        <v>6501</v>
      </c>
    </row>
    <row r="19" spans="1:2" x14ac:dyDescent="0.35">
      <c r="A19">
        <v>36</v>
      </c>
      <c r="B19">
        <v>5578</v>
      </c>
    </row>
    <row r="20" spans="1:2" x14ac:dyDescent="0.35">
      <c r="A20">
        <v>38</v>
      </c>
      <c r="B20">
        <v>5049</v>
      </c>
    </row>
    <row r="21" spans="1:2" x14ac:dyDescent="0.35">
      <c r="A21">
        <v>40</v>
      </c>
      <c r="B21">
        <v>4550</v>
      </c>
    </row>
    <row r="22" spans="1:2" x14ac:dyDescent="0.35">
      <c r="A22">
        <v>42</v>
      </c>
      <c r="B22">
        <v>3991</v>
      </c>
    </row>
    <row r="23" spans="1:2" x14ac:dyDescent="0.35">
      <c r="A23">
        <v>44</v>
      </c>
      <c r="B23">
        <v>3599</v>
      </c>
    </row>
    <row r="24" spans="1:2" x14ac:dyDescent="0.35">
      <c r="A24">
        <v>46</v>
      </c>
      <c r="B24">
        <v>3292</v>
      </c>
    </row>
    <row r="25" spans="1:2" x14ac:dyDescent="0.35">
      <c r="A25">
        <v>48</v>
      </c>
      <c r="B25">
        <v>2929</v>
      </c>
    </row>
    <row r="26" spans="1:2" x14ac:dyDescent="0.35">
      <c r="A26">
        <v>50</v>
      </c>
      <c r="B26">
        <v>2662</v>
      </c>
    </row>
    <row r="27" spans="1:2" x14ac:dyDescent="0.35">
      <c r="A27">
        <v>52</v>
      </c>
      <c r="B27">
        <v>2373</v>
      </c>
    </row>
    <row r="28" spans="1:2" x14ac:dyDescent="0.35">
      <c r="A28">
        <v>54</v>
      </c>
      <c r="B28">
        <v>2281</v>
      </c>
    </row>
    <row r="29" spans="1:2" x14ac:dyDescent="0.35">
      <c r="A29">
        <v>56</v>
      </c>
      <c r="B29">
        <v>2022</v>
      </c>
    </row>
    <row r="30" spans="1:2" x14ac:dyDescent="0.35">
      <c r="A30">
        <v>58</v>
      </c>
      <c r="B30">
        <v>1828</v>
      </c>
    </row>
    <row r="31" spans="1:2" x14ac:dyDescent="0.35">
      <c r="A31">
        <v>60</v>
      </c>
      <c r="B31">
        <v>1579</v>
      </c>
    </row>
    <row r="32" spans="1:2" x14ac:dyDescent="0.35">
      <c r="A32">
        <v>62</v>
      </c>
      <c r="B32">
        <v>1543</v>
      </c>
    </row>
    <row r="33" spans="1:2" x14ac:dyDescent="0.35">
      <c r="A33">
        <v>64</v>
      </c>
      <c r="B33">
        <v>1465</v>
      </c>
    </row>
    <row r="34" spans="1:2" x14ac:dyDescent="0.35">
      <c r="A34">
        <v>66</v>
      </c>
      <c r="B34">
        <v>1260</v>
      </c>
    </row>
    <row r="35" spans="1:2" x14ac:dyDescent="0.35">
      <c r="A35">
        <v>68</v>
      </c>
      <c r="B35">
        <v>1199</v>
      </c>
    </row>
    <row r="36" spans="1:2" x14ac:dyDescent="0.35">
      <c r="A36">
        <v>70</v>
      </c>
      <c r="B36">
        <v>1099</v>
      </c>
    </row>
    <row r="37" spans="1:2" x14ac:dyDescent="0.35">
      <c r="A37">
        <v>72</v>
      </c>
      <c r="B37">
        <v>1039</v>
      </c>
    </row>
    <row r="38" spans="1:2" x14ac:dyDescent="0.35">
      <c r="A38">
        <v>74</v>
      </c>
      <c r="B38">
        <v>914</v>
      </c>
    </row>
    <row r="39" spans="1:2" x14ac:dyDescent="0.35">
      <c r="A39">
        <v>76</v>
      </c>
      <c r="B39">
        <v>851</v>
      </c>
    </row>
    <row r="40" spans="1:2" x14ac:dyDescent="0.35">
      <c r="A40">
        <v>78</v>
      </c>
      <c r="B40">
        <v>774</v>
      </c>
    </row>
    <row r="41" spans="1:2" x14ac:dyDescent="0.35">
      <c r="A41">
        <v>80</v>
      </c>
      <c r="B41">
        <v>706</v>
      </c>
    </row>
    <row r="42" spans="1:2" x14ac:dyDescent="0.35">
      <c r="A42">
        <v>82</v>
      </c>
      <c r="B42">
        <v>636</v>
      </c>
    </row>
    <row r="43" spans="1:2" x14ac:dyDescent="0.35">
      <c r="A43">
        <v>84</v>
      </c>
      <c r="B43">
        <v>595</v>
      </c>
    </row>
    <row r="44" spans="1:2" x14ac:dyDescent="0.35">
      <c r="A44">
        <v>86</v>
      </c>
      <c r="B44">
        <v>561</v>
      </c>
    </row>
    <row r="45" spans="1:2" x14ac:dyDescent="0.35">
      <c r="A45">
        <v>88</v>
      </c>
      <c r="B45">
        <v>544</v>
      </c>
    </row>
    <row r="46" spans="1:2" x14ac:dyDescent="0.35">
      <c r="A46">
        <v>90</v>
      </c>
      <c r="B46">
        <v>512</v>
      </c>
    </row>
    <row r="47" spans="1:2" x14ac:dyDescent="0.35">
      <c r="A47">
        <v>92</v>
      </c>
      <c r="B47">
        <v>456</v>
      </c>
    </row>
    <row r="48" spans="1:2" x14ac:dyDescent="0.35">
      <c r="A48">
        <v>94</v>
      </c>
      <c r="B48">
        <v>444</v>
      </c>
    </row>
    <row r="49" spans="1:2" x14ac:dyDescent="0.35">
      <c r="A49">
        <v>96</v>
      </c>
      <c r="B49">
        <v>425</v>
      </c>
    </row>
    <row r="50" spans="1:2" x14ac:dyDescent="0.35">
      <c r="A50">
        <v>98</v>
      </c>
      <c r="B50">
        <v>405</v>
      </c>
    </row>
    <row r="51" spans="1:2" x14ac:dyDescent="0.35">
      <c r="A51">
        <v>100</v>
      </c>
      <c r="B51">
        <v>309</v>
      </c>
    </row>
    <row r="52" spans="1:2" x14ac:dyDescent="0.35">
      <c r="A52">
        <v>102</v>
      </c>
      <c r="B52">
        <v>353</v>
      </c>
    </row>
    <row r="53" spans="1:2" x14ac:dyDescent="0.35">
      <c r="A53">
        <v>104</v>
      </c>
      <c r="B53">
        <v>301</v>
      </c>
    </row>
    <row r="54" spans="1:2" x14ac:dyDescent="0.35">
      <c r="A54">
        <v>106</v>
      </c>
      <c r="B54">
        <v>247</v>
      </c>
    </row>
    <row r="55" spans="1:2" x14ac:dyDescent="0.35">
      <c r="A55">
        <v>108</v>
      </c>
      <c r="B55">
        <v>249</v>
      </c>
    </row>
    <row r="56" spans="1:2" x14ac:dyDescent="0.35">
      <c r="A56">
        <v>110</v>
      </c>
      <c r="B56">
        <v>258</v>
      </c>
    </row>
    <row r="57" spans="1:2" x14ac:dyDescent="0.35">
      <c r="A57">
        <v>112</v>
      </c>
      <c r="B57">
        <v>236</v>
      </c>
    </row>
    <row r="58" spans="1:2" x14ac:dyDescent="0.35">
      <c r="A58">
        <v>114</v>
      </c>
      <c r="B58">
        <v>214</v>
      </c>
    </row>
    <row r="59" spans="1:2" x14ac:dyDescent="0.35">
      <c r="A59">
        <v>116</v>
      </c>
      <c r="B59">
        <v>183</v>
      </c>
    </row>
    <row r="60" spans="1:2" x14ac:dyDescent="0.35">
      <c r="A60">
        <v>118</v>
      </c>
      <c r="B60">
        <v>214</v>
      </c>
    </row>
    <row r="61" spans="1:2" x14ac:dyDescent="0.35">
      <c r="A61">
        <v>120</v>
      </c>
      <c r="B61">
        <v>197</v>
      </c>
    </row>
    <row r="62" spans="1:2" x14ac:dyDescent="0.35">
      <c r="A62">
        <v>122</v>
      </c>
      <c r="B62">
        <v>186</v>
      </c>
    </row>
    <row r="63" spans="1:2" x14ac:dyDescent="0.35">
      <c r="A63">
        <v>124</v>
      </c>
      <c r="B63">
        <v>163</v>
      </c>
    </row>
    <row r="64" spans="1:2" x14ac:dyDescent="0.35">
      <c r="A64">
        <v>126</v>
      </c>
      <c r="B64">
        <v>155</v>
      </c>
    </row>
    <row r="65" spans="1:2" x14ac:dyDescent="0.35">
      <c r="A65">
        <v>128</v>
      </c>
      <c r="B65">
        <v>144</v>
      </c>
    </row>
    <row r="66" spans="1:2" x14ac:dyDescent="0.35">
      <c r="A66">
        <v>130</v>
      </c>
      <c r="B66">
        <v>146</v>
      </c>
    </row>
    <row r="67" spans="1:2" x14ac:dyDescent="0.35">
      <c r="A67">
        <v>132</v>
      </c>
      <c r="B67">
        <v>119</v>
      </c>
    </row>
    <row r="68" spans="1:2" x14ac:dyDescent="0.35">
      <c r="A68">
        <v>134</v>
      </c>
      <c r="B68">
        <v>124</v>
      </c>
    </row>
    <row r="69" spans="1:2" x14ac:dyDescent="0.35">
      <c r="A69">
        <v>136</v>
      </c>
      <c r="B69">
        <v>102</v>
      </c>
    </row>
    <row r="70" spans="1:2" x14ac:dyDescent="0.35">
      <c r="A70">
        <v>138</v>
      </c>
      <c r="B70">
        <v>106</v>
      </c>
    </row>
    <row r="71" spans="1:2" x14ac:dyDescent="0.35">
      <c r="A71">
        <v>140</v>
      </c>
      <c r="B71">
        <v>93</v>
      </c>
    </row>
    <row r="72" spans="1:2" x14ac:dyDescent="0.35">
      <c r="A72">
        <v>142</v>
      </c>
      <c r="B72">
        <v>88</v>
      </c>
    </row>
    <row r="73" spans="1:2" x14ac:dyDescent="0.35">
      <c r="A73">
        <v>144</v>
      </c>
      <c r="B73">
        <v>84</v>
      </c>
    </row>
    <row r="74" spans="1:2" x14ac:dyDescent="0.35">
      <c r="A74">
        <v>146</v>
      </c>
      <c r="B74">
        <v>79</v>
      </c>
    </row>
    <row r="75" spans="1:2" x14ac:dyDescent="0.35">
      <c r="A75">
        <v>148</v>
      </c>
      <c r="B75">
        <v>81</v>
      </c>
    </row>
    <row r="76" spans="1:2" x14ac:dyDescent="0.35">
      <c r="A76">
        <v>150</v>
      </c>
      <c r="B76">
        <v>66</v>
      </c>
    </row>
    <row r="77" spans="1:2" x14ac:dyDescent="0.35">
      <c r="A77">
        <v>152</v>
      </c>
      <c r="B77">
        <v>47</v>
      </c>
    </row>
    <row r="78" spans="1:2" x14ac:dyDescent="0.35">
      <c r="A78">
        <v>154</v>
      </c>
      <c r="B78">
        <v>61</v>
      </c>
    </row>
    <row r="79" spans="1:2" x14ac:dyDescent="0.35">
      <c r="A79">
        <v>156</v>
      </c>
      <c r="B79">
        <v>59</v>
      </c>
    </row>
    <row r="80" spans="1:2" x14ac:dyDescent="0.35">
      <c r="A80">
        <v>158</v>
      </c>
      <c r="B80">
        <v>48</v>
      </c>
    </row>
    <row r="81" spans="1:2" x14ac:dyDescent="0.35">
      <c r="A81">
        <v>160</v>
      </c>
      <c r="B81">
        <v>46</v>
      </c>
    </row>
    <row r="82" spans="1:2" x14ac:dyDescent="0.35">
      <c r="A82">
        <v>162</v>
      </c>
      <c r="B82">
        <v>44</v>
      </c>
    </row>
    <row r="83" spans="1:2" x14ac:dyDescent="0.35">
      <c r="A83">
        <v>164</v>
      </c>
      <c r="B83">
        <v>57</v>
      </c>
    </row>
    <row r="84" spans="1:2" x14ac:dyDescent="0.35">
      <c r="A84">
        <v>166</v>
      </c>
      <c r="B84">
        <v>54</v>
      </c>
    </row>
    <row r="85" spans="1:2" x14ac:dyDescent="0.35">
      <c r="A85">
        <v>168</v>
      </c>
      <c r="B85">
        <v>41</v>
      </c>
    </row>
    <row r="86" spans="1:2" x14ac:dyDescent="0.35">
      <c r="A86">
        <v>170</v>
      </c>
      <c r="B86">
        <v>44</v>
      </c>
    </row>
    <row r="87" spans="1:2" x14ac:dyDescent="0.35">
      <c r="A87">
        <v>172</v>
      </c>
      <c r="B87">
        <v>35</v>
      </c>
    </row>
    <row r="88" spans="1:2" x14ac:dyDescent="0.35">
      <c r="A88">
        <v>174</v>
      </c>
      <c r="B88">
        <v>40</v>
      </c>
    </row>
    <row r="89" spans="1:2" x14ac:dyDescent="0.35">
      <c r="A89">
        <v>176</v>
      </c>
      <c r="B89">
        <v>36</v>
      </c>
    </row>
    <row r="90" spans="1:2" x14ac:dyDescent="0.35">
      <c r="A90">
        <v>178</v>
      </c>
      <c r="B90">
        <v>28</v>
      </c>
    </row>
    <row r="91" spans="1:2" x14ac:dyDescent="0.35">
      <c r="A91">
        <v>180</v>
      </c>
      <c r="B91">
        <v>26</v>
      </c>
    </row>
    <row r="92" spans="1:2" x14ac:dyDescent="0.35">
      <c r="A92">
        <v>182</v>
      </c>
      <c r="B92">
        <v>29</v>
      </c>
    </row>
    <row r="93" spans="1:2" x14ac:dyDescent="0.35">
      <c r="A93">
        <v>184</v>
      </c>
      <c r="B93">
        <v>16</v>
      </c>
    </row>
    <row r="94" spans="1:2" x14ac:dyDescent="0.35">
      <c r="A94">
        <v>186</v>
      </c>
      <c r="B94">
        <v>23</v>
      </c>
    </row>
    <row r="95" spans="1:2" x14ac:dyDescent="0.35">
      <c r="A95">
        <v>188</v>
      </c>
      <c r="B95">
        <v>20</v>
      </c>
    </row>
    <row r="96" spans="1:2" x14ac:dyDescent="0.35">
      <c r="A96">
        <v>190</v>
      </c>
      <c r="B96">
        <v>20</v>
      </c>
    </row>
    <row r="97" spans="1:2" x14ac:dyDescent="0.35">
      <c r="A97">
        <v>192</v>
      </c>
      <c r="B97">
        <v>15</v>
      </c>
    </row>
    <row r="98" spans="1:2" x14ac:dyDescent="0.35">
      <c r="A98">
        <v>194</v>
      </c>
      <c r="B98">
        <v>19</v>
      </c>
    </row>
    <row r="99" spans="1:2" x14ac:dyDescent="0.35">
      <c r="A99">
        <v>196</v>
      </c>
      <c r="B99">
        <v>14</v>
      </c>
    </row>
    <row r="100" spans="1:2" x14ac:dyDescent="0.35">
      <c r="A100">
        <v>198</v>
      </c>
      <c r="B100">
        <v>13</v>
      </c>
    </row>
    <row r="101" spans="1:2" x14ac:dyDescent="0.35">
      <c r="A101">
        <v>200</v>
      </c>
      <c r="B101">
        <v>22</v>
      </c>
    </row>
    <row r="102" spans="1:2" x14ac:dyDescent="0.35">
      <c r="A102">
        <v>202</v>
      </c>
      <c r="B102">
        <v>11</v>
      </c>
    </row>
    <row r="103" spans="1:2" x14ac:dyDescent="0.35">
      <c r="A103">
        <v>204</v>
      </c>
      <c r="B103">
        <v>7</v>
      </c>
    </row>
    <row r="104" spans="1:2" x14ac:dyDescent="0.35">
      <c r="A104">
        <v>206</v>
      </c>
      <c r="B104">
        <v>11</v>
      </c>
    </row>
    <row r="105" spans="1:2" x14ac:dyDescent="0.35">
      <c r="A105">
        <v>208</v>
      </c>
      <c r="B105">
        <v>11</v>
      </c>
    </row>
    <row r="106" spans="1:2" x14ac:dyDescent="0.35">
      <c r="A106">
        <v>210</v>
      </c>
      <c r="B106">
        <v>13</v>
      </c>
    </row>
    <row r="107" spans="1:2" x14ac:dyDescent="0.35">
      <c r="A107">
        <v>212</v>
      </c>
      <c r="B107">
        <v>9</v>
      </c>
    </row>
    <row r="108" spans="1:2" x14ac:dyDescent="0.35">
      <c r="A108">
        <v>214</v>
      </c>
      <c r="B108">
        <v>9</v>
      </c>
    </row>
    <row r="109" spans="1:2" x14ac:dyDescent="0.35">
      <c r="A109">
        <v>216</v>
      </c>
      <c r="B109">
        <v>14</v>
      </c>
    </row>
    <row r="110" spans="1:2" x14ac:dyDescent="0.35">
      <c r="A110">
        <v>218</v>
      </c>
      <c r="B110">
        <v>12</v>
      </c>
    </row>
    <row r="111" spans="1:2" x14ac:dyDescent="0.35">
      <c r="A111">
        <v>220</v>
      </c>
      <c r="B111">
        <v>6</v>
      </c>
    </row>
    <row r="112" spans="1:2" x14ac:dyDescent="0.35">
      <c r="A112">
        <v>222</v>
      </c>
      <c r="B112">
        <v>8</v>
      </c>
    </row>
    <row r="113" spans="1:2" x14ac:dyDescent="0.35">
      <c r="A113">
        <v>224</v>
      </c>
      <c r="B113">
        <v>6</v>
      </c>
    </row>
    <row r="114" spans="1:2" x14ac:dyDescent="0.35">
      <c r="A114">
        <v>226</v>
      </c>
      <c r="B114">
        <v>7</v>
      </c>
    </row>
    <row r="115" spans="1:2" x14ac:dyDescent="0.35">
      <c r="A115">
        <v>228</v>
      </c>
      <c r="B115">
        <v>4</v>
      </c>
    </row>
    <row r="116" spans="1:2" x14ac:dyDescent="0.35">
      <c r="A116">
        <v>230</v>
      </c>
      <c r="B116">
        <v>7</v>
      </c>
    </row>
    <row r="117" spans="1:2" x14ac:dyDescent="0.35">
      <c r="A117">
        <v>232</v>
      </c>
      <c r="B117">
        <v>4</v>
      </c>
    </row>
    <row r="118" spans="1:2" x14ac:dyDescent="0.35">
      <c r="A118">
        <v>234</v>
      </c>
      <c r="B118">
        <v>4</v>
      </c>
    </row>
    <row r="119" spans="1:2" x14ac:dyDescent="0.35">
      <c r="A119">
        <v>236</v>
      </c>
      <c r="B119">
        <v>5</v>
      </c>
    </row>
    <row r="120" spans="1:2" x14ac:dyDescent="0.35">
      <c r="A120">
        <v>238</v>
      </c>
      <c r="B120">
        <v>5</v>
      </c>
    </row>
    <row r="121" spans="1:2" x14ac:dyDescent="0.35">
      <c r="A121">
        <v>240</v>
      </c>
      <c r="B121">
        <v>8</v>
      </c>
    </row>
    <row r="122" spans="1:2" x14ac:dyDescent="0.35">
      <c r="A122">
        <v>242</v>
      </c>
      <c r="B122">
        <v>3</v>
      </c>
    </row>
    <row r="123" spans="1:2" x14ac:dyDescent="0.35">
      <c r="A123">
        <v>244</v>
      </c>
      <c r="B123">
        <v>7</v>
      </c>
    </row>
    <row r="124" spans="1:2" x14ac:dyDescent="0.35">
      <c r="A124">
        <v>246</v>
      </c>
      <c r="B124">
        <v>5</v>
      </c>
    </row>
    <row r="125" spans="1:2" x14ac:dyDescent="0.35">
      <c r="A125">
        <v>248</v>
      </c>
      <c r="B125">
        <v>2</v>
      </c>
    </row>
    <row r="126" spans="1:2" x14ac:dyDescent="0.35">
      <c r="A126">
        <v>250</v>
      </c>
      <c r="B126">
        <v>3</v>
      </c>
    </row>
    <row r="127" spans="1:2" x14ac:dyDescent="0.35">
      <c r="A127">
        <v>252</v>
      </c>
      <c r="B127">
        <v>6</v>
      </c>
    </row>
    <row r="128" spans="1:2" x14ac:dyDescent="0.35">
      <c r="A128">
        <v>254</v>
      </c>
      <c r="B128">
        <v>4</v>
      </c>
    </row>
    <row r="129" spans="1:2" x14ac:dyDescent="0.35">
      <c r="A129">
        <v>256</v>
      </c>
      <c r="B129">
        <v>3</v>
      </c>
    </row>
    <row r="130" spans="1:2" x14ac:dyDescent="0.35">
      <c r="A130">
        <v>258</v>
      </c>
      <c r="B130">
        <v>4</v>
      </c>
    </row>
    <row r="131" spans="1:2" x14ac:dyDescent="0.35">
      <c r="A131">
        <v>260</v>
      </c>
      <c r="B131">
        <v>3</v>
      </c>
    </row>
    <row r="132" spans="1:2" x14ac:dyDescent="0.35">
      <c r="A132">
        <v>262</v>
      </c>
      <c r="B132">
        <v>1</v>
      </c>
    </row>
    <row r="133" spans="1:2" x14ac:dyDescent="0.35">
      <c r="A133">
        <v>264</v>
      </c>
      <c r="B133">
        <v>2</v>
      </c>
    </row>
    <row r="134" spans="1:2" x14ac:dyDescent="0.35">
      <c r="A134">
        <v>266</v>
      </c>
      <c r="B134">
        <v>6</v>
      </c>
    </row>
    <row r="135" spans="1:2" x14ac:dyDescent="0.35">
      <c r="A135">
        <v>270</v>
      </c>
      <c r="B135">
        <v>1</v>
      </c>
    </row>
    <row r="136" spans="1:2" x14ac:dyDescent="0.35">
      <c r="A136">
        <v>274</v>
      </c>
      <c r="B136">
        <v>2</v>
      </c>
    </row>
    <row r="137" spans="1:2" x14ac:dyDescent="0.35">
      <c r="A137">
        <v>278</v>
      </c>
      <c r="B137">
        <v>2</v>
      </c>
    </row>
    <row r="138" spans="1:2" x14ac:dyDescent="0.35">
      <c r="A138">
        <v>280</v>
      </c>
      <c r="B138">
        <v>4</v>
      </c>
    </row>
    <row r="139" spans="1:2" x14ac:dyDescent="0.35">
      <c r="A139">
        <v>282</v>
      </c>
      <c r="B139">
        <v>1</v>
      </c>
    </row>
    <row r="140" spans="1:2" x14ac:dyDescent="0.35">
      <c r="A140">
        <v>284</v>
      </c>
      <c r="B140">
        <v>3</v>
      </c>
    </row>
    <row r="141" spans="1:2" x14ac:dyDescent="0.35">
      <c r="A141">
        <v>286</v>
      </c>
      <c r="B141">
        <v>2</v>
      </c>
    </row>
    <row r="142" spans="1:2" x14ac:dyDescent="0.35">
      <c r="A142">
        <v>290</v>
      </c>
      <c r="B142">
        <v>1</v>
      </c>
    </row>
    <row r="143" spans="1:2" x14ac:dyDescent="0.35">
      <c r="A143">
        <v>292</v>
      </c>
      <c r="B143">
        <v>3</v>
      </c>
    </row>
    <row r="144" spans="1:2" x14ac:dyDescent="0.35">
      <c r="A144">
        <v>296</v>
      </c>
      <c r="B144">
        <v>1</v>
      </c>
    </row>
    <row r="145" spans="1:2" x14ac:dyDescent="0.35">
      <c r="A145">
        <v>298</v>
      </c>
      <c r="B145">
        <v>1</v>
      </c>
    </row>
    <row r="146" spans="1:2" x14ac:dyDescent="0.35">
      <c r="A146">
        <v>300</v>
      </c>
      <c r="B146">
        <v>2</v>
      </c>
    </row>
    <row r="147" spans="1:2" x14ac:dyDescent="0.35">
      <c r="A147">
        <v>304</v>
      </c>
      <c r="B147">
        <v>3</v>
      </c>
    </row>
    <row r="148" spans="1:2" x14ac:dyDescent="0.35">
      <c r="A148">
        <v>306</v>
      </c>
      <c r="B148">
        <v>1</v>
      </c>
    </row>
    <row r="149" spans="1:2" x14ac:dyDescent="0.35">
      <c r="A149">
        <v>308</v>
      </c>
      <c r="B149">
        <v>1</v>
      </c>
    </row>
    <row r="150" spans="1:2" x14ac:dyDescent="0.35">
      <c r="A150">
        <v>310</v>
      </c>
      <c r="B150">
        <v>2</v>
      </c>
    </row>
    <row r="151" spans="1:2" x14ac:dyDescent="0.35">
      <c r="A151">
        <v>314</v>
      </c>
      <c r="B151">
        <v>2</v>
      </c>
    </row>
    <row r="152" spans="1:2" x14ac:dyDescent="0.35">
      <c r="A152">
        <v>318</v>
      </c>
      <c r="B152">
        <v>1</v>
      </c>
    </row>
    <row r="153" spans="1:2" x14ac:dyDescent="0.35">
      <c r="A153">
        <v>322</v>
      </c>
      <c r="B153">
        <v>1</v>
      </c>
    </row>
    <row r="154" spans="1:2" x14ac:dyDescent="0.35">
      <c r="A154">
        <v>332</v>
      </c>
      <c r="B154">
        <v>1</v>
      </c>
    </row>
    <row r="155" spans="1:2" x14ac:dyDescent="0.35">
      <c r="A155">
        <v>346</v>
      </c>
      <c r="B155">
        <v>1</v>
      </c>
    </row>
    <row r="156" spans="1:2" x14ac:dyDescent="0.35">
      <c r="A156">
        <v>348</v>
      </c>
      <c r="B156">
        <v>1</v>
      </c>
    </row>
    <row r="157" spans="1:2" x14ac:dyDescent="0.35">
      <c r="A157">
        <v>356</v>
      </c>
      <c r="B157">
        <v>2</v>
      </c>
    </row>
    <row r="158" spans="1:2" x14ac:dyDescent="0.35">
      <c r="A158">
        <v>358</v>
      </c>
      <c r="B158">
        <v>1</v>
      </c>
    </row>
    <row r="159" spans="1:2" x14ac:dyDescent="0.35">
      <c r="A159">
        <v>398</v>
      </c>
      <c r="B159">
        <v>1</v>
      </c>
    </row>
    <row r="160" spans="1:2" x14ac:dyDescent="0.35">
      <c r="A160">
        <v>406</v>
      </c>
      <c r="B160">
        <v>1</v>
      </c>
    </row>
    <row r="161" spans="1:2" x14ac:dyDescent="0.35">
      <c r="A161">
        <v>456</v>
      </c>
      <c r="B161">
        <v>1</v>
      </c>
    </row>
    <row r="162" spans="1:2" x14ac:dyDescent="0.35">
      <c r="A162">
        <v>504</v>
      </c>
      <c r="B162">
        <v>1</v>
      </c>
    </row>
    <row r="163" spans="1:2" x14ac:dyDescent="0.35">
      <c r="A163">
        <v>600</v>
      </c>
      <c r="B16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19F5-8A2C-4EEE-BCB9-4C322178AA5E}">
  <dimension ref="A1:D192"/>
  <sheetViews>
    <sheetView workbookViewId="0">
      <selection activeCell="E13" sqref="E13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2</v>
      </c>
    </row>
    <row r="2" spans="1:4" x14ac:dyDescent="0.35">
      <c r="A2">
        <v>2</v>
      </c>
      <c r="B2">
        <v>3244802</v>
      </c>
    </row>
    <row r="3" spans="1:4" x14ac:dyDescent="0.35">
      <c r="A3">
        <v>4</v>
      </c>
      <c r="B3">
        <v>1849263</v>
      </c>
    </row>
    <row r="4" spans="1:4" x14ac:dyDescent="0.35">
      <c r="A4">
        <v>6</v>
      </c>
      <c r="B4">
        <v>665478</v>
      </c>
    </row>
    <row r="5" spans="1:4" x14ac:dyDescent="0.35">
      <c r="A5">
        <v>8</v>
      </c>
      <c r="B5">
        <v>509202</v>
      </c>
    </row>
    <row r="6" spans="1:4" x14ac:dyDescent="0.35">
      <c r="A6">
        <v>10</v>
      </c>
      <c r="B6">
        <v>256724</v>
      </c>
    </row>
    <row r="7" spans="1:4" x14ac:dyDescent="0.35">
      <c r="A7">
        <v>12</v>
      </c>
      <c r="B7">
        <v>219602</v>
      </c>
    </row>
    <row r="8" spans="1:4" x14ac:dyDescent="0.35">
      <c r="A8">
        <v>14</v>
      </c>
      <c r="B8">
        <v>156147</v>
      </c>
    </row>
    <row r="9" spans="1:4" x14ac:dyDescent="0.35">
      <c r="A9">
        <v>16</v>
      </c>
      <c r="B9">
        <v>129843</v>
      </c>
    </row>
    <row r="10" spans="1:4" x14ac:dyDescent="0.35">
      <c r="A10">
        <v>18</v>
      </c>
      <c r="B10">
        <v>98866</v>
      </c>
      <c r="D10">
        <f>SUMPRODUCT(knots_100x100[Length],knots_100x100[Knots 100x100])/SUM(knots_100x100[Knots 100x100])</f>
        <v>7.698144376564473</v>
      </c>
    </row>
    <row r="11" spans="1:4" x14ac:dyDescent="0.35">
      <c r="A11">
        <v>20</v>
      </c>
      <c r="B11">
        <v>84237</v>
      </c>
    </row>
    <row r="12" spans="1:4" x14ac:dyDescent="0.35">
      <c r="A12">
        <v>22</v>
      </c>
      <c r="B12">
        <v>68733</v>
      </c>
    </row>
    <row r="13" spans="1:4" x14ac:dyDescent="0.35">
      <c r="A13">
        <v>24</v>
      </c>
      <c r="B13">
        <v>59283</v>
      </c>
    </row>
    <row r="14" spans="1:4" x14ac:dyDescent="0.35">
      <c r="A14">
        <v>26</v>
      </c>
      <c r="B14">
        <v>49426</v>
      </c>
    </row>
    <row r="15" spans="1:4" x14ac:dyDescent="0.35">
      <c r="A15">
        <v>28</v>
      </c>
      <c r="B15">
        <v>43160</v>
      </c>
    </row>
    <row r="16" spans="1:4" x14ac:dyDescent="0.35">
      <c r="A16">
        <v>30</v>
      </c>
      <c r="B16">
        <v>37412</v>
      </c>
    </row>
    <row r="17" spans="1:2" x14ac:dyDescent="0.35">
      <c r="A17">
        <v>32</v>
      </c>
      <c r="B17">
        <v>32890</v>
      </c>
    </row>
    <row r="18" spans="1:2" x14ac:dyDescent="0.35">
      <c r="A18">
        <v>34</v>
      </c>
      <c r="B18">
        <v>28664</v>
      </c>
    </row>
    <row r="19" spans="1:2" x14ac:dyDescent="0.35">
      <c r="A19">
        <v>36</v>
      </c>
      <c r="B19">
        <v>25451</v>
      </c>
    </row>
    <row r="20" spans="1:2" x14ac:dyDescent="0.35">
      <c r="A20">
        <v>38</v>
      </c>
      <c r="B20">
        <v>22511</v>
      </c>
    </row>
    <row r="21" spans="1:2" x14ac:dyDescent="0.35">
      <c r="A21">
        <v>40</v>
      </c>
      <c r="B21">
        <v>20181</v>
      </c>
    </row>
    <row r="22" spans="1:2" x14ac:dyDescent="0.35">
      <c r="A22">
        <v>42</v>
      </c>
      <c r="B22">
        <v>17777</v>
      </c>
    </row>
    <row r="23" spans="1:2" x14ac:dyDescent="0.35">
      <c r="A23">
        <v>44</v>
      </c>
      <c r="B23">
        <v>16183</v>
      </c>
    </row>
    <row r="24" spans="1:2" x14ac:dyDescent="0.35">
      <c r="A24">
        <v>46</v>
      </c>
      <c r="B24">
        <v>14517</v>
      </c>
    </row>
    <row r="25" spans="1:2" x14ac:dyDescent="0.35">
      <c r="A25">
        <v>48</v>
      </c>
      <c r="B25">
        <v>12984</v>
      </c>
    </row>
    <row r="26" spans="1:2" x14ac:dyDescent="0.35">
      <c r="A26">
        <v>50</v>
      </c>
      <c r="B26">
        <v>11684</v>
      </c>
    </row>
    <row r="27" spans="1:2" x14ac:dyDescent="0.35">
      <c r="A27">
        <v>52</v>
      </c>
      <c r="B27">
        <v>10481</v>
      </c>
    </row>
    <row r="28" spans="1:2" x14ac:dyDescent="0.35">
      <c r="A28">
        <v>54</v>
      </c>
      <c r="B28">
        <v>9651</v>
      </c>
    </row>
    <row r="29" spans="1:2" x14ac:dyDescent="0.35">
      <c r="A29">
        <v>56</v>
      </c>
      <c r="B29">
        <v>8821</v>
      </c>
    </row>
    <row r="30" spans="1:2" x14ac:dyDescent="0.35">
      <c r="A30">
        <v>58</v>
      </c>
      <c r="B30">
        <v>8113</v>
      </c>
    </row>
    <row r="31" spans="1:2" x14ac:dyDescent="0.35">
      <c r="A31">
        <v>60</v>
      </c>
      <c r="B31">
        <v>7419</v>
      </c>
    </row>
    <row r="32" spans="1:2" x14ac:dyDescent="0.35">
      <c r="A32">
        <v>62</v>
      </c>
      <c r="B32">
        <v>6695</v>
      </c>
    </row>
    <row r="33" spans="1:2" x14ac:dyDescent="0.35">
      <c r="A33">
        <v>64</v>
      </c>
      <c r="B33">
        <v>6137</v>
      </c>
    </row>
    <row r="34" spans="1:2" x14ac:dyDescent="0.35">
      <c r="A34">
        <v>66</v>
      </c>
      <c r="B34">
        <v>5685</v>
      </c>
    </row>
    <row r="35" spans="1:2" x14ac:dyDescent="0.35">
      <c r="A35">
        <v>68</v>
      </c>
      <c r="B35">
        <v>5198</v>
      </c>
    </row>
    <row r="36" spans="1:2" x14ac:dyDescent="0.35">
      <c r="A36">
        <v>70</v>
      </c>
      <c r="B36">
        <v>4599</v>
      </c>
    </row>
    <row r="37" spans="1:2" x14ac:dyDescent="0.35">
      <c r="A37">
        <v>72</v>
      </c>
      <c r="B37">
        <v>4417</v>
      </c>
    </row>
    <row r="38" spans="1:2" x14ac:dyDescent="0.35">
      <c r="A38">
        <v>74</v>
      </c>
      <c r="B38">
        <v>4099</v>
      </c>
    </row>
    <row r="39" spans="1:2" x14ac:dyDescent="0.35">
      <c r="A39">
        <v>76</v>
      </c>
      <c r="B39">
        <v>3719</v>
      </c>
    </row>
    <row r="40" spans="1:2" x14ac:dyDescent="0.35">
      <c r="A40">
        <v>78</v>
      </c>
      <c r="B40">
        <v>3543</v>
      </c>
    </row>
    <row r="41" spans="1:2" x14ac:dyDescent="0.35">
      <c r="A41">
        <v>80</v>
      </c>
      <c r="B41">
        <v>3250</v>
      </c>
    </row>
    <row r="42" spans="1:2" x14ac:dyDescent="0.35">
      <c r="A42">
        <v>82</v>
      </c>
      <c r="B42">
        <v>3041</v>
      </c>
    </row>
    <row r="43" spans="1:2" x14ac:dyDescent="0.35">
      <c r="A43">
        <v>84</v>
      </c>
      <c r="B43">
        <v>2754</v>
      </c>
    </row>
    <row r="44" spans="1:2" x14ac:dyDescent="0.35">
      <c r="A44">
        <v>86</v>
      </c>
      <c r="B44">
        <v>2608</v>
      </c>
    </row>
    <row r="45" spans="1:2" x14ac:dyDescent="0.35">
      <c r="A45">
        <v>88</v>
      </c>
      <c r="B45">
        <v>2316</v>
      </c>
    </row>
    <row r="46" spans="1:2" x14ac:dyDescent="0.35">
      <c r="A46">
        <v>90</v>
      </c>
      <c r="B46">
        <v>2163</v>
      </c>
    </row>
    <row r="47" spans="1:2" x14ac:dyDescent="0.35">
      <c r="A47">
        <v>92</v>
      </c>
      <c r="B47">
        <v>2034</v>
      </c>
    </row>
    <row r="48" spans="1:2" x14ac:dyDescent="0.35">
      <c r="A48">
        <v>94</v>
      </c>
      <c r="B48">
        <v>1989</v>
      </c>
    </row>
    <row r="49" spans="1:2" x14ac:dyDescent="0.35">
      <c r="A49">
        <v>96</v>
      </c>
      <c r="B49">
        <v>1707</v>
      </c>
    </row>
    <row r="50" spans="1:2" x14ac:dyDescent="0.35">
      <c r="A50">
        <v>98</v>
      </c>
      <c r="B50">
        <v>1669</v>
      </c>
    </row>
    <row r="51" spans="1:2" x14ac:dyDescent="0.35">
      <c r="A51">
        <v>100</v>
      </c>
      <c r="B51">
        <v>1586</v>
      </c>
    </row>
    <row r="52" spans="1:2" x14ac:dyDescent="0.35">
      <c r="A52">
        <v>102</v>
      </c>
      <c r="B52">
        <v>1388</v>
      </c>
    </row>
    <row r="53" spans="1:2" x14ac:dyDescent="0.35">
      <c r="A53">
        <v>104</v>
      </c>
      <c r="B53">
        <v>1331</v>
      </c>
    </row>
    <row r="54" spans="1:2" x14ac:dyDescent="0.35">
      <c r="A54">
        <v>106</v>
      </c>
      <c r="B54">
        <v>1254</v>
      </c>
    </row>
    <row r="55" spans="1:2" x14ac:dyDescent="0.35">
      <c r="A55">
        <v>108</v>
      </c>
      <c r="B55">
        <v>1109</v>
      </c>
    </row>
    <row r="56" spans="1:2" x14ac:dyDescent="0.35">
      <c r="A56">
        <v>110</v>
      </c>
      <c r="B56">
        <v>1074</v>
      </c>
    </row>
    <row r="57" spans="1:2" x14ac:dyDescent="0.35">
      <c r="A57">
        <v>112</v>
      </c>
      <c r="B57">
        <v>1063</v>
      </c>
    </row>
    <row r="58" spans="1:2" x14ac:dyDescent="0.35">
      <c r="A58">
        <v>114</v>
      </c>
      <c r="B58">
        <v>954</v>
      </c>
    </row>
    <row r="59" spans="1:2" x14ac:dyDescent="0.35">
      <c r="A59">
        <v>116</v>
      </c>
      <c r="B59">
        <v>899</v>
      </c>
    </row>
    <row r="60" spans="1:2" x14ac:dyDescent="0.35">
      <c r="A60">
        <v>118</v>
      </c>
      <c r="B60">
        <v>882</v>
      </c>
    </row>
    <row r="61" spans="1:2" x14ac:dyDescent="0.35">
      <c r="A61">
        <v>120</v>
      </c>
      <c r="B61">
        <v>784</v>
      </c>
    </row>
    <row r="62" spans="1:2" x14ac:dyDescent="0.35">
      <c r="A62">
        <v>122</v>
      </c>
      <c r="B62">
        <v>733</v>
      </c>
    </row>
    <row r="63" spans="1:2" x14ac:dyDescent="0.35">
      <c r="A63">
        <v>124</v>
      </c>
      <c r="B63">
        <v>660</v>
      </c>
    </row>
    <row r="64" spans="1:2" x14ac:dyDescent="0.35">
      <c r="A64">
        <v>126</v>
      </c>
      <c r="B64">
        <v>644</v>
      </c>
    </row>
    <row r="65" spans="1:2" x14ac:dyDescent="0.35">
      <c r="A65">
        <v>128</v>
      </c>
      <c r="B65">
        <v>536</v>
      </c>
    </row>
    <row r="66" spans="1:2" x14ac:dyDescent="0.35">
      <c r="A66">
        <v>130</v>
      </c>
      <c r="B66">
        <v>551</v>
      </c>
    </row>
    <row r="67" spans="1:2" x14ac:dyDescent="0.35">
      <c r="A67">
        <v>132</v>
      </c>
      <c r="B67">
        <v>509</v>
      </c>
    </row>
    <row r="68" spans="1:2" x14ac:dyDescent="0.35">
      <c r="A68">
        <v>134</v>
      </c>
      <c r="B68">
        <v>498</v>
      </c>
    </row>
    <row r="69" spans="1:2" x14ac:dyDescent="0.35">
      <c r="A69">
        <v>136</v>
      </c>
      <c r="B69">
        <v>481</v>
      </c>
    </row>
    <row r="70" spans="1:2" x14ac:dyDescent="0.35">
      <c r="A70">
        <v>138</v>
      </c>
      <c r="B70">
        <v>436</v>
      </c>
    </row>
    <row r="71" spans="1:2" x14ac:dyDescent="0.35">
      <c r="A71">
        <v>140</v>
      </c>
      <c r="B71">
        <v>417</v>
      </c>
    </row>
    <row r="72" spans="1:2" x14ac:dyDescent="0.35">
      <c r="A72">
        <v>142</v>
      </c>
      <c r="B72">
        <v>380</v>
      </c>
    </row>
    <row r="73" spans="1:2" x14ac:dyDescent="0.35">
      <c r="A73">
        <v>144</v>
      </c>
      <c r="B73">
        <v>353</v>
      </c>
    </row>
    <row r="74" spans="1:2" x14ac:dyDescent="0.35">
      <c r="A74">
        <v>146</v>
      </c>
      <c r="B74">
        <v>342</v>
      </c>
    </row>
    <row r="75" spans="1:2" x14ac:dyDescent="0.35">
      <c r="A75">
        <v>148</v>
      </c>
      <c r="B75">
        <v>323</v>
      </c>
    </row>
    <row r="76" spans="1:2" x14ac:dyDescent="0.35">
      <c r="A76">
        <v>150</v>
      </c>
      <c r="B76">
        <v>267</v>
      </c>
    </row>
    <row r="77" spans="1:2" x14ac:dyDescent="0.35">
      <c r="A77">
        <v>152</v>
      </c>
      <c r="B77">
        <v>259</v>
      </c>
    </row>
    <row r="78" spans="1:2" x14ac:dyDescent="0.35">
      <c r="A78">
        <v>154</v>
      </c>
      <c r="B78">
        <v>277</v>
      </c>
    </row>
    <row r="79" spans="1:2" x14ac:dyDescent="0.35">
      <c r="A79">
        <v>156</v>
      </c>
      <c r="B79">
        <v>251</v>
      </c>
    </row>
    <row r="80" spans="1:2" x14ac:dyDescent="0.35">
      <c r="A80">
        <v>158</v>
      </c>
      <c r="B80">
        <v>226</v>
      </c>
    </row>
    <row r="81" spans="1:2" x14ac:dyDescent="0.35">
      <c r="A81">
        <v>160</v>
      </c>
      <c r="B81">
        <v>214</v>
      </c>
    </row>
    <row r="82" spans="1:2" x14ac:dyDescent="0.35">
      <c r="A82">
        <v>162</v>
      </c>
      <c r="B82">
        <v>199</v>
      </c>
    </row>
    <row r="83" spans="1:2" x14ac:dyDescent="0.35">
      <c r="A83">
        <v>164</v>
      </c>
      <c r="B83">
        <v>190</v>
      </c>
    </row>
    <row r="84" spans="1:2" x14ac:dyDescent="0.35">
      <c r="A84">
        <v>166</v>
      </c>
      <c r="B84">
        <v>179</v>
      </c>
    </row>
    <row r="85" spans="1:2" x14ac:dyDescent="0.35">
      <c r="A85">
        <v>168</v>
      </c>
      <c r="B85">
        <v>163</v>
      </c>
    </row>
    <row r="86" spans="1:2" x14ac:dyDescent="0.35">
      <c r="A86">
        <v>170</v>
      </c>
      <c r="B86">
        <v>145</v>
      </c>
    </row>
    <row r="87" spans="1:2" x14ac:dyDescent="0.35">
      <c r="A87">
        <v>172</v>
      </c>
      <c r="B87">
        <v>139</v>
      </c>
    </row>
    <row r="88" spans="1:2" x14ac:dyDescent="0.35">
      <c r="A88">
        <v>174</v>
      </c>
      <c r="B88">
        <v>150</v>
      </c>
    </row>
    <row r="89" spans="1:2" x14ac:dyDescent="0.35">
      <c r="A89">
        <v>176</v>
      </c>
      <c r="B89">
        <v>127</v>
      </c>
    </row>
    <row r="90" spans="1:2" x14ac:dyDescent="0.35">
      <c r="A90">
        <v>178</v>
      </c>
      <c r="B90">
        <v>106</v>
      </c>
    </row>
    <row r="91" spans="1:2" x14ac:dyDescent="0.35">
      <c r="A91">
        <v>180</v>
      </c>
      <c r="B91">
        <v>114</v>
      </c>
    </row>
    <row r="92" spans="1:2" x14ac:dyDescent="0.35">
      <c r="A92">
        <v>182</v>
      </c>
      <c r="B92">
        <v>107</v>
      </c>
    </row>
    <row r="93" spans="1:2" x14ac:dyDescent="0.35">
      <c r="A93">
        <v>184</v>
      </c>
      <c r="B93">
        <v>123</v>
      </c>
    </row>
    <row r="94" spans="1:2" x14ac:dyDescent="0.35">
      <c r="A94">
        <v>186</v>
      </c>
      <c r="B94">
        <v>95</v>
      </c>
    </row>
    <row r="95" spans="1:2" x14ac:dyDescent="0.35">
      <c r="A95">
        <v>188</v>
      </c>
      <c r="B95">
        <v>88</v>
      </c>
    </row>
    <row r="96" spans="1:2" x14ac:dyDescent="0.35">
      <c r="A96">
        <v>190</v>
      </c>
      <c r="B96">
        <v>92</v>
      </c>
    </row>
    <row r="97" spans="1:2" x14ac:dyDescent="0.35">
      <c r="A97">
        <v>192</v>
      </c>
      <c r="B97">
        <v>90</v>
      </c>
    </row>
    <row r="98" spans="1:2" x14ac:dyDescent="0.35">
      <c r="A98">
        <v>194</v>
      </c>
      <c r="B98">
        <v>64</v>
      </c>
    </row>
    <row r="99" spans="1:2" x14ac:dyDescent="0.35">
      <c r="A99">
        <v>196</v>
      </c>
      <c r="B99">
        <v>74</v>
      </c>
    </row>
    <row r="100" spans="1:2" x14ac:dyDescent="0.35">
      <c r="A100">
        <v>198</v>
      </c>
      <c r="B100">
        <v>76</v>
      </c>
    </row>
    <row r="101" spans="1:2" x14ac:dyDescent="0.35">
      <c r="A101">
        <v>200</v>
      </c>
      <c r="B101">
        <v>77</v>
      </c>
    </row>
    <row r="102" spans="1:2" x14ac:dyDescent="0.35">
      <c r="A102">
        <v>202</v>
      </c>
      <c r="B102">
        <v>69</v>
      </c>
    </row>
    <row r="103" spans="1:2" x14ac:dyDescent="0.35">
      <c r="A103">
        <v>204</v>
      </c>
      <c r="B103">
        <v>53</v>
      </c>
    </row>
    <row r="104" spans="1:2" x14ac:dyDescent="0.35">
      <c r="A104">
        <v>206</v>
      </c>
      <c r="B104">
        <v>40</v>
      </c>
    </row>
    <row r="105" spans="1:2" x14ac:dyDescent="0.35">
      <c r="A105">
        <v>208</v>
      </c>
      <c r="B105">
        <v>52</v>
      </c>
    </row>
    <row r="106" spans="1:2" x14ac:dyDescent="0.35">
      <c r="A106">
        <v>210</v>
      </c>
      <c r="B106">
        <v>57</v>
      </c>
    </row>
    <row r="107" spans="1:2" x14ac:dyDescent="0.35">
      <c r="A107">
        <v>212</v>
      </c>
      <c r="B107">
        <v>36</v>
      </c>
    </row>
    <row r="108" spans="1:2" x14ac:dyDescent="0.35">
      <c r="A108">
        <v>214</v>
      </c>
      <c r="B108">
        <v>41</v>
      </c>
    </row>
    <row r="109" spans="1:2" x14ac:dyDescent="0.35">
      <c r="A109">
        <v>216</v>
      </c>
      <c r="B109">
        <v>48</v>
      </c>
    </row>
    <row r="110" spans="1:2" x14ac:dyDescent="0.35">
      <c r="A110">
        <v>218</v>
      </c>
      <c r="B110">
        <v>36</v>
      </c>
    </row>
    <row r="111" spans="1:2" x14ac:dyDescent="0.35">
      <c r="A111">
        <v>220</v>
      </c>
      <c r="B111">
        <v>38</v>
      </c>
    </row>
    <row r="112" spans="1:2" x14ac:dyDescent="0.35">
      <c r="A112">
        <v>222</v>
      </c>
      <c r="B112">
        <v>29</v>
      </c>
    </row>
    <row r="113" spans="1:2" x14ac:dyDescent="0.35">
      <c r="A113">
        <v>224</v>
      </c>
      <c r="B113">
        <v>38</v>
      </c>
    </row>
    <row r="114" spans="1:2" x14ac:dyDescent="0.35">
      <c r="A114">
        <v>226</v>
      </c>
      <c r="B114">
        <v>34</v>
      </c>
    </row>
    <row r="115" spans="1:2" x14ac:dyDescent="0.35">
      <c r="A115">
        <v>228</v>
      </c>
      <c r="B115">
        <v>27</v>
      </c>
    </row>
    <row r="116" spans="1:2" x14ac:dyDescent="0.35">
      <c r="A116">
        <v>230</v>
      </c>
      <c r="B116">
        <v>34</v>
      </c>
    </row>
    <row r="117" spans="1:2" x14ac:dyDescent="0.35">
      <c r="A117">
        <v>232</v>
      </c>
      <c r="B117">
        <v>24</v>
      </c>
    </row>
    <row r="118" spans="1:2" x14ac:dyDescent="0.35">
      <c r="A118">
        <v>234</v>
      </c>
      <c r="B118">
        <v>30</v>
      </c>
    </row>
    <row r="119" spans="1:2" x14ac:dyDescent="0.35">
      <c r="A119">
        <v>236</v>
      </c>
      <c r="B119">
        <v>19</v>
      </c>
    </row>
    <row r="120" spans="1:2" x14ac:dyDescent="0.35">
      <c r="A120">
        <v>238</v>
      </c>
      <c r="B120">
        <v>30</v>
      </c>
    </row>
    <row r="121" spans="1:2" x14ac:dyDescent="0.35">
      <c r="A121">
        <v>240</v>
      </c>
      <c r="B121">
        <v>21</v>
      </c>
    </row>
    <row r="122" spans="1:2" x14ac:dyDescent="0.35">
      <c r="A122">
        <v>242</v>
      </c>
      <c r="B122">
        <v>15</v>
      </c>
    </row>
    <row r="123" spans="1:2" x14ac:dyDescent="0.35">
      <c r="A123">
        <v>244</v>
      </c>
      <c r="B123">
        <v>28</v>
      </c>
    </row>
    <row r="124" spans="1:2" x14ac:dyDescent="0.35">
      <c r="A124">
        <v>246</v>
      </c>
      <c r="B124">
        <v>20</v>
      </c>
    </row>
    <row r="125" spans="1:2" x14ac:dyDescent="0.35">
      <c r="A125">
        <v>248</v>
      </c>
      <c r="B125">
        <v>22</v>
      </c>
    </row>
    <row r="126" spans="1:2" x14ac:dyDescent="0.35">
      <c r="A126">
        <v>250</v>
      </c>
      <c r="B126">
        <v>8</v>
      </c>
    </row>
    <row r="127" spans="1:2" x14ac:dyDescent="0.35">
      <c r="A127">
        <v>252</v>
      </c>
      <c r="B127">
        <v>11</v>
      </c>
    </row>
    <row r="128" spans="1:2" x14ac:dyDescent="0.35">
      <c r="A128">
        <v>254</v>
      </c>
      <c r="B128">
        <v>17</v>
      </c>
    </row>
    <row r="129" spans="1:2" x14ac:dyDescent="0.35">
      <c r="A129">
        <v>256</v>
      </c>
      <c r="B129">
        <v>15</v>
      </c>
    </row>
    <row r="130" spans="1:2" x14ac:dyDescent="0.35">
      <c r="A130">
        <v>258</v>
      </c>
      <c r="B130">
        <v>10</v>
      </c>
    </row>
    <row r="131" spans="1:2" x14ac:dyDescent="0.35">
      <c r="A131">
        <v>260</v>
      </c>
      <c r="B131">
        <v>8</v>
      </c>
    </row>
    <row r="132" spans="1:2" x14ac:dyDescent="0.35">
      <c r="A132">
        <v>262</v>
      </c>
      <c r="B132">
        <v>13</v>
      </c>
    </row>
    <row r="133" spans="1:2" x14ac:dyDescent="0.35">
      <c r="A133">
        <v>264</v>
      </c>
      <c r="B133">
        <v>6</v>
      </c>
    </row>
    <row r="134" spans="1:2" x14ac:dyDescent="0.35">
      <c r="A134">
        <v>266</v>
      </c>
      <c r="B134">
        <v>11</v>
      </c>
    </row>
    <row r="135" spans="1:2" x14ac:dyDescent="0.35">
      <c r="A135">
        <v>268</v>
      </c>
      <c r="B135">
        <v>11</v>
      </c>
    </row>
    <row r="136" spans="1:2" x14ac:dyDescent="0.35">
      <c r="A136">
        <v>270</v>
      </c>
      <c r="B136">
        <v>7</v>
      </c>
    </row>
    <row r="137" spans="1:2" x14ac:dyDescent="0.35">
      <c r="A137">
        <v>272</v>
      </c>
      <c r="B137">
        <v>9</v>
      </c>
    </row>
    <row r="138" spans="1:2" x14ac:dyDescent="0.35">
      <c r="A138">
        <v>274</v>
      </c>
      <c r="B138">
        <v>4</v>
      </c>
    </row>
    <row r="139" spans="1:2" x14ac:dyDescent="0.35">
      <c r="A139">
        <v>276</v>
      </c>
      <c r="B139">
        <v>5</v>
      </c>
    </row>
    <row r="140" spans="1:2" x14ac:dyDescent="0.35">
      <c r="A140">
        <v>278</v>
      </c>
      <c r="B140">
        <v>10</v>
      </c>
    </row>
    <row r="141" spans="1:2" x14ac:dyDescent="0.35">
      <c r="A141">
        <v>280</v>
      </c>
      <c r="B141">
        <v>7</v>
      </c>
    </row>
    <row r="142" spans="1:2" x14ac:dyDescent="0.35">
      <c r="A142">
        <v>282</v>
      </c>
      <c r="B142">
        <v>3</v>
      </c>
    </row>
    <row r="143" spans="1:2" x14ac:dyDescent="0.35">
      <c r="A143">
        <v>284</v>
      </c>
      <c r="B143">
        <v>5</v>
      </c>
    </row>
    <row r="144" spans="1:2" x14ac:dyDescent="0.35">
      <c r="A144">
        <v>286</v>
      </c>
      <c r="B144">
        <v>8</v>
      </c>
    </row>
    <row r="145" spans="1:2" x14ac:dyDescent="0.35">
      <c r="A145">
        <v>288</v>
      </c>
      <c r="B145">
        <v>7</v>
      </c>
    </row>
    <row r="146" spans="1:2" x14ac:dyDescent="0.35">
      <c r="A146">
        <v>290</v>
      </c>
      <c r="B146">
        <v>4</v>
      </c>
    </row>
    <row r="147" spans="1:2" x14ac:dyDescent="0.35">
      <c r="A147">
        <v>292</v>
      </c>
      <c r="B147">
        <v>7</v>
      </c>
    </row>
    <row r="148" spans="1:2" x14ac:dyDescent="0.35">
      <c r="A148">
        <v>294</v>
      </c>
      <c r="B148">
        <v>7</v>
      </c>
    </row>
    <row r="149" spans="1:2" x14ac:dyDescent="0.35">
      <c r="A149">
        <v>296</v>
      </c>
      <c r="B149">
        <v>4</v>
      </c>
    </row>
    <row r="150" spans="1:2" x14ac:dyDescent="0.35">
      <c r="A150">
        <v>298</v>
      </c>
      <c r="B150">
        <v>1</v>
      </c>
    </row>
    <row r="151" spans="1:2" x14ac:dyDescent="0.35">
      <c r="A151">
        <v>300</v>
      </c>
      <c r="B151">
        <v>9</v>
      </c>
    </row>
    <row r="152" spans="1:2" x14ac:dyDescent="0.35">
      <c r="A152">
        <v>302</v>
      </c>
      <c r="B152">
        <v>5</v>
      </c>
    </row>
    <row r="153" spans="1:2" x14ac:dyDescent="0.35">
      <c r="A153">
        <v>304</v>
      </c>
      <c r="B153">
        <v>4</v>
      </c>
    </row>
    <row r="154" spans="1:2" x14ac:dyDescent="0.35">
      <c r="A154">
        <v>306</v>
      </c>
      <c r="B154">
        <v>4</v>
      </c>
    </row>
    <row r="155" spans="1:2" x14ac:dyDescent="0.35">
      <c r="A155">
        <v>308</v>
      </c>
      <c r="B155">
        <v>1</v>
      </c>
    </row>
    <row r="156" spans="1:2" x14ac:dyDescent="0.35">
      <c r="A156">
        <v>310</v>
      </c>
      <c r="B156">
        <v>3</v>
      </c>
    </row>
    <row r="157" spans="1:2" x14ac:dyDescent="0.35">
      <c r="A157">
        <v>312</v>
      </c>
      <c r="B157">
        <v>3</v>
      </c>
    </row>
    <row r="158" spans="1:2" x14ac:dyDescent="0.35">
      <c r="A158">
        <v>314</v>
      </c>
      <c r="B158">
        <v>3</v>
      </c>
    </row>
    <row r="159" spans="1:2" x14ac:dyDescent="0.35">
      <c r="A159">
        <v>316</v>
      </c>
      <c r="B159">
        <v>2</v>
      </c>
    </row>
    <row r="160" spans="1:2" x14ac:dyDescent="0.35">
      <c r="A160">
        <v>318</v>
      </c>
      <c r="B160">
        <v>1</v>
      </c>
    </row>
    <row r="161" spans="1:2" x14ac:dyDescent="0.35">
      <c r="A161">
        <v>320</v>
      </c>
      <c r="B161">
        <v>4</v>
      </c>
    </row>
    <row r="162" spans="1:2" x14ac:dyDescent="0.35">
      <c r="A162">
        <v>322</v>
      </c>
      <c r="B162">
        <v>3</v>
      </c>
    </row>
    <row r="163" spans="1:2" x14ac:dyDescent="0.35">
      <c r="A163">
        <v>324</v>
      </c>
      <c r="B163">
        <v>4</v>
      </c>
    </row>
    <row r="164" spans="1:2" x14ac:dyDescent="0.35">
      <c r="A164">
        <v>326</v>
      </c>
      <c r="B164">
        <v>1</v>
      </c>
    </row>
    <row r="165" spans="1:2" x14ac:dyDescent="0.35">
      <c r="A165">
        <v>328</v>
      </c>
      <c r="B165">
        <v>1</v>
      </c>
    </row>
    <row r="166" spans="1:2" x14ac:dyDescent="0.35">
      <c r="A166">
        <v>330</v>
      </c>
      <c r="B166">
        <v>3</v>
      </c>
    </row>
    <row r="167" spans="1:2" x14ac:dyDescent="0.35">
      <c r="A167">
        <v>334</v>
      </c>
      <c r="B167">
        <v>5</v>
      </c>
    </row>
    <row r="168" spans="1:2" x14ac:dyDescent="0.35">
      <c r="A168">
        <v>336</v>
      </c>
      <c r="B168">
        <v>2</v>
      </c>
    </row>
    <row r="169" spans="1:2" x14ac:dyDescent="0.35">
      <c r="A169">
        <v>340</v>
      </c>
      <c r="B169">
        <v>1</v>
      </c>
    </row>
    <row r="170" spans="1:2" x14ac:dyDescent="0.35">
      <c r="A170">
        <v>342</v>
      </c>
      <c r="B170">
        <v>2</v>
      </c>
    </row>
    <row r="171" spans="1:2" x14ac:dyDescent="0.35">
      <c r="A171">
        <v>344</v>
      </c>
      <c r="B171">
        <v>2</v>
      </c>
    </row>
    <row r="172" spans="1:2" x14ac:dyDescent="0.35">
      <c r="A172">
        <v>346</v>
      </c>
      <c r="B172">
        <v>1</v>
      </c>
    </row>
    <row r="173" spans="1:2" x14ac:dyDescent="0.35">
      <c r="A173">
        <v>350</v>
      </c>
      <c r="B173">
        <v>1</v>
      </c>
    </row>
    <row r="174" spans="1:2" x14ac:dyDescent="0.35">
      <c r="A174">
        <v>352</v>
      </c>
      <c r="B174">
        <v>1</v>
      </c>
    </row>
    <row r="175" spans="1:2" x14ac:dyDescent="0.35">
      <c r="A175">
        <v>354</v>
      </c>
      <c r="B175">
        <v>1</v>
      </c>
    </row>
    <row r="176" spans="1:2" x14ac:dyDescent="0.35">
      <c r="A176">
        <v>356</v>
      </c>
      <c r="B176">
        <v>1</v>
      </c>
    </row>
    <row r="177" spans="1:2" x14ac:dyDescent="0.35">
      <c r="A177">
        <v>362</v>
      </c>
      <c r="B177">
        <v>4</v>
      </c>
    </row>
    <row r="178" spans="1:2" x14ac:dyDescent="0.35">
      <c r="A178">
        <v>366</v>
      </c>
      <c r="B178">
        <v>3</v>
      </c>
    </row>
    <row r="179" spans="1:2" x14ac:dyDescent="0.35">
      <c r="A179">
        <v>370</v>
      </c>
      <c r="B179">
        <v>1</v>
      </c>
    </row>
    <row r="180" spans="1:2" x14ac:dyDescent="0.35">
      <c r="A180">
        <v>374</v>
      </c>
      <c r="B180">
        <v>1</v>
      </c>
    </row>
    <row r="181" spans="1:2" x14ac:dyDescent="0.35">
      <c r="A181">
        <v>376</v>
      </c>
      <c r="B181">
        <v>1</v>
      </c>
    </row>
    <row r="182" spans="1:2" x14ac:dyDescent="0.35">
      <c r="A182">
        <v>382</v>
      </c>
      <c r="B182">
        <v>2</v>
      </c>
    </row>
    <row r="183" spans="1:2" x14ac:dyDescent="0.35">
      <c r="A183">
        <v>384</v>
      </c>
      <c r="B183">
        <v>2</v>
      </c>
    </row>
    <row r="184" spans="1:2" x14ac:dyDescent="0.35">
      <c r="A184">
        <v>388</v>
      </c>
      <c r="B184">
        <v>1</v>
      </c>
    </row>
    <row r="185" spans="1:2" x14ac:dyDescent="0.35">
      <c r="A185">
        <v>402</v>
      </c>
      <c r="B185">
        <v>1</v>
      </c>
    </row>
    <row r="186" spans="1:2" x14ac:dyDescent="0.35">
      <c r="A186">
        <v>408</v>
      </c>
      <c r="B186">
        <v>1</v>
      </c>
    </row>
    <row r="187" spans="1:2" x14ac:dyDescent="0.35">
      <c r="A187">
        <v>418</v>
      </c>
      <c r="B187">
        <v>1</v>
      </c>
    </row>
    <row r="188" spans="1:2" x14ac:dyDescent="0.35">
      <c r="A188">
        <v>422</v>
      </c>
      <c r="B188">
        <v>1</v>
      </c>
    </row>
    <row r="189" spans="1:2" x14ac:dyDescent="0.35">
      <c r="A189">
        <v>426</v>
      </c>
      <c r="B189">
        <v>1</v>
      </c>
    </row>
    <row r="190" spans="1:2" x14ac:dyDescent="0.35">
      <c r="A190">
        <v>434</v>
      </c>
      <c r="B190">
        <v>1</v>
      </c>
    </row>
    <row r="191" spans="1:2" x14ac:dyDescent="0.35">
      <c r="A191">
        <v>460</v>
      </c>
      <c r="B191">
        <v>1</v>
      </c>
    </row>
    <row r="192" spans="1:2" x14ac:dyDescent="0.35">
      <c r="A192">
        <v>680</v>
      </c>
      <c r="B19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0C3-4442-40A4-A4E2-8269DBFC263A}">
  <dimension ref="A1:D219"/>
  <sheetViews>
    <sheetView workbookViewId="0">
      <selection activeCell="D26" sqref="D2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9</v>
      </c>
    </row>
    <row r="2" spans="1:4" x14ac:dyDescent="0.35">
      <c r="A2">
        <v>2</v>
      </c>
      <c r="B2">
        <v>24238858</v>
      </c>
    </row>
    <row r="3" spans="1:4" x14ac:dyDescent="0.35">
      <c r="A3">
        <v>4</v>
      </c>
      <c r="B3">
        <v>14427221</v>
      </c>
    </row>
    <row r="4" spans="1:4" x14ac:dyDescent="0.35">
      <c r="A4">
        <v>6</v>
      </c>
      <c r="B4">
        <v>5254173</v>
      </c>
    </row>
    <row r="5" spans="1:4" x14ac:dyDescent="0.35">
      <c r="A5">
        <v>8</v>
      </c>
      <c r="B5">
        <v>4328852</v>
      </c>
    </row>
    <row r="6" spans="1:4" x14ac:dyDescent="0.35">
      <c r="A6">
        <v>10</v>
      </c>
      <c r="B6">
        <v>2048342</v>
      </c>
    </row>
    <row r="7" spans="1:4" x14ac:dyDescent="0.35">
      <c r="A7">
        <v>12</v>
      </c>
      <c r="B7">
        <v>1755150</v>
      </c>
    </row>
    <row r="8" spans="1:4" x14ac:dyDescent="0.35">
      <c r="A8">
        <v>14</v>
      </c>
      <c r="B8">
        <v>1259042</v>
      </c>
    </row>
    <row r="9" spans="1:4" x14ac:dyDescent="0.35">
      <c r="A9">
        <v>16</v>
      </c>
      <c r="B9">
        <v>1057412</v>
      </c>
    </row>
    <row r="10" spans="1:4" x14ac:dyDescent="0.35">
      <c r="A10">
        <v>18</v>
      </c>
      <c r="B10">
        <v>788536</v>
      </c>
      <c r="D10">
        <f>SUMPRODUCT(knots_40x40[Length],knots_40x40[Knots 40x40])/SUM(knots_40x40[Knots 40x40])</f>
        <v>7.7919048584533472</v>
      </c>
    </row>
    <row r="11" spans="1:4" x14ac:dyDescent="0.35">
      <c r="A11">
        <v>20</v>
      </c>
      <c r="B11">
        <v>677037</v>
      </c>
    </row>
    <row r="12" spans="1:4" x14ac:dyDescent="0.35">
      <c r="A12">
        <v>22</v>
      </c>
      <c r="B12">
        <v>551586</v>
      </c>
    </row>
    <row r="13" spans="1:4" x14ac:dyDescent="0.35">
      <c r="A13">
        <v>24</v>
      </c>
      <c r="B13">
        <v>476077</v>
      </c>
    </row>
    <row r="14" spans="1:4" x14ac:dyDescent="0.35">
      <c r="A14">
        <v>26</v>
      </c>
      <c r="B14">
        <v>395792</v>
      </c>
    </row>
    <row r="15" spans="1:4" x14ac:dyDescent="0.35">
      <c r="A15">
        <v>28</v>
      </c>
      <c r="B15">
        <v>345890</v>
      </c>
    </row>
    <row r="16" spans="1:4" x14ac:dyDescent="0.35">
      <c r="A16">
        <v>30</v>
      </c>
      <c r="B16">
        <v>298025</v>
      </c>
    </row>
    <row r="17" spans="1:2" x14ac:dyDescent="0.35">
      <c r="A17">
        <v>32</v>
      </c>
      <c r="B17">
        <v>261192</v>
      </c>
    </row>
    <row r="18" spans="1:2" x14ac:dyDescent="0.35">
      <c r="A18">
        <v>34</v>
      </c>
      <c r="B18">
        <v>226783</v>
      </c>
    </row>
    <row r="19" spans="1:2" x14ac:dyDescent="0.35">
      <c r="A19">
        <v>36</v>
      </c>
      <c r="B19">
        <v>201760</v>
      </c>
    </row>
    <row r="20" spans="1:2" x14ac:dyDescent="0.35">
      <c r="A20">
        <v>38</v>
      </c>
      <c r="B20">
        <v>178356</v>
      </c>
    </row>
    <row r="21" spans="1:2" x14ac:dyDescent="0.35">
      <c r="A21">
        <v>40</v>
      </c>
      <c r="B21">
        <v>157981</v>
      </c>
    </row>
    <row r="22" spans="1:2" x14ac:dyDescent="0.35">
      <c r="A22">
        <v>42</v>
      </c>
      <c r="B22">
        <v>140806</v>
      </c>
    </row>
    <row r="23" spans="1:2" x14ac:dyDescent="0.35">
      <c r="A23">
        <v>44</v>
      </c>
      <c r="B23">
        <v>126790</v>
      </c>
    </row>
    <row r="24" spans="1:2" x14ac:dyDescent="0.35">
      <c r="A24">
        <v>46</v>
      </c>
      <c r="B24">
        <v>113374</v>
      </c>
    </row>
    <row r="25" spans="1:2" x14ac:dyDescent="0.35">
      <c r="A25">
        <v>48</v>
      </c>
      <c r="B25">
        <v>102240</v>
      </c>
    </row>
    <row r="26" spans="1:2" x14ac:dyDescent="0.35">
      <c r="A26">
        <v>50</v>
      </c>
      <c r="B26">
        <v>92083</v>
      </c>
    </row>
    <row r="27" spans="1:2" x14ac:dyDescent="0.35">
      <c r="A27">
        <v>52</v>
      </c>
      <c r="B27">
        <v>83471</v>
      </c>
    </row>
    <row r="28" spans="1:2" x14ac:dyDescent="0.35">
      <c r="A28">
        <v>54</v>
      </c>
      <c r="B28">
        <v>75596</v>
      </c>
    </row>
    <row r="29" spans="1:2" x14ac:dyDescent="0.35">
      <c r="A29">
        <v>56</v>
      </c>
      <c r="B29">
        <v>69362</v>
      </c>
    </row>
    <row r="30" spans="1:2" x14ac:dyDescent="0.35">
      <c r="A30">
        <v>58</v>
      </c>
      <c r="B30">
        <v>62504</v>
      </c>
    </row>
    <row r="31" spans="1:2" x14ac:dyDescent="0.35">
      <c r="A31">
        <v>60</v>
      </c>
      <c r="B31">
        <v>56971</v>
      </c>
    </row>
    <row r="32" spans="1:2" x14ac:dyDescent="0.35">
      <c r="A32">
        <v>62</v>
      </c>
      <c r="B32">
        <v>51971</v>
      </c>
    </row>
    <row r="33" spans="1:2" x14ac:dyDescent="0.35">
      <c r="A33">
        <v>64</v>
      </c>
      <c r="B33">
        <v>47827</v>
      </c>
    </row>
    <row r="34" spans="1:2" x14ac:dyDescent="0.35">
      <c r="A34">
        <v>66</v>
      </c>
      <c r="B34">
        <v>43014</v>
      </c>
    </row>
    <row r="35" spans="1:2" x14ac:dyDescent="0.35">
      <c r="A35">
        <v>68</v>
      </c>
      <c r="B35">
        <v>39999</v>
      </c>
    </row>
    <row r="36" spans="1:2" x14ac:dyDescent="0.35">
      <c r="A36">
        <v>70</v>
      </c>
      <c r="B36">
        <v>36814</v>
      </c>
    </row>
    <row r="37" spans="1:2" x14ac:dyDescent="0.35">
      <c r="A37">
        <v>72</v>
      </c>
      <c r="B37">
        <v>33877</v>
      </c>
    </row>
    <row r="38" spans="1:2" x14ac:dyDescent="0.35">
      <c r="A38">
        <v>74</v>
      </c>
      <c r="B38">
        <v>30692</v>
      </c>
    </row>
    <row r="39" spans="1:2" x14ac:dyDescent="0.35">
      <c r="A39">
        <v>76</v>
      </c>
      <c r="B39">
        <v>28571</v>
      </c>
    </row>
    <row r="40" spans="1:2" x14ac:dyDescent="0.35">
      <c r="A40">
        <v>78</v>
      </c>
      <c r="B40">
        <v>26323</v>
      </c>
    </row>
    <row r="41" spans="1:2" x14ac:dyDescent="0.35">
      <c r="A41">
        <v>80</v>
      </c>
      <c r="B41">
        <v>24540</v>
      </c>
    </row>
    <row r="42" spans="1:2" x14ac:dyDescent="0.35">
      <c r="A42">
        <v>82</v>
      </c>
      <c r="B42">
        <v>22150</v>
      </c>
    </row>
    <row r="43" spans="1:2" x14ac:dyDescent="0.35">
      <c r="A43">
        <v>84</v>
      </c>
      <c r="B43">
        <v>20489</v>
      </c>
    </row>
    <row r="44" spans="1:2" x14ac:dyDescent="0.35">
      <c r="A44">
        <v>86</v>
      </c>
      <c r="B44">
        <v>19235</v>
      </c>
    </row>
    <row r="45" spans="1:2" x14ac:dyDescent="0.35">
      <c r="A45">
        <v>88</v>
      </c>
      <c r="B45">
        <v>17775</v>
      </c>
    </row>
    <row r="46" spans="1:2" x14ac:dyDescent="0.35">
      <c r="A46">
        <v>90</v>
      </c>
      <c r="B46">
        <v>16348</v>
      </c>
    </row>
    <row r="47" spans="1:2" x14ac:dyDescent="0.35">
      <c r="A47">
        <v>92</v>
      </c>
      <c r="B47">
        <v>15228</v>
      </c>
    </row>
    <row r="48" spans="1:2" x14ac:dyDescent="0.35">
      <c r="A48">
        <v>94</v>
      </c>
      <c r="B48">
        <v>14305</v>
      </c>
    </row>
    <row r="49" spans="1:2" x14ac:dyDescent="0.35">
      <c r="A49">
        <v>96</v>
      </c>
      <c r="B49">
        <v>13110</v>
      </c>
    </row>
    <row r="50" spans="1:2" x14ac:dyDescent="0.35">
      <c r="A50">
        <v>98</v>
      </c>
      <c r="B50">
        <v>12312</v>
      </c>
    </row>
    <row r="51" spans="1:2" x14ac:dyDescent="0.35">
      <c r="A51">
        <v>100</v>
      </c>
      <c r="B51">
        <v>11369</v>
      </c>
    </row>
    <row r="52" spans="1:2" x14ac:dyDescent="0.35">
      <c r="A52">
        <v>102</v>
      </c>
      <c r="B52">
        <v>10538</v>
      </c>
    </row>
    <row r="53" spans="1:2" x14ac:dyDescent="0.35">
      <c r="A53">
        <v>104</v>
      </c>
      <c r="B53">
        <v>9551</v>
      </c>
    </row>
    <row r="54" spans="1:2" x14ac:dyDescent="0.35">
      <c r="A54">
        <v>106</v>
      </c>
      <c r="B54">
        <v>9048</v>
      </c>
    </row>
    <row r="55" spans="1:2" x14ac:dyDescent="0.35">
      <c r="A55">
        <v>108</v>
      </c>
      <c r="B55">
        <v>8302</v>
      </c>
    </row>
    <row r="56" spans="1:2" x14ac:dyDescent="0.35">
      <c r="A56">
        <v>110</v>
      </c>
      <c r="B56">
        <v>7910</v>
      </c>
    </row>
    <row r="57" spans="1:2" x14ac:dyDescent="0.35">
      <c r="A57">
        <v>112</v>
      </c>
      <c r="B57">
        <v>7118</v>
      </c>
    </row>
    <row r="58" spans="1:2" x14ac:dyDescent="0.35">
      <c r="A58">
        <v>114</v>
      </c>
      <c r="B58">
        <v>6715</v>
      </c>
    </row>
    <row r="59" spans="1:2" x14ac:dyDescent="0.35">
      <c r="A59">
        <v>116</v>
      </c>
      <c r="B59">
        <v>6327</v>
      </c>
    </row>
    <row r="60" spans="1:2" x14ac:dyDescent="0.35">
      <c r="A60">
        <v>118</v>
      </c>
      <c r="B60">
        <v>5796</v>
      </c>
    </row>
    <row r="61" spans="1:2" x14ac:dyDescent="0.35">
      <c r="A61">
        <v>120</v>
      </c>
      <c r="B61">
        <v>5605</v>
      </c>
    </row>
    <row r="62" spans="1:2" x14ac:dyDescent="0.35">
      <c r="A62">
        <v>122</v>
      </c>
      <c r="B62">
        <v>5284</v>
      </c>
    </row>
    <row r="63" spans="1:2" x14ac:dyDescent="0.35">
      <c r="A63">
        <v>124</v>
      </c>
      <c r="B63">
        <v>4796</v>
      </c>
    </row>
    <row r="64" spans="1:2" x14ac:dyDescent="0.35">
      <c r="A64">
        <v>126</v>
      </c>
      <c r="B64">
        <v>4480</v>
      </c>
    </row>
    <row r="65" spans="1:2" x14ac:dyDescent="0.35">
      <c r="A65">
        <v>128</v>
      </c>
      <c r="B65">
        <v>4294</v>
      </c>
    </row>
    <row r="66" spans="1:2" x14ac:dyDescent="0.35">
      <c r="A66">
        <v>130</v>
      </c>
      <c r="B66">
        <v>3987</v>
      </c>
    </row>
    <row r="67" spans="1:2" x14ac:dyDescent="0.35">
      <c r="A67">
        <v>132</v>
      </c>
      <c r="B67">
        <v>3643</v>
      </c>
    </row>
    <row r="68" spans="1:2" x14ac:dyDescent="0.35">
      <c r="A68">
        <v>134</v>
      </c>
      <c r="B68">
        <v>3350</v>
      </c>
    </row>
    <row r="69" spans="1:2" x14ac:dyDescent="0.35">
      <c r="A69">
        <v>136</v>
      </c>
      <c r="B69">
        <v>3235</v>
      </c>
    </row>
    <row r="70" spans="1:2" x14ac:dyDescent="0.35">
      <c r="A70">
        <v>138</v>
      </c>
      <c r="B70">
        <v>3040</v>
      </c>
    </row>
    <row r="71" spans="1:2" x14ac:dyDescent="0.35">
      <c r="A71">
        <v>140</v>
      </c>
      <c r="B71">
        <v>2866</v>
      </c>
    </row>
    <row r="72" spans="1:2" x14ac:dyDescent="0.35">
      <c r="A72">
        <v>142</v>
      </c>
      <c r="B72">
        <v>2686</v>
      </c>
    </row>
    <row r="73" spans="1:2" x14ac:dyDescent="0.35">
      <c r="A73">
        <v>144</v>
      </c>
      <c r="B73">
        <v>2441</v>
      </c>
    </row>
    <row r="74" spans="1:2" x14ac:dyDescent="0.35">
      <c r="A74">
        <v>146</v>
      </c>
      <c r="B74">
        <v>2375</v>
      </c>
    </row>
    <row r="75" spans="1:2" x14ac:dyDescent="0.35">
      <c r="A75">
        <v>148</v>
      </c>
      <c r="B75">
        <v>2122</v>
      </c>
    </row>
    <row r="76" spans="1:2" x14ac:dyDescent="0.35">
      <c r="A76">
        <v>150</v>
      </c>
      <c r="B76">
        <v>2076</v>
      </c>
    </row>
    <row r="77" spans="1:2" x14ac:dyDescent="0.35">
      <c r="A77">
        <v>152</v>
      </c>
      <c r="B77">
        <v>1854</v>
      </c>
    </row>
    <row r="78" spans="1:2" x14ac:dyDescent="0.35">
      <c r="A78">
        <v>154</v>
      </c>
      <c r="B78">
        <v>1857</v>
      </c>
    </row>
    <row r="79" spans="1:2" x14ac:dyDescent="0.35">
      <c r="A79">
        <v>156</v>
      </c>
      <c r="B79">
        <v>1748</v>
      </c>
    </row>
    <row r="80" spans="1:2" x14ac:dyDescent="0.35">
      <c r="A80">
        <v>158</v>
      </c>
      <c r="B80">
        <v>1558</v>
      </c>
    </row>
    <row r="81" spans="1:2" x14ac:dyDescent="0.35">
      <c r="A81">
        <v>160</v>
      </c>
      <c r="B81">
        <v>1510</v>
      </c>
    </row>
    <row r="82" spans="1:2" x14ac:dyDescent="0.35">
      <c r="A82">
        <v>162</v>
      </c>
      <c r="B82">
        <v>1354</v>
      </c>
    </row>
    <row r="83" spans="1:2" x14ac:dyDescent="0.35">
      <c r="A83">
        <v>164</v>
      </c>
      <c r="B83">
        <v>1267</v>
      </c>
    </row>
    <row r="84" spans="1:2" x14ac:dyDescent="0.35">
      <c r="A84">
        <v>166</v>
      </c>
      <c r="B84">
        <v>1290</v>
      </c>
    </row>
    <row r="85" spans="1:2" x14ac:dyDescent="0.35">
      <c r="A85">
        <v>168</v>
      </c>
      <c r="B85">
        <v>1179</v>
      </c>
    </row>
    <row r="86" spans="1:2" x14ac:dyDescent="0.35">
      <c r="A86">
        <v>170</v>
      </c>
      <c r="B86">
        <v>1070</v>
      </c>
    </row>
    <row r="87" spans="1:2" x14ac:dyDescent="0.35">
      <c r="A87">
        <v>172</v>
      </c>
      <c r="B87">
        <v>1060</v>
      </c>
    </row>
    <row r="88" spans="1:2" x14ac:dyDescent="0.35">
      <c r="A88">
        <v>174</v>
      </c>
      <c r="B88">
        <v>948</v>
      </c>
    </row>
    <row r="89" spans="1:2" x14ac:dyDescent="0.35">
      <c r="A89">
        <v>176</v>
      </c>
      <c r="B89">
        <v>851</v>
      </c>
    </row>
    <row r="90" spans="1:2" x14ac:dyDescent="0.35">
      <c r="A90">
        <v>178</v>
      </c>
      <c r="B90">
        <v>847</v>
      </c>
    </row>
    <row r="91" spans="1:2" x14ac:dyDescent="0.35">
      <c r="A91">
        <v>180</v>
      </c>
      <c r="B91">
        <v>774</v>
      </c>
    </row>
    <row r="92" spans="1:2" x14ac:dyDescent="0.35">
      <c r="A92">
        <v>182</v>
      </c>
      <c r="B92">
        <v>736</v>
      </c>
    </row>
    <row r="93" spans="1:2" x14ac:dyDescent="0.35">
      <c r="A93">
        <v>184</v>
      </c>
      <c r="B93">
        <v>744</v>
      </c>
    </row>
    <row r="94" spans="1:2" x14ac:dyDescent="0.35">
      <c r="A94">
        <v>186</v>
      </c>
      <c r="B94">
        <v>719</v>
      </c>
    </row>
    <row r="95" spans="1:2" x14ac:dyDescent="0.35">
      <c r="A95">
        <v>188</v>
      </c>
      <c r="B95">
        <v>617</v>
      </c>
    </row>
    <row r="96" spans="1:2" x14ac:dyDescent="0.35">
      <c r="A96">
        <v>190</v>
      </c>
      <c r="B96">
        <v>582</v>
      </c>
    </row>
    <row r="97" spans="1:2" x14ac:dyDescent="0.35">
      <c r="A97">
        <v>192</v>
      </c>
      <c r="B97">
        <v>510</v>
      </c>
    </row>
    <row r="98" spans="1:2" x14ac:dyDescent="0.35">
      <c r="A98">
        <v>194</v>
      </c>
      <c r="B98">
        <v>495</v>
      </c>
    </row>
    <row r="99" spans="1:2" x14ac:dyDescent="0.35">
      <c r="A99">
        <v>196</v>
      </c>
      <c r="B99">
        <v>464</v>
      </c>
    </row>
    <row r="100" spans="1:2" x14ac:dyDescent="0.35">
      <c r="A100">
        <v>198</v>
      </c>
      <c r="B100">
        <v>430</v>
      </c>
    </row>
    <row r="101" spans="1:2" x14ac:dyDescent="0.35">
      <c r="A101">
        <v>200</v>
      </c>
      <c r="B101">
        <v>416</v>
      </c>
    </row>
    <row r="102" spans="1:2" x14ac:dyDescent="0.35">
      <c r="A102">
        <v>202</v>
      </c>
      <c r="B102">
        <v>398</v>
      </c>
    </row>
    <row r="103" spans="1:2" x14ac:dyDescent="0.35">
      <c r="A103">
        <v>204</v>
      </c>
      <c r="B103">
        <v>401</v>
      </c>
    </row>
    <row r="104" spans="1:2" x14ac:dyDescent="0.35">
      <c r="A104">
        <v>206</v>
      </c>
      <c r="B104">
        <v>385</v>
      </c>
    </row>
    <row r="105" spans="1:2" x14ac:dyDescent="0.35">
      <c r="A105">
        <v>208</v>
      </c>
      <c r="B105">
        <v>338</v>
      </c>
    </row>
    <row r="106" spans="1:2" x14ac:dyDescent="0.35">
      <c r="A106">
        <v>210</v>
      </c>
      <c r="B106">
        <v>326</v>
      </c>
    </row>
    <row r="107" spans="1:2" x14ac:dyDescent="0.35">
      <c r="A107">
        <v>212</v>
      </c>
      <c r="B107">
        <v>355</v>
      </c>
    </row>
    <row r="108" spans="1:2" x14ac:dyDescent="0.35">
      <c r="A108">
        <v>214</v>
      </c>
      <c r="B108">
        <v>293</v>
      </c>
    </row>
    <row r="109" spans="1:2" x14ac:dyDescent="0.35">
      <c r="A109">
        <v>216</v>
      </c>
      <c r="B109">
        <v>260</v>
      </c>
    </row>
    <row r="110" spans="1:2" x14ac:dyDescent="0.35">
      <c r="A110">
        <v>218</v>
      </c>
      <c r="B110">
        <v>259</v>
      </c>
    </row>
    <row r="111" spans="1:2" x14ac:dyDescent="0.35">
      <c r="A111">
        <v>220</v>
      </c>
      <c r="B111">
        <v>224</v>
      </c>
    </row>
    <row r="112" spans="1:2" x14ac:dyDescent="0.35">
      <c r="A112">
        <v>222</v>
      </c>
      <c r="B112">
        <v>215</v>
      </c>
    </row>
    <row r="113" spans="1:2" x14ac:dyDescent="0.35">
      <c r="A113">
        <v>224</v>
      </c>
      <c r="B113">
        <v>233</v>
      </c>
    </row>
    <row r="114" spans="1:2" x14ac:dyDescent="0.35">
      <c r="A114">
        <v>226</v>
      </c>
      <c r="B114">
        <v>209</v>
      </c>
    </row>
    <row r="115" spans="1:2" x14ac:dyDescent="0.35">
      <c r="A115">
        <v>228</v>
      </c>
      <c r="B115">
        <v>182</v>
      </c>
    </row>
    <row r="116" spans="1:2" x14ac:dyDescent="0.35">
      <c r="A116">
        <v>230</v>
      </c>
      <c r="B116">
        <v>187</v>
      </c>
    </row>
    <row r="117" spans="1:2" x14ac:dyDescent="0.35">
      <c r="A117">
        <v>232</v>
      </c>
      <c r="B117">
        <v>167</v>
      </c>
    </row>
    <row r="118" spans="1:2" x14ac:dyDescent="0.35">
      <c r="A118">
        <v>234</v>
      </c>
      <c r="B118">
        <v>165</v>
      </c>
    </row>
    <row r="119" spans="1:2" x14ac:dyDescent="0.35">
      <c r="A119">
        <v>236</v>
      </c>
      <c r="B119">
        <v>161</v>
      </c>
    </row>
    <row r="120" spans="1:2" x14ac:dyDescent="0.35">
      <c r="A120">
        <v>238</v>
      </c>
      <c r="B120">
        <v>156</v>
      </c>
    </row>
    <row r="121" spans="1:2" x14ac:dyDescent="0.35">
      <c r="A121">
        <v>240</v>
      </c>
      <c r="B121">
        <v>146</v>
      </c>
    </row>
    <row r="122" spans="1:2" x14ac:dyDescent="0.35">
      <c r="A122">
        <v>242</v>
      </c>
      <c r="B122">
        <v>133</v>
      </c>
    </row>
    <row r="123" spans="1:2" x14ac:dyDescent="0.35">
      <c r="A123">
        <v>244</v>
      </c>
      <c r="B123">
        <v>133</v>
      </c>
    </row>
    <row r="124" spans="1:2" x14ac:dyDescent="0.35">
      <c r="A124">
        <v>246</v>
      </c>
      <c r="B124">
        <v>109</v>
      </c>
    </row>
    <row r="125" spans="1:2" x14ac:dyDescent="0.35">
      <c r="A125">
        <v>248</v>
      </c>
      <c r="B125">
        <v>92</v>
      </c>
    </row>
    <row r="126" spans="1:2" x14ac:dyDescent="0.35">
      <c r="A126">
        <v>250</v>
      </c>
      <c r="B126">
        <v>96</v>
      </c>
    </row>
    <row r="127" spans="1:2" x14ac:dyDescent="0.35">
      <c r="A127">
        <v>252</v>
      </c>
      <c r="B127">
        <v>95</v>
      </c>
    </row>
    <row r="128" spans="1:2" x14ac:dyDescent="0.35">
      <c r="A128">
        <v>254</v>
      </c>
      <c r="B128">
        <v>96</v>
      </c>
    </row>
    <row r="129" spans="1:2" x14ac:dyDescent="0.35">
      <c r="A129">
        <v>256</v>
      </c>
      <c r="B129">
        <v>77</v>
      </c>
    </row>
    <row r="130" spans="1:2" x14ac:dyDescent="0.35">
      <c r="A130">
        <v>258</v>
      </c>
      <c r="B130">
        <v>80</v>
      </c>
    </row>
    <row r="131" spans="1:2" x14ac:dyDescent="0.35">
      <c r="A131">
        <v>260</v>
      </c>
      <c r="B131">
        <v>56</v>
      </c>
    </row>
    <row r="132" spans="1:2" x14ac:dyDescent="0.35">
      <c r="A132">
        <v>262</v>
      </c>
      <c r="B132">
        <v>74</v>
      </c>
    </row>
    <row r="133" spans="1:2" x14ac:dyDescent="0.35">
      <c r="A133">
        <v>264</v>
      </c>
      <c r="B133">
        <v>66</v>
      </c>
    </row>
    <row r="134" spans="1:2" x14ac:dyDescent="0.35">
      <c r="A134">
        <v>266</v>
      </c>
      <c r="B134">
        <v>61</v>
      </c>
    </row>
    <row r="135" spans="1:2" x14ac:dyDescent="0.35">
      <c r="A135">
        <v>268</v>
      </c>
      <c r="B135">
        <v>59</v>
      </c>
    </row>
    <row r="136" spans="1:2" x14ac:dyDescent="0.35">
      <c r="A136">
        <v>270</v>
      </c>
      <c r="B136">
        <v>51</v>
      </c>
    </row>
    <row r="137" spans="1:2" x14ac:dyDescent="0.35">
      <c r="A137">
        <v>272</v>
      </c>
      <c r="B137">
        <v>53</v>
      </c>
    </row>
    <row r="138" spans="1:2" x14ac:dyDescent="0.35">
      <c r="A138">
        <v>274</v>
      </c>
      <c r="B138">
        <v>57</v>
      </c>
    </row>
    <row r="139" spans="1:2" x14ac:dyDescent="0.35">
      <c r="A139">
        <v>276</v>
      </c>
      <c r="B139">
        <v>44</v>
      </c>
    </row>
    <row r="140" spans="1:2" x14ac:dyDescent="0.35">
      <c r="A140">
        <v>278</v>
      </c>
      <c r="B140">
        <v>46</v>
      </c>
    </row>
    <row r="141" spans="1:2" x14ac:dyDescent="0.35">
      <c r="A141">
        <v>280</v>
      </c>
      <c r="B141">
        <v>34</v>
      </c>
    </row>
    <row r="142" spans="1:2" x14ac:dyDescent="0.35">
      <c r="A142">
        <v>282</v>
      </c>
      <c r="B142">
        <v>34</v>
      </c>
    </row>
    <row r="143" spans="1:2" x14ac:dyDescent="0.35">
      <c r="A143">
        <v>284</v>
      </c>
      <c r="B143">
        <v>34</v>
      </c>
    </row>
    <row r="144" spans="1:2" x14ac:dyDescent="0.35">
      <c r="A144">
        <v>286</v>
      </c>
      <c r="B144">
        <v>43</v>
      </c>
    </row>
    <row r="145" spans="1:2" x14ac:dyDescent="0.35">
      <c r="A145">
        <v>288</v>
      </c>
      <c r="B145">
        <v>36</v>
      </c>
    </row>
    <row r="146" spans="1:2" x14ac:dyDescent="0.35">
      <c r="A146">
        <v>290</v>
      </c>
      <c r="B146">
        <v>32</v>
      </c>
    </row>
    <row r="147" spans="1:2" x14ac:dyDescent="0.35">
      <c r="A147">
        <v>292</v>
      </c>
      <c r="B147">
        <v>38</v>
      </c>
    </row>
    <row r="148" spans="1:2" x14ac:dyDescent="0.35">
      <c r="A148">
        <v>294</v>
      </c>
      <c r="B148">
        <v>21</v>
      </c>
    </row>
    <row r="149" spans="1:2" x14ac:dyDescent="0.35">
      <c r="A149">
        <v>296</v>
      </c>
      <c r="B149">
        <v>21</v>
      </c>
    </row>
    <row r="150" spans="1:2" x14ac:dyDescent="0.35">
      <c r="A150">
        <v>298</v>
      </c>
      <c r="B150">
        <v>29</v>
      </c>
    </row>
    <row r="151" spans="1:2" x14ac:dyDescent="0.35">
      <c r="A151">
        <v>300</v>
      </c>
      <c r="B151">
        <v>19</v>
      </c>
    </row>
    <row r="152" spans="1:2" x14ac:dyDescent="0.35">
      <c r="A152">
        <v>302</v>
      </c>
      <c r="B152">
        <v>22</v>
      </c>
    </row>
    <row r="153" spans="1:2" x14ac:dyDescent="0.35">
      <c r="A153">
        <v>304</v>
      </c>
      <c r="B153">
        <v>25</v>
      </c>
    </row>
    <row r="154" spans="1:2" x14ac:dyDescent="0.35">
      <c r="A154">
        <v>306</v>
      </c>
      <c r="B154">
        <v>24</v>
      </c>
    </row>
    <row r="155" spans="1:2" x14ac:dyDescent="0.35">
      <c r="A155">
        <v>308</v>
      </c>
      <c r="B155">
        <v>12</v>
      </c>
    </row>
    <row r="156" spans="1:2" x14ac:dyDescent="0.35">
      <c r="A156">
        <v>310</v>
      </c>
      <c r="B156">
        <v>20</v>
      </c>
    </row>
    <row r="157" spans="1:2" x14ac:dyDescent="0.35">
      <c r="A157">
        <v>312</v>
      </c>
      <c r="B157">
        <v>15</v>
      </c>
    </row>
    <row r="158" spans="1:2" x14ac:dyDescent="0.35">
      <c r="A158">
        <v>314</v>
      </c>
      <c r="B158">
        <v>13</v>
      </c>
    </row>
    <row r="159" spans="1:2" x14ac:dyDescent="0.35">
      <c r="A159">
        <v>316</v>
      </c>
      <c r="B159">
        <v>16</v>
      </c>
    </row>
    <row r="160" spans="1:2" x14ac:dyDescent="0.35">
      <c r="A160">
        <v>318</v>
      </c>
      <c r="B160">
        <v>16</v>
      </c>
    </row>
    <row r="161" spans="1:2" x14ac:dyDescent="0.35">
      <c r="A161">
        <v>320</v>
      </c>
      <c r="B161">
        <v>14</v>
      </c>
    </row>
    <row r="162" spans="1:2" x14ac:dyDescent="0.35">
      <c r="A162">
        <v>322</v>
      </c>
      <c r="B162">
        <v>18</v>
      </c>
    </row>
    <row r="163" spans="1:2" x14ac:dyDescent="0.35">
      <c r="A163">
        <v>324</v>
      </c>
      <c r="B163">
        <v>18</v>
      </c>
    </row>
    <row r="164" spans="1:2" x14ac:dyDescent="0.35">
      <c r="A164">
        <v>326</v>
      </c>
      <c r="B164">
        <v>16</v>
      </c>
    </row>
    <row r="165" spans="1:2" x14ac:dyDescent="0.35">
      <c r="A165">
        <v>328</v>
      </c>
      <c r="B165">
        <v>9</v>
      </c>
    </row>
    <row r="166" spans="1:2" x14ac:dyDescent="0.35">
      <c r="A166">
        <v>330</v>
      </c>
      <c r="B166">
        <v>13</v>
      </c>
    </row>
    <row r="167" spans="1:2" x14ac:dyDescent="0.35">
      <c r="A167">
        <v>332</v>
      </c>
      <c r="B167">
        <v>13</v>
      </c>
    </row>
    <row r="168" spans="1:2" x14ac:dyDescent="0.35">
      <c r="A168">
        <v>334</v>
      </c>
      <c r="B168">
        <v>10</v>
      </c>
    </row>
    <row r="169" spans="1:2" x14ac:dyDescent="0.35">
      <c r="A169">
        <v>336</v>
      </c>
      <c r="B169">
        <v>12</v>
      </c>
    </row>
    <row r="170" spans="1:2" x14ac:dyDescent="0.35">
      <c r="A170">
        <v>338</v>
      </c>
      <c r="B170">
        <v>9</v>
      </c>
    </row>
    <row r="171" spans="1:2" x14ac:dyDescent="0.35">
      <c r="A171">
        <v>340</v>
      </c>
      <c r="B171">
        <v>10</v>
      </c>
    </row>
    <row r="172" spans="1:2" x14ac:dyDescent="0.35">
      <c r="A172">
        <v>342</v>
      </c>
      <c r="B172">
        <v>7</v>
      </c>
    </row>
    <row r="173" spans="1:2" x14ac:dyDescent="0.35">
      <c r="A173">
        <v>344</v>
      </c>
      <c r="B173">
        <v>7</v>
      </c>
    </row>
    <row r="174" spans="1:2" x14ac:dyDescent="0.35">
      <c r="A174">
        <v>346</v>
      </c>
      <c r="B174">
        <v>4</v>
      </c>
    </row>
    <row r="175" spans="1:2" x14ac:dyDescent="0.35">
      <c r="A175">
        <v>348</v>
      </c>
      <c r="B175">
        <v>8</v>
      </c>
    </row>
    <row r="176" spans="1:2" x14ac:dyDescent="0.35">
      <c r="A176">
        <v>350</v>
      </c>
      <c r="B176">
        <v>6</v>
      </c>
    </row>
    <row r="177" spans="1:2" x14ac:dyDescent="0.35">
      <c r="A177">
        <v>352</v>
      </c>
      <c r="B177">
        <v>6</v>
      </c>
    </row>
    <row r="178" spans="1:2" x14ac:dyDescent="0.35">
      <c r="A178">
        <v>354</v>
      </c>
      <c r="B178">
        <v>6</v>
      </c>
    </row>
    <row r="179" spans="1:2" x14ac:dyDescent="0.35">
      <c r="A179">
        <v>356</v>
      </c>
      <c r="B179">
        <v>7</v>
      </c>
    </row>
    <row r="180" spans="1:2" x14ac:dyDescent="0.35">
      <c r="A180">
        <v>358</v>
      </c>
      <c r="B180">
        <v>3</v>
      </c>
    </row>
    <row r="181" spans="1:2" x14ac:dyDescent="0.35">
      <c r="A181">
        <v>360</v>
      </c>
      <c r="B181">
        <v>4</v>
      </c>
    </row>
    <row r="182" spans="1:2" x14ac:dyDescent="0.35">
      <c r="A182">
        <v>362</v>
      </c>
      <c r="B182">
        <v>4</v>
      </c>
    </row>
    <row r="183" spans="1:2" x14ac:dyDescent="0.35">
      <c r="A183">
        <v>364</v>
      </c>
      <c r="B183">
        <v>3</v>
      </c>
    </row>
    <row r="184" spans="1:2" x14ac:dyDescent="0.35">
      <c r="A184">
        <v>366</v>
      </c>
      <c r="B184">
        <v>4</v>
      </c>
    </row>
    <row r="185" spans="1:2" x14ac:dyDescent="0.35">
      <c r="A185">
        <v>368</v>
      </c>
      <c r="B185">
        <v>2</v>
      </c>
    </row>
    <row r="186" spans="1:2" x14ac:dyDescent="0.35">
      <c r="A186">
        <v>370</v>
      </c>
      <c r="B186">
        <v>3</v>
      </c>
    </row>
    <row r="187" spans="1:2" x14ac:dyDescent="0.35">
      <c r="A187">
        <v>372</v>
      </c>
      <c r="B187">
        <v>2</v>
      </c>
    </row>
    <row r="188" spans="1:2" x14ac:dyDescent="0.35">
      <c r="A188">
        <v>374</v>
      </c>
      <c r="B188">
        <v>3</v>
      </c>
    </row>
    <row r="189" spans="1:2" x14ac:dyDescent="0.35">
      <c r="A189">
        <v>376</v>
      </c>
      <c r="B189">
        <v>2</v>
      </c>
    </row>
    <row r="190" spans="1:2" x14ac:dyDescent="0.35">
      <c r="A190">
        <v>378</v>
      </c>
      <c r="B190">
        <v>6</v>
      </c>
    </row>
    <row r="191" spans="1:2" x14ac:dyDescent="0.35">
      <c r="A191">
        <v>380</v>
      </c>
      <c r="B191">
        <v>2</v>
      </c>
    </row>
    <row r="192" spans="1:2" x14ac:dyDescent="0.35">
      <c r="A192">
        <v>382</v>
      </c>
      <c r="B192">
        <v>4</v>
      </c>
    </row>
    <row r="193" spans="1:2" x14ac:dyDescent="0.35">
      <c r="A193">
        <v>384</v>
      </c>
      <c r="B193">
        <v>5</v>
      </c>
    </row>
    <row r="194" spans="1:2" x14ac:dyDescent="0.35">
      <c r="A194">
        <v>386</v>
      </c>
      <c r="B194">
        <v>1</v>
      </c>
    </row>
    <row r="195" spans="1:2" x14ac:dyDescent="0.35">
      <c r="A195">
        <v>388</v>
      </c>
      <c r="B195">
        <v>3</v>
      </c>
    </row>
    <row r="196" spans="1:2" x14ac:dyDescent="0.35">
      <c r="A196">
        <v>390</v>
      </c>
      <c r="B196">
        <v>1</v>
      </c>
    </row>
    <row r="197" spans="1:2" x14ac:dyDescent="0.35">
      <c r="A197">
        <v>392</v>
      </c>
      <c r="B197">
        <v>1</v>
      </c>
    </row>
    <row r="198" spans="1:2" x14ac:dyDescent="0.35">
      <c r="A198">
        <v>394</v>
      </c>
      <c r="B198">
        <v>4</v>
      </c>
    </row>
    <row r="199" spans="1:2" x14ac:dyDescent="0.35">
      <c r="A199">
        <v>398</v>
      </c>
      <c r="B199">
        <v>4</v>
      </c>
    </row>
    <row r="200" spans="1:2" x14ac:dyDescent="0.35">
      <c r="A200">
        <v>402</v>
      </c>
      <c r="B200">
        <v>2</v>
      </c>
    </row>
    <row r="201" spans="1:2" x14ac:dyDescent="0.35">
      <c r="A201">
        <v>404</v>
      </c>
      <c r="B201">
        <v>2</v>
      </c>
    </row>
    <row r="202" spans="1:2" x14ac:dyDescent="0.35">
      <c r="A202">
        <v>406</v>
      </c>
      <c r="B202">
        <v>3</v>
      </c>
    </row>
    <row r="203" spans="1:2" x14ac:dyDescent="0.35">
      <c r="A203">
        <v>410</v>
      </c>
      <c r="B203">
        <v>2</v>
      </c>
    </row>
    <row r="204" spans="1:2" x14ac:dyDescent="0.35">
      <c r="A204">
        <v>412</v>
      </c>
      <c r="B204">
        <v>1</v>
      </c>
    </row>
    <row r="205" spans="1:2" x14ac:dyDescent="0.35">
      <c r="A205">
        <v>414</v>
      </c>
      <c r="B205">
        <v>1</v>
      </c>
    </row>
    <row r="206" spans="1:2" x14ac:dyDescent="0.35">
      <c r="A206">
        <v>416</v>
      </c>
      <c r="B206">
        <v>1</v>
      </c>
    </row>
    <row r="207" spans="1:2" x14ac:dyDescent="0.35">
      <c r="A207">
        <v>418</v>
      </c>
      <c r="B207">
        <v>2</v>
      </c>
    </row>
    <row r="208" spans="1:2" x14ac:dyDescent="0.35">
      <c r="A208">
        <v>420</v>
      </c>
      <c r="B208">
        <v>1</v>
      </c>
    </row>
    <row r="209" spans="1:2" x14ac:dyDescent="0.35">
      <c r="A209">
        <v>424</v>
      </c>
      <c r="B209">
        <v>1</v>
      </c>
    </row>
    <row r="210" spans="1:2" x14ac:dyDescent="0.35">
      <c r="A210">
        <v>430</v>
      </c>
      <c r="B210">
        <v>1</v>
      </c>
    </row>
    <row r="211" spans="1:2" x14ac:dyDescent="0.35">
      <c r="A211">
        <v>434</v>
      </c>
      <c r="B211">
        <v>3</v>
      </c>
    </row>
    <row r="212" spans="1:2" x14ac:dyDescent="0.35">
      <c r="A212">
        <v>438</v>
      </c>
      <c r="B212">
        <v>1</v>
      </c>
    </row>
    <row r="213" spans="1:2" x14ac:dyDescent="0.35">
      <c r="A213">
        <v>446</v>
      </c>
      <c r="B213">
        <v>1</v>
      </c>
    </row>
    <row r="214" spans="1:2" x14ac:dyDescent="0.35">
      <c r="A214">
        <v>448</v>
      </c>
      <c r="B214">
        <v>2</v>
      </c>
    </row>
    <row r="215" spans="1:2" x14ac:dyDescent="0.35">
      <c r="A215">
        <v>464</v>
      </c>
      <c r="B215">
        <v>1</v>
      </c>
    </row>
    <row r="216" spans="1:2" x14ac:dyDescent="0.35">
      <c r="A216">
        <v>482</v>
      </c>
      <c r="B216">
        <v>2</v>
      </c>
    </row>
    <row r="217" spans="1:2" x14ac:dyDescent="0.35">
      <c r="A217">
        <v>518</v>
      </c>
      <c r="B217">
        <v>1</v>
      </c>
    </row>
    <row r="218" spans="1:2" x14ac:dyDescent="0.35">
      <c r="A218">
        <v>542</v>
      </c>
      <c r="B218">
        <v>1</v>
      </c>
    </row>
    <row r="219" spans="1:2" x14ac:dyDescent="0.35">
      <c r="A219">
        <v>666</v>
      </c>
      <c r="B21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63-DD9D-43C8-8BA1-58DA4272A91F}">
  <dimension ref="A1:D208"/>
  <sheetViews>
    <sheetView workbookViewId="0">
      <selection activeCell="D14" sqref="D14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8</v>
      </c>
    </row>
    <row r="2" spans="1:4" x14ac:dyDescent="0.35">
      <c r="A2">
        <v>2</v>
      </c>
      <c r="B2">
        <v>21088407</v>
      </c>
    </row>
    <row r="3" spans="1:4" x14ac:dyDescent="0.35">
      <c r="A3">
        <v>4</v>
      </c>
      <c r="B3">
        <v>12858054</v>
      </c>
    </row>
    <row r="4" spans="1:4" x14ac:dyDescent="0.35">
      <c r="A4">
        <v>6</v>
      </c>
      <c r="B4">
        <v>4720634</v>
      </c>
    </row>
    <row r="5" spans="1:4" x14ac:dyDescent="0.35">
      <c r="A5">
        <v>8</v>
      </c>
      <c r="B5">
        <v>4034538</v>
      </c>
    </row>
    <row r="6" spans="1:4" x14ac:dyDescent="0.35">
      <c r="A6">
        <v>10</v>
      </c>
      <c r="B6">
        <v>1843188</v>
      </c>
    </row>
    <row r="7" spans="1:4" x14ac:dyDescent="0.35">
      <c r="A7">
        <v>12</v>
      </c>
      <c r="B7">
        <v>1589180</v>
      </c>
    </row>
    <row r="8" spans="1:4" x14ac:dyDescent="0.35">
      <c r="A8">
        <v>14</v>
      </c>
      <c r="B8">
        <v>1140524</v>
      </c>
    </row>
    <row r="9" spans="1:4" x14ac:dyDescent="0.35">
      <c r="A9">
        <v>16</v>
      </c>
      <c r="B9">
        <v>967694</v>
      </c>
    </row>
    <row r="10" spans="1:4" x14ac:dyDescent="0.35">
      <c r="A10">
        <v>18</v>
      </c>
      <c r="B10">
        <v>711966</v>
      </c>
      <c r="D10">
        <f>SUMPRODUCT(knots_30x30[Length],knots_30x30[Knots 30x30])/SUM(knots_30x30[Knots 30x30])</f>
        <v>7.8405538487305932</v>
      </c>
    </row>
    <row r="11" spans="1:4" x14ac:dyDescent="0.35">
      <c r="A11">
        <v>20</v>
      </c>
      <c r="B11">
        <v>617394</v>
      </c>
    </row>
    <row r="12" spans="1:4" x14ac:dyDescent="0.35">
      <c r="A12">
        <v>22</v>
      </c>
      <c r="B12">
        <v>499213</v>
      </c>
    </row>
    <row r="13" spans="1:4" x14ac:dyDescent="0.35">
      <c r="A13">
        <v>24</v>
      </c>
      <c r="B13">
        <v>433224</v>
      </c>
    </row>
    <row r="14" spans="1:4" x14ac:dyDescent="0.35">
      <c r="A14">
        <v>26</v>
      </c>
      <c r="B14">
        <v>357764</v>
      </c>
    </row>
    <row r="15" spans="1:4" x14ac:dyDescent="0.35">
      <c r="A15">
        <v>28</v>
      </c>
      <c r="B15">
        <v>312766</v>
      </c>
    </row>
    <row r="16" spans="1:4" x14ac:dyDescent="0.35">
      <c r="A16">
        <v>30</v>
      </c>
      <c r="B16">
        <v>267968</v>
      </c>
    </row>
    <row r="17" spans="1:2" x14ac:dyDescent="0.35">
      <c r="A17">
        <v>32</v>
      </c>
      <c r="B17">
        <v>234915</v>
      </c>
    </row>
    <row r="18" spans="1:2" x14ac:dyDescent="0.35">
      <c r="A18">
        <v>34</v>
      </c>
      <c r="B18">
        <v>204342</v>
      </c>
    </row>
    <row r="19" spans="1:2" x14ac:dyDescent="0.35">
      <c r="A19">
        <v>36</v>
      </c>
      <c r="B19">
        <v>182130</v>
      </c>
    </row>
    <row r="20" spans="1:2" x14ac:dyDescent="0.35">
      <c r="A20">
        <v>38</v>
      </c>
      <c r="B20">
        <v>159209</v>
      </c>
    </row>
    <row r="21" spans="1:2" x14ac:dyDescent="0.35">
      <c r="A21">
        <v>40</v>
      </c>
      <c r="B21">
        <v>142594</v>
      </c>
    </row>
    <row r="22" spans="1:2" x14ac:dyDescent="0.35">
      <c r="A22">
        <v>42</v>
      </c>
      <c r="B22">
        <v>126118</v>
      </c>
    </row>
    <row r="23" spans="1:2" x14ac:dyDescent="0.35">
      <c r="A23">
        <v>44</v>
      </c>
      <c r="B23">
        <v>113636</v>
      </c>
    </row>
    <row r="24" spans="1:2" x14ac:dyDescent="0.35">
      <c r="A24">
        <v>46</v>
      </c>
      <c r="B24">
        <v>101124</v>
      </c>
    </row>
    <row r="25" spans="1:2" x14ac:dyDescent="0.35">
      <c r="A25">
        <v>48</v>
      </c>
      <c r="B25">
        <v>91151</v>
      </c>
    </row>
    <row r="26" spans="1:2" x14ac:dyDescent="0.35">
      <c r="A26">
        <v>50</v>
      </c>
      <c r="B26">
        <v>81649</v>
      </c>
    </row>
    <row r="27" spans="1:2" x14ac:dyDescent="0.35">
      <c r="A27">
        <v>52</v>
      </c>
      <c r="B27">
        <v>74009</v>
      </c>
    </row>
    <row r="28" spans="1:2" x14ac:dyDescent="0.35">
      <c r="A28">
        <v>54</v>
      </c>
      <c r="B28">
        <v>66930</v>
      </c>
    </row>
    <row r="29" spans="1:2" x14ac:dyDescent="0.35">
      <c r="A29">
        <v>56</v>
      </c>
      <c r="B29">
        <v>61421</v>
      </c>
    </row>
    <row r="30" spans="1:2" x14ac:dyDescent="0.35">
      <c r="A30">
        <v>58</v>
      </c>
      <c r="B30">
        <v>55789</v>
      </c>
    </row>
    <row r="31" spans="1:2" x14ac:dyDescent="0.35">
      <c r="A31">
        <v>60</v>
      </c>
      <c r="B31">
        <v>50409</v>
      </c>
    </row>
    <row r="32" spans="1:2" x14ac:dyDescent="0.35">
      <c r="A32">
        <v>62</v>
      </c>
      <c r="B32">
        <v>46236</v>
      </c>
    </row>
    <row r="33" spans="1:2" x14ac:dyDescent="0.35">
      <c r="A33">
        <v>64</v>
      </c>
      <c r="B33">
        <v>41974</v>
      </c>
    </row>
    <row r="34" spans="1:2" x14ac:dyDescent="0.35">
      <c r="A34">
        <v>66</v>
      </c>
      <c r="B34">
        <v>38329</v>
      </c>
    </row>
    <row r="35" spans="1:2" x14ac:dyDescent="0.35">
      <c r="A35">
        <v>68</v>
      </c>
      <c r="B35">
        <v>35417</v>
      </c>
    </row>
    <row r="36" spans="1:2" x14ac:dyDescent="0.35">
      <c r="A36">
        <v>70</v>
      </c>
      <c r="B36">
        <v>32075</v>
      </c>
    </row>
    <row r="37" spans="1:2" x14ac:dyDescent="0.35">
      <c r="A37">
        <v>72</v>
      </c>
      <c r="B37">
        <v>29599</v>
      </c>
    </row>
    <row r="38" spans="1:2" x14ac:dyDescent="0.35">
      <c r="A38">
        <v>74</v>
      </c>
      <c r="B38">
        <v>27276</v>
      </c>
    </row>
    <row r="39" spans="1:2" x14ac:dyDescent="0.35">
      <c r="A39">
        <v>76</v>
      </c>
      <c r="B39">
        <v>25072</v>
      </c>
    </row>
    <row r="40" spans="1:2" x14ac:dyDescent="0.35">
      <c r="A40">
        <v>78</v>
      </c>
      <c r="B40">
        <v>22995</v>
      </c>
    </row>
    <row r="41" spans="1:2" x14ac:dyDescent="0.35">
      <c r="A41">
        <v>80</v>
      </c>
      <c r="B41">
        <v>20894</v>
      </c>
    </row>
    <row r="42" spans="1:2" x14ac:dyDescent="0.35">
      <c r="A42">
        <v>82</v>
      </c>
      <c r="B42">
        <v>19408</v>
      </c>
    </row>
    <row r="43" spans="1:2" x14ac:dyDescent="0.35">
      <c r="A43">
        <v>84</v>
      </c>
      <c r="B43">
        <v>18090</v>
      </c>
    </row>
    <row r="44" spans="1:2" x14ac:dyDescent="0.35">
      <c r="A44">
        <v>86</v>
      </c>
      <c r="B44">
        <v>16628</v>
      </c>
    </row>
    <row r="45" spans="1:2" x14ac:dyDescent="0.35">
      <c r="A45">
        <v>88</v>
      </c>
      <c r="B45">
        <v>15480</v>
      </c>
    </row>
    <row r="46" spans="1:2" x14ac:dyDescent="0.35">
      <c r="A46">
        <v>90</v>
      </c>
      <c r="B46">
        <v>14152</v>
      </c>
    </row>
    <row r="47" spans="1:2" x14ac:dyDescent="0.35">
      <c r="A47">
        <v>92</v>
      </c>
      <c r="B47">
        <v>13119</v>
      </c>
    </row>
    <row r="48" spans="1:2" x14ac:dyDescent="0.35">
      <c r="A48">
        <v>94</v>
      </c>
      <c r="B48">
        <v>12184</v>
      </c>
    </row>
    <row r="49" spans="1:2" x14ac:dyDescent="0.35">
      <c r="A49">
        <v>96</v>
      </c>
      <c r="B49">
        <v>11258</v>
      </c>
    </row>
    <row r="50" spans="1:2" x14ac:dyDescent="0.35">
      <c r="A50">
        <v>98</v>
      </c>
      <c r="B50">
        <v>10495</v>
      </c>
    </row>
    <row r="51" spans="1:2" x14ac:dyDescent="0.35">
      <c r="A51">
        <v>100</v>
      </c>
      <c r="B51">
        <v>9693</v>
      </c>
    </row>
    <row r="52" spans="1:2" x14ac:dyDescent="0.35">
      <c r="A52">
        <v>102</v>
      </c>
      <c r="B52">
        <v>9002</v>
      </c>
    </row>
    <row r="53" spans="1:2" x14ac:dyDescent="0.35">
      <c r="A53">
        <v>104</v>
      </c>
      <c r="B53">
        <v>8448</v>
      </c>
    </row>
    <row r="54" spans="1:2" x14ac:dyDescent="0.35">
      <c r="A54">
        <v>106</v>
      </c>
      <c r="B54">
        <v>7749</v>
      </c>
    </row>
    <row r="55" spans="1:2" x14ac:dyDescent="0.35">
      <c r="A55">
        <v>108</v>
      </c>
      <c r="B55">
        <v>7235</v>
      </c>
    </row>
    <row r="56" spans="1:2" x14ac:dyDescent="0.35">
      <c r="A56">
        <v>110</v>
      </c>
      <c r="B56">
        <v>6692</v>
      </c>
    </row>
    <row r="57" spans="1:2" x14ac:dyDescent="0.35">
      <c r="A57">
        <v>112</v>
      </c>
      <c r="B57">
        <v>6216</v>
      </c>
    </row>
    <row r="58" spans="1:2" x14ac:dyDescent="0.35">
      <c r="A58">
        <v>114</v>
      </c>
      <c r="B58">
        <v>5766</v>
      </c>
    </row>
    <row r="59" spans="1:2" x14ac:dyDescent="0.35">
      <c r="A59">
        <v>116</v>
      </c>
      <c r="B59">
        <v>5454</v>
      </c>
    </row>
    <row r="60" spans="1:2" x14ac:dyDescent="0.35">
      <c r="A60">
        <v>118</v>
      </c>
      <c r="B60">
        <v>5002</v>
      </c>
    </row>
    <row r="61" spans="1:2" x14ac:dyDescent="0.35">
      <c r="A61">
        <v>120</v>
      </c>
      <c r="B61">
        <v>4672</v>
      </c>
    </row>
    <row r="62" spans="1:2" x14ac:dyDescent="0.35">
      <c r="A62">
        <v>122</v>
      </c>
      <c r="B62">
        <v>4348</v>
      </c>
    </row>
    <row r="63" spans="1:2" x14ac:dyDescent="0.35">
      <c r="A63">
        <v>124</v>
      </c>
      <c r="B63">
        <v>4104</v>
      </c>
    </row>
    <row r="64" spans="1:2" x14ac:dyDescent="0.35">
      <c r="A64">
        <v>126</v>
      </c>
      <c r="B64">
        <v>3734</v>
      </c>
    </row>
    <row r="65" spans="1:2" x14ac:dyDescent="0.35">
      <c r="A65">
        <v>128</v>
      </c>
      <c r="B65">
        <v>3637</v>
      </c>
    </row>
    <row r="66" spans="1:2" x14ac:dyDescent="0.35">
      <c r="A66">
        <v>130</v>
      </c>
      <c r="B66">
        <v>3303</v>
      </c>
    </row>
    <row r="67" spans="1:2" x14ac:dyDescent="0.35">
      <c r="A67">
        <v>132</v>
      </c>
      <c r="B67">
        <v>3058</v>
      </c>
    </row>
    <row r="68" spans="1:2" x14ac:dyDescent="0.35">
      <c r="A68">
        <v>134</v>
      </c>
      <c r="B68">
        <v>2857</v>
      </c>
    </row>
    <row r="69" spans="1:2" x14ac:dyDescent="0.35">
      <c r="A69">
        <v>136</v>
      </c>
      <c r="B69">
        <v>2734</v>
      </c>
    </row>
    <row r="70" spans="1:2" x14ac:dyDescent="0.35">
      <c r="A70">
        <v>138</v>
      </c>
      <c r="B70">
        <v>2535</v>
      </c>
    </row>
    <row r="71" spans="1:2" x14ac:dyDescent="0.35">
      <c r="A71">
        <v>140</v>
      </c>
      <c r="B71">
        <v>2436</v>
      </c>
    </row>
    <row r="72" spans="1:2" x14ac:dyDescent="0.35">
      <c r="A72">
        <v>142</v>
      </c>
      <c r="B72">
        <v>2116</v>
      </c>
    </row>
    <row r="73" spans="1:2" x14ac:dyDescent="0.35">
      <c r="A73">
        <v>144</v>
      </c>
      <c r="B73">
        <v>2112</v>
      </c>
    </row>
    <row r="74" spans="1:2" x14ac:dyDescent="0.35">
      <c r="A74">
        <v>146</v>
      </c>
      <c r="B74">
        <v>1918</v>
      </c>
    </row>
    <row r="75" spans="1:2" x14ac:dyDescent="0.35">
      <c r="A75">
        <v>148</v>
      </c>
      <c r="B75">
        <v>1798</v>
      </c>
    </row>
    <row r="76" spans="1:2" x14ac:dyDescent="0.35">
      <c r="A76">
        <v>150</v>
      </c>
      <c r="B76">
        <v>1642</v>
      </c>
    </row>
    <row r="77" spans="1:2" x14ac:dyDescent="0.35">
      <c r="A77">
        <v>152</v>
      </c>
      <c r="B77">
        <v>1573</v>
      </c>
    </row>
    <row r="78" spans="1:2" x14ac:dyDescent="0.35">
      <c r="A78">
        <v>154</v>
      </c>
      <c r="B78">
        <v>1537</v>
      </c>
    </row>
    <row r="79" spans="1:2" x14ac:dyDescent="0.35">
      <c r="A79">
        <v>156</v>
      </c>
      <c r="B79">
        <v>1379</v>
      </c>
    </row>
    <row r="80" spans="1:2" x14ac:dyDescent="0.35">
      <c r="A80">
        <v>158</v>
      </c>
      <c r="B80">
        <v>1283</v>
      </c>
    </row>
    <row r="81" spans="1:2" x14ac:dyDescent="0.35">
      <c r="A81">
        <v>160</v>
      </c>
      <c r="B81">
        <v>1200</v>
      </c>
    </row>
    <row r="82" spans="1:2" x14ac:dyDescent="0.35">
      <c r="A82">
        <v>162</v>
      </c>
      <c r="B82">
        <v>1145</v>
      </c>
    </row>
    <row r="83" spans="1:2" x14ac:dyDescent="0.35">
      <c r="A83">
        <v>164</v>
      </c>
      <c r="B83">
        <v>1039</v>
      </c>
    </row>
    <row r="84" spans="1:2" x14ac:dyDescent="0.35">
      <c r="A84">
        <v>166</v>
      </c>
      <c r="B84">
        <v>1001</v>
      </c>
    </row>
    <row r="85" spans="1:2" x14ac:dyDescent="0.35">
      <c r="A85">
        <v>168</v>
      </c>
      <c r="B85">
        <v>938</v>
      </c>
    </row>
    <row r="86" spans="1:2" x14ac:dyDescent="0.35">
      <c r="A86">
        <v>170</v>
      </c>
      <c r="B86">
        <v>888</v>
      </c>
    </row>
    <row r="87" spans="1:2" x14ac:dyDescent="0.35">
      <c r="A87">
        <v>172</v>
      </c>
      <c r="B87">
        <v>849</v>
      </c>
    </row>
    <row r="88" spans="1:2" x14ac:dyDescent="0.35">
      <c r="A88">
        <v>174</v>
      </c>
      <c r="B88">
        <v>775</v>
      </c>
    </row>
    <row r="89" spans="1:2" x14ac:dyDescent="0.35">
      <c r="A89">
        <v>176</v>
      </c>
      <c r="B89">
        <v>787</v>
      </c>
    </row>
    <row r="90" spans="1:2" x14ac:dyDescent="0.35">
      <c r="A90">
        <v>178</v>
      </c>
      <c r="B90">
        <v>670</v>
      </c>
    </row>
    <row r="91" spans="1:2" x14ac:dyDescent="0.35">
      <c r="A91">
        <v>180</v>
      </c>
      <c r="B91">
        <v>633</v>
      </c>
    </row>
    <row r="92" spans="1:2" x14ac:dyDescent="0.35">
      <c r="A92">
        <v>182</v>
      </c>
      <c r="B92">
        <v>604</v>
      </c>
    </row>
    <row r="93" spans="1:2" x14ac:dyDescent="0.35">
      <c r="A93">
        <v>184</v>
      </c>
      <c r="B93">
        <v>619</v>
      </c>
    </row>
    <row r="94" spans="1:2" x14ac:dyDescent="0.35">
      <c r="A94">
        <v>186</v>
      </c>
      <c r="B94">
        <v>549</v>
      </c>
    </row>
    <row r="95" spans="1:2" x14ac:dyDescent="0.35">
      <c r="A95">
        <v>188</v>
      </c>
      <c r="B95">
        <v>502</v>
      </c>
    </row>
    <row r="96" spans="1:2" x14ac:dyDescent="0.35">
      <c r="A96">
        <v>190</v>
      </c>
      <c r="B96">
        <v>426</v>
      </c>
    </row>
    <row r="97" spans="1:2" x14ac:dyDescent="0.35">
      <c r="A97">
        <v>192</v>
      </c>
      <c r="B97">
        <v>408</v>
      </c>
    </row>
    <row r="98" spans="1:2" x14ac:dyDescent="0.35">
      <c r="A98">
        <v>194</v>
      </c>
      <c r="B98">
        <v>418</v>
      </c>
    </row>
    <row r="99" spans="1:2" x14ac:dyDescent="0.35">
      <c r="A99">
        <v>196</v>
      </c>
      <c r="B99">
        <v>389</v>
      </c>
    </row>
    <row r="100" spans="1:2" x14ac:dyDescent="0.35">
      <c r="A100">
        <v>198</v>
      </c>
      <c r="B100">
        <v>370</v>
      </c>
    </row>
    <row r="101" spans="1:2" x14ac:dyDescent="0.35">
      <c r="A101">
        <v>200</v>
      </c>
      <c r="B101">
        <v>376</v>
      </c>
    </row>
    <row r="102" spans="1:2" x14ac:dyDescent="0.35">
      <c r="A102">
        <v>202</v>
      </c>
      <c r="B102">
        <v>340</v>
      </c>
    </row>
    <row r="103" spans="1:2" x14ac:dyDescent="0.35">
      <c r="A103">
        <v>204</v>
      </c>
      <c r="B103">
        <v>297</v>
      </c>
    </row>
    <row r="104" spans="1:2" x14ac:dyDescent="0.35">
      <c r="A104">
        <v>206</v>
      </c>
      <c r="B104">
        <v>275</v>
      </c>
    </row>
    <row r="105" spans="1:2" x14ac:dyDescent="0.35">
      <c r="A105">
        <v>208</v>
      </c>
      <c r="B105">
        <v>266</v>
      </c>
    </row>
    <row r="106" spans="1:2" x14ac:dyDescent="0.35">
      <c r="A106">
        <v>210</v>
      </c>
      <c r="B106">
        <v>256</v>
      </c>
    </row>
    <row r="107" spans="1:2" x14ac:dyDescent="0.35">
      <c r="A107">
        <v>212</v>
      </c>
      <c r="B107">
        <v>256</v>
      </c>
    </row>
    <row r="108" spans="1:2" x14ac:dyDescent="0.35">
      <c r="A108">
        <v>214</v>
      </c>
      <c r="B108">
        <v>238</v>
      </c>
    </row>
    <row r="109" spans="1:2" x14ac:dyDescent="0.35">
      <c r="A109">
        <v>216</v>
      </c>
      <c r="B109">
        <v>232</v>
      </c>
    </row>
    <row r="110" spans="1:2" x14ac:dyDescent="0.35">
      <c r="A110">
        <v>218</v>
      </c>
      <c r="B110">
        <v>184</v>
      </c>
    </row>
    <row r="111" spans="1:2" x14ac:dyDescent="0.35">
      <c r="A111">
        <v>220</v>
      </c>
      <c r="B111">
        <v>182</v>
      </c>
    </row>
    <row r="112" spans="1:2" x14ac:dyDescent="0.35">
      <c r="A112">
        <v>222</v>
      </c>
      <c r="B112">
        <v>179</v>
      </c>
    </row>
    <row r="113" spans="1:2" x14ac:dyDescent="0.35">
      <c r="A113">
        <v>224</v>
      </c>
      <c r="B113">
        <v>166</v>
      </c>
    </row>
    <row r="114" spans="1:2" x14ac:dyDescent="0.35">
      <c r="A114">
        <v>226</v>
      </c>
      <c r="B114">
        <v>164</v>
      </c>
    </row>
    <row r="115" spans="1:2" x14ac:dyDescent="0.35">
      <c r="A115">
        <v>228</v>
      </c>
      <c r="B115">
        <v>153</v>
      </c>
    </row>
    <row r="116" spans="1:2" x14ac:dyDescent="0.35">
      <c r="A116">
        <v>230</v>
      </c>
      <c r="B116">
        <v>120</v>
      </c>
    </row>
    <row r="117" spans="1:2" x14ac:dyDescent="0.35">
      <c r="A117">
        <v>232</v>
      </c>
      <c r="B117">
        <v>135</v>
      </c>
    </row>
    <row r="118" spans="1:2" x14ac:dyDescent="0.35">
      <c r="A118">
        <v>234</v>
      </c>
      <c r="B118">
        <v>112</v>
      </c>
    </row>
    <row r="119" spans="1:2" x14ac:dyDescent="0.35">
      <c r="A119">
        <v>236</v>
      </c>
      <c r="B119">
        <v>111</v>
      </c>
    </row>
    <row r="120" spans="1:2" x14ac:dyDescent="0.35">
      <c r="A120">
        <v>238</v>
      </c>
      <c r="B120">
        <v>95</v>
      </c>
    </row>
    <row r="121" spans="1:2" x14ac:dyDescent="0.35">
      <c r="A121">
        <v>240</v>
      </c>
      <c r="B121">
        <v>107</v>
      </c>
    </row>
    <row r="122" spans="1:2" x14ac:dyDescent="0.35">
      <c r="A122">
        <v>242</v>
      </c>
      <c r="B122">
        <v>95</v>
      </c>
    </row>
    <row r="123" spans="1:2" x14ac:dyDescent="0.35">
      <c r="A123">
        <v>244</v>
      </c>
      <c r="B123">
        <v>91</v>
      </c>
    </row>
    <row r="124" spans="1:2" x14ac:dyDescent="0.35">
      <c r="A124">
        <v>246</v>
      </c>
      <c r="B124">
        <v>92</v>
      </c>
    </row>
    <row r="125" spans="1:2" x14ac:dyDescent="0.35">
      <c r="A125">
        <v>248</v>
      </c>
      <c r="B125">
        <v>84</v>
      </c>
    </row>
    <row r="126" spans="1:2" x14ac:dyDescent="0.35">
      <c r="A126">
        <v>250</v>
      </c>
      <c r="B126">
        <v>77</v>
      </c>
    </row>
    <row r="127" spans="1:2" x14ac:dyDescent="0.35">
      <c r="A127">
        <v>252</v>
      </c>
      <c r="B127">
        <v>71</v>
      </c>
    </row>
    <row r="128" spans="1:2" x14ac:dyDescent="0.35">
      <c r="A128">
        <v>254</v>
      </c>
      <c r="B128">
        <v>50</v>
      </c>
    </row>
    <row r="129" spans="1:2" x14ac:dyDescent="0.35">
      <c r="A129">
        <v>256</v>
      </c>
      <c r="B129">
        <v>59</v>
      </c>
    </row>
    <row r="130" spans="1:2" x14ac:dyDescent="0.35">
      <c r="A130">
        <v>258</v>
      </c>
      <c r="B130">
        <v>62</v>
      </c>
    </row>
    <row r="131" spans="1:2" x14ac:dyDescent="0.35">
      <c r="A131">
        <v>260</v>
      </c>
      <c r="B131">
        <v>53</v>
      </c>
    </row>
    <row r="132" spans="1:2" x14ac:dyDescent="0.35">
      <c r="A132">
        <v>262</v>
      </c>
      <c r="B132">
        <v>51</v>
      </c>
    </row>
    <row r="133" spans="1:2" x14ac:dyDescent="0.35">
      <c r="A133">
        <v>264</v>
      </c>
      <c r="B133">
        <v>49</v>
      </c>
    </row>
    <row r="134" spans="1:2" x14ac:dyDescent="0.35">
      <c r="A134">
        <v>266</v>
      </c>
      <c r="B134">
        <v>46</v>
      </c>
    </row>
    <row r="135" spans="1:2" x14ac:dyDescent="0.35">
      <c r="A135">
        <v>268</v>
      </c>
      <c r="B135">
        <v>55</v>
      </c>
    </row>
    <row r="136" spans="1:2" x14ac:dyDescent="0.35">
      <c r="A136">
        <v>270</v>
      </c>
      <c r="B136">
        <v>40</v>
      </c>
    </row>
    <row r="137" spans="1:2" x14ac:dyDescent="0.35">
      <c r="A137">
        <v>272</v>
      </c>
      <c r="B137">
        <v>43</v>
      </c>
    </row>
    <row r="138" spans="1:2" x14ac:dyDescent="0.35">
      <c r="A138">
        <v>274</v>
      </c>
      <c r="B138">
        <v>46</v>
      </c>
    </row>
    <row r="139" spans="1:2" x14ac:dyDescent="0.35">
      <c r="A139">
        <v>276</v>
      </c>
      <c r="B139">
        <v>30</v>
      </c>
    </row>
    <row r="140" spans="1:2" x14ac:dyDescent="0.35">
      <c r="A140">
        <v>278</v>
      </c>
      <c r="B140">
        <v>26</v>
      </c>
    </row>
    <row r="141" spans="1:2" x14ac:dyDescent="0.35">
      <c r="A141">
        <v>280</v>
      </c>
      <c r="B141">
        <v>29</v>
      </c>
    </row>
    <row r="142" spans="1:2" x14ac:dyDescent="0.35">
      <c r="A142">
        <v>282</v>
      </c>
      <c r="B142">
        <v>31</v>
      </c>
    </row>
    <row r="143" spans="1:2" x14ac:dyDescent="0.35">
      <c r="A143">
        <v>284</v>
      </c>
      <c r="B143">
        <v>33</v>
      </c>
    </row>
    <row r="144" spans="1:2" x14ac:dyDescent="0.35">
      <c r="A144">
        <v>286</v>
      </c>
      <c r="B144">
        <v>27</v>
      </c>
    </row>
    <row r="145" spans="1:2" x14ac:dyDescent="0.35">
      <c r="A145">
        <v>288</v>
      </c>
      <c r="B145">
        <v>22</v>
      </c>
    </row>
    <row r="146" spans="1:2" x14ac:dyDescent="0.35">
      <c r="A146">
        <v>290</v>
      </c>
      <c r="B146">
        <v>24</v>
      </c>
    </row>
    <row r="147" spans="1:2" x14ac:dyDescent="0.35">
      <c r="A147">
        <v>292</v>
      </c>
      <c r="B147">
        <v>22</v>
      </c>
    </row>
    <row r="148" spans="1:2" x14ac:dyDescent="0.35">
      <c r="A148">
        <v>294</v>
      </c>
      <c r="B148">
        <v>10</v>
      </c>
    </row>
    <row r="149" spans="1:2" x14ac:dyDescent="0.35">
      <c r="A149">
        <v>296</v>
      </c>
      <c r="B149">
        <v>14</v>
      </c>
    </row>
    <row r="150" spans="1:2" x14ac:dyDescent="0.35">
      <c r="A150">
        <v>298</v>
      </c>
      <c r="B150">
        <v>23</v>
      </c>
    </row>
    <row r="151" spans="1:2" x14ac:dyDescent="0.35">
      <c r="A151">
        <v>300</v>
      </c>
      <c r="B151">
        <v>17</v>
      </c>
    </row>
    <row r="152" spans="1:2" x14ac:dyDescent="0.35">
      <c r="A152">
        <v>302</v>
      </c>
      <c r="B152">
        <v>22</v>
      </c>
    </row>
    <row r="153" spans="1:2" x14ac:dyDescent="0.35">
      <c r="A153">
        <v>304</v>
      </c>
      <c r="B153">
        <v>12</v>
      </c>
    </row>
    <row r="154" spans="1:2" x14ac:dyDescent="0.35">
      <c r="A154">
        <v>306</v>
      </c>
      <c r="B154">
        <v>9</v>
      </c>
    </row>
    <row r="155" spans="1:2" x14ac:dyDescent="0.35">
      <c r="A155">
        <v>308</v>
      </c>
      <c r="B155">
        <v>15</v>
      </c>
    </row>
    <row r="156" spans="1:2" x14ac:dyDescent="0.35">
      <c r="A156">
        <v>310</v>
      </c>
      <c r="B156">
        <v>13</v>
      </c>
    </row>
    <row r="157" spans="1:2" x14ac:dyDescent="0.35">
      <c r="A157">
        <v>312</v>
      </c>
      <c r="B157">
        <v>18</v>
      </c>
    </row>
    <row r="158" spans="1:2" x14ac:dyDescent="0.35">
      <c r="A158">
        <v>314</v>
      </c>
      <c r="B158">
        <v>11</v>
      </c>
    </row>
    <row r="159" spans="1:2" x14ac:dyDescent="0.35">
      <c r="A159">
        <v>316</v>
      </c>
      <c r="B159">
        <v>6</v>
      </c>
    </row>
    <row r="160" spans="1:2" x14ac:dyDescent="0.35">
      <c r="A160">
        <v>318</v>
      </c>
      <c r="B160">
        <v>10</v>
      </c>
    </row>
    <row r="161" spans="1:2" x14ac:dyDescent="0.35">
      <c r="A161">
        <v>320</v>
      </c>
      <c r="B161">
        <v>7</v>
      </c>
    </row>
    <row r="162" spans="1:2" x14ac:dyDescent="0.35">
      <c r="A162">
        <v>322</v>
      </c>
      <c r="B162">
        <v>10</v>
      </c>
    </row>
    <row r="163" spans="1:2" x14ac:dyDescent="0.35">
      <c r="A163">
        <v>324</v>
      </c>
      <c r="B163">
        <v>12</v>
      </c>
    </row>
    <row r="164" spans="1:2" x14ac:dyDescent="0.35">
      <c r="A164">
        <v>326</v>
      </c>
      <c r="B164">
        <v>9</v>
      </c>
    </row>
    <row r="165" spans="1:2" x14ac:dyDescent="0.35">
      <c r="A165">
        <v>328</v>
      </c>
      <c r="B165">
        <v>6</v>
      </c>
    </row>
    <row r="166" spans="1:2" x14ac:dyDescent="0.35">
      <c r="A166">
        <v>330</v>
      </c>
      <c r="B166">
        <v>6</v>
      </c>
    </row>
    <row r="167" spans="1:2" x14ac:dyDescent="0.35">
      <c r="A167">
        <v>332</v>
      </c>
      <c r="B167">
        <v>2</v>
      </c>
    </row>
    <row r="168" spans="1:2" x14ac:dyDescent="0.35">
      <c r="A168">
        <v>334</v>
      </c>
      <c r="B168">
        <v>10</v>
      </c>
    </row>
    <row r="169" spans="1:2" x14ac:dyDescent="0.35">
      <c r="A169">
        <v>336</v>
      </c>
      <c r="B169">
        <v>5</v>
      </c>
    </row>
    <row r="170" spans="1:2" x14ac:dyDescent="0.35">
      <c r="A170">
        <v>338</v>
      </c>
      <c r="B170">
        <v>5</v>
      </c>
    </row>
    <row r="171" spans="1:2" x14ac:dyDescent="0.35">
      <c r="A171">
        <v>340</v>
      </c>
      <c r="B171">
        <v>6</v>
      </c>
    </row>
    <row r="172" spans="1:2" x14ac:dyDescent="0.35">
      <c r="A172">
        <v>342</v>
      </c>
      <c r="B172">
        <v>5</v>
      </c>
    </row>
    <row r="173" spans="1:2" x14ac:dyDescent="0.35">
      <c r="A173">
        <v>344</v>
      </c>
      <c r="B173">
        <v>5</v>
      </c>
    </row>
    <row r="174" spans="1:2" x14ac:dyDescent="0.35">
      <c r="A174">
        <v>346</v>
      </c>
      <c r="B174">
        <v>4</v>
      </c>
    </row>
    <row r="175" spans="1:2" x14ac:dyDescent="0.35">
      <c r="A175">
        <v>348</v>
      </c>
      <c r="B175">
        <v>6</v>
      </c>
    </row>
    <row r="176" spans="1:2" x14ac:dyDescent="0.35">
      <c r="A176">
        <v>350</v>
      </c>
      <c r="B176">
        <v>6</v>
      </c>
    </row>
    <row r="177" spans="1:2" x14ac:dyDescent="0.35">
      <c r="A177">
        <v>352</v>
      </c>
      <c r="B177">
        <v>4</v>
      </c>
    </row>
    <row r="178" spans="1:2" x14ac:dyDescent="0.35">
      <c r="A178">
        <v>354</v>
      </c>
      <c r="B178">
        <v>5</v>
      </c>
    </row>
    <row r="179" spans="1:2" x14ac:dyDescent="0.35">
      <c r="A179">
        <v>356</v>
      </c>
      <c r="B179">
        <v>2</v>
      </c>
    </row>
    <row r="180" spans="1:2" x14ac:dyDescent="0.35">
      <c r="A180">
        <v>358</v>
      </c>
      <c r="B180">
        <v>6</v>
      </c>
    </row>
    <row r="181" spans="1:2" x14ac:dyDescent="0.35">
      <c r="A181">
        <v>360</v>
      </c>
      <c r="B181">
        <v>5</v>
      </c>
    </row>
    <row r="182" spans="1:2" x14ac:dyDescent="0.35">
      <c r="A182">
        <v>362</v>
      </c>
      <c r="B182">
        <v>2</v>
      </c>
    </row>
    <row r="183" spans="1:2" x14ac:dyDescent="0.35">
      <c r="A183">
        <v>364</v>
      </c>
      <c r="B183">
        <v>1</v>
      </c>
    </row>
    <row r="184" spans="1:2" x14ac:dyDescent="0.35">
      <c r="A184">
        <v>368</v>
      </c>
      <c r="B184">
        <v>6</v>
      </c>
    </row>
    <row r="185" spans="1:2" x14ac:dyDescent="0.35">
      <c r="A185">
        <v>370</v>
      </c>
      <c r="B185">
        <v>2</v>
      </c>
    </row>
    <row r="186" spans="1:2" x14ac:dyDescent="0.35">
      <c r="A186">
        <v>372</v>
      </c>
      <c r="B186">
        <v>6</v>
      </c>
    </row>
    <row r="187" spans="1:2" x14ac:dyDescent="0.35">
      <c r="A187">
        <v>374</v>
      </c>
      <c r="B187">
        <v>1</v>
      </c>
    </row>
    <row r="188" spans="1:2" x14ac:dyDescent="0.35">
      <c r="A188">
        <v>376</v>
      </c>
      <c r="B188">
        <v>1</v>
      </c>
    </row>
    <row r="189" spans="1:2" x14ac:dyDescent="0.35">
      <c r="A189">
        <v>378</v>
      </c>
      <c r="B189">
        <v>2</v>
      </c>
    </row>
    <row r="190" spans="1:2" x14ac:dyDescent="0.35">
      <c r="A190">
        <v>380</v>
      </c>
      <c r="B190">
        <v>3</v>
      </c>
    </row>
    <row r="191" spans="1:2" x14ac:dyDescent="0.35">
      <c r="A191">
        <v>382</v>
      </c>
      <c r="B191">
        <v>3</v>
      </c>
    </row>
    <row r="192" spans="1:2" x14ac:dyDescent="0.35">
      <c r="A192">
        <v>384</v>
      </c>
      <c r="B192">
        <v>2</v>
      </c>
    </row>
    <row r="193" spans="1:2" x14ac:dyDescent="0.35">
      <c r="A193">
        <v>388</v>
      </c>
      <c r="B193">
        <v>1</v>
      </c>
    </row>
    <row r="194" spans="1:2" x14ac:dyDescent="0.35">
      <c r="A194">
        <v>392</v>
      </c>
      <c r="B194">
        <v>1</v>
      </c>
    </row>
    <row r="195" spans="1:2" x14ac:dyDescent="0.35">
      <c r="A195">
        <v>398</v>
      </c>
      <c r="B195">
        <v>1</v>
      </c>
    </row>
    <row r="196" spans="1:2" x14ac:dyDescent="0.35">
      <c r="A196">
        <v>406</v>
      </c>
      <c r="B196">
        <v>3</v>
      </c>
    </row>
    <row r="197" spans="1:2" x14ac:dyDescent="0.35">
      <c r="A197">
        <v>408</v>
      </c>
      <c r="B197">
        <v>1</v>
      </c>
    </row>
    <row r="198" spans="1:2" x14ac:dyDescent="0.35">
      <c r="A198">
        <v>410</v>
      </c>
      <c r="B198">
        <v>2</v>
      </c>
    </row>
    <row r="199" spans="1:2" x14ac:dyDescent="0.35">
      <c r="A199">
        <v>414</v>
      </c>
      <c r="B199">
        <v>1</v>
      </c>
    </row>
    <row r="200" spans="1:2" x14ac:dyDescent="0.35">
      <c r="A200">
        <v>416</v>
      </c>
      <c r="B200">
        <v>1</v>
      </c>
    </row>
    <row r="201" spans="1:2" x14ac:dyDescent="0.35">
      <c r="A201">
        <v>420</v>
      </c>
      <c r="B201">
        <v>2</v>
      </c>
    </row>
    <row r="202" spans="1:2" x14ac:dyDescent="0.35">
      <c r="A202">
        <v>428</v>
      </c>
      <c r="B202">
        <v>1</v>
      </c>
    </row>
    <row r="203" spans="1:2" x14ac:dyDescent="0.35">
      <c r="A203">
        <v>434</v>
      </c>
      <c r="B203">
        <v>1</v>
      </c>
    </row>
    <row r="204" spans="1:2" x14ac:dyDescent="0.35">
      <c r="A204">
        <v>440</v>
      </c>
      <c r="B204">
        <v>1</v>
      </c>
    </row>
    <row r="205" spans="1:2" x14ac:dyDescent="0.35">
      <c r="A205">
        <v>454</v>
      </c>
      <c r="B205">
        <v>2</v>
      </c>
    </row>
    <row r="206" spans="1:2" x14ac:dyDescent="0.35">
      <c r="A206">
        <v>462</v>
      </c>
      <c r="B206">
        <v>1</v>
      </c>
    </row>
    <row r="207" spans="1:2" x14ac:dyDescent="0.35">
      <c r="A207">
        <v>508</v>
      </c>
      <c r="B207">
        <v>1</v>
      </c>
    </row>
    <row r="208" spans="1:2" x14ac:dyDescent="0.35">
      <c r="A208">
        <v>520</v>
      </c>
      <c r="B20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20F-E259-4611-8CD6-CC4D470277C0}">
  <dimension ref="A1:D194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7</v>
      </c>
    </row>
    <row r="2" spans="1:4" x14ac:dyDescent="0.35">
      <c r="A2">
        <v>2</v>
      </c>
      <c r="B2">
        <v>18364673</v>
      </c>
    </row>
    <row r="3" spans="1:4" x14ac:dyDescent="0.35">
      <c r="A3">
        <v>4</v>
      </c>
      <c r="B3">
        <v>11790894</v>
      </c>
    </row>
    <row r="4" spans="1:4" x14ac:dyDescent="0.35">
      <c r="A4">
        <v>6</v>
      </c>
      <c r="B4">
        <v>4405991</v>
      </c>
    </row>
    <row r="5" spans="1:4" x14ac:dyDescent="0.35">
      <c r="A5">
        <v>8</v>
      </c>
      <c r="B5">
        <v>4020838</v>
      </c>
    </row>
    <row r="6" spans="1:4" x14ac:dyDescent="0.35">
      <c r="A6">
        <v>10</v>
      </c>
      <c r="B6">
        <v>1717786</v>
      </c>
    </row>
    <row r="7" spans="1:4" x14ac:dyDescent="0.35">
      <c r="A7">
        <v>12</v>
      </c>
      <c r="B7">
        <v>1510256</v>
      </c>
    </row>
    <row r="8" spans="1:4" x14ac:dyDescent="0.35">
      <c r="A8">
        <v>14</v>
      </c>
      <c r="B8">
        <v>1082620</v>
      </c>
    </row>
    <row r="9" spans="1:4" x14ac:dyDescent="0.35">
      <c r="A9">
        <v>16</v>
      </c>
      <c r="B9">
        <v>935854</v>
      </c>
    </row>
    <row r="10" spans="1:4" x14ac:dyDescent="0.35">
      <c r="A10">
        <v>18</v>
      </c>
      <c r="B10">
        <v>671389</v>
      </c>
      <c r="D10">
        <f>SUMPRODUCT(knots_20x20[Length],knots_20x20[Knots 20x20])/SUM(knots_20x20[Knots 20x20])</f>
        <v>7.9365110924908766</v>
      </c>
    </row>
    <row r="11" spans="1:4" x14ac:dyDescent="0.35">
      <c r="A11">
        <v>20</v>
      </c>
      <c r="B11">
        <v>589568</v>
      </c>
    </row>
    <row r="12" spans="1:4" x14ac:dyDescent="0.35">
      <c r="A12">
        <v>22</v>
      </c>
      <c r="B12">
        <v>471663</v>
      </c>
    </row>
    <row r="13" spans="1:4" x14ac:dyDescent="0.35">
      <c r="A13">
        <v>24</v>
      </c>
      <c r="B13">
        <v>412050</v>
      </c>
    </row>
    <row r="14" spans="1:4" x14ac:dyDescent="0.35">
      <c r="A14">
        <v>26</v>
      </c>
      <c r="B14">
        <v>336111</v>
      </c>
    </row>
    <row r="15" spans="1:4" x14ac:dyDescent="0.35">
      <c r="A15">
        <v>28</v>
      </c>
      <c r="B15">
        <v>296369</v>
      </c>
    </row>
    <row r="16" spans="1:4" x14ac:dyDescent="0.35">
      <c r="A16">
        <v>30</v>
      </c>
      <c r="B16">
        <v>253089</v>
      </c>
    </row>
    <row r="17" spans="1:2" x14ac:dyDescent="0.35">
      <c r="A17">
        <v>32</v>
      </c>
      <c r="B17">
        <v>221717</v>
      </c>
    </row>
    <row r="18" spans="1:2" x14ac:dyDescent="0.35">
      <c r="A18">
        <v>34</v>
      </c>
      <c r="B18">
        <v>190965</v>
      </c>
    </row>
    <row r="19" spans="1:2" x14ac:dyDescent="0.35">
      <c r="A19">
        <v>36</v>
      </c>
      <c r="B19">
        <v>170189</v>
      </c>
    </row>
    <row r="20" spans="1:2" x14ac:dyDescent="0.35">
      <c r="A20">
        <v>38</v>
      </c>
      <c r="B20">
        <v>149163</v>
      </c>
    </row>
    <row r="21" spans="1:2" x14ac:dyDescent="0.35">
      <c r="A21">
        <v>40</v>
      </c>
      <c r="B21">
        <v>132039</v>
      </c>
    </row>
    <row r="22" spans="1:2" x14ac:dyDescent="0.35">
      <c r="A22">
        <v>42</v>
      </c>
      <c r="B22">
        <v>117299</v>
      </c>
    </row>
    <row r="23" spans="1:2" x14ac:dyDescent="0.35">
      <c r="A23">
        <v>44</v>
      </c>
      <c r="B23">
        <v>104361</v>
      </c>
    </row>
    <row r="24" spans="1:2" x14ac:dyDescent="0.35">
      <c r="A24">
        <v>46</v>
      </c>
      <c r="B24">
        <v>93918</v>
      </c>
    </row>
    <row r="25" spans="1:2" x14ac:dyDescent="0.35">
      <c r="A25">
        <v>48</v>
      </c>
      <c r="B25">
        <v>83722</v>
      </c>
    </row>
    <row r="26" spans="1:2" x14ac:dyDescent="0.35">
      <c r="A26">
        <v>50</v>
      </c>
      <c r="B26">
        <v>74789</v>
      </c>
    </row>
    <row r="27" spans="1:2" x14ac:dyDescent="0.35">
      <c r="A27">
        <v>52</v>
      </c>
      <c r="B27">
        <v>67718</v>
      </c>
    </row>
    <row r="28" spans="1:2" x14ac:dyDescent="0.35">
      <c r="A28">
        <v>54</v>
      </c>
      <c r="B28">
        <v>61250</v>
      </c>
    </row>
    <row r="29" spans="1:2" x14ac:dyDescent="0.35">
      <c r="A29">
        <v>56</v>
      </c>
      <c r="B29">
        <v>55244</v>
      </c>
    </row>
    <row r="30" spans="1:2" x14ac:dyDescent="0.35">
      <c r="A30">
        <v>58</v>
      </c>
      <c r="B30">
        <v>50248</v>
      </c>
    </row>
    <row r="31" spans="1:2" x14ac:dyDescent="0.35">
      <c r="A31">
        <v>60</v>
      </c>
      <c r="B31">
        <v>45148</v>
      </c>
    </row>
    <row r="32" spans="1:2" x14ac:dyDescent="0.35">
      <c r="A32">
        <v>62</v>
      </c>
      <c r="B32">
        <v>41234</v>
      </c>
    </row>
    <row r="33" spans="1:2" x14ac:dyDescent="0.35">
      <c r="A33">
        <v>64</v>
      </c>
      <c r="B33">
        <v>37681</v>
      </c>
    </row>
    <row r="34" spans="1:2" x14ac:dyDescent="0.35">
      <c r="A34">
        <v>66</v>
      </c>
      <c r="B34">
        <v>34201</v>
      </c>
    </row>
    <row r="35" spans="1:2" x14ac:dyDescent="0.35">
      <c r="A35">
        <v>68</v>
      </c>
      <c r="B35">
        <v>31525</v>
      </c>
    </row>
    <row r="36" spans="1:2" x14ac:dyDescent="0.35">
      <c r="A36">
        <v>70</v>
      </c>
      <c r="B36">
        <v>28526</v>
      </c>
    </row>
    <row r="37" spans="1:2" x14ac:dyDescent="0.35">
      <c r="A37">
        <v>72</v>
      </c>
      <c r="B37">
        <v>26346</v>
      </c>
    </row>
    <row r="38" spans="1:2" x14ac:dyDescent="0.35">
      <c r="A38">
        <v>74</v>
      </c>
      <c r="B38">
        <v>23953</v>
      </c>
    </row>
    <row r="39" spans="1:2" x14ac:dyDescent="0.35">
      <c r="A39">
        <v>76</v>
      </c>
      <c r="B39">
        <v>21797</v>
      </c>
    </row>
    <row r="40" spans="1:2" x14ac:dyDescent="0.35">
      <c r="A40">
        <v>78</v>
      </c>
      <c r="B40">
        <v>20115</v>
      </c>
    </row>
    <row r="41" spans="1:2" x14ac:dyDescent="0.35">
      <c r="A41">
        <v>80</v>
      </c>
      <c r="B41">
        <v>18522</v>
      </c>
    </row>
    <row r="42" spans="1:2" x14ac:dyDescent="0.35">
      <c r="A42">
        <v>82</v>
      </c>
      <c r="B42">
        <v>16900</v>
      </c>
    </row>
    <row r="43" spans="1:2" x14ac:dyDescent="0.35">
      <c r="A43">
        <v>84</v>
      </c>
      <c r="B43">
        <v>15569</v>
      </c>
    </row>
    <row r="44" spans="1:2" x14ac:dyDescent="0.35">
      <c r="A44">
        <v>86</v>
      </c>
      <c r="B44">
        <v>14353</v>
      </c>
    </row>
    <row r="45" spans="1:2" x14ac:dyDescent="0.35">
      <c r="A45">
        <v>88</v>
      </c>
      <c r="B45">
        <v>13056</v>
      </c>
    </row>
    <row r="46" spans="1:2" x14ac:dyDescent="0.35">
      <c r="A46">
        <v>90</v>
      </c>
      <c r="B46">
        <v>12232</v>
      </c>
    </row>
    <row r="47" spans="1:2" x14ac:dyDescent="0.35">
      <c r="A47">
        <v>92</v>
      </c>
      <c r="B47">
        <v>11312</v>
      </c>
    </row>
    <row r="48" spans="1:2" x14ac:dyDescent="0.35">
      <c r="A48">
        <v>94</v>
      </c>
      <c r="B48">
        <v>10254</v>
      </c>
    </row>
    <row r="49" spans="1:2" x14ac:dyDescent="0.35">
      <c r="A49">
        <v>96</v>
      </c>
      <c r="B49">
        <v>9583</v>
      </c>
    </row>
    <row r="50" spans="1:2" x14ac:dyDescent="0.35">
      <c r="A50">
        <v>98</v>
      </c>
      <c r="B50">
        <v>8763</v>
      </c>
    </row>
    <row r="51" spans="1:2" x14ac:dyDescent="0.35">
      <c r="A51">
        <v>100</v>
      </c>
      <c r="B51">
        <v>8247</v>
      </c>
    </row>
    <row r="52" spans="1:2" x14ac:dyDescent="0.35">
      <c r="A52">
        <v>102</v>
      </c>
      <c r="B52">
        <v>7430</v>
      </c>
    </row>
    <row r="53" spans="1:2" x14ac:dyDescent="0.35">
      <c r="A53">
        <v>104</v>
      </c>
      <c r="B53">
        <v>7024</v>
      </c>
    </row>
    <row r="54" spans="1:2" x14ac:dyDescent="0.35">
      <c r="A54">
        <v>106</v>
      </c>
      <c r="B54">
        <v>6527</v>
      </c>
    </row>
    <row r="55" spans="1:2" x14ac:dyDescent="0.35">
      <c r="A55">
        <v>108</v>
      </c>
      <c r="B55">
        <v>5932</v>
      </c>
    </row>
    <row r="56" spans="1:2" x14ac:dyDescent="0.35">
      <c r="A56">
        <v>110</v>
      </c>
      <c r="B56">
        <v>5614</v>
      </c>
    </row>
    <row r="57" spans="1:2" x14ac:dyDescent="0.35">
      <c r="A57">
        <v>112</v>
      </c>
      <c r="B57">
        <v>5116</v>
      </c>
    </row>
    <row r="58" spans="1:2" x14ac:dyDescent="0.35">
      <c r="A58">
        <v>114</v>
      </c>
      <c r="B58">
        <v>4794</v>
      </c>
    </row>
    <row r="59" spans="1:2" x14ac:dyDescent="0.35">
      <c r="A59">
        <v>116</v>
      </c>
      <c r="B59">
        <v>4433</v>
      </c>
    </row>
    <row r="60" spans="1:2" x14ac:dyDescent="0.35">
      <c r="A60">
        <v>118</v>
      </c>
      <c r="B60">
        <v>4040</v>
      </c>
    </row>
    <row r="61" spans="1:2" x14ac:dyDescent="0.35">
      <c r="A61">
        <v>120</v>
      </c>
      <c r="B61">
        <v>3858</v>
      </c>
    </row>
    <row r="62" spans="1:2" x14ac:dyDescent="0.35">
      <c r="A62">
        <v>122</v>
      </c>
      <c r="B62">
        <v>3468</v>
      </c>
    </row>
    <row r="63" spans="1:2" x14ac:dyDescent="0.35">
      <c r="A63">
        <v>124</v>
      </c>
      <c r="B63">
        <v>3197</v>
      </c>
    </row>
    <row r="64" spans="1:2" x14ac:dyDescent="0.35">
      <c r="A64">
        <v>126</v>
      </c>
      <c r="B64">
        <v>2957</v>
      </c>
    </row>
    <row r="65" spans="1:2" x14ac:dyDescent="0.35">
      <c r="A65">
        <v>128</v>
      </c>
      <c r="B65">
        <v>2820</v>
      </c>
    </row>
    <row r="66" spans="1:2" x14ac:dyDescent="0.35">
      <c r="A66">
        <v>130</v>
      </c>
      <c r="B66">
        <v>2472</v>
      </c>
    </row>
    <row r="67" spans="1:2" x14ac:dyDescent="0.35">
      <c r="A67">
        <v>132</v>
      </c>
      <c r="B67">
        <v>2432</v>
      </c>
    </row>
    <row r="68" spans="1:2" x14ac:dyDescent="0.35">
      <c r="A68">
        <v>134</v>
      </c>
      <c r="B68">
        <v>2232</v>
      </c>
    </row>
    <row r="69" spans="1:2" x14ac:dyDescent="0.35">
      <c r="A69">
        <v>136</v>
      </c>
      <c r="B69">
        <v>2098</v>
      </c>
    </row>
    <row r="70" spans="1:2" x14ac:dyDescent="0.35">
      <c r="A70">
        <v>138</v>
      </c>
      <c r="B70">
        <v>1942</v>
      </c>
    </row>
    <row r="71" spans="1:2" x14ac:dyDescent="0.35">
      <c r="A71">
        <v>140</v>
      </c>
      <c r="B71">
        <v>1942</v>
      </c>
    </row>
    <row r="72" spans="1:2" x14ac:dyDescent="0.35">
      <c r="A72">
        <v>142</v>
      </c>
      <c r="B72">
        <v>1728</v>
      </c>
    </row>
    <row r="73" spans="1:2" x14ac:dyDescent="0.35">
      <c r="A73">
        <v>144</v>
      </c>
      <c r="B73">
        <v>1567</v>
      </c>
    </row>
    <row r="74" spans="1:2" x14ac:dyDescent="0.35">
      <c r="A74">
        <v>146</v>
      </c>
      <c r="B74">
        <v>1536</v>
      </c>
    </row>
    <row r="75" spans="1:2" x14ac:dyDescent="0.35">
      <c r="A75">
        <v>148</v>
      </c>
      <c r="B75">
        <v>1477</v>
      </c>
    </row>
    <row r="76" spans="1:2" x14ac:dyDescent="0.35">
      <c r="A76">
        <v>150</v>
      </c>
      <c r="B76">
        <v>1250</v>
      </c>
    </row>
    <row r="77" spans="1:2" x14ac:dyDescent="0.35">
      <c r="A77">
        <v>152</v>
      </c>
      <c r="B77">
        <v>1222</v>
      </c>
    </row>
    <row r="78" spans="1:2" x14ac:dyDescent="0.35">
      <c r="A78">
        <v>154</v>
      </c>
      <c r="B78">
        <v>1115</v>
      </c>
    </row>
    <row r="79" spans="1:2" x14ac:dyDescent="0.35">
      <c r="A79">
        <v>156</v>
      </c>
      <c r="B79">
        <v>1067</v>
      </c>
    </row>
    <row r="80" spans="1:2" x14ac:dyDescent="0.35">
      <c r="A80">
        <v>158</v>
      </c>
      <c r="B80">
        <v>995</v>
      </c>
    </row>
    <row r="81" spans="1:2" x14ac:dyDescent="0.35">
      <c r="A81">
        <v>160</v>
      </c>
      <c r="B81">
        <v>897</v>
      </c>
    </row>
    <row r="82" spans="1:2" x14ac:dyDescent="0.35">
      <c r="A82">
        <v>162</v>
      </c>
      <c r="B82">
        <v>816</v>
      </c>
    </row>
    <row r="83" spans="1:2" x14ac:dyDescent="0.35">
      <c r="A83">
        <v>164</v>
      </c>
      <c r="B83">
        <v>757</v>
      </c>
    </row>
    <row r="84" spans="1:2" x14ac:dyDescent="0.35">
      <c r="A84">
        <v>166</v>
      </c>
      <c r="B84">
        <v>764</v>
      </c>
    </row>
    <row r="85" spans="1:2" x14ac:dyDescent="0.35">
      <c r="A85">
        <v>168</v>
      </c>
      <c r="B85">
        <v>692</v>
      </c>
    </row>
    <row r="86" spans="1:2" x14ac:dyDescent="0.35">
      <c r="A86">
        <v>170</v>
      </c>
      <c r="B86">
        <v>608</v>
      </c>
    </row>
    <row r="87" spans="1:2" x14ac:dyDescent="0.35">
      <c r="A87">
        <v>172</v>
      </c>
      <c r="B87">
        <v>612</v>
      </c>
    </row>
    <row r="88" spans="1:2" x14ac:dyDescent="0.35">
      <c r="A88">
        <v>174</v>
      </c>
      <c r="B88">
        <v>610</v>
      </c>
    </row>
    <row r="89" spans="1:2" x14ac:dyDescent="0.35">
      <c r="A89">
        <v>176</v>
      </c>
      <c r="B89">
        <v>509</v>
      </c>
    </row>
    <row r="90" spans="1:2" x14ac:dyDescent="0.35">
      <c r="A90">
        <v>178</v>
      </c>
      <c r="B90">
        <v>473</v>
      </c>
    </row>
    <row r="91" spans="1:2" x14ac:dyDescent="0.35">
      <c r="A91">
        <v>180</v>
      </c>
      <c r="B91">
        <v>480</v>
      </c>
    </row>
    <row r="92" spans="1:2" x14ac:dyDescent="0.35">
      <c r="A92">
        <v>182</v>
      </c>
      <c r="B92">
        <v>442</v>
      </c>
    </row>
    <row r="93" spans="1:2" x14ac:dyDescent="0.35">
      <c r="A93">
        <v>184</v>
      </c>
      <c r="B93">
        <v>428</v>
      </c>
    </row>
    <row r="94" spans="1:2" x14ac:dyDescent="0.35">
      <c r="A94">
        <v>186</v>
      </c>
      <c r="B94">
        <v>397</v>
      </c>
    </row>
    <row r="95" spans="1:2" x14ac:dyDescent="0.35">
      <c r="A95">
        <v>188</v>
      </c>
      <c r="B95">
        <v>340</v>
      </c>
    </row>
    <row r="96" spans="1:2" x14ac:dyDescent="0.35">
      <c r="A96">
        <v>190</v>
      </c>
      <c r="B96">
        <v>311</v>
      </c>
    </row>
    <row r="97" spans="1:2" x14ac:dyDescent="0.35">
      <c r="A97">
        <v>192</v>
      </c>
      <c r="B97">
        <v>306</v>
      </c>
    </row>
    <row r="98" spans="1:2" x14ac:dyDescent="0.35">
      <c r="A98">
        <v>194</v>
      </c>
      <c r="B98">
        <v>312</v>
      </c>
    </row>
    <row r="99" spans="1:2" x14ac:dyDescent="0.35">
      <c r="A99">
        <v>196</v>
      </c>
      <c r="B99">
        <v>259</v>
      </c>
    </row>
    <row r="100" spans="1:2" x14ac:dyDescent="0.35">
      <c r="A100">
        <v>198</v>
      </c>
      <c r="B100">
        <v>265</v>
      </c>
    </row>
    <row r="101" spans="1:2" x14ac:dyDescent="0.35">
      <c r="A101">
        <v>200</v>
      </c>
      <c r="B101">
        <v>255</v>
      </c>
    </row>
    <row r="102" spans="1:2" x14ac:dyDescent="0.35">
      <c r="A102">
        <v>202</v>
      </c>
      <c r="B102">
        <v>194</v>
      </c>
    </row>
    <row r="103" spans="1:2" x14ac:dyDescent="0.35">
      <c r="A103">
        <v>204</v>
      </c>
      <c r="B103">
        <v>219</v>
      </c>
    </row>
    <row r="104" spans="1:2" x14ac:dyDescent="0.35">
      <c r="A104">
        <v>206</v>
      </c>
      <c r="B104">
        <v>202</v>
      </c>
    </row>
    <row r="105" spans="1:2" x14ac:dyDescent="0.35">
      <c r="A105">
        <v>208</v>
      </c>
      <c r="B105">
        <v>166</v>
      </c>
    </row>
    <row r="106" spans="1:2" x14ac:dyDescent="0.35">
      <c r="A106">
        <v>210</v>
      </c>
      <c r="B106">
        <v>174</v>
      </c>
    </row>
    <row r="107" spans="1:2" x14ac:dyDescent="0.35">
      <c r="A107">
        <v>212</v>
      </c>
      <c r="B107">
        <v>124</v>
      </c>
    </row>
    <row r="108" spans="1:2" x14ac:dyDescent="0.35">
      <c r="A108">
        <v>214</v>
      </c>
      <c r="B108">
        <v>164</v>
      </c>
    </row>
    <row r="109" spans="1:2" x14ac:dyDescent="0.35">
      <c r="A109">
        <v>216</v>
      </c>
      <c r="B109">
        <v>149</v>
      </c>
    </row>
    <row r="110" spans="1:2" x14ac:dyDescent="0.35">
      <c r="A110">
        <v>218</v>
      </c>
      <c r="B110">
        <v>112</v>
      </c>
    </row>
    <row r="111" spans="1:2" x14ac:dyDescent="0.35">
      <c r="A111">
        <v>220</v>
      </c>
      <c r="B111">
        <v>132</v>
      </c>
    </row>
    <row r="112" spans="1:2" x14ac:dyDescent="0.35">
      <c r="A112">
        <v>222</v>
      </c>
      <c r="B112">
        <v>119</v>
      </c>
    </row>
    <row r="113" spans="1:2" x14ac:dyDescent="0.35">
      <c r="A113">
        <v>224</v>
      </c>
      <c r="B113">
        <v>92</v>
      </c>
    </row>
    <row r="114" spans="1:2" x14ac:dyDescent="0.35">
      <c r="A114">
        <v>226</v>
      </c>
      <c r="B114">
        <v>115</v>
      </c>
    </row>
    <row r="115" spans="1:2" x14ac:dyDescent="0.35">
      <c r="A115">
        <v>228</v>
      </c>
      <c r="B115">
        <v>113</v>
      </c>
    </row>
    <row r="116" spans="1:2" x14ac:dyDescent="0.35">
      <c r="A116">
        <v>230</v>
      </c>
      <c r="B116">
        <v>79</v>
      </c>
    </row>
    <row r="117" spans="1:2" x14ac:dyDescent="0.35">
      <c r="A117">
        <v>232</v>
      </c>
      <c r="B117">
        <v>87</v>
      </c>
    </row>
    <row r="118" spans="1:2" x14ac:dyDescent="0.35">
      <c r="A118">
        <v>234</v>
      </c>
      <c r="B118">
        <v>72</v>
      </c>
    </row>
    <row r="119" spans="1:2" x14ac:dyDescent="0.35">
      <c r="A119">
        <v>236</v>
      </c>
      <c r="B119">
        <v>61</v>
      </c>
    </row>
    <row r="120" spans="1:2" x14ac:dyDescent="0.35">
      <c r="A120">
        <v>238</v>
      </c>
      <c r="B120">
        <v>56</v>
      </c>
    </row>
    <row r="121" spans="1:2" x14ac:dyDescent="0.35">
      <c r="A121">
        <v>240</v>
      </c>
      <c r="B121">
        <v>64</v>
      </c>
    </row>
    <row r="122" spans="1:2" x14ac:dyDescent="0.35">
      <c r="A122">
        <v>242</v>
      </c>
      <c r="B122">
        <v>59</v>
      </c>
    </row>
    <row r="123" spans="1:2" x14ac:dyDescent="0.35">
      <c r="A123">
        <v>244</v>
      </c>
      <c r="B123">
        <v>52</v>
      </c>
    </row>
    <row r="124" spans="1:2" x14ac:dyDescent="0.35">
      <c r="A124">
        <v>246</v>
      </c>
      <c r="B124">
        <v>42</v>
      </c>
    </row>
    <row r="125" spans="1:2" x14ac:dyDescent="0.35">
      <c r="A125">
        <v>248</v>
      </c>
      <c r="B125">
        <v>57</v>
      </c>
    </row>
    <row r="126" spans="1:2" x14ac:dyDescent="0.35">
      <c r="A126">
        <v>250</v>
      </c>
      <c r="B126">
        <v>45</v>
      </c>
    </row>
    <row r="127" spans="1:2" x14ac:dyDescent="0.35">
      <c r="A127">
        <v>252</v>
      </c>
      <c r="B127">
        <v>43</v>
      </c>
    </row>
    <row r="128" spans="1:2" x14ac:dyDescent="0.35">
      <c r="A128">
        <v>254</v>
      </c>
      <c r="B128">
        <v>41</v>
      </c>
    </row>
    <row r="129" spans="1:2" x14ac:dyDescent="0.35">
      <c r="A129">
        <v>256</v>
      </c>
      <c r="B129">
        <v>36</v>
      </c>
    </row>
    <row r="130" spans="1:2" x14ac:dyDescent="0.35">
      <c r="A130">
        <v>258</v>
      </c>
      <c r="B130">
        <v>32</v>
      </c>
    </row>
    <row r="131" spans="1:2" x14ac:dyDescent="0.35">
      <c r="A131">
        <v>260</v>
      </c>
      <c r="B131">
        <v>27</v>
      </c>
    </row>
    <row r="132" spans="1:2" x14ac:dyDescent="0.35">
      <c r="A132">
        <v>262</v>
      </c>
      <c r="B132">
        <v>30</v>
      </c>
    </row>
    <row r="133" spans="1:2" x14ac:dyDescent="0.35">
      <c r="A133">
        <v>264</v>
      </c>
      <c r="B133">
        <v>41</v>
      </c>
    </row>
    <row r="134" spans="1:2" x14ac:dyDescent="0.35">
      <c r="A134">
        <v>266</v>
      </c>
      <c r="B134">
        <v>26</v>
      </c>
    </row>
    <row r="135" spans="1:2" x14ac:dyDescent="0.35">
      <c r="A135">
        <v>268</v>
      </c>
      <c r="B135">
        <v>28</v>
      </c>
    </row>
    <row r="136" spans="1:2" x14ac:dyDescent="0.35">
      <c r="A136">
        <v>270</v>
      </c>
      <c r="B136">
        <v>19</v>
      </c>
    </row>
    <row r="137" spans="1:2" x14ac:dyDescent="0.35">
      <c r="A137">
        <v>272</v>
      </c>
      <c r="B137">
        <v>23</v>
      </c>
    </row>
    <row r="138" spans="1:2" x14ac:dyDescent="0.35">
      <c r="A138">
        <v>274</v>
      </c>
      <c r="B138">
        <v>20</v>
      </c>
    </row>
    <row r="139" spans="1:2" x14ac:dyDescent="0.35">
      <c r="A139">
        <v>276</v>
      </c>
      <c r="B139">
        <v>17</v>
      </c>
    </row>
    <row r="140" spans="1:2" x14ac:dyDescent="0.35">
      <c r="A140">
        <v>278</v>
      </c>
      <c r="B140">
        <v>21</v>
      </c>
    </row>
    <row r="141" spans="1:2" x14ac:dyDescent="0.35">
      <c r="A141">
        <v>280</v>
      </c>
      <c r="B141">
        <v>17</v>
      </c>
    </row>
    <row r="142" spans="1:2" x14ac:dyDescent="0.35">
      <c r="A142">
        <v>282</v>
      </c>
      <c r="B142">
        <v>12</v>
      </c>
    </row>
    <row r="143" spans="1:2" x14ac:dyDescent="0.35">
      <c r="A143">
        <v>284</v>
      </c>
      <c r="B143">
        <v>12</v>
      </c>
    </row>
    <row r="144" spans="1:2" x14ac:dyDescent="0.35">
      <c r="A144">
        <v>286</v>
      </c>
      <c r="B144">
        <v>12</v>
      </c>
    </row>
    <row r="145" spans="1:2" x14ac:dyDescent="0.35">
      <c r="A145">
        <v>288</v>
      </c>
      <c r="B145">
        <v>11</v>
      </c>
    </row>
    <row r="146" spans="1:2" x14ac:dyDescent="0.35">
      <c r="A146">
        <v>290</v>
      </c>
      <c r="B146">
        <v>6</v>
      </c>
    </row>
    <row r="147" spans="1:2" x14ac:dyDescent="0.35">
      <c r="A147">
        <v>292</v>
      </c>
      <c r="B147">
        <v>11</v>
      </c>
    </row>
    <row r="148" spans="1:2" x14ac:dyDescent="0.35">
      <c r="A148">
        <v>294</v>
      </c>
      <c r="B148">
        <v>18</v>
      </c>
    </row>
    <row r="149" spans="1:2" x14ac:dyDescent="0.35">
      <c r="A149">
        <v>296</v>
      </c>
      <c r="B149">
        <v>13</v>
      </c>
    </row>
    <row r="150" spans="1:2" x14ac:dyDescent="0.35">
      <c r="A150">
        <v>298</v>
      </c>
      <c r="B150">
        <v>9</v>
      </c>
    </row>
    <row r="151" spans="1:2" x14ac:dyDescent="0.35">
      <c r="A151">
        <v>300</v>
      </c>
      <c r="B151">
        <v>12</v>
      </c>
    </row>
    <row r="152" spans="1:2" x14ac:dyDescent="0.35">
      <c r="A152">
        <v>302</v>
      </c>
      <c r="B152">
        <v>6</v>
      </c>
    </row>
    <row r="153" spans="1:2" x14ac:dyDescent="0.35">
      <c r="A153">
        <v>304</v>
      </c>
      <c r="B153">
        <v>3</v>
      </c>
    </row>
    <row r="154" spans="1:2" x14ac:dyDescent="0.35">
      <c r="A154">
        <v>306</v>
      </c>
      <c r="B154">
        <v>12</v>
      </c>
    </row>
    <row r="155" spans="1:2" x14ac:dyDescent="0.35">
      <c r="A155">
        <v>308</v>
      </c>
      <c r="B155">
        <v>11</v>
      </c>
    </row>
    <row r="156" spans="1:2" x14ac:dyDescent="0.35">
      <c r="A156">
        <v>310</v>
      </c>
      <c r="B156">
        <v>7</v>
      </c>
    </row>
    <row r="157" spans="1:2" x14ac:dyDescent="0.35">
      <c r="A157">
        <v>312</v>
      </c>
      <c r="B157">
        <v>9</v>
      </c>
    </row>
    <row r="158" spans="1:2" x14ac:dyDescent="0.35">
      <c r="A158">
        <v>316</v>
      </c>
      <c r="B158">
        <v>9</v>
      </c>
    </row>
    <row r="159" spans="1:2" x14ac:dyDescent="0.35">
      <c r="A159">
        <v>318</v>
      </c>
      <c r="B159">
        <v>5</v>
      </c>
    </row>
    <row r="160" spans="1:2" x14ac:dyDescent="0.35">
      <c r="A160">
        <v>320</v>
      </c>
      <c r="B160">
        <v>6</v>
      </c>
    </row>
    <row r="161" spans="1:2" x14ac:dyDescent="0.35">
      <c r="A161">
        <v>322</v>
      </c>
      <c r="B161">
        <v>2</v>
      </c>
    </row>
    <row r="162" spans="1:2" x14ac:dyDescent="0.35">
      <c r="A162">
        <v>324</v>
      </c>
      <c r="B162">
        <v>5</v>
      </c>
    </row>
    <row r="163" spans="1:2" x14ac:dyDescent="0.35">
      <c r="A163">
        <v>326</v>
      </c>
      <c r="B163">
        <v>6</v>
      </c>
    </row>
    <row r="164" spans="1:2" x14ac:dyDescent="0.35">
      <c r="A164">
        <v>328</v>
      </c>
      <c r="B164">
        <v>2</v>
      </c>
    </row>
    <row r="165" spans="1:2" x14ac:dyDescent="0.35">
      <c r="A165">
        <v>330</v>
      </c>
      <c r="B165">
        <v>2</v>
      </c>
    </row>
    <row r="166" spans="1:2" x14ac:dyDescent="0.35">
      <c r="A166">
        <v>332</v>
      </c>
      <c r="B166">
        <v>2</v>
      </c>
    </row>
    <row r="167" spans="1:2" x14ac:dyDescent="0.35">
      <c r="A167">
        <v>334</v>
      </c>
      <c r="B167">
        <v>1</v>
      </c>
    </row>
    <row r="168" spans="1:2" x14ac:dyDescent="0.35">
      <c r="A168">
        <v>336</v>
      </c>
      <c r="B168">
        <v>1</v>
      </c>
    </row>
    <row r="169" spans="1:2" x14ac:dyDescent="0.35">
      <c r="A169">
        <v>338</v>
      </c>
      <c r="B169">
        <v>3</v>
      </c>
    </row>
    <row r="170" spans="1:2" x14ac:dyDescent="0.35">
      <c r="A170">
        <v>340</v>
      </c>
      <c r="B170">
        <v>2</v>
      </c>
    </row>
    <row r="171" spans="1:2" x14ac:dyDescent="0.35">
      <c r="A171">
        <v>342</v>
      </c>
      <c r="B171">
        <v>1</v>
      </c>
    </row>
    <row r="172" spans="1:2" x14ac:dyDescent="0.35">
      <c r="A172">
        <v>346</v>
      </c>
      <c r="B172">
        <v>3</v>
      </c>
    </row>
    <row r="173" spans="1:2" x14ac:dyDescent="0.35">
      <c r="A173">
        <v>348</v>
      </c>
      <c r="B173">
        <v>2</v>
      </c>
    </row>
    <row r="174" spans="1:2" x14ac:dyDescent="0.35">
      <c r="A174">
        <v>350</v>
      </c>
      <c r="B174">
        <v>2</v>
      </c>
    </row>
    <row r="175" spans="1:2" x14ac:dyDescent="0.35">
      <c r="A175">
        <v>352</v>
      </c>
      <c r="B175">
        <v>3</v>
      </c>
    </row>
    <row r="176" spans="1:2" x14ac:dyDescent="0.35">
      <c r="A176">
        <v>354</v>
      </c>
      <c r="B176">
        <v>2</v>
      </c>
    </row>
    <row r="177" spans="1:2" x14ac:dyDescent="0.35">
      <c r="A177">
        <v>356</v>
      </c>
      <c r="B177">
        <v>2</v>
      </c>
    </row>
    <row r="178" spans="1:2" x14ac:dyDescent="0.35">
      <c r="A178">
        <v>358</v>
      </c>
      <c r="B178">
        <v>1</v>
      </c>
    </row>
    <row r="179" spans="1:2" x14ac:dyDescent="0.35">
      <c r="A179">
        <v>360</v>
      </c>
      <c r="B179">
        <v>3</v>
      </c>
    </row>
    <row r="180" spans="1:2" x14ac:dyDescent="0.35">
      <c r="A180">
        <v>362</v>
      </c>
      <c r="B180">
        <v>3</v>
      </c>
    </row>
    <row r="181" spans="1:2" x14ac:dyDescent="0.35">
      <c r="A181">
        <v>364</v>
      </c>
      <c r="B181">
        <v>2</v>
      </c>
    </row>
    <row r="182" spans="1:2" x14ac:dyDescent="0.35">
      <c r="A182">
        <v>366</v>
      </c>
      <c r="B182">
        <v>1</v>
      </c>
    </row>
    <row r="183" spans="1:2" x14ac:dyDescent="0.35">
      <c r="A183">
        <v>368</v>
      </c>
      <c r="B183">
        <v>1</v>
      </c>
    </row>
    <row r="184" spans="1:2" x14ac:dyDescent="0.35">
      <c r="A184">
        <v>372</v>
      </c>
      <c r="B184">
        <v>1</v>
      </c>
    </row>
    <row r="185" spans="1:2" x14ac:dyDescent="0.35">
      <c r="A185">
        <v>374</v>
      </c>
      <c r="B185">
        <v>1</v>
      </c>
    </row>
    <row r="186" spans="1:2" x14ac:dyDescent="0.35">
      <c r="A186">
        <v>376</v>
      </c>
      <c r="B186">
        <v>3</v>
      </c>
    </row>
    <row r="187" spans="1:2" x14ac:dyDescent="0.35">
      <c r="A187">
        <v>382</v>
      </c>
      <c r="B187">
        <v>1</v>
      </c>
    </row>
    <row r="188" spans="1:2" x14ac:dyDescent="0.35">
      <c r="A188">
        <v>384</v>
      </c>
      <c r="B188">
        <v>3</v>
      </c>
    </row>
    <row r="189" spans="1:2" x14ac:dyDescent="0.35">
      <c r="A189">
        <v>390</v>
      </c>
      <c r="B189">
        <v>1</v>
      </c>
    </row>
    <row r="190" spans="1:2" x14ac:dyDescent="0.35">
      <c r="A190">
        <v>392</v>
      </c>
      <c r="B190">
        <v>1</v>
      </c>
    </row>
    <row r="191" spans="1:2" x14ac:dyDescent="0.35">
      <c r="A191">
        <v>402</v>
      </c>
      <c r="B191">
        <v>1</v>
      </c>
    </row>
    <row r="192" spans="1:2" x14ac:dyDescent="0.35">
      <c r="A192">
        <v>408</v>
      </c>
      <c r="B192">
        <v>1</v>
      </c>
    </row>
    <row r="193" spans="1:2" x14ac:dyDescent="0.35">
      <c r="A193">
        <v>410</v>
      </c>
      <c r="B193">
        <v>1</v>
      </c>
    </row>
    <row r="194" spans="1:2" x14ac:dyDescent="0.35">
      <c r="A194">
        <v>424</v>
      </c>
      <c r="B19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BE90-BC18-4B51-BC42-4F56FFB390BF}">
  <dimension ref="A1:D151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43</v>
      </c>
    </row>
    <row r="2" spans="1:4" x14ac:dyDescent="0.35">
      <c r="A2">
        <v>2</v>
      </c>
      <c r="B2">
        <v>405556</v>
      </c>
    </row>
    <row r="3" spans="1:4" x14ac:dyDescent="0.35">
      <c r="A3">
        <v>4</v>
      </c>
      <c r="B3">
        <v>228965</v>
      </c>
    </row>
    <row r="4" spans="1:4" x14ac:dyDescent="0.35">
      <c r="A4">
        <v>6</v>
      </c>
      <c r="B4">
        <v>81828</v>
      </c>
    </row>
    <row r="5" spans="1:4" x14ac:dyDescent="0.35">
      <c r="A5">
        <v>8</v>
      </c>
      <c r="B5">
        <v>61415</v>
      </c>
    </row>
    <row r="6" spans="1:4" x14ac:dyDescent="0.35">
      <c r="A6">
        <v>10</v>
      </c>
      <c r="B6">
        <v>31560</v>
      </c>
    </row>
    <row r="7" spans="1:4" x14ac:dyDescent="0.35">
      <c r="A7">
        <v>12</v>
      </c>
      <c r="B7">
        <v>27095</v>
      </c>
    </row>
    <row r="8" spans="1:4" x14ac:dyDescent="0.35">
      <c r="A8">
        <v>14</v>
      </c>
      <c r="B8">
        <v>19205</v>
      </c>
    </row>
    <row r="9" spans="1:4" x14ac:dyDescent="0.35">
      <c r="A9">
        <v>16</v>
      </c>
      <c r="B9">
        <v>15830</v>
      </c>
    </row>
    <row r="10" spans="1:4" x14ac:dyDescent="0.35">
      <c r="A10">
        <v>18</v>
      </c>
      <c r="B10">
        <v>12030</v>
      </c>
      <c r="D10">
        <f>SUMPRODUCT(knots_190x190[Length],knots_190x190[Knots 190x190])/SUM(knots_190x190[Knots 190x190])</f>
        <v>7.6792273806890652</v>
      </c>
    </row>
    <row r="11" spans="1:4" x14ac:dyDescent="0.35">
      <c r="A11">
        <v>20</v>
      </c>
      <c r="B11">
        <v>10265</v>
      </c>
    </row>
    <row r="12" spans="1:4" x14ac:dyDescent="0.35">
      <c r="A12">
        <v>22</v>
      </c>
      <c r="B12">
        <v>8513</v>
      </c>
    </row>
    <row r="13" spans="1:4" x14ac:dyDescent="0.35">
      <c r="A13">
        <v>24</v>
      </c>
      <c r="B13">
        <v>7153</v>
      </c>
    </row>
    <row r="14" spans="1:4" x14ac:dyDescent="0.35">
      <c r="A14">
        <v>26</v>
      </c>
      <c r="B14">
        <v>6096</v>
      </c>
    </row>
    <row r="15" spans="1:4" x14ac:dyDescent="0.35">
      <c r="A15">
        <v>28</v>
      </c>
      <c r="B15">
        <v>5426</v>
      </c>
    </row>
    <row r="16" spans="1:4" x14ac:dyDescent="0.35">
      <c r="A16">
        <v>30</v>
      </c>
      <c r="B16">
        <v>4694</v>
      </c>
    </row>
    <row r="17" spans="1:2" x14ac:dyDescent="0.35">
      <c r="A17">
        <v>32</v>
      </c>
      <c r="B17">
        <v>3950</v>
      </c>
    </row>
    <row r="18" spans="1:2" x14ac:dyDescent="0.35">
      <c r="A18">
        <v>34</v>
      </c>
      <c r="B18">
        <v>3528</v>
      </c>
    </row>
    <row r="19" spans="1:2" x14ac:dyDescent="0.35">
      <c r="A19">
        <v>36</v>
      </c>
      <c r="B19">
        <v>3122</v>
      </c>
    </row>
    <row r="20" spans="1:2" x14ac:dyDescent="0.35">
      <c r="A20">
        <v>38</v>
      </c>
      <c r="B20">
        <v>2819</v>
      </c>
    </row>
    <row r="21" spans="1:2" x14ac:dyDescent="0.35">
      <c r="A21">
        <v>40</v>
      </c>
      <c r="B21">
        <v>2478</v>
      </c>
    </row>
    <row r="22" spans="1:2" x14ac:dyDescent="0.35">
      <c r="A22">
        <v>42</v>
      </c>
      <c r="B22">
        <v>2185</v>
      </c>
    </row>
    <row r="23" spans="1:2" x14ac:dyDescent="0.35">
      <c r="A23">
        <v>44</v>
      </c>
      <c r="B23">
        <v>1957</v>
      </c>
    </row>
    <row r="24" spans="1:2" x14ac:dyDescent="0.35">
      <c r="A24">
        <v>46</v>
      </c>
      <c r="B24">
        <v>1807</v>
      </c>
    </row>
    <row r="25" spans="1:2" x14ac:dyDescent="0.35">
      <c r="A25">
        <v>48</v>
      </c>
      <c r="B25">
        <v>1582</v>
      </c>
    </row>
    <row r="26" spans="1:2" x14ac:dyDescent="0.35">
      <c r="A26">
        <v>50</v>
      </c>
      <c r="B26">
        <v>1419</v>
      </c>
    </row>
    <row r="27" spans="1:2" x14ac:dyDescent="0.35">
      <c r="A27">
        <v>52</v>
      </c>
      <c r="B27">
        <v>1319</v>
      </c>
    </row>
    <row r="28" spans="1:2" x14ac:dyDescent="0.35">
      <c r="A28">
        <v>54</v>
      </c>
      <c r="B28">
        <v>1164</v>
      </c>
    </row>
    <row r="29" spans="1:2" x14ac:dyDescent="0.35">
      <c r="A29">
        <v>56</v>
      </c>
      <c r="B29">
        <v>1165</v>
      </c>
    </row>
    <row r="30" spans="1:2" x14ac:dyDescent="0.35">
      <c r="A30">
        <v>58</v>
      </c>
      <c r="B30">
        <v>1016</v>
      </c>
    </row>
    <row r="31" spans="1:2" x14ac:dyDescent="0.35">
      <c r="A31">
        <v>60</v>
      </c>
      <c r="B31">
        <v>896</v>
      </c>
    </row>
    <row r="32" spans="1:2" x14ac:dyDescent="0.35">
      <c r="A32">
        <v>62</v>
      </c>
      <c r="B32">
        <v>820</v>
      </c>
    </row>
    <row r="33" spans="1:2" x14ac:dyDescent="0.35">
      <c r="A33">
        <v>64</v>
      </c>
      <c r="B33">
        <v>787</v>
      </c>
    </row>
    <row r="34" spans="1:2" x14ac:dyDescent="0.35">
      <c r="A34">
        <v>66</v>
      </c>
      <c r="B34">
        <v>664</v>
      </c>
    </row>
    <row r="35" spans="1:2" x14ac:dyDescent="0.35">
      <c r="A35">
        <v>68</v>
      </c>
      <c r="B35">
        <v>635</v>
      </c>
    </row>
    <row r="36" spans="1:2" x14ac:dyDescent="0.35">
      <c r="A36">
        <v>70</v>
      </c>
      <c r="B36">
        <v>629</v>
      </c>
    </row>
    <row r="37" spans="1:2" x14ac:dyDescent="0.35">
      <c r="A37">
        <v>72</v>
      </c>
      <c r="B37">
        <v>522</v>
      </c>
    </row>
    <row r="38" spans="1:2" x14ac:dyDescent="0.35">
      <c r="A38">
        <v>74</v>
      </c>
      <c r="B38">
        <v>498</v>
      </c>
    </row>
    <row r="39" spans="1:2" x14ac:dyDescent="0.35">
      <c r="A39">
        <v>76</v>
      </c>
      <c r="B39">
        <v>443</v>
      </c>
    </row>
    <row r="40" spans="1:2" x14ac:dyDescent="0.35">
      <c r="A40">
        <v>78</v>
      </c>
      <c r="B40">
        <v>437</v>
      </c>
    </row>
    <row r="41" spans="1:2" x14ac:dyDescent="0.35">
      <c r="A41">
        <v>80</v>
      </c>
      <c r="B41">
        <v>375</v>
      </c>
    </row>
    <row r="42" spans="1:2" x14ac:dyDescent="0.35">
      <c r="A42">
        <v>82</v>
      </c>
      <c r="B42">
        <v>357</v>
      </c>
    </row>
    <row r="43" spans="1:2" x14ac:dyDescent="0.35">
      <c r="A43">
        <v>84</v>
      </c>
      <c r="B43">
        <v>319</v>
      </c>
    </row>
    <row r="44" spans="1:2" x14ac:dyDescent="0.35">
      <c r="A44">
        <v>86</v>
      </c>
      <c r="B44">
        <v>290</v>
      </c>
    </row>
    <row r="45" spans="1:2" x14ac:dyDescent="0.35">
      <c r="A45">
        <v>88</v>
      </c>
      <c r="B45">
        <v>303</v>
      </c>
    </row>
    <row r="46" spans="1:2" x14ac:dyDescent="0.35">
      <c r="A46">
        <v>90</v>
      </c>
      <c r="B46">
        <v>268</v>
      </c>
    </row>
    <row r="47" spans="1:2" x14ac:dyDescent="0.35">
      <c r="A47">
        <v>92</v>
      </c>
      <c r="B47">
        <v>259</v>
      </c>
    </row>
    <row r="48" spans="1:2" x14ac:dyDescent="0.35">
      <c r="A48">
        <v>94</v>
      </c>
      <c r="B48">
        <v>270</v>
      </c>
    </row>
    <row r="49" spans="1:2" x14ac:dyDescent="0.35">
      <c r="A49">
        <v>96</v>
      </c>
      <c r="B49">
        <v>234</v>
      </c>
    </row>
    <row r="50" spans="1:2" x14ac:dyDescent="0.35">
      <c r="A50">
        <v>98</v>
      </c>
      <c r="B50">
        <v>198</v>
      </c>
    </row>
    <row r="51" spans="1:2" x14ac:dyDescent="0.35">
      <c r="A51">
        <v>100</v>
      </c>
      <c r="B51">
        <v>207</v>
      </c>
    </row>
    <row r="52" spans="1:2" x14ac:dyDescent="0.35">
      <c r="A52">
        <v>102</v>
      </c>
      <c r="B52">
        <v>184</v>
      </c>
    </row>
    <row r="53" spans="1:2" x14ac:dyDescent="0.35">
      <c r="A53">
        <v>104</v>
      </c>
      <c r="B53">
        <v>188</v>
      </c>
    </row>
    <row r="54" spans="1:2" x14ac:dyDescent="0.35">
      <c r="A54">
        <v>106</v>
      </c>
      <c r="B54">
        <v>164</v>
      </c>
    </row>
    <row r="55" spans="1:2" x14ac:dyDescent="0.35">
      <c r="A55">
        <v>108</v>
      </c>
      <c r="B55">
        <v>150</v>
      </c>
    </row>
    <row r="56" spans="1:2" x14ac:dyDescent="0.35">
      <c r="A56">
        <v>110</v>
      </c>
      <c r="B56">
        <v>133</v>
      </c>
    </row>
    <row r="57" spans="1:2" x14ac:dyDescent="0.35">
      <c r="A57">
        <v>112</v>
      </c>
      <c r="B57">
        <v>144</v>
      </c>
    </row>
    <row r="58" spans="1:2" x14ac:dyDescent="0.35">
      <c r="A58">
        <v>114</v>
      </c>
      <c r="B58">
        <v>127</v>
      </c>
    </row>
    <row r="59" spans="1:2" x14ac:dyDescent="0.35">
      <c r="A59">
        <v>116</v>
      </c>
      <c r="B59">
        <v>116</v>
      </c>
    </row>
    <row r="60" spans="1:2" x14ac:dyDescent="0.35">
      <c r="A60">
        <v>118</v>
      </c>
      <c r="B60">
        <v>122</v>
      </c>
    </row>
    <row r="61" spans="1:2" x14ac:dyDescent="0.35">
      <c r="A61">
        <v>120</v>
      </c>
      <c r="B61">
        <v>91</v>
      </c>
    </row>
    <row r="62" spans="1:2" x14ac:dyDescent="0.35">
      <c r="A62">
        <v>122</v>
      </c>
      <c r="B62">
        <v>78</v>
      </c>
    </row>
    <row r="63" spans="1:2" x14ac:dyDescent="0.35">
      <c r="A63">
        <v>124</v>
      </c>
      <c r="B63">
        <v>83</v>
      </c>
    </row>
    <row r="64" spans="1:2" x14ac:dyDescent="0.35">
      <c r="A64">
        <v>126</v>
      </c>
      <c r="B64">
        <v>94</v>
      </c>
    </row>
    <row r="65" spans="1:2" x14ac:dyDescent="0.35">
      <c r="A65">
        <v>128</v>
      </c>
      <c r="B65">
        <v>73</v>
      </c>
    </row>
    <row r="66" spans="1:2" x14ac:dyDescent="0.35">
      <c r="A66">
        <v>130</v>
      </c>
      <c r="B66">
        <v>69</v>
      </c>
    </row>
    <row r="67" spans="1:2" x14ac:dyDescent="0.35">
      <c r="A67">
        <v>132</v>
      </c>
      <c r="B67">
        <v>77</v>
      </c>
    </row>
    <row r="68" spans="1:2" x14ac:dyDescent="0.35">
      <c r="A68">
        <v>134</v>
      </c>
      <c r="B68">
        <v>68</v>
      </c>
    </row>
    <row r="69" spans="1:2" x14ac:dyDescent="0.35">
      <c r="A69">
        <v>136</v>
      </c>
      <c r="B69">
        <v>56</v>
      </c>
    </row>
    <row r="70" spans="1:2" x14ac:dyDescent="0.35">
      <c r="A70">
        <v>138</v>
      </c>
      <c r="B70">
        <v>58</v>
      </c>
    </row>
    <row r="71" spans="1:2" x14ac:dyDescent="0.35">
      <c r="A71">
        <v>140</v>
      </c>
      <c r="B71">
        <v>47</v>
      </c>
    </row>
    <row r="72" spans="1:2" x14ac:dyDescent="0.35">
      <c r="A72">
        <v>142</v>
      </c>
      <c r="B72">
        <v>41</v>
      </c>
    </row>
    <row r="73" spans="1:2" x14ac:dyDescent="0.35">
      <c r="A73">
        <v>144</v>
      </c>
      <c r="B73">
        <v>42</v>
      </c>
    </row>
    <row r="74" spans="1:2" x14ac:dyDescent="0.35">
      <c r="A74">
        <v>146</v>
      </c>
      <c r="B74">
        <v>46</v>
      </c>
    </row>
    <row r="75" spans="1:2" x14ac:dyDescent="0.35">
      <c r="A75">
        <v>148</v>
      </c>
      <c r="B75">
        <v>43</v>
      </c>
    </row>
    <row r="76" spans="1:2" x14ac:dyDescent="0.35">
      <c r="A76">
        <v>150</v>
      </c>
      <c r="B76">
        <v>32</v>
      </c>
    </row>
    <row r="77" spans="1:2" x14ac:dyDescent="0.35">
      <c r="A77">
        <v>152</v>
      </c>
      <c r="B77">
        <v>31</v>
      </c>
    </row>
    <row r="78" spans="1:2" x14ac:dyDescent="0.35">
      <c r="A78">
        <v>154</v>
      </c>
      <c r="B78">
        <v>27</v>
      </c>
    </row>
    <row r="79" spans="1:2" x14ac:dyDescent="0.35">
      <c r="A79">
        <v>156</v>
      </c>
      <c r="B79">
        <v>34</v>
      </c>
    </row>
    <row r="80" spans="1:2" x14ac:dyDescent="0.35">
      <c r="A80">
        <v>158</v>
      </c>
      <c r="B80">
        <v>41</v>
      </c>
    </row>
    <row r="81" spans="1:2" x14ac:dyDescent="0.35">
      <c r="A81">
        <v>160</v>
      </c>
      <c r="B81">
        <v>26</v>
      </c>
    </row>
    <row r="82" spans="1:2" x14ac:dyDescent="0.35">
      <c r="A82">
        <v>162</v>
      </c>
      <c r="B82">
        <v>32</v>
      </c>
    </row>
    <row r="83" spans="1:2" x14ac:dyDescent="0.35">
      <c r="A83">
        <v>164</v>
      </c>
      <c r="B83">
        <v>25</v>
      </c>
    </row>
    <row r="84" spans="1:2" x14ac:dyDescent="0.35">
      <c r="A84">
        <v>166</v>
      </c>
      <c r="B84">
        <v>30</v>
      </c>
    </row>
    <row r="85" spans="1:2" x14ac:dyDescent="0.35">
      <c r="A85">
        <v>168</v>
      </c>
      <c r="B85">
        <v>18</v>
      </c>
    </row>
    <row r="86" spans="1:2" x14ac:dyDescent="0.35">
      <c r="A86">
        <v>170</v>
      </c>
      <c r="B86">
        <v>27</v>
      </c>
    </row>
    <row r="87" spans="1:2" x14ac:dyDescent="0.35">
      <c r="A87">
        <v>172</v>
      </c>
      <c r="B87">
        <v>20</v>
      </c>
    </row>
    <row r="88" spans="1:2" x14ac:dyDescent="0.35">
      <c r="A88">
        <v>174</v>
      </c>
      <c r="B88">
        <v>21</v>
      </c>
    </row>
    <row r="89" spans="1:2" x14ac:dyDescent="0.35">
      <c r="A89">
        <v>176</v>
      </c>
      <c r="B89">
        <v>16</v>
      </c>
    </row>
    <row r="90" spans="1:2" x14ac:dyDescent="0.35">
      <c r="A90">
        <v>178</v>
      </c>
      <c r="B90">
        <v>10</v>
      </c>
    </row>
    <row r="91" spans="1:2" x14ac:dyDescent="0.35">
      <c r="A91">
        <v>180</v>
      </c>
      <c r="B91">
        <v>10</v>
      </c>
    </row>
    <row r="92" spans="1:2" x14ac:dyDescent="0.35">
      <c r="A92">
        <v>182</v>
      </c>
      <c r="B92">
        <v>12</v>
      </c>
    </row>
    <row r="93" spans="1:2" x14ac:dyDescent="0.35">
      <c r="A93">
        <v>184</v>
      </c>
      <c r="B93">
        <v>5</v>
      </c>
    </row>
    <row r="94" spans="1:2" x14ac:dyDescent="0.35">
      <c r="A94">
        <v>186</v>
      </c>
      <c r="B94">
        <v>14</v>
      </c>
    </row>
    <row r="95" spans="1:2" x14ac:dyDescent="0.35">
      <c r="A95">
        <v>188</v>
      </c>
      <c r="B95">
        <v>12</v>
      </c>
    </row>
    <row r="96" spans="1:2" x14ac:dyDescent="0.35">
      <c r="A96">
        <v>190</v>
      </c>
      <c r="B96">
        <v>14</v>
      </c>
    </row>
    <row r="97" spans="1:2" x14ac:dyDescent="0.35">
      <c r="A97">
        <v>192</v>
      </c>
      <c r="B97">
        <v>12</v>
      </c>
    </row>
    <row r="98" spans="1:2" x14ac:dyDescent="0.35">
      <c r="A98">
        <v>194</v>
      </c>
      <c r="B98">
        <v>10</v>
      </c>
    </row>
    <row r="99" spans="1:2" x14ac:dyDescent="0.35">
      <c r="A99">
        <v>196</v>
      </c>
      <c r="B99">
        <v>18</v>
      </c>
    </row>
    <row r="100" spans="1:2" x14ac:dyDescent="0.35">
      <c r="A100">
        <v>198</v>
      </c>
      <c r="B100">
        <v>12</v>
      </c>
    </row>
    <row r="101" spans="1:2" x14ac:dyDescent="0.35">
      <c r="A101">
        <v>200</v>
      </c>
      <c r="B101">
        <v>9</v>
      </c>
    </row>
    <row r="102" spans="1:2" x14ac:dyDescent="0.35">
      <c r="A102">
        <v>202</v>
      </c>
      <c r="B102">
        <v>7</v>
      </c>
    </row>
    <row r="103" spans="1:2" x14ac:dyDescent="0.35">
      <c r="A103">
        <v>204</v>
      </c>
      <c r="B103">
        <v>9</v>
      </c>
    </row>
    <row r="104" spans="1:2" x14ac:dyDescent="0.35">
      <c r="A104">
        <v>206</v>
      </c>
      <c r="B104">
        <v>8</v>
      </c>
    </row>
    <row r="105" spans="1:2" x14ac:dyDescent="0.35">
      <c r="A105">
        <v>208</v>
      </c>
      <c r="B105">
        <v>6</v>
      </c>
    </row>
    <row r="106" spans="1:2" x14ac:dyDescent="0.35">
      <c r="A106">
        <v>210</v>
      </c>
      <c r="B106">
        <v>7</v>
      </c>
    </row>
    <row r="107" spans="1:2" x14ac:dyDescent="0.35">
      <c r="A107">
        <v>212</v>
      </c>
      <c r="B107">
        <v>9</v>
      </c>
    </row>
    <row r="108" spans="1:2" x14ac:dyDescent="0.35">
      <c r="A108">
        <v>214</v>
      </c>
      <c r="B108">
        <v>7</v>
      </c>
    </row>
    <row r="109" spans="1:2" x14ac:dyDescent="0.35">
      <c r="A109">
        <v>216</v>
      </c>
      <c r="B109">
        <v>7</v>
      </c>
    </row>
    <row r="110" spans="1:2" x14ac:dyDescent="0.35">
      <c r="A110">
        <v>218</v>
      </c>
      <c r="B110">
        <v>8</v>
      </c>
    </row>
    <row r="111" spans="1:2" x14ac:dyDescent="0.35">
      <c r="A111">
        <v>220</v>
      </c>
      <c r="B111">
        <v>5</v>
      </c>
    </row>
    <row r="112" spans="1:2" x14ac:dyDescent="0.35">
      <c r="A112">
        <v>222</v>
      </c>
      <c r="B112">
        <v>3</v>
      </c>
    </row>
    <row r="113" spans="1:2" x14ac:dyDescent="0.35">
      <c r="A113">
        <v>224</v>
      </c>
      <c r="B113">
        <v>5</v>
      </c>
    </row>
    <row r="114" spans="1:2" x14ac:dyDescent="0.35">
      <c r="A114">
        <v>226</v>
      </c>
      <c r="B114">
        <v>4</v>
      </c>
    </row>
    <row r="115" spans="1:2" x14ac:dyDescent="0.35">
      <c r="A115">
        <v>228</v>
      </c>
      <c r="B115">
        <v>5</v>
      </c>
    </row>
    <row r="116" spans="1:2" x14ac:dyDescent="0.35">
      <c r="A116">
        <v>230</v>
      </c>
      <c r="B116">
        <v>4</v>
      </c>
    </row>
    <row r="117" spans="1:2" x14ac:dyDescent="0.35">
      <c r="A117">
        <v>232</v>
      </c>
      <c r="B117">
        <v>2</v>
      </c>
    </row>
    <row r="118" spans="1:2" x14ac:dyDescent="0.35">
      <c r="A118">
        <v>234</v>
      </c>
      <c r="B118">
        <v>2</v>
      </c>
    </row>
    <row r="119" spans="1:2" x14ac:dyDescent="0.35">
      <c r="A119">
        <v>236</v>
      </c>
      <c r="B119">
        <v>1</v>
      </c>
    </row>
    <row r="120" spans="1:2" x14ac:dyDescent="0.35">
      <c r="A120">
        <v>238</v>
      </c>
      <c r="B120">
        <v>4</v>
      </c>
    </row>
    <row r="121" spans="1:2" x14ac:dyDescent="0.35">
      <c r="A121">
        <v>242</v>
      </c>
      <c r="B121">
        <v>2</v>
      </c>
    </row>
    <row r="122" spans="1:2" x14ac:dyDescent="0.35">
      <c r="A122">
        <v>244</v>
      </c>
      <c r="B122">
        <v>2</v>
      </c>
    </row>
    <row r="123" spans="1:2" x14ac:dyDescent="0.35">
      <c r="A123">
        <v>246</v>
      </c>
      <c r="B123">
        <v>1</v>
      </c>
    </row>
    <row r="124" spans="1:2" x14ac:dyDescent="0.35">
      <c r="A124">
        <v>248</v>
      </c>
      <c r="B124">
        <v>3</v>
      </c>
    </row>
    <row r="125" spans="1:2" x14ac:dyDescent="0.35">
      <c r="A125">
        <v>252</v>
      </c>
      <c r="B125">
        <v>1</v>
      </c>
    </row>
    <row r="126" spans="1:2" x14ac:dyDescent="0.35">
      <c r="A126">
        <v>258</v>
      </c>
      <c r="B126">
        <v>1</v>
      </c>
    </row>
    <row r="127" spans="1:2" x14ac:dyDescent="0.35">
      <c r="A127">
        <v>260</v>
      </c>
      <c r="B127">
        <v>4</v>
      </c>
    </row>
    <row r="128" spans="1:2" x14ac:dyDescent="0.35">
      <c r="A128">
        <v>262</v>
      </c>
      <c r="B128">
        <v>2</v>
      </c>
    </row>
    <row r="129" spans="1:2" x14ac:dyDescent="0.35">
      <c r="A129">
        <v>264</v>
      </c>
      <c r="B129">
        <v>1</v>
      </c>
    </row>
    <row r="130" spans="1:2" x14ac:dyDescent="0.35">
      <c r="A130">
        <v>266</v>
      </c>
      <c r="B130">
        <v>2</v>
      </c>
    </row>
    <row r="131" spans="1:2" x14ac:dyDescent="0.35">
      <c r="A131">
        <v>268</v>
      </c>
      <c r="B131">
        <v>1</v>
      </c>
    </row>
    <row r="132" spans="1:2" x14ac:dyDescent="0.35">
      <c r="A132">
        <v>272</v>
      </c>
      <c r="B132">
        <v>2</v>
      </c>
    </row>
    <row r="133" spans="1:2" x14ac:dyDescent="0.35">
      <c r="A133">
        <v>274</v>
      </c>
      <c r="B133">
        <v>1</v>
      </c>
    </row>
    <row r="134" spans="1:2" x14ac:dyDescent="0.35">
      <c r="A134">
        <v>278</v>
      </c>
      <c r="B134">
        <v>2</v>
      </c>
    </row>
    <row r="135" spans="1:2" x14ac:dyDescent="0.35">
      <c r="A135">
        <v>280</v>
      </c>
      <c r="B135">
        <v>2</v>
      </c>
    </row>
    <row r="136" spans="1:2" x14ac:dyDescent="0.35">
      <c r="A136">
        <v>284</v>
      </c>
      <c r="B136">
        <v>1</v>
      </c>
    </row>
    <row r="137" spans="1:2" x14ac:dyDescent="0.35">
      <c r="A137">
        <v>286</v>
      </c>
      <c r="B137">
        <v>1</v>
      </c>
    </row>
    <row r="138" spans="1:2" x14ac:dyDescent="0.35">
      <c r="A138">
        <v>288</v>
      </c>
      <c r="B138">
        <v>1</v>
      </c>
    </row>
    <row r="139" spans="1:2" x14ac:dyDescent="0.35">
      <c r="A139">
        <v>290</v>
      </c>
      <c r="B139">
        <v>1</v>
      </c>
    </row>
    <row r="140" spans="1:2" x14ac:dyDescent="0.35">
      <c r="A140">
        <v>296</v>
      </c>
      <c r="B140">
        <v>1</v>
      </c>
    </row>
    <row r="141" spans="1:2" x14ac:dyDescent="0.35">
      <c r="A141">
        <v>300</v>
      </c>
      <c r="B141">
        <v>2</v>
      </c>
    </row>
    <row r="142" spans="1:2" x14ac:dyDescent="0.35">
      <c r="A142">
        <v>304</v>
      </c>
      <c r="B142">
        <v>2</v>
      </c>
    </row>
    <row r="143" spans="1:2" x14ac:dyDescent="0.35">
      <c r="A143">
        <v>322</v>
      </c>
      <c r="B143">
        <v>2</v>
      </c>
    </row>
    <row r="144" spans="1:2" x14ac:dyDescent="0.35">
      <c r="A144">
        <v>326</v>
      </c>
      <c r="B144">
        <v>1</v>
      </c>
    </row>
    <row r="145" spans="1:2" x14ac:dyDescent="0.35">
      <c r="A145">
        <v>328</v>
      </c>
      <c r="B145">
        <v>1</v>
      </c>
    </row>
    <row r="146" spans="1:2" x14ac:dyDescent="0.35">
      <c r="A146">
        <v>332</v>
      </c>
      <c r="B146">
        <v>1</v>
      </c>
    </row>
    <row r="147" spans="1:2" x14ac:dyDescent="0.35">
      <c r="A147">
        <v>342</v>
      </c>
      <c r="B147">
        <v>1</v>
      </c>
    </row>
    <row r="148" spans="1:2" x14ac:dyDescent="0.35">
      <c r="A148">
        <v>362</v>
      </c>
      <c r="B148">
        <v>1</v>
      </c>
    </row>
    <row r="149" spans="1:2" x14ac:dyDescent="0.35">
      <c r="A149">
        <v>380</v>
      </c>
      <c r="B149">
        <v>1</v>
      </c>
    </row>
    <row r="150" spans="1:2" x14ac:dyDescent="0.35">
      <c r="A150">
        <v>382</v>
      </c>
      <c r="B150">
        <v>1</v>
      </c>
    </row>
    <row r="151" spans="1:2" x14ac:dyDescent="0.35">
      <c r="A151">
        <v>436</v>
      </c>
      <c r="B15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8152-0D49-4AB6-9761-38CB607F724A}">
  <dimension ref="A1:D158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42</v>
      </c>
    </row>
    <row r="2" spans="1:4" x14ac:dyDescent="0.35">
      <c r="A2">
        <v>2</v>
      </c>
      <c r="B2">
        <v>405418</v>
      </c>
    </row>
    <row r="3" spans="1:4" x14ac:dyDescent="0.35">
      <c r="A3">
        <v>4</v>
      </c>
      <c r="B3">
        <v>228460</v>
      </c>
    </row>
    <row r="4" spans="1:4" x14ac:dyDescent="0.35">
      <c r="A4">
        <v>6</v>
      </c>
      <c r="B4">
        <v>81857</v>
      </c>
    </row>
    <row r="5" spans="1:4" x14ac:dyDescent="0.35">
      <c r="A5">
        <v>8</v>
      </c>
      <c r="B5">
        <v>61232</v>
      </c>
    </row>
    <row r="6" spans="1:4" x14ac:dyDescent="0.35">
      <c r="A6">
        <v>10</v>
      </c>
      <c r="B6">
        <v>31405</v>
      </c>
    </row>
    <row r="7" spans="1:4" x14ac:dyDescent="0.35">
      <c r="A7">
        <v>12</v>
      </c>
      <c r="B7">
        <v>26742</v>
      </c>
    </row>
    <row r="8" spans="1:4" x14ac:dyDescent="0.35">
      <c r="A8">
        <v>14</v>
      </c>
      <c r="B8">
        <v>19157</v>
      </c>
    </row>
    <row r="9" spans="1:4" x14ac:dyDescent="0.35">
      <c r="A9">
        <v>16</v>
      </c>
      <c r="B9">
        <v>15764</v>
      </c>
    </row>
    <row r="10" spans="1:4" x14ac:dyDescent="0.35">
      <c r="A10">
        <v>18</v>
      </c>
      <c r="B10">
        <v>12032</v>
      </c>
      <c r="D10">
        <f>SUMPRODUCT(knots_180x180[Length],knots_180x180[Knots 180x180])/SUM(knots_180x180[Knots 180x180])</f>
        <v>7.695257340914079</v>
      </c>
    </row>
    <row r="11" spans="1:4" x14ac:dyDescent="0.35">
      <c r="A11">
        <v>20</v>
      </c>
      <c r="B11">
        <v>10174</v>
      </c>
    </row>
    <row r="12" spans="1:4" x14ac:dyDescent="0.35">
      <c r="A12">
        <v>22</v>
      </c>
      <c r="B12">
        <v>8323</v>
      </c>
    </row>
    <row r="13" spans="1:4" x14ac:dyDescent="0.35">
      <c r="A13">
        <v>24</v>
      </c>
      <c r="B13">
        <v>7185</v>
      </c>
    </row>
    <row r="14" spans="1:4" x14ac:dyDescent="0.35">
      <c r="A14">
        <v>26</v>
      </c>
      <c r="B14">
        <v>5995</v>
      </c>
    </row>
    <row r="15" spans="1:4" x14ac:dyDescent="0.35">
      <c r="A15">
        <v>28</v>
      </c>
      <c r="B15">
        <v>5236</v>
      </c>
    </row>
    <row r="16" spans="1:4" x14ac:dyDescent="0.35">
      <c r="A16">
        <v>30</v>
      </c>
      <c r="B16">
        <v>4593</v>
      </c>
    </row>
    <row r="17" spans="1:2" x14ac:dyDescent="0.35">
      <c r="A17">
        <v>32</v>
      </c>
      <c r="B17">
        <v>4088</v>
      </c>
    </row>
    <row r="18" spans="1:2" x14ac:dyDescent="0.35">
      <c r="A18">
        <v>34</v>
      </c>
      <c r="B18">
        <v>3506</v>
      </c>
    </row>
    <row r="19" spans="1:2" x14ac:dyDescent="0.35">
      <c r="A19">
        <v>36</v>
      </c>
      <c r="B19">
        <v>3138</v>
      </c>
    </row>
    <row r="20" spans="1:2" x14ac:dyDescent="0.35">
      <c r="A20">
        <v>38</v>
      </c>
      <c r="B20">
        <v>2810</v>
      </c>
    </row>
    <row r="21" spans="1:2" x14ac:dyDescent="0.35">
      <c r="A21">
        <v>40</v>
      </c>
      <c r="B21">
        <v>2406</v>
      </c>
    </row>
    <row r="22" spans="1:2" x14ac:dyDescent="0.35">
      <c r="A22">
        <v>42</v>
      </c>
      <c r="B22">
        <v>2232</v>
      </c>
    </row>
    <row r="23" spans="1:2" x14ac:dyDescent="0.35">
      <c r="A23">
        <v>44</v>
      </c>
      <c r="B23">
        <v>1987</v>
      </c>
    </row>
    <row r="24" spans="1:2" x14ac:dyDescent="0.35">
      <c r="A24">
        <v>46</v>
      </c>
      <c r="B24">
        <v>1801</v>
      </c>
    </row>
    <row r="25" spans="1:2" x14ac:dyDescent="0.35">
      <c r="A25">
        <v>48</v>
      </c>
      <c r="B25">
        <v>1594</v>
      </c>
    </row>
    <row r="26" spans="1:2" x14ac:dyDescent="0.35">
      <c r="A26">
        <v>50</v>
      </c>
      <c r="B26">
        <v>1528</v>
      </c>
    </row>
    <row r="27" spans="1:2" x14ac:dyDescent="0.35">
      <c r="A27">
        <v>52</v>
      </c>
      <c r="B27">
        <v>1355</v>
      </c>
    </row>
    <row r="28" spans="1:2" x14ac:dyDescent="0.35">
      <c r="A28">
        <v>54</v>
      </c>
      <c r="B28">
        <v>1213</v>
      </c>
    </row>
    <row r="29" spans="1:2" x14ac:dyDescent="0.35">
      <c r="A29">
        <v>56</v>
      </c>
      <c r="B29">
        <v>1134</v>
      </c>
    </row>
    <row r="30" spans="1:2" x14ac:dyDescent="0.35">
      <c r="A30">
        <v>58</v>
      </c>
      <c r="B30">
        <v>991</v>
      </c>
    </row>
    <row r="31" spans="1:2" x14ac:dyDescent="0.35">
      <c r="A31">
        <v>60</v>
      </c>
      <c r="B31">
        <v>894</v>
      </c>
    </row>
    <row r="32" spans="1:2" x14ac:dyDescent="0.35">
      <c r="A32">
        <v>62</v>
      </c>
      <c r="B32">
        <v>857</v>
      </c>
    </row>
    <row r="33" spans="1:2" x14ac:dyDescent="0.35">
      <c r="A33">
        <v>64</v>
      </c>
      <c r="B33">
        <v>755</v>
      </c>
    </row>
    <row r="34" spans="1:2" x14ac:dyDescent="0.35">
      <c r="A34">
        <v>66</v>
      </c>
      <c r="B34">
        <v>719</v>
      </c>
    </row>
    <row r="35" spans="1:2" x14ac:dyDescent="0.35">
      <c r="A35">
        <v>68</v>
      </c>
      <c r="B35">
        <v>649</v>
      </c>
    </row>
    <row r="36" spans="1:2" x14ac:dyDescent="0.35">
      <c r="A36">
        <v>70</v>
      </c>
      <c r="B36">
        <v>639</v>
      </c>
    </row>
    <row r="37" spans="1:2" x14ac:dyDescent="0.35">
      <c r="A37">
        <v>72</v>
      </c>
      <c r="B37">
        <v>547</v>
      </c>
    </row>
    <row r="38" spans="1:2" x14ac:dyDescent="0.35">
      <c r="A38">
        <v>74</v>
      </c>
      <c r="B38">
        <v>539</v>
      </c>
    </row>
    <row r="39" spans="1:2" x14ac:dyDescent="0.35">
      <c r="A39">
        <v>76</v>
      </c>
      <c r="B39">
        <v>482</v>
      </c>
    </row>
    <row r="40" spans="1:2" x14ac:dyDescent="0.35">
      <c r="A40">
        <v>78</v>
      </c>
      <c r="B40">
        <v>421</v>
      </c>
    </row>
    <row r="41" spans="1:2" x14ac:dyDescent="0.35">
      <c r="A41">
        <v>80</v>
      </c>
      <c r="B41">
        <v>396</v>
      </c>
    </row>
    <row r="42" spans="1:2" x14ac:dyDescent="0.35">
      <c r="A42">
        <v>82</v>
      </c>
      <c r="B42">
        <v>376</v>
      </c>
    </row>
    <row r="43" spans="1:2" x14ac:dyDescent="0.35">
      <c r="A43">
        <v>84</v>
      </c>
      <c r="B43">
        <v>351</v>
      </c>
    </row>
    <row r="44" spans="1:2" x14ac:dyDescent="0.35">
      <c r="A44">
        <v>86</v>
      </c>
      <c r="B44">
        <v>336</v>
      </c>
    </row>
    <row r="45" spans="1:2" x14ac:dyDescent="0.35">
      <c r="A45">
        <v>88</v>
      </c>
      <c r="B45">
        <v>305</v>
      </c>
    </row>
    <row r="46" spans="1:2" x14ac:dyDescent="0.35">
      <c r="A46">
        <v>90</v>
      </c>
      <c r="B46">
        <v>283</v>
      </c>
    </row>
    <row r="47" spans="1:2" x14ac:dyDescent="0.35">
      <c r="A47">
        <v>92</v>
      </c>
      <c r="B47">
        <v>247</v>
      </c>
    </row>
    <row r="48" spans="1:2" x14ac:dyDescent="0.35">
      <c r="A48">
        <v>94</v>
      </c>
      <c r="B48">
        <v>267</v>
      </c>
    </row>
    <row r="49" spans="1:2" x14ac:dyDescent="0.35">
      <c r="A49">
        <v>96</v>
      </c>
      <c r="B49">
        <v>216</v>
      </c>
    </row>
    <row r="50" spans="1:2" x14ac:dyDescent="0.35">
      <c r="A50">
        <v>98</v>
      </c>
      <c r="B50">
        <v>201</v>
      </c>
    </row>
    <row r="51" spans="1:2" x14ac:dyDescent="0.35">
      <c r="A51">
        <v>100</v>
      </c>
      <c r="B51">
        <v>201</v>
      </c>
    </row>
    <row r="52" spans="1:2" x14ac:dyDescent="0.35">
      <c r="A52">
        <v>102</v>
      </c>
      <c r="B52">
        <v>170</v>
      </c>
    </row>
    <row r="53" spans="1:2" x14ac:dyDescent="0.35">
      <c r="A53">
        <v>104</v>
      </c>
      <c r="B53">
        <v>163</v>
      </c>
    </row>
    <row r="54" spans="1:2" x14ac:dyDescent="0.35">
      <c r="A54">
        <v>106</v>
      </c>
      <c r="B54">
        <v>161</v>
      </c>
    </row>
    <row r="55" spans="1:2" x14ac:dyDescent="0.35">
      <c r="A55">
        <v>108</v>
      </c>
      <c r="B55">
        <v>130</v>
      </c>
    </row>
    <row r="56" spans="1:2" x14ac:dyDescent="0.35">
      <c r="A56">
        <v>110</v>
      </c>
      <c r="B56">
        <v>144</v>
      </c>
    </row>
    <row r="57" spans="1:2" x14ac:dyDescent="0.35">
      <c r="A57">
        <v>112</v>
      </c>
      <c r="B57">
        <v>135</v>
      </c>
    </row>
    <row r="58" spans="1:2" x14ac:dyDescent="0.35">
      <c r="A58">
        <v>114</v>
      </c>
      <c r="B58">
        <v>110</v>
      </c>
    </row>
    <row r="59" spans="1:2" x14ac:dyDescent="0.35">
      <c r="A59">
        <v>116</v>
      </c>
      <c r="B59">
        <v>109</v>
      </c>
    </row>
    <row r="60" spans="1:2" x14ac:dyDescent="0.35">
      <c r="A60">
        <v>118</v>
      </c>
      <c r="B60">
        <v>97</v>
      </c>
    </row>
    <row r="61" spans="1:2" x14ac:dyDescent="0.35">
      <c r="A61">
        <v>120</v>
      </c>
      <c r="B61">
        <v>96</v>
      </c>
    </row>
    <row r="62" spans="1:2" x14ac:dyDescent="0.35">
      <c r="A62">
        <v>122</v>
      </c>
      <c r="B62">
        <v>106</v>
      </c>
    </row>
    <row r="63" spans="1:2" x14ac:dyDescent="0.35">
      <c r="A63">
        <v>124</v>
      </c>
      <c r="B63">
        <v>76</v>
      </c>
    </row>
    <row r="64" spans="1:2" x14ac:dyDescent="0.35">
      <c r="A64">
        <v>126</v>
      </c>
      <c r="B64">
        <v>84</v>
      </c>
    </row>
    <row r="65" spans="1:2" x14ac:dyDescent="0.35">
      <c r="A65">
        <v>128</v>
      </c>
      <c r="B65">
        <v>99</v>
      </c>
    </row>
    <row r="66" spans="1:2" x14ac:dyDescent="0.35">
      <c r="A66">
        <v>130</v>
      </c>
      <c r="B66">
        <v>84</v>
      </c>
    </row>
    <row r="67" spans="1:2" x14ac:dyDescent="0.35">
      <c r="A67">
        <v>132</v>
      </c>
      <c r="B67">
        <v>65</v>
      </c>
    </row>
    <row r="68" spans="1:2" x14ac:dyDescent="0.35">
      <c r="A68">
        <v>134</v>
      </c>
      <c r="B68">
        <v>50</v>
      </c>
    </row>
    <row r="69" spans="1:2" x14ac:dyDescent="0.35">
      <c r="A69">
        <v>136</v>
      </c>
      <c r="B69">
        <v>51</v>
      </c>
    </row>
    <row r="70" spans="1:2" x14ac:dyDescent="0.35">
      <c r="A70">
        <v>138</v>
      </c>
      <c r="B70">
        <v>61</v>
      </c>
    </row>
    <row r="71" spans="1:2" x14ac:dyDescent="0.35">
      <c r="A71">
        <v>140</v>
      </c>
      <c r="B71">
        <v>55</v>
      </c>
    </row>
    <row r="72" spans="1:2" x14ac:dyDescent="0.35">
      <c r="A72">
        <v>142</v>
      </c>
      <c r="B72">
        <v>60</v>
      </c>
    </row>
    <row r="73" spans="1:2" x14ac:dyDescent="0.35">
      <c r="A73">
        <v>144</v>
      </c>
      <c r="B73">
        <v>52</v>
      </c>
    </row>
    <row r="74" spans="1:2" x14ac:dyDescent="0.35">
      <c r="A74">
        <v>146</v>
      </c>
      <c r="B74">
        <v>39</v>
      </c>
    </row>
    <row r="75" spans="1:2" x14ac:dyDescent="0.35">
      <c r="A75">
        <v>148</v>
      </c>
      <c r="B75">
        <v>43</v>
      </c>
    </row>
    <row r="76" spans="1:2" x14ac:dyDescent="0.35">
      <c r="A76">
        <v>150</v>
      </c>
      <c r="B76">
        <v>43</v>
      </c>
    </row>
    <row r="77" spans="1:2" x14ac:dyDescent="0.35">
      <c r="A77">
        <v>152</v>
      </c>
      <c r="B77">
        <v>36</v>
      </c>
    </row>
    <row r="78" spans="1:2" x14ac:dyDescent="0.35">
      <c r="A78">
        <v>154</v>
      </c>
      <c r="B78">
        <v>27</v>
      </c>
    </row>
    <row r="79" spans="1:2" x14ac:dyDescent="0.35">
      <c r="A79">
        <v>156</v>
      </c>
      <c r="B79">
        <v>37</v>
      </c>
    </row>
    <row r="80" spans="1:2" x14ac:dyDescent="0.35">
      <c r="A80">
        <v>158</v>
      </c>
      <c r="B80">
        <v>38</v>
      </c>
    </row>
    <row r="81" spans="1:2" x14ac:dyDescent="0.35">
      <c r="A81">
        <v>160</v>
      </c>
      <c r="B81">
        <v>26</v>
      </c>
    </row>
    <row r="82" spans="1:2" x14ac:dyDescent="0.35">
      <c r="A82">
        <v>162</v>
      </c>
      <c r="B82">
        <v>21</v>
      </c>
    </row>
    <row r="83" spans="1:2" x14ac:dyDescent="0.35">
      <c r="A83">
        <v>164</v>
      </c>
      <c r="B83">
        <v>29</v>
      </c>
    </row>
    <row r="84" spans="1:2" x14ac:dyDescent="0.35">
      <c r="A84">
        <v>166</v>
      </c>
      <c r="B84">
        <v>16</v>
      </c>
    </row>
    <row r="85" spans="1:2" x14ac:dyDescent="0.35">
      <c r="A85">
        <v>168</v>
      </c>
      <c r="B85">
        <v>12</v>
      </c>
    </row>
    <row r="86" spans="1:2" x14ac:dyDescent="0.35">
      <c r="A86">
        <v>170</v>
      </c>
      <c r="B86">
        <v>19</v>
      </c>
    </row>
    <row r="87" spans="1:2" x14ac:dyDescent="0.35">
      <c r="A87">
        <v>172</v>
      </c>
      <c r="B87">
        <v>17</v>
      </c>
    </row>
    <row r="88" spans="1:2" x14ac:dyDescent="0.35">
      <c r="A88">
        <v>174</v>
      </c>
      <c r="B88">
        <v>18</v>
      </c>
    </row>
    <row r="89" spans="1:2" x14ac:dyDescent="0.35">
      <c r="A89">
        <v>176</v>
      </c>
      <c r="B89">
        <v>19</v>
      </c>
    </row>
    <row r="90" spans="1:2" x14ac:dyDescent="0.35">
      <c r="A90">
        <v>178</v>
      </c>
      <c r="B90">
        <v>18</v>
      </c>
    </row>
    <row r="91" spans="1:2" x14ac:dyDescent="0.35">
      <c r="A91">
        <v>180</v>
      </c>
      <c r="B91">
        <v>19</v>
      </c>
    </row>
    <row r="92" spans="1:2" x14ac:dyDescent="0.35">
      <c r="A92">
        <v>182</v>
      </c>
      <c r="B92">
        <v>14</v>
      </c>
    </row>
    <row r="93" spans="1:2" x14ac:dyDescent="0.35">
      <c r="A93">
        <v>184</v>
      </c>
      <c r="B93">
        <v>12</v>
      </c>
    </row>
    <row r="94" spans="1:2" x14ac:dyDescent="0.35">
      <c r="A94">
        <v>186</v>
      </c>
      <c r="B94">
        <v>10</v>
      </c>
    </row>
    <row r="95" spans="1:2" x14ac:dyDescent="0.35">
      <c r="A95">
        <v>188</v>
      </c>
      <c r="B95">
        <v>12</v>
      </c>
    </row>
    <row r="96" spans="1:2" x14ac:dyDescent="0.35">
      <c r="A96">
        <v>190</v>
      </c>
      <c r="B96">
        <v>13</v>
      </c>
    </row>
    <row r="97" spans="1:2" x14ac:dyDescent="0.35">
      <c r="A97">
        <v>192</v>
      </c>
      <c r="B97">
        <v>16</v>
      </c>
    </row>
    <row r="98" spans="1:2" x14ac:dyDescent="0.35">
      <c r="A98">
        <v>194</v>
      </c>
      <c r="B98">
        <v>11</v>
      </c>
    </row>
    <row r="99" spans="1:2" x14ac:dyDescent="0.35">
      <c r="A99">
        <v>196</v>
      </c>
      <c r="B99">
        <v>12</v>
      </c>
    </row>
    <row r="100" spans="1:2" x14ac:dyDescent="0.35">
      <c r="A100">
        <v>198</v>
      </c>
      <c r="B100">
        <v>8</v>
      </c>
    </row>
    <row r="101" spans="1:2" x14ac:dyDescent="0.35">
      <c r="A101">
        <v>200</v>
      </c>
      <c r="B101">
        <v>6</v>
      </c>
    </row>
    <row r="102" spans="1:2" x14ac:dyDescent="0.35">
      <c r="A102">
        <v>202</v>
      </c>
      <c r="B102">
        <v>12</v>
      </c>
    </row>
    <row r="103" spans="1:2" x14ac:dyDescent="0.35">
      <c r="A103">
        <v>204</v>
      </c>
      <c r="B103">
        <v>3</v>
      </c>
    </row>
    <row r="104" spans="1:2" x14ac:dyDescent="0.35">
      <c r="A104">
        <v>206</v>
      </c>
      <c r="B104">
        <v>5</v>
      </c>
    </row>
    <row r="105" spans="1:2" x14ac:dyDescent="0.35">
      <c r="A105">
        <v>208</v>
      </c>
      <c r="B105">
        <v>6</v>
      </c>
    </row>
    <row r="106" spans="1:2" x14ac:dyDescent="0.35">
      <c r="A106">
        <v>210</v>
      </c>
      <c r="B106">
        <v>6</v>
      </c>
    </row>
    <row r="107" spans="1:2" x14ac:dyDescent="0.35">
      <c r="A107">
        <v>212</v>
      </c>
      <c r="B107">
        <v>4</v>
      </c>
    </row>
    <row r="108" spans="1:2" x14ac:dyDescent="0.35">
      <c r="A108">
        <v>214</v>
      </c>
      <c r="B108">
        <v>6</v>
      </c>
    </row>
    <row r="109" spans="1:2" x14ac:dyDescent="0.35">
      <c r="A109">
        <v>216</v>
      </c>
      <c r="B109">
        <v>6</v>
      </c>
    </row>
    <row r="110" spans="1:2" x14ac:dyDescent="0.35">
      <c r="A110">
        <v>218</v>
      </c>
      <c r="B110">
        <v>5</v>
      </c>
    </row>
    <row r="111" spans="1:2" x14ac:dyDescent="0.35">
      <c r="A111">
        <v>220</v>
      </c>
      <c r="B111">
        <v>1</v>
      </c>
    </row>
    <row r="112" spans="1:2" x14ac:dyDescent="0.35">
      <c r="A112">
        <v>222</v>
      </c>
      <c r="B112">
        <v>6</v>
      </c>
    </row>
    <row r="113" spans="1:2" x14ac:dyDescent="0.35">
      <c r="A113">
        <v>224</v>
      </c>
      <c r="B113">
        <v>7</v>
      </c>
    </row>
    <row r="114" spans="1:2" x14ac:dyDescent="0.35">
      <c r="A114">
        <v>226</v>
      </c>
      <c r="B114">
        <v>10</v>
      </c>
    </row>
    <row r="115" spans="1:2" x14ac:dyDescent="0.35">
      <c r="A115">
        <v>228</v>
      </c>
      <c r="B115">
        <v>5</v>
      </c>
    </row>
    <row r="116" spans="1:2" x14ac:dyDescent="0.35">
      <c r="A116">
        <v>230</v>
      </c>
      <c r="B116">
        <v>4</v>
      </c>
    </row>
    <row r="117" spans="1:2" x14ac:dyDescent="0.35">
      <c r="A117">
        <v>232</v>
      </c>
      <c r="B117">
        <v>4</v>
      </c>
    </row>
    <row r="118" spans="1:2" x14ac:dyDescent="0.35">
      <c r="A118">
        <v>234</v>
      </c>
      <c r="B118">
        <v>5</v>
      </c>
    </row>
    <row r="119" spans="1:2" x14ac:dyDescent="0.35">
      <c r="A119">
        <v>236</v>
      </c>
      <c r="B119">
        <v>5</v>
      </c>
    </row>
    <row r="120" spans="1:2" x14ac:dyDescent="0.35">
      <c r="A120">
        <v>238</v>
      </c>
      <c r="B120">
        <v>2</v>
      </c>
    </row>
    <row r="121" spans="1:2" x14ac:dyDescent="0.35">
      <c r="A121">
        <v>240</v>
      </c>
      <c r="B121">
        <v>4</v>
      </c>
    </row>
    <row r="122" spans="1:2" x14ac:dyDescent="0.35">
      <c r="A122">
        <v>242</v>
      </c>
      <c r="B122">
        <v>1</v>
      </c>
    </row>
    <row r="123" spans="1:2" x14ac:dyDescent="0.35">
      <c r="A123">
        <v>244</v>
      </c>
      <c r="B123">
        <v>4</v>
      </c>
    </row>
    <row r="124" spans="1:2" x14ac:dyDescent="0.35">
      <c r="A124">
        <v>246</v>
      </c>
      <c r="B124">
        <v>2</v>
      </c>
    </row>
    <row r="125" spans="1:2" x14ac:dyDescent="0.35">
      <c r="A125">
        <v>248</v>
      </c>
      <c r="B125">
        <v>1</v>
      </c>
    </row>
    <row r="126" spans="1:2" x14ac:dyDescent="0.35">
      <c r="A126">
        <v>250</v>
      </c>
      <c r="B126">
        <v>3</v>
      </c>
    </row>
    <row r="127" spans="1:2" x14ac:dyDescent="0.35">
      <c r="A127">
        <v>252</v>
      </c>
      <c r="B127">
        <v>3</v>
      </c>
    </row>
    <row r="128" spans="1:2" x14ac:dyDescent="0.35">
      <c r="A128">
        <v>254</v>
      </c>
      <c r="B128">
        <v>3</v>
      </c>
    </row>
    <row r="129" spans="1:2" x14ac:dyDescent="0.35">
      <c r="A129">
        <v>256</v>
      </c>
      <c r="B129">
        <v>3</v>
      </c>
    </row>
    <row r="130" spans="1:2" x14ac:dyDescent="0.35">
      <c r="A130">
        <v>258</v>
      </c>
      <c r="B130">
        <v>3</v>
      </c>
    </row>
    <row r="131" spans="1:2" x14ac:dyDescent="0.35">
      <c r="A131">
        <v>262</v>
      </c>
      <c r="B131">
        <v>2</v>
      </c>
    </row>
    <row r="132" spans="1:2" x14ac:dyDescent="0.35">
      <c r="A132">
        <v>264</v>
      </c>
      <c r="B132">
        <v>2</v>
      </c>
    </row>
    <row r="133" spans="1:2" x14ac:dyDescent="0.35">
      <c r="A133">
        <v>266</v>
      </c>
      <c r="B133">
        <v>1</v>
      </c>
    </row>
    <row r="134" spans="1:2" x14ac:dyDescent="0.35">
      <c r="A134">
        <v>268</v>
      </c>
      <c r="B134">
        <v>1</v>
      </c>
    </row>
    <row r="135" spans="1:2" x14ac:dyDescent="0.35">
      <c r="A135">
        <v>272</v>
      </c>
      <c r="B135">
        <v>1</v>
      </c>
    </row>
    <row r="136" spans="1:2" x14ac:dyDescent="0.35">
      <c r="A136">
        <v>278</v>
      </c>
      <c r="B136">
        <v>1</v>
      </c>
    </row>
    <row r="137" spans="1:2" x14ac:dyDescent="0.35">
      <c r="A137">
        <v>280</v>
      </c>
      <c r="B137">
        <v>5</v>
      </c>
    </row>
    <row r="138" spans="1:2" x14ac:dyDescent="0.35">
      <c r="A138">
        <v>282</v>
      </c>
      <c r="B138">
        <v>1</v>
      </c>
    </row>
    <row r="139" spans="1:2" x14ac:dyDescent="0.35">
      <c r="A139">
        <v>284</v>
      </c>
      <c r="B139">
        <v>1</v>
      </c>
    </row>
    <row r="140" spans="1:2" x14ac:dyDescent="0.35">
      <c r="A140">
        <v>286</v>
      </c>
      <c r="B140">
        <v>3</v>
      </c>
    </row>
    <row r="141" spans="1:2" x14ac:dyDescent="0.35">
      <c r="A141">
        <v>288</v>
      </c>
      <c r="B141">
        <v>3</v>
      </c>
    </row>
    <row r="142" spans="1:2" x14ac:dyDescent="0.35">
      <c r="A142">
        <v>290</v>
      </c>
      <c r="B142">
        <v>3</v>
      </c>
    </row>
    <row r="143" spans="1:2" x14ac:dyDescent="0.35">
      <c r="A143">
        <v>292</v>
      </c>
      <c r="B143">
        <v>1</v>
      </c>
    </row>
    <row r="144" spans="1:2" x14ac:dyDescent="0.35">
      <c r="A144">
        <v>294</v>
      </c>
      <c r="B144">
        <v>1</v>
      </c>
    </row>
    <row r="145" spans="1:2" x14ac:dyDescent="0.35">
      <c r="A145">
        <v>298</v>
      </c>
      <c r="B145">
        <v>1</v>
      </c>
    </row>
    <row r="146" spans="1:2" x14ac:dyDescent="0.35">
      <c r="A146">
        <v>300</v>
      </c>
      <c r="B146">
        <v>1</v>
      </c>
    </row>
    <row r="147" spans="1:2" x14ac:dyDescent="0.35">
      <c r="A147">
        <v>302</v>
      </c>
      <c r="B147">
        <v>1</v>
      </c>
    </row>
    <row r="148" spans="1:2" x14ac:dyDescent="0.35">
      <c r="A148">
        <v>306</v>
      </c>
      <c r="B148">
        <v>1</v>
      </c>
    </row>
    <row r="149" spans="1:2" x14ac:dyDescent="0.35">
      <c r="A149">
        <v>318</v>
      </c>
      <c r="B149">
        <v>1</v>
      </c>
    </row>
    <row r="150" spans="1:2" x14ac:dyDescent="0.35">
      <c r="A150">
        <v>332</v>
      </c>
      <c r="B150">
        <v>1</v>
      </c>
    </row>
    <row r="151" spans="1:2" x14ac:dyDescent="0.35">
      <c r="A151">
        <v>334</v>
      </c>
      <c r="B151">
        <v>1</v>
      </c>
    </row>
    <row r="152" spans="1:2" x14ac:dyDescent="0.35">
      <c r="A152">
        <v>338</v>
      </c>
      <c r="B152">
        <v>1</v>
      </c>
    </row>
    <row r="153" spans="1:2" x14ac:dyDescent="0.35">
      <c r="A153">
        <v>346</v>
      </c>
      <c r="B153">
        <v>1</v>
      </c>
    </row>
    <row r="154" spans="1:2" x14ac:dyDescent="0.35">
      <c r="A154">
        <v>356</v>
      </c>
      <c r="B154">
        <v>1</v>
      </c>
    </row>
    <row r="155" spans="1:2" x14ac:dyDescent="0.35">
      <c r="A155">
        <v>368</v>
      </c>
      <c r="B155">
        <v>1</v>
      </c>
    </row>
    <row r="156" spans="1:2" x14ac:dyDescent="0.35">
      <c r="A156">
        <v>380</v>
      </c>
      <c r="B156">
        <v>2</v>
      </c>
    </row>
    <row r="157" spans="1:2" x14ac:dyDescent="0.35">
      <c r="A157">
        <v>386</v>
      </c>
      <c r="B157">
        <v>1</v>
      </c>
    </row>
    <row r="158" spans="1:2" x14ac:dyDescent="0.35">
      <c r="A158">
        <v>508</v>
      </c>
      <c r="B15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F5-6FD9-4630-9472-4F83618C853C}">
  <dimension ref="A1:D157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41</v>
      </c>
    </row>
    <row r="2" spans="1:4" x14ac:dyDescent="0.35">
      <c r="A2">
        <v>2</v>
      </c>
      <c r="B2">
        <v>529825</v>
      </c>
    </row>
    <row r="3" spans="1:4" x14ac:dyDescent="0.35">
      <c r="A3">
        <v>4</v>
      </c>
      <c r="B3">
        <v>299714</v>
      </c>
    </row>
    <row r="4" spans="1:4" x14ac:dyDescent="0.35">
      <c r="A4">
        <v>6</v>
      </c>
      <c r="B4">
        <v>106853</v>
      </c>
    </row>
    <row r="5" spans="1:4" x14ac:dyDescent="0.35">
      <c r="A5">
        <v>8</v>
      </c>
      <c r="B5">
        <v>80701</v>
      </c>
    </row>
    <row r="6" spans="1:4" x14ac:dyDescent="0.35">
      <c r="A6">
        <v>10</v>
      </c>
      <c r="B6">
        <v>40833</v>
      </c>
    </row>
    <row r="7" spans="1:4" x14ac:dyDescent="0.35">
      <c r="A7">
        <v>12</v>
      </c>
      <c r="B7">
        <v>34931</v>
      </c>
    </row>
    <row r="8" spans="1:4" x14ac:dyDescent="0.35">
      <c r="A8">
        <v>14</v>
      </c>
      <c r="B8">
        <v>24720</v>
      </c>
    </row>
    <row r="9" spans="1:4" x14ac:dyDescent="0.35">
      <c r="A9">
        <v>16</v>
      </c>
      <c r="B9">
        <v>20684</v>
      </c>
    </row>
    <row r="10" spans="1:4" x14ac:dyDescent="0.35">
      <c r="A10">
        <v>18</v>
      </c>
      <c r="B10">
        <v>15764</v>
      </c>
      <c r="D10">
        <f>SUMPRODUCT(knots_170x170[Length],knots_170x170[Knots 170x170])/SUM(knots_170x170[Knots 170x170])</f>
        <v>7.6843211486597705</v>
      </c>
    </row>
    <row r="11" spans="1:4" x14ac:dyDescent="0.35">
      <c r="A11">
        <v>20</v>
      </c>
      <c r="B11">
        <v>13421</v>
      </c>
    </row>
    <row r="12" spans="1:4" x14ac:dyDescent="0.35">
      <c r="A12">
        <v>22</v>
      </c>
      <c r="B12">
        <v>10917</v>
      </c>
    </row>
    <row r="13" spans="1:4" x14ac:dyDescent="0.35">
      <c r="A13">
        <v>24</v>
      </c>
      <c r="B13">
        <v>9390</v>
      </c>
    </row>
    <row r="14" spans="1:4" x14ac:dyDescent="0.35">
      <c r="A14">
        <v>26</v>
      </c>
      <c r="B14">
        <v>8058</v>
      </c>
    </row>
    <row r="15" spans="1:4" x14ac:dyDescent="0.35">
      <c r="A15">
        <v>28</v>
      </c>
      <c r="B15">
        <v>6819</v>
      </c>
    </row>
    <row r="16" spans="1:4" x14ac:dyDescent="0.35">
      <c r="A16">
        <v>30</v>
      </c>
      <c r="B16">
        <v>5965</v>
      </c>
    </row>
    <row r="17" spans="1:2" x14ac:dyDescent="0.35">
      <c r="A17">
        <v>32</v>
      </c>
      <c r="B17">
        <v>5309</v>
      </c>
    </row>
    <row r="18" spans="1:2" x14ac:dyDescent="0.35">
      <c r="A18">
        <v>34</v>
      </c>
      <c r="B18">
        <v>4538</v>
      </c>
    </row>
    <row r="19" spans="1:2" x14ac:dyDescent="0.35">
      <c r="A19">
        <v>36</v>
      </c>
      <c r="B19">
        <v>3994</v>
      </c>
    </row>
    <row r="20" spans="1:2" x14ac:dyDescent="0.35">
      <c r="A20">
        <v>38</v>
      </c>
      <c r="B20">
        <v>3553</v>
      </c>
    </row>
    <row r="21" spans="1:2" x14ac:dyDescent="0.35">
      <c r="A21">
        <v>40</v>
      </c>
      <c r="B21">
        <v>3245</v>
      </c>
    </row>
    <row r="22" spans="1:2" x14ac:dyDescent="0.35">
      <c r="A22">
        <v>42</v>
      </c>
      <c r="B22">
        <v>2907</v>
      </c>
    </row>
    <row r="23" spans="1:2" x14ac:dyDescent="0.35">
      <c r="A23">
        <v>44</v>
      </c>
      <c r="B23">
        <v>2569</v>
      </c>
    </row>
    <row r="24" spans="1:2" x14ac:dyDescent="0.35">
      <c r="A24">
        <v>46</v>
      </c>
      <c r="B24">
        <v>2356</v>
      </c>
    </row>
    <row r="25" spans="1:2" x14ac:dyDescent="0.35">
      <c r="A25">
        <v>48</v>
      </c>
      <c r="B25">
        <v>2167</v>
      </c>
    </row>
    <row r="26" spans="1:2" x14ac:dyDescent="0.35">
      <c r="A26">
        <v>50</v>
      </c>
      <c r="B26">
        <v>1911</v>
      </c>
    </row>
    <row r="27" spans="1:2" x14ac:dyDescent="0.35">
      <c r="A27">
        <v>52</v>
      </c>
      <c r="B27">
        <v>1709</v>
      </c>
    </row>
    <row r="28" spans="1:2" x14ac:dyDescent="0.35">
      <c r="A28">
        <v>54</v>
      </c>
      <c r="B28">
        <v>1558</v>
      </c>
    </row>
    <row r="29" spans="1:2" x14ac:dyDescent="0.35">
      <c r="A29">
        <v>56</v>
      </c>
      <c r="B29">
        <v>1436</v>
      </c>
    </row>
    <row r="30" spans="1:2" x14ac:dyDescent="0.35">
      <c r="A30">
        <v>58</v>
      </c>
      <c r="B30">
        <v>1358</v>
      </c>
    </row>
    <row r="31" spans="1:2" x14ac:dyDescent="0.35">
      <c r="A31">
        <v>60</v>
      </c>
      <c r="B31">
        <v>1224</v>
      </c>
    </row>
    <row r="32" spans="1:2" x14ac:dyDescent="0.35">
      <c r="A32">
        <v>62</v>
      </c>
      <c r="B32">
        <v>1072</v>
      </c>
    </row>
    <row r="33" spans="1:2" x14ac:dyDescent="0.35">
      <c r="A33">
        <v>64</v>
      </c>
      <c r="B33">
        <v>985</v>
      </c>
    </row>
    <row r="34" spans="1:2" x14ac:dyDescent="0.35">
      <c r="A34">
        <v>66</v>
      </c>
      <c r="B34">
        <v>926</v>
      </c>
    </row>
    <row r="35" spans="1:2" x14ac:dyDescent="0.35">
      <c r="A35">
        <v>68</v>
      </c>
      <c r="B35">
        <v>857</v>
      </c>
    </row>
    <row r="36" spans="1:2" x14ac:dyDescent="0.35">
      <c r="A36">
        <v>70</v>
      </c>
      <c r="B36">
        <v>753</v>
      </c>
    </row>
    <row r="37" spans="1:2" x14ac:dyDescent="0.35">
      <c r="A37">
        <v>72</v>
      </c>
      <c r="B37">
        <v>678</v>
      </c>
    </row>
    <row r="38" spans="1:2" x14ac:dyDescent="0.35">
      <c r="A38">
        <v>74</v>
      </c>
      <c r="B38">
        <v>687</v>
      </c>
    </row>
    <row r="39" spans="1:2" x14ac:dyDescent="0.35">
      <c r="A39">
        <v>76</v>
      </c>
      <c r="B39">
        <v>635</v>
      </c>
    </row>
    <row r="40" spans="1:2" x14ac:dyDescent="0.35">
      <c r="A40">
        <v>78</v>
      </c>
      <c r="B40">
        <v>605</v>
      </c>
    </row>
    <row r="41" spans="1:2" x14ac:dyDescent="0.35">
      <c r="A41">
        <v>80</v>
      </c>
      <c r="B41">
        <v>527</v>
      </c>
    </row>
    <row r="42" spans="1:2" x14ac:dyDescent="0.35">
      <c r="A42">
        <v>82</v>
      </c>
      <c r="B42">
        <v>490</v>
      </c>
    </row>
    <row r="43" spans="1:2" x14ac:dyDescent="0.35">
      <c r="A43">
        <v>84</v>
      </c>
      <c r="B43">
        <v>467</v>
      </c>
    </row>
    <row r="44" spans="1:2" x14ac:dyDescent="0.35">
      <c r="A44">
        <v>86</v>
      </c>
      <c r="B44">
        <v>433</v>
      </c>
    </row>
    <row r="45" spans="1:2" x14ac:dyDescent="0.35">
      <c r="A45">
        <v>88</v>
      </c>
      <c r="B45">
        <v>390</v>
      </c>
    </row>
    <row r="46" spans="1:2" x14ac:dyDescent="0.35">
      <c r="A46">
        <v>90</v>
      </c>
      <c r="B46">
        <v>383</v>
      </c>
    </row>
    <row r="47" spans="1:2" x14ac:dyDescent="0.35">
      <c r="A47">
        <v>92</v>
      </c>
      <c r="B47">
        <v>364</v>
      </c>
    </row>
    <row r="48" spans="1:2" x14ac:dyDescent="0.35">
      <c r="A48">
        <v>94</v>
      </c>
      <c r="B48">
        <v>320</v>
      </c>
    </row>
    <row r="49" spans="1:2" x14ac:dyDescent="0.35">
      <c r="A49">
        <v>96</v>
      </c>
      <c r="B49">
        <v>298</v>
      </c>
    </row>
    <row r="50" spans="1:2" x14ac:dyDescent="0.35">
      <c r="A50">
        <v>98</v>
      </c>
      <c r="B50">
        <v>266</v>
      </c>
    </row>
    <row r="51" spans="1:2" x14ac:dyDescent="0.35">
      <c r="A51">
        <v>100</v>
      </c>
      <c r="B51">
        <v>251</v>
      </c>
    </row>
    <row r="52" spans="1:2" x14ac:dyDescent="0.35">
      <c r="A52">
        <v>102</v>
      </c>
      <c r="B52">
        <v>240</v>
      </c>
    </row>
    <row r="53" spans="1:2" x14ac:dyDescent="0.35">
      <c r="A53">
        <v>104</v>
      </c>
      <c r="B53">
        <v>203</v>
      </c>
    </row>
    <row r="54" spans="1:2" x14ac:dyDescent="0.35">
      <c r="A54">
        <v>106</v>
      </c>
      <c r="B54">
        <v>188</v>
      </c>
    </row>
    <row r="55" spans="1:2" x14ac:dyDescent="0.35">
      <c r="A55">
        <v>108</v>
      </c>
      <c r="B55">
        <v>221</v>
      </c>
    </row>
    <row r="56" spans="1:2" x14ac:dyDescent="0.35">
      <c r="A56">
        <v>110</v>
      </c>
      <c r="B56">
        <v>191</v>
      </c>
    </row>
    <row r="57" spans="1:2" x14ac:dyDescent="0.35">
      <c r="A57">
        <v>112</v>
      </c>
      <c r="B57">
        <v>161</v>
      </c>
    </row>
    <row r="58" spans="1:2" x14ac:dyDescent="0.35">
      <c r="A58">
        <v>114</v>
      </c>
      <c r="B58">
        <v>168</v>
      </c>
    </row>
    <row r="59" spans="1:2" x14ac:dyDescent="0.35">
      <c r="A59">
        <v>116</v>
      </c>
      <c r="B59">
        <v>136</v>
      </c>
    </row>
    <row r="60" spans="1:2" x14ac:dyDescent="0.35">
      <c r="A60">
        <v>118</v>
      </c>
      <c r="B60">
        <v>135</v>
      </c>
    </row>
    <row r="61" spans="1:2" x14ac:dyDescent="0.35">
      <c r="A61">
        <v>120</v>
      </c>
      <c r="B61">
        <v>147</v>
      </c>
    </row>
    <row r="62" spans="1:2" x14ac:dyDescent="0.35">
      <c r="A62">
        <v>122</v>
      </c>
      <c r="B62">
        <v>134</v>
      </c>
    </row>
    <row r="63" spans="1:2" x14ac:dyDescent="0.35">
      <c r="A63">
        <v>124</v>
      </c>
      <c r="B63">
        <v>113</v>
      </c>
    </row>
    <row r="64" spans="1:2" x14ac:dyDescent="0.35">
      <c r="A64">
        <v>126</v>
      </c>
      <c r="B64">
        <v>124</v>
      </c>
    </row>
    <row r="65" spans="1:2" x14ac:dyDescent="0.35">
      <c r="A65">
        <v>128</v>
      </c>
      <c r="B65">
        <v>94</v>
      </c>
    </row>
    <row r="66" spans="1:2" x14ac:dyDescent="0.35">
      <c r="A66">
        <v>130</v>
      </c>
      <c r="B66">
        <v>92</v>
      </c>
    </row>
    <row r="67" spans="1:2" x14ac:dyDescent="0.35">
      <c r="A67">
        <v>132</v>
      </c>
      <c r="B67">
        <v>81</v>
      </c>
    </row>
    <row r="68" spans="1:2" x14ac:dyDescent="0.35">
      <c r="A68">
        <v>134</v>
      </c>
      <c r="B68">
        <v>71</v>
      </c>
    </row>
    <row r="69" spans="1:2" x14ac:dyDescent="0.35">
      <c r="A69">
        <v>136</v>
      </c>
      <c r="B69">
        <v>77</v>
      </c>
    </row>
    <row r="70" spans="1:2" x14ac:dyDescent="0.35">
      <c r="A70">
        <v>138</v>
      </c>
      <c r="B70">
        <v>81</v>
      </c>
    </row>
    <row r="71" spans="1:2" x14ac:dyDescent="0.35">
      <c r="A71">
        <v>140</v>
      </c>
      <c r="B71">
        <v>74</v>
      </c>
    </row>
    <row r="72" spans="1:2" x14ac:dyDescent="0.35">
      <c r="A72">
        <v>142</v>
      </c>
      <c r="B72">
        <v>59</v>
      </c>
    </row>
    <row r="73" spans="1:2" x14ac:dyDescent="0.35">
      <c r="A73">
        <v>144</v>
      </c>
      <c r="B73">
        <v>66</v>
      </c>
    </row>
    <row r="74" spans="1:2" x14ac:dyDescent="0.35">
      <c r="A74">
        <v>146</v>
      </c>
      <c r="B74">
        <v>54</v>
      </c>
    </row>
    <row r="75" spans="1:2" x14ac:dyDescent="0.35">
      <c r="A75">
        <v>148</v>
      </c>
      <c r="B75">
        <v>58</v>
      </c>
    </row>
    <row r="76" spans="1:2" x14ac:dyDescent="0.35">
      <c r="A76">
        <v>150</v>
      </c>
      <c r="B76">
        <v>67</v>
      </c>
    </row>
    <row r="77" spans="1:2" x14ac:dyDescent="0.35">
      <c r="A77">
        <v>152</v>
      </c>
      <c r="B77">
        <v>42</v>
      </c>
    </row>
    <row r="78" spans="1:2" x14ac:dyDescent="0.35">
      <c r="A78">
        <v>154</v>
      </c>
      <c r="B78">
        <v>47</v>
      </c>
    </row>
    <row r="79" spans="1:2" x14ac:dyDescent="0.35">
      <c r="A79">
        <v>156</v>
      </c>
      <c r="B79">
        <v>52</v>
      </c>
    </row>
    <row r="80" spans="1:2" x14ac:dyDescent="0.35">
      <c r="A80">
        <v>158</v>
      </c>
      <c r="B80">
        <v>31</v>
      </c>
    </row>
    <row r="81" spans="1:2" x14ac:dyDescent="0.35">
      <c r="A81">
        <v>160</v>
      </c>
      <c r="B81">
        <v>43</v>
      </c>
    </row>
    <row r="82" spans="1:2" x14ac:dyDescent="0.35">
      <c r="A82">
        <v>162</v>
      </c>
      <c r="B82">
        <v>32</v>
      </c>
    </row>
    <row r="83" spans="1:2" x14ac:dyDescent="0.35">
      <c r="A83">
        <v>164</v>
      </c>
      <c r="B83">
        <v>29</v>
      </c>
    </row>
    <row r="84" spans="1:2" x14ac:dyDescent="0.35">
      <c r="A84">
        <v>166</v>
      </c>
      <c r="B84">
        <v>35</v>
      </c>
    </row>
    <row r="85" spans="1:2" x14ac:dyDescent="0.35">
      <c r="A85">
        <v>168</v>
      </c>
      <c r="B85">
        <v>32</v>
      </c>
    </row>
    <row r="86" spans="1:2" x14ac:dyDescent="0.35">
      <c r="A86">
        <v>170</v>
      </c>
      <c r="B86">
        <v>24</v>
      </c>
    </row>
    <row r="87" spans="1:2" x14ac:dyDescent="0.35">
      <c r="A87">
        <v>172</v>
      </c>
      <c r="B87">
        <v>30</v>
      </c>
    </row>
    <row r="88" spans="1:2" x14ac:dyDescent="0.35">
      <c r="A88">
        <v>174</v>
      </c>
      <c r="B88">
        <v>20</v>
      </c>
    </row>
    <row r="89" spans="1:2" x14ac:dyDescent="0.35">
      <c r="A89">
        <v>176</v>
      </c>
      <c r="B89">
        <v>20</v>
      </c>
    </row>
    <row r="90" spans="1:2" x14ac:dyDescent="0.35">
      <c r="A90">
        <v>178</v>
      </c>
      <c r="B90">
        <v>20</v>
      </c>
    </row>
    <row r="91" spans="1:2" x14ac:dyDescent="0.35">
      <c r="A91">
        <v>180</v>
      </c>
      <c r="B91">
        <v>23</v>
      </c>
    </row>
    <row r="92" spans="1:2" x14ac:dyDescent="0.35">
      <c r="A92">
        <v>182</v>
      </c>
      <c r="B92">
        <v>25</v>
      </c>
    </row>
    <row r="93" spans="1:2" x14ac:dyDescent="0.35">
      <c r="A93">
        <v>184</v>
      </c>
      <c r="B93">
        <v>11</v>
      </c>
    </row>
    <row r="94" spans="1:2" x14ac:dyDescent="0.35">
      <c r="A94">
        <v>186</v>
      </c>
      <c r="B94">
        <v>14</v>
      </c>
    </row>
    <row r="95" spans="1:2" x14ac:dyDescent="0.35">
      <c r="A95">
        <v>188</v>
      </c>
      <c r="B95">
        <v>21</v>
      </c>
    </row>
    <row r="96" spans="1:2" x14ac:dyDescent="0.35">
      <c r="A96">
        <v>190</v>
      </c>
      <c r="B96">
        <v>16</v>
      </c>
    </row>
    <row r="97" spans="1:2" x14ac:dyDescent="0.35">
      <c r="A97">
        <v>192</v>
      </c>
      <c r="B97">
        <v>13</v>
      </c>
    </row>
    <row r="98" spans="1:2" x14ac:dyDescent="0.35">
      <c r="A98">
        <v>194</v>
      </c>
      <c r="B98">
        <v>11</v>
      </c>
    </row>
    <row r="99" spans="1:2" x14ac:dyDescent="0.35">
      <c r="A99">
        <v>196</v>
      </c>
      <c r="B99">
        <v>16</v>
      </c>
    </row>
    <row r="100" spans="1:2" x14ac:dyDescent="0.35">
      <c r="A100">
        <v>198</v>
      </c>
      <c r="B100">
        <v>14</v>
      </c>
    </row>
    <row r="101" spans="1:2" x14ac:dyDescent="0.35">
      <c r="A101">
        <v>200</v>
      </c>
      <c r="B101">
        <v>16</v>
      </c>
    </row>
    <row r="102" spans="1:2" x14ac:dyDescent="0.35">
      <c r="A102">
        <v>202</v>
      </c>
      <c r="B102">
        <v>6</v>
      </c>
    </row>
    <row r="103" spans="1:2" x14ac:dyDescent="0.35">
      <c r="A103">
        <v>204</v>
      </c>
      <c r="B103">
        <v>6</v>
      </c>
    </row>
    <row r="104" spans="1:2" x14ac:dyDescent="0.35">
      <c r="A104">
        <v>206</v>
      </c>
      <c r="B104">
        <v>11</v>
      </c>
    </row>
    <row r="105" spans="1:2" x14ac:dyDescent="0.35">
      <c r="A105">
        <v>208</v>
      </c>
      <c r="B105">
        <v>8</v>
      </c>
    </row>
    <row r="106" spans="1:2" x14ac:dyDescent="0.35">
      <c r="A106">
        <v>210</v>
      </c>
      <c r="B106">
        <v>8</v>
      </c>
    </row>
    <row r="107" spans="1:2" x14ac:dyDescent="0.35">
      <c r="A107">
        <v>212</v>
      </c>
      <c r="B107">
        <v>8</v>
      </c>
    </row>
    <row r="108" spans="1:2" x14ac:dyDescent="0.35">
      <c r="A108">
        <v>214</v>
      </c>
      <c r="B108">
        <v>11</v>
      </c>
    </row>
    <row r="109" spans="1:2" x14ac:dyDescent="0.35">
      <c r="A109">
        <v>216</v>
      </c>
      <c r="B109">
        <v>8</v>
      </c>
    </row>
    <row r="110" spans="1:2" x14ac:dyDescent="0.35">
      <c r="A110">
        <v>218</v>
      </c>
      <c r="B110">
        <v>4</v>
      </c>
    </row>
    <row r="111" spans="1:2" x14ac:dyDescent="0.35">
      <c r="A111">
        <v>220</v>
      </c>
      <c r="B111">
        <v>7</v>
      </c>
    </row>
    <row r="112" spans="1:2" x14ac:dyDescent="0.35">
      <c r="A112">
        <v>222</v>
      </c>
      <c r="B112">
        <v>4</v>
      </c>
    </row>
    <row r="113" spans="1:2" x14ac:dyDescent="0.35">
      <c r="A113">
        <v>224</v>
      </c>
      <c r="B113">
        <v>4</v>
      </c>
    </row>
    <row r="114" spans="1:2" x14ac:dyDescent="0.35">
      <c r="A114">
        <v>226</v>
      </c>
      <c r="B114">
        <v>3</v>
      </c>
    </row>
    <row r="115" spans="1:2" x14ac:dyDescent="0.35">
      <c r="A115">
        <v>228</v>
      </c>
      <c r="B115">
        <v>5</v>
      </c>
    </row>
    <row r="116" spans="1:2" x14ac:dyDescent="0.35">
      <c r="A116">
        <v>230</v>
      </c>
      <c r="B116">
        <v>4</v>
      </c>
    </row>
    <row r="117" spans="1:2" x14ac:dyDescent="0.35">
      <c r="A117">
        <v>232</v>
      </c>
      <c r="B117">
        <v>6</v>
      </c>
    </row>
    <row r="118" spans="1:2" x14ac:dyDescent="0.35">
      <c r="A118">
        <v>234</v>
      </c>
      <c r="B118">
        <v>3</v>
      </c>
    </row>
    <row r="119" spans="1:2" x14ac:dyDescent="0.35">
      <c r="A119">
        <v>236</v>
      </c>
      <c r="B119">
        <v>4</v>
      </c>
    </row>
    <row r="120" spans="1:2" x14ac:dyDescent="0.35">
      <c r="A120">
        <v>238</v>
      </c>
      <c r="B120">
        <v>2</v>
      </c>
    </row>
    <row r="121" spans="1:2" x14ac:dyDescent="0.35">
      <c r="A121">
        <v>240</v>
      </c>
      <c r="B121">
        <v>2</v>
      </c>
    </row>
    <row r="122" spans="1:2" x14ac:dyDescent="0.35">
      <c r="A122">
        <v>242</v>
      </c>
      <c r="B122">
        <v>3</v>
      </c>
    </row>
    <row r="123" spans="1:2" x14ac:dyDescent="0.35">
      <c r="A123">
        <v>244</v>
      </c>
      <c r="B123">
        <v>2</v>
      </c>
    </row>
    <row r="124" spans="1:2" x14ac:dyDescent="0.35">
      <c r="A124">
        <v>246</v>
      </c>
      <c r="B124">
        <v>3</v>
      </c>
    </row>
    <row r="125" spans="1:2" x14ac:dyDescent="0.35">
      <c r="A125">
        <v>248</v>
      </c>
      <c r="B125">
        <v>1</v>
      </c>
    </row>
    <row r="126" spans="1:2" x14ac:dyDescent="0.35">
      <c r="A126">
        <v>250</v>
      </c>
      <c r="B126">
        <v>5</v>
      </c>
    </row>
    <row r="127" spans="1:2" x14ac:dyDescent="0.35">
      <c r="A127">
        <v>252</v>
      </c>
      <c r="B127">
        <v>3</v>
      </c>
    </row>
    <row r="128" spans="1:2" x14ac:dyDescent="0.35">
      <c r="A128">
        <v>254</v>
      </c>
      <c r="B128">
        <v>2</v>
      </c>
    </row>
    <row r="129" spans="1:2" x14ac:dyDescent="0.35">
      <c r="A129">
        <v>256</v>
      </c>
      <c r="B129">
        <v>1</v>
      </c>
    </row>
    <row r="130" spans="1:2" x14ac:dyDescent="0.35">
      <c r="A130">
        <v>258</v>
      </c>
      <c r="B130">
        <v>2</v>
      </c>
    </row>
    <row r="131" spans="1:2" x14ac:dyDescent="0.35">
      <c r="A131">
        <v>262</v>
      </c>
      <c r="B131">
        <v>1</v>
      </c>
    </row>
    <row r="132" spans="1:2" x14ac:dyDescent="0.35">
      <c r="A132">
        <v>264</v>
      </c>
      <c r="B132">
        <v>3</v>
      </c>
    </row>
    <row r="133" spans="1:2" x14ac:dyDescent="0.35">
      <c r="A133">
        <v>266</v>
      </c>
      <c r="B133">
        <v>1</v>
      </c>
    </row>
    <row r="134" spans="1:2" x14ac:dyDescent="0.35">
      <c r="A134">
        <v>268</v>
      </c>
      <c r="B134">
        <v>3</v>
      </c>
    </row>
    <row r="135" spans="1:2" x14ac:dyDescent="0.35">
      <c r="A135">
        <v>270</v>
      </c>
      <c r="B135">
        <v>1</v>
      </c>
    </row>
    <row r="136" spans="1:2" x14ac:dyDescent="0.35">
      <c r="A136">
        <v>272</v>
      </c>
      <c r="B136">
        <v>1</v>
      </c>
    </row>
    <row r="137" spans="1:2" x14ac:dyDescent="0.35">
      <c r="A137">
        <v>274</v>
      </c>
      <c r="B137">
        <v>3</v>
      </c>
    </row>
    <row r="138" spans="1:2" x14ac:dyDescent="0.35">
      <c r="A138">
        <v>280</v>
      </c>
      <c r="B138">
        <v>2</v>
      </c>
    </row>
    <row r="139" spans="1:2" x14ac:dyDescent="0.35">
      <c r="A139">
        <v>284</v>
      </c>
      <c r="B139">
        <v>1</v>
      </c>
    </row>
    <row r="140" spans="1:2" x14ac:dyDescent="0.35">
      <c r="A140">
        <v>286</v>
      </c>
      <c r="B140">
        <v>2</v>
      </c>
    </row>
    <row r="141" spans="1:2" x14ac:dyDescent="0.35">
      <c r="A141">
        <v>288</v>
      </c>
      <c r="B141">
        <v>2</v>
      </c>
    </row>
    <row r="142" spans="1:2" x14ac:dyDescent="0.35">
      <c r="A142">
        <v>290</v>
      </c>
      <c r="B142">
        <v>2</v>
      </c>
    </row>
    <row r="143" spans="1:2" x14ac:dyDescent="0.35">
      <c r="A143">
        <v>294</v>
      </c>
      <c r="B143">
        <v>2</v>
      </c>
    </row>
    <row r="144" spans="1:2" x14ac:dyDescent="0.35">
      <c r="A144">
        <v>304</v>
      </c>
      <c r="B144">
        <v>1</v>
      </c>
    </row>
    <row r="145" spans="1:2" x14ac:dyDescent="0.35">
      <c r="A145">
        <v>310</v>
      </c>
      <c r="B145">
        <v>1</v>
      </c>
    </row>
    <row r="146" spans="1:2" x14ac:dyDescent="0.35">
      <c r="A146">
        <v>312</v>
      </c>
      <c r="B146">
        <v>1</v>
      </c>
    </row>
    <row r="147" spans="1:2" x14ac:dyDescent="0.35">
      <c r="A147">
        <v>316</v>
      </c>
      <c r="B147">
        <v>2</v>
      </c>
    </row>
    <row r="148" spans="1:2" x14ac:dyDescent="0.35">
      <c r="A148">
        <v>318</v>
      </c>
      <c r="B148">
        <v>1</v>
      </c>
    </row>
    <row r="149" spans="1:2" x14ac:dyDescent="0.35">
      <c r="A149">
        <v>332</v>
      </c>
      <c r="B149">
        <v>1</v>
      </c>
    </row>
    <row r="150" spans="1:2" x14ac:dyDescent="0.35">
      <c r="A150">
        <v>344</v>
      </c>
      <c r="B150">
        <v>1</v>
      </c>
    </row>
    <row r="151" spans="1:2" x14ac:dyDescent="0.35">
      <c r="A151">
        <v>350</v>
      </c>
      <c r="B151">
        <v>1</v>
      </c>
    </row>
    <row r="152" spans="1:2" x14ac:dyDescent="0.35">
      <c r="A152">
        <v>354</v>
      </c>
      <c r="B152">
        <v>1</v>
      </c>
    </row>
    <row r="153" spans="1:2" x14ac:dyDescent="0.35">
      <c r="A153">
        <v>358</v>
      </c>
      <c r="B153">
        <v>2</v>
      </c>
    </row>
    <row r="154" spans="1:2" x14ac:dyDescent="0.35">
      <c r="A154">
        <v>360</v>
      </c>
      <c r="B154">
        <v>1</v>
      </c>
    </row>
    <row r="155" spans="1:2" x14ac:dyDescent="0.35">
      <c r="A155">
        <v>364</v>
      </c>
      <c r="B155">
        <v>1</v>
      </c>
    </row>
    <row r="156" spans="1:2" x14ac:dyDescent="0.35">
      <c r="A156">
        <v>370</v>
      </c>
      <c r="B156">
        <v>1</v>
      </c>
    </row>
    <row r="157" spans="1:2" x14ac:dyDescent="0.35">
      <c r="A157">
        <v>472</v>
      </c>
      <c r="B157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0 7 1 c c - 1 d 4 2 - 4 d a e - b c 2 f - 1 d 4 7 8 e e 9 a 1 3 4 "   x m l n s = " h t t p : / / s c h e m a s . m i c r o s o f t . c o m / D a t a M a s h u p " > A A A A A O Q F A A B Q S w M E F A A C A A g A z w J v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P A m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J v V z T 5 z u 7 c A g A A V y s A A B M A H A B G b 3 J t d W x h c y 9 T Z W N 0 a W 9 u M S 5 t I K I Y A C i g F A A A A A A A A A A A A A A A A A A A A A A A A A A A A O 3 Y X W / T M B Q G 4 P t K / Q 9 W d l O k E i V s 7 A O 0 C y g C M R B I X e E q N 1 5 z 6 L I l 9 m S n X W D a f + c 4 9 r R 2 L W z y x M m E P K m a 1 t l + T 3 o e W b U 1 T O t C C n Z s f 6 e v + 7 1 + T 5 9 y B T n b i s 6 F r D V 7 k S Q N v i J 2 y E q o + z 2 G P 2 8 V T j p k R 1 q K + J 2 c z i s Q 9 e B 9 U U I 8 k q L G P / Q g G r 3 K v m l Q O j v h u o I s h w W U 8 s K M z I 7 4 g m d m 9 e c z E K C 4 y c 4 U 6 H l Z 6 2 w l N T 7 D i O j Z s 6 H N 3 Y o + w F S K B a g a Q O V M c K 5 Y z U + g N O W N 8 X 8 q j y d y w k 9 K G J g i b y d O f l 4 A m 8 F l c f a r m O V m e D s q n i g u 9 A + p q p E s 5 5 U w w / T g L z n D q 6 v o O y / n E A 3 Z R 1 H v 7 s R m y v W Q X U V f e H X n 3 e v b / H F x B g I L 0 N K u e V v B M b 4 z W C v Q 5 L g F v 6 o c V P x G T 0 H k h Z g t r 2 p G C L b g g p 3 L U l Z V G 7 H 2 j G M Q O M 4 + o H m 4 t V q W w q L P I G b 1 a d Q + 0 c 2 D R p 9 W K G A F / V 4 h H l T E J l L p y 6 T B F z E p l / o 0 S a 3 b W f 7 8 / 1 9 S N x Q e T Q p p p u S 7 l E s N p J 4 U K U f h s a R Q J v k e 1 W Y G T k + J k 2 X w + P 0 J T a 5 g O p Z z N Y V / v T 9 h 6 h q n k W t y z m p p P 6 w N k G x 5 S 5 N O u Z j h F N O x e y F t S P A l Z K D g O m N 5 q d f 0 r N T 0 M D t W R c 6 c i z 9 z W c 5 9 8 M Z j e n x H y t 3 A z V + x 8 W s V O Y 4 2 N e A g w m F 7 7 I F j O 2 m 2 6 X G 0 q Q E H E Q 7 b Y w 8 c O 0 m z Q 4 + j T Q 0 4 i H D Y H n v g 2 E 2 a X X o c b W r A Q Y T D 9 t g D x 1 7 S 7 N H j a F M D D i I c t s c e O P a T Z p 8 e R 5 s a c B D h s D 3 2 w H G Q N A f 0 O N r U g I M I h + 2 x B 4 7 U H I K 7 u O m w u Q E I 1 V 2 H 6 7 M P E T w K p x 3 c d 7 j c Q I S K i O u z D x E 8 E K c d 3 H q 4 3 E C E i o j r s w 8 R P B a n H d x 9 u N x A h I q I 6 7 M P E T w c p x 3 c g L j c Q I S K i O u z D x E 8 I q c d 3 I O 4 3 E C E i o j r s w 8 R P C i n H d y G u N x A h I q I 6 7 M P E T w u p x 3 c i b j c Q I S K i O v z f U R + A 1 B L A Q I t A B Q A A g A I A M 8 C b 1 d O m 1 P R p g A A A P c A A A A S A A A A A A A A A A A A A A A A A A A A A A B D b 2 5 m a W c v U G F j a 2 F n Z S 5 4 b W x Q S w E C L Q A U A A I A C A D P A m 9 X D 8 r p q 6 Q A A A D p A A A A E w A A A A A A A A A A A A A A A A D y A A A A W 0 N v b n R l b n R f V H l w Z X N d L n h t b F B L A Q I t A B Q A A g A I A M 8 C b 1 c 0 + c 7 u 3 A I A A F c r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+ 6 A A A A A A A A X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u b 3 R z J T I w M j A w e D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I w M H g y M D A i I C 8 + P E V u d H J 5 I F R 5 c G U 9 I k Z p b G x l Z E N v b X B s Z X R l U m V z d W x 0 V G 9 X b 3 J r c 2 h l Z X Q i I F Z h b H V l P S J s M S I g L z 4 8 R W 5 0 c n k g V H l w Z T 0 i R m l s b E N v d W 5 0 I i B W Y W x 1 Z T 0 i b D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y M z o x M D o z O C 4 0 M D U 5 N z g 3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I w M H g y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y M D B 4 M j A w L 0 F 1 d G 9 S Z W 1 v d m V k Q 2 9 s d W 1 u c z E u e 0 x l b m d 0 a C w w f S Z x d W 9 0 O y w m c X V v d D t T Z W N 0 a W 9 u M S 9 r b m 9 0 c y A y M D B 4 M j A w L 0 F 1 d G 9 S Z W 1 v d m V k Q 2 9 s d W 1 u c z E u e 0 t u b 3 R z I D I w M H g y M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j A w e D I w M C 9 B d X R v U m V t b 3 Z l Z E N v b H V t b n M x L n t M Z W 5 n d G g s M H 0 m c X V v d D s s J n F 1 b 3 Q 7 U 2 V j d G l v b j E v a 2 5 v d H M g M j A w e D I w M C 9 B d X R v U m V t b 3 Z l Z E N v b H V t b n M x L n t L b m 9 0 c y A y M D B 4 M j A w L D F 9 J n F 1 b 3 Q 7 X S w m c X V v d D t S Z W x h d G l v b n N o a X B J b m Z v J n F 1 b 3 Q 7 O l t d f S I g L z 4 8 R W 5 0 c n k g V H l w Z T 0 i U X V l c n l J R C I g V m F s d W U 9 I n M x M D k 3 M T g y M C 0 4 Z D Q 2 L T R h Y T Q t O G U z Z i 1 m Y T g 0 N W Q w Z T Z l N 2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m 9 0 c y U y M D I w M H g y M D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0 5 h b W V u J T I w d m F u J T I w a 2 9 s b 2 1 t Z W 4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U w e D E 1 M C 9 B d X R v U m V t b 3 Z l Z E N v b H V t b n M x L n t M Z W 5 n d G g s M H 0 m c X V v d D s s J n F 1 b 3 Q 7 U 2 V j d G l v b j E v a 2 5 v d H M g M T U w e D E 1 M C 9 B d X R v U m V t b 3 Z l Z E N v b H V t b n M x L n t L b m 9 0 c y A x N T B 4 M T U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1 M H g x N T A v Q X V 0 b 1 J l b W 9 2 Z W R D b 2 x 1 b W 5 z M S 5 7 T G V u Z 3 R o L D B 9 J n F 1 b 3 Q 7 L C Z x d W 9 0 O 1 N l Y 3 R p b 2 4 x L 2 t u b 3 R z I D E 1 M H g x N T A v Q X V 0 b 1 J l b W 9 2 Z W R D b 2 x 1 b W 5 z M S 5 7 S 2 5 v d H M g M T U w e D E 1 M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1 M H g x N T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R U M j M 6 M T A 6 M z g u N D k z N z Q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y I g L z 4 8 R W 5 0 c n k g V H l w Z T 0 i R m l s b F R h c m d l d C I g V m F s d W U 9 I n N r b m 9 0 c 1 8 x N T B 4 M T U w I i A v P j x F b n R y e S B U e X B l P S J G a W x s Z W R D b 2 1 w b G V 0 Z V J l c 3 V s d F R v V 2 9 y a 3 N o Z W V 0 I i B W Y W x 1 Z T 0 i b D E i I C 8 + P E V u d H J 5 I F R 5 c G U 9 I l F 1 Z X J 5 S U Q i I F Z h b H V l P S J z O T c y Y W U z O T c t M z Z k Y i 0 0 M m M 3 L W J l N j g t Y 2 U x Z j B l N T U y N D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v d H M l M j A x N T B 4 M T U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1 J p a m V u J T I w Z 2 V z b 3 J 0 Z W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a 2 5 v d H N f M T A w e D E w M C I g L z 4 8 R W 5 0 c n k g V H l w Z T 0 i R m l s b G V k Q 2 9 t c G x l d G V S Z X N 1 b H R U b 1 d v c m t z a G V l d C I g V m F s d W U 9 I m w x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w O j Q w L j U 2 N D M 1 O T h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A w e D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w M H g x M D A v Q X V 0 b 1 J l b W 9 2 Z W R D b 2 x 1 b W 5 z M S 5 7 T G V u Z 3 R o L D B 9 J n F 1 b 3 Q 7 L C Z x d W 9 0 O 1 N l Y 3 R p b 2 4 x L 2 t u b 3 R z I D E w M H g x M D A v Q X V 0 b 1 J l b W 9 2 Z W R D b 2 x 1 b W 5 z M S 5 7 S 2 5 v d H M g M T A w e D E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D B 4 M T A w L 0 F 1 d G 9 S Z W 1 v d m V k Q 2 9 s d W 1 u c z E u e 0 x l b m d 0 a C w w f S Z x d W 9 0 O y w m c X V v d D t T Z W N 0 a W 9 u M S 9 r b m 9 0 c y A x M D B 4 M T A w L 0 F 1 d G 9 S Z W 1 v d m V k Q 2 9 s d W 1 u c z E u e 0 t u b 3 R z I D E w M H g x M D A s M X 0 m c X V v d D t d L C Z x d W 9 0 O 1 J l b G F 0 a W 9 u c 2 h p c E l u Z m 8 m c X V v d D s 6 W 1 1 9 I i A v P j x F b n R y e S B U e X B l P S J R d W V y e U l E I i B W Y W x 1 Z T 0 i c 2 V i M T N m O T d j L T Y 4 M D I t N G Q 2 N C 0 5 N m U 3 L T M 4 O W Q 3 O W Y 3 O G U w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b 3 R z J T I w M T A w e D E w M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1 M H g 1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1 M H g 1 M C 9 B d X R v U m V t b 3 Z l Z E N v b H V t b n M x L n t M Z W 5 n d G g s M H 0 m c X V v d D s s J n F 1 b 3 Q 7 U 2 V j d G l v b j E v a 2 5 v d H M g N T B 4 N T A v Q X V 0 b 1 J l b W 9 2 Z W R D b 2 x 1 b W 5 z M S 5 7 S 2 5 v d H M g N T B 4 N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T B 4 N T A v Q X V 0 b 1 J l b W 9 2 Z W R D b 2 x 1 b W 5 z M S 5 7 T G V u Z 3 R o L D B 9 J n F 1 b 3 Q 7 L C Z x d W 9 0 O 1 N l Y 3 R p b 2 4 x L 2 t u b 3 R z I D U w e D U w L 0 F 1 d G 9 S Z W 1 v d m V k Q 2 9 s d W 1 u c z E u e 0 t u b 3 R z I D U w e D U w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Z W 5 n d G g m c X V v d D s s J n F 1 b 3 Q 7 S 2 5 v d H M g N T B 4 N T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R U M j M 6 M T A 6 N D A u N T c z M z M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y I g L z 4 8 R W 5 0 c n k g V H l w Z T 0 i U X V l c n l J R C I g V m F s d W U 9 I n M w M G N i O T J l N C 0 2 Z j Y 2 L T R i Z m Q t O D h i M i 0 4 Z T Z i Y W M 0 Z j N i Y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m 9 0 c y U y M D U w e D U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J p a m V u J T I w Z 2 V z b 3 J 0 Z W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B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w O j M 4 L j Q z O D g 5 M D F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B 4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H g x M C 9 B d X R v U m V t b 3 Z l Z E N v b H V t b n M x L n t M Z W 5 n d G g s M H 0 m c X V v d D s s J n F 1 b 3 Q 7 U 2 V j d G l v b j E v a 2 5 v d H M g M T B 4 M T A v Q X V 0 b 1 J l b W 9 2 Z W R D b 2 x 1 b W 5 z M S 5 7 S 2 5 v d H M g M T B 4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B 4 M T A v Q X V 0 b 1 J l b W 9 2 Z W R D b 2 x 1 b W 5 z M S 5 7 T G V u Z 3 R o L D B 9 J n F 1 b 3 Q 7 L C Z x d W 9 0 O 1 N l Y 3 R p b 2 4 x L 2 t u b 3 R z I D E w e D E w L 0 F 1 d G 9 S Z W 1 v d m V k Q 2 9 s d W 1 u c z E u e 0 t u b 3 R z I D E w e D E w L D F 9 J n F 1 b 3 Q 7 X S w m c X V v d D t S Z W x h d G l v b n N o a X B J b m Z v J n F 1 b 3 Q 7 O l t d f S I g L z 4 8 R W 5 0 c n k g V H l w Z T 0 i U X V l c n l J R C I g V m F s d W U 9 I n M y O W I 2 Z T U 1 Y y 0 3 Y z J j L T Q 2 N m Q t O W M 1 Y S 0 x M j Z j Z j g y N G Y y Y m M i I C 8 + P C 9 T d G F i b G V F b n R y a W V z P j w v S X R l b T 4 8 S X R l b T 4 8 S X R l b U x v Y 2 F 0 a W 9 u P j x J d G V t V H l w Z T 5 G b 3 J t d W x h P C 9 J d G V t V H l w Z T 4 8 S X R l b V B h d G g + U 2 V j d G l v b j E v a 2 5 v d H M l M j A x M H g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j B 4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w O j M 4 L j Q 3 M D g w N T R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j B 4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y M H g y M C 9 B d X R v U m V t b 3 Z l Z E N v b H V t b n M x L n t M Z W 5 n d G g s M H 0 m c X V v d D s s J n F 1 b 3 Q 7 U 2 V j d G l v b j E v a 2 5 v d H M g M j B 4 M j A v Q X V 0 b 1 J l b W 9 2 Z W R D b 2 x 1 b W 5 z M S 5 7 S 2 5 v d H M g M j B 4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j B 4 M j A v Q X V 0 b 1 J l b W 9 2 Z W R D b 2 x 1 b W 5 z M S 5 7 T G V u Z 3 R o L D B 9 J n F 1 b 3 Q 7 L C Z x d W 9 0 O 1 N l Y 3 R p b 2 4 x L 2 t u b 3 R z I D I w e D I w L 0 F 1 d G 9 S Z W 1 v d m V k Q 2 9 s d W 1 u c z E u e 0 t u b 3 R z I D I w e D I w L D F 9 J n F 1 b 3 Q 7 X S w m c X V v d D t S Z W x h d G l v b n N o a X B J b m Z v J n F 1 b 3 Q 7 O l t d f S I g L z 4 8 R W 5 0 c n k g V H l w Z T 0 i U X V l c n l J R C I g V m F s d W U 9 I n M 0 Z G N m Y m I 4 N C 0 1 M z A 1 L T Q w M T c t O T U z Z i 1 m Y T k z N j g 0 M 2 Z m N G I i I C 8 + P C 9 T d G F i b G V F b n R y a W V z P j w v S X R l b T 4 8 S X R l b T 4 8 S X R l b U x v Y 2 F 0 a W 9 u P j x J d G V t V H l w Z T 5 G b 3 J t d W x h P C 9 J d G V t V H l w Z T 4 8 S X R l b V B h d G g + U 2 V j d G l v b j E v a 2 5 v d H M l M j A y M H g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z B 4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w O j Q w L j U 0 M z Q x N z R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z B 4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z M H g z M C 9 B d X R v U m V t b 3 Z l Z E N v b H V t b n M x L n t M Z W 5 n d G g s M H 0 m c X V v d D s s J n F 1 b 3 Q 7 U 2 V j d G l v b j E v a 2 5 v d H M g M z B 4 M z A v Q X V 0 b 1 J l b W 9 2 Z W R D b 2 x 1 b W 5 z M S 5 7 S 2 5 v d H M g M z B 4 M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z B 4 M z A v Q X V 0 b 1 J l b W 9 2 Z W R D b 2 x 1 b W 5 z M S 5 7 T G V u Z 3 R o L D B 9 J n F 1 b 3 Q 7 L C Z x d W 9 0 O 1 N l Y 3 R p b 2 4 x L 2 t u b 3 R z I D M w e D M w L 0 F 1 d G 9 S Z W 1 v d m V k Q 2 9 s d W 1 u c z E u e 0 t u b 3 R z I D M w e D M w L D F 9 J n F 1 b 3 Q 7 X S w m c X V v d D t S Z W x h d G l v b n N o a X B J b m Z v J n F 1 b 3 Q 7 O l t d f S I g L z 4 8 R W 5 0 c n k g V H l w Z T 0 i U X V l c n l J R C I g V m F s d W U 9 I n M 4 Y z Q y M T d j Z C 1 m M z U 4 L T R h N z Y t Y m R k M y 0 4 Y z J i M j Q x M 2 V j Z j A i I C 8 + P C 9 T d G F i b G V F b n R y a W V z P j w v S X R l b T 4 8 S X R l b T 4 8 S X R l b U x v Y 2 F 0 a W 9 u P j x J d G V t V H l w Z T 5 G b 3 J t d W x h P C 9 J d G V t V H l w Z T 4 8 S X R l b V B h d G g + U 2 V j d G l v b j E v a 2 5 v d H M l M j A z M H g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H g z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H g z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N D B 4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w O j Q w L j U 1 N T Q x M T Z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N D B 4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0 M H g 0 M C 9 B d X R v U m V t b 3 Z l Z E N v b H V t b n M x L n t M Z W 5 n d G g s M H 0 m c X V v d D s s J n F 1 b 3 Q 7 U 2 V j d G l v b j E v a 2 5 v d H M g N D B 4 N D A v Q X V 0 b 1 J l b W 9 2 Z W R D b 2 x 1 b W 5 z M S 5 7 S 2 5 v d H M g N D B 4 N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D B 4 N D A v Q X V 0 b 1 J l b W 9 2 Z W R D b 2 x 1 b W 5 z M S 5 7 T G V u Z 3 R o L D B 9 J n F 1 b 3 Q 7 L C Z x d W 9 0 O 1 N l Y 3 R p b 2 4 x L 2 t u b 3 R z I D Q w e D Q w L 0 F 1 d G 9 S Z W 1 v d m V k Q 2 9 s d W 1 u c z E u e 0 t u b 3 R z I D Q w e D Q w L D F 9 J n F 1 b 3 Q 7 X S w m c X V v d D t S Z W x h d G l v b n N o a X B J b m Z v J n F 1 b 3 Q 7 O l t d f S I g L z 4 8 R W 5 0 c n k g V H l w Z T 0 i U X V l c n l J R C I g V m F s d W U 9 I n M z Y j Y 3 M G Y 5 M C 1 h Z m E x L T Q 1 Z G Y t O D M x M S 1 j M z h i M T g z N T M y Y T M i I C 8 + P C 9 T d G F i b G V F b n R y a W V z P j w v S X R l b T 4 8 S X R l b T 4 8 S X R l b U x v Y 2 F 0 a W 9 u P j x J d G V t V H l w Z T 5 G b 3 J t d W x h P C 9 J d G V t V H l w Z T 4 8 S X R l b V B h d G g + U 2 V j d G l v b j E v a 2 5 v d H M l M j A 0 M H g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N j B 4 N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x O j Q y L j E 4 N D c x O T R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N j B 4 N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2 M H g 2 M C 9 B d X R v U m V t b 3 Z l Z E N v b H V t b n M x L n t M Z W 5 n d G g s M H 0 m c X V v d D s s J n F 1 b 3 Q 7 U 2 V j d G l v b j E v a 2 5 v d H M g N j B 4 N j A v Q X V 0 b 1 J l b W 9 2 Z W R D b 2 x 1 b W 5 z M S 5 7 S 2 5 v d H M g N j B 4 N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j B 4 N j A v Q X V 0 b 1 J l b W 9 2 Z W R D b 2 x 1 b W 5 z M S 5 7 T G V u Z 3 R o L D B 9 J n F 1 b 3 Q 7 L C Z x d W 9 0 O 1 N l Y 3 R p b 2 4 x L 2 t u b 3 R z I D Y w e D Y w L 0 F 1 d G 9 S Z W 1 v d m V k Q 2 9 s d W 1 u c z E u e 0 t u b 3 R z I D Y w e D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Y w e D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3 M H g 3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M 6 M T Y 6 M T I u M j Y 5 M T g x O V o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3 M H g 3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c w e D c w L 0 F 1 d G 9 S Z W 1 v d m V k Q 2 9 s d W 1 u c z E u e 0 x l b m d 0 a C w w f S Z x d W 9 0 O y w m c X V v d D t T Z W N 0 a W 9 u M S 9 r b m 9 0 c y A 3 M H g 3 M C 9 B d X R v U m V t b 3 Z l Z E N v b H V t b n M x L n t L b m 9 0 c y A 3 M H g 3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3 M H g 3 M C 9 B d X R v U m V t b 3 Z l Z E N v b H V t b n M x L n t M Z W 5 n d G g s M H 0 m c X V v d D s s J n F 1 b 3 Q 7 U 2 V j d G l v b j E v a 2 5 v d H M g N z B 4 N z A v Q X V 0 b 1 J l b W 9 2 Z W R D b 2 x 1 b W 5 z M S 5 7 S 2 5 v d H M g N z B 4 N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z B 4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g w e D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y M z o x N j o 1 O S 4 y M z Q 0 N D E 1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g w e D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O D B 4 O D A v Q X V 0 b 1 J l b W 9 2 Z W R D b 2 x 1 b W 5 z M S 5 7 T G V u Z 3 R o L D B 9 J n F 1 b 3 Q 7 L C Z x d W 9 0 O 1 N l Y 3 R p b 2 4 x L 2 t u b 3 R z I D g w e D g w L 0 F 1 d G 9 S Z W 1 v d m V k Q 2 9 s d W 1 u c z E u e 0 t u b 3 R z I D g w e D g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g w e D g w L 0 F 1 d G 9 S Z W 1 v d m V k Q 2 9 s d W 1 u c z E u e 0 x l b m d 0 a C w w f S Z x d W 9 0 O y w m c X V v d D t T Z W N 0 a W 9 u M S 9 r b m 9 0 c y A 4 M H g 4 M C 9 B d X R v U m V t b 3 Z l Z E N v b H V t b n M x L n t L b m 9 0 c y A 4 M H g 4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4 M H g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O T B 4 O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3 O j M 2 L j g 5 O D M y M j Z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O T B 4 O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5 M H g 5 M C 9 B d X R v U m V t b 3 Z l Z E N v b H V t b n M x L n t M Z W 5 n d G g s M H 0 m c X V v d D s s J n F 1 b 3 Q 7 U 2 V j d G l v b j E v a 2 5 v d H M g O T B 4 O T A v Q X V 0 b 1 J l b W 9 2 Z W R D b 2 x 1 b W 5 z M S 5 7 S 2 5 v d H M g O T B 4 O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O T B 4 O T A v Q X V 0 b 1 J l b W 9 2 Z W R D b 2 x 1 b W 5 z M S 5 7 T G V u Z 3 R o L D B 9 J n F 1 b 3 Q 7 L C Z x d W 9 0 O 1 N l Y 3 R p b 2 4 x L 2 t u b 3 R z I D k w e D k w L 0 F 1 d G 9 S Z W 1 v d m V k Q 2 9 s d W 1 u c z E u e 0 t u b 3 R z I D k w e D k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k w e D k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x M H g x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4 O j E 0 L j U 4 M T Q 4 N T V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E w e D E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x M H g x M T A v Q X V 0 b 1 J l b W 9 2 Z W R D b 2 x 1 b W 5 z M S 5 7 T G V u Z 3 R o L D B 9 J n F 1 b 3 Q 7 L C Z x d W 9 0 O 1 N l Y 3 R p b 2 4 x L 2 t u b 3 R z I D E x M H g x M T A v Q X V 0 b 1 J l b W 9 2 Z W R D b 2 x 1 b W 5 z M S 5 7 S 2 5 v d H M g M T E w e D E x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T B 4 M T E w L 0 F 1 d G 9 S Z W 1 v d m V k Q 2 9 s d W 1 u c z E u e 0 x l b m d 0 a C w w f S Z x d W 9 0 O y w m c X V v d D t T Z W N 0 a W 9 u M S 9 r b m 9 0 c y A x M T B 4 M T E w L 0 F 1 d G 9 S Z W 1 v d m V k Q 2 9 s d W 1 u c z E u e 0 t u b 3 R z I D E x M H g x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E w e D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y M H g x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4 O j Q 5 L j U y M j A 3 O D J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I w e D E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y M H g x M j A v Q X V 0 b 1 J l b W 9 2 Z W R D b 2 x 1 b W 5 z M S 5 7 T G V u Z 3 R o L D B 9 J n F 1 b 3 Q 7 L C Z x d W 9 0 O 1 N l Y 3 R p b 2 4 x L 2 t u b 3 R z I D E y M H g x M j A v Q X V 0 b 1 J l b W 9 2 Z W R D b 2 x 1 b W 5 z M S 5 7 S 2 5 v d H M g M T I w e D E y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j B 4 M T I w L 0 F 1 d G 9 S Z W 1 v d m V k Q 2 9 s d W 1 u c z E u e 0 x l b m d 0 a C w w f S Z x d W 9 0 O y w m c X V v d D t T Z W N 0 a W 9 u M S 9 r b m 9 0 c y A x M j B 4 M T I w L 0 F 1 d G 9 S Z W 1 v d m V k Q 2 9 s d W 1 u c z E u e 0 t u b 3 R z I D E y M H g x M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I w e D E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z M H g x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5 O j M 3 L j M 0 O D E 0 O D J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M w e D E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z M H g x M z A v Q X V 0 b 1 J l b W 9 2 Z W R D b 2 x 1 b W 5 z M S 5 7 T G V u Z 3 R o L D B 9 J n F 1 b 3 Q 7 L C Z x d W 9 0 O 1 N l Y 3 R p b 2 4 x L 2 t u b 3 R z I D E z M H g x M z A v Q X V 0 b 1 J l b W 9 2 Z W R D b 2 x 1 b W 5 z M S 5 7 S 2 5 v d H M g M T M w e D E z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z B 4 M T M w L 0 F 1 d G 9 S Z W 1 v d m V k Q 2 9 s d W 1 u c z E u e 0 x l b m d 0 a C w w f S Z x d W 9 0 O y w m c X V v d D t T Z W N 0 a W 9 u M S 9 r b m 9 0 c y A x M z B 4 M T M w L 0 F 1 d G 9 S Z W 1 v d m V k Q 2 9 s d W 1 u c z E u e 0 t u b 3 R z I D E z M H g x M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M w e D E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0 M H g x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I w O j E w L j c 1 N z E 0 M z Z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Q w e D E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0 M H g x N D A v Q X V 0 b 1 J l b W 9 2 Z W R D b 2 x 1 b W 5 z M S 5 7 T G V u Z 3 R o L D B 9 J n F 1 b 3 Q 7 L C Z x d W 9 0 O 1 N l Y 3 R p b 2 4 x L 2 t u b 3 R z I D E 0 M H g x N D A v Q X V 0 b 1 J l b W 9 2 Z W R D b 2 x 1 b W 5 z M S 5 7 S 2 5 v d H M g M T Q w e D E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D B 4 M T Q w L 0 F 1 d G 9 S Z W 1 v d m V k Q 2 9 s d W 1 u c z E u e 0 x l b m d 0 a C w w f S Z x d W 9 0 O y w m c X V v d D t T Z W N 0 a W 9 u M S 9 r b m 9 0 c y A x N D B 4 M T Q w L 0 F 1 d G 9 S Z W 1 v d m V k Q 2 9 s d W 1 u c z E u e 0 t u b 3 R z I D E 0 M H g x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Q w e D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2 M H g x N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I w O j Q 3 L j Q 3 N z M 4 M T V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Y w e D E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2 M H g x N j A v Q X V 0 b 1 J l b W 9 2 Z W R D b 2 x 1 b W 5 z M S 5 7 T G V u Z 3 R o L D B 9 J n F 1 b 3 Q 7 L C Z x d W 9 0 O 1 N l Y 3 R p b 2 4 x L 2 t u b 3 R z I D E 2 M H g x N j A v Q X V 0 b 1 J l b W 9 2 Z W R D b 2 x 1 b W 5 z M S 5 7 S 2 5 v d H M g M T Y w e D E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j B 4 M T Y w L 0 F 1 d G 9 S Z W 1 v d m V k Q 2 9 s d W 1 u c z E u e 0 x l b m d 0 a C w w f S Z x d W 9 0 O y w m c X V v d D t T Z W N 0 a W 9 u M S 9 r b m 9 0 c y A x N j B 4 M T Y w L 0 F 1 d G 9 S Z W 1 v d m V k Q 2 9 s d W 1 u c z E u e 0 t u b 3 R z I D E 2 M H g x N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Y w e D E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3 M H g x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I x O j I z L j Q 5 O T Q 4 N j R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c w e D E 3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3 M H g x N z A v Q X V 0 b 1 J l b W 9 2 Z W R D b 2 x 1 b W 5 z M S 5 7 T G V u Z 3 R o L D B 9 J n F 1 b 3 Q 7 L C Z x d W 9 0 O 1 N l Y 3 R p b 2 4 x L 2 t u b 3 R z I D E 3 M H g x N z A v Q X V 0 b 1 J l b W 9 2 Z W R D b 2 x 1 b W 5 z M S 5 7 S 2 5 v d H M g M T c w e D E 3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z B 4 M T c w L 0 F 1 d G 9 S Z W 1 v d m V k Q 2 9 s d W 1 u c z E u e 0 x l b m d 0 a C w w f S Z x d W 9 0 O y w m c X V v d D t T Z W N 0 a W 9 u M S 9 r b m 9 0 c y A x N z B 4 M T c w L 0 F 1 d G 9 S Z W 1 v d m V k Q 2 9 s d W 1 u c z E u e 0 t u b 3 R z I D E 3 M H g x N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c w e D E 3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4 M H g x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I x O j U 0 L j c z M j Q w M D d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g w e D E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4 M H g x O D A v Q X V 0 b 1 J l b W 9 2 Z W R D b 2 x 1 b W 5 z M S 5 7 T G V u Z 3 R o L D B 9 J n F 1 b 3 Q 7 L C Z x d W 9 0 O 1 N l Y 3 R p b 2 4 x L 2 t u b 3 R z I D E 4 M H g x O D A v Q X V 0 b 1 J l b W 9 2 Z W R D b 2 x 1 b W 5 z M S 5 7 S 2 5 v d H M g M T g w e D E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O D B 4 M T g w L 0 F 1 d G 9 S Z W 1 v d m V k Q 2 9 s d W 1 u c z E u e 0 x l b m d 0 a C w w f S Z x d W 9 0 O y w m c X V v d D t T Z W N 0 a W 9 u M S 9 r b m 9 0 c y A x O D B 4 M T g w L 0 F 1 d G 9 S Z W 1 v d m V k Q 2 9 s d W 1 u c z E u e 0 t u b 3 R z I D E 4 M H g x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g w e D E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5 M H g x O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I y O j M x L j Q 4 O D k y M T F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k w e D E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5 M H g x O T A v Q X V 0 b 1 J l b W 9 2 Z W R D b 2 x 1 b W 5 z M S 5 7 T G V u Z 3 R o L D B 9 J n F 1 b 3 Q 7 L C Z x d W 9 0 O 1 N l Y 3 R p b 2 4 x L 2 t u b 3 R z I D E 5 M H g x O T A v Q X V 0 b 1 J l b W 9 2 Z W R D b 2 x 1 b W 5 z M S 5 7 S 2 5 v d H M g M T k w e D E 5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O T B 4 M T k w L 0 F 1 d G 9 S Z W 1 v d m V k Q 2 9 s d W 1 u c z E u e 0 x l b m d 0 a C w w f S Z x d W 9 0 O y w m c X V v d D t T Z W N 0 a W 9 u M S 9 r b m 9 0 c y A x O T B 4 M T k w L 0 F 1 d G 9 S Z W 1 v d m V k Q 2 9 s d W 1 u c z E u e 0 t u b 3 R z I D E 5 M H g x O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k w e D E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m u v B j 8 c B G g Z 7 8 F W 4 4 s n k A A A A A A g A A A A A A E G Y A A A A B A A A g A A A A t h U x t R j 4 b J Y 0 t k 3 q v K W K Q K n Z S p n z o X j b 6 q B z 6 + L 6 n 6 Q A A A A A D o A A A A A C A A A g A A A A B c J F g F h f q a z 4 z O o h 7 2 / 0 V A V 6 + B b M t w a 4 F M g y y 8 1 O C t R Q A A A A Q x 7 v h 5 d i n s V q + s o y 3 D u s e J J U L J M I 4 Z F 9 t m m Z X c f x 5 u 8 f e 7 T 7 Z E l s 2 K h z r x + O b x 5 0 l T Q J o v 5 b b W 5 E o B v 0 T L j w 7 M 8 4 a 7 r j 3 6 w H + 9 e Y q O Y J p G t A A A A A K M Q G r K 0 O i j 1 2 y w G / 6 s 2 M V l C 7 7 1 z F i k K a B 5 U D 3 S l I T y Y h Q j m S J Y D / C r + Q Z H D E U u g w 6 U v 6 n L 4 t e j d T s j G X n n B f 2 g = = < / D a t a M a s h u p > 
</file>

<file path=customXml/itemProps1.xml><?xml version="1.0" encoding="utf-8"?>
<ds:datastoreItem xmlns:ds="http://schemas.openxmlformats.org/officeDocument/2006/customXml" ds:itemID="{FC101ED2-FF72-4C29-A6D6-BBC31607A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knots 150x150</vt:lpstr>
      <vt:lpstr>knots 50x50</vt:lpstr>
      <vt:lpstr>knots 100x100</vt:lpstr>
      <vt:lpstr>knots 40x40</vt:lpstr>
      <vt:lpstr>knots 30x30</vt:lpstr>
      <vt:lpstr>knots 20x20</vt:lpstr>
      <vt:lpstr>knots 190x190</vt:lpstr>
      <vt:lpstr>knots 180x180</vt:lpstr>
      <vt:lpstr>knots 170x170</vt:lpstr>
      <vt:lpstr>knots 160x160</vt:lpstr>
      <vt:lpstr>knots 140x140</vt:lpstr>
      <vt:lpstr>knots 130x130</vt:lpstr>
      <vt:lpstr>knots 120x120</vt:lpstr>
      <vt:lpstr>knots 110x110</vt:lpstr>
      <vt:lpstr>knots 90x90</vt:lpstr>
      <vt:lpstr>knots 80x80</vt:lpstr>
      <vt:lpstr>knots 70x70</vt:lpstr>
      <vt:lpstr>knots 60x60</vt:lpstr>
      <vt:lpstr>knots 10x10</vt:lpstr>
      <vt:lpstr>knots 200x200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Mens</dc:creator>
  <cp:lastModifiedBy>Bas Mens</cp:lastModifiedBy>
  <dcterms:created xsi:type="dcterms:W3CDTF">2023-11-14T20:37:01Z</dcterms:created>
  <dcterms:modified xsi:type="dcterms:W3CDTF">2023-11-14T23:47:53Z</dcterms:modified>
</cp:coreProperties>
</file>