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p1\New folder\"/>
    </mc:Choice>
  </mc:AlternateContent>
  <xr:revisionPtr revIDLastSave="0" documentId="13_ncr:1_{42D2E259-AA14-443E-89A3-00B3AEEFDA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u tru kinh p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oundtripDataSignature="AMtx7mjpFzHDF7LPEzbAwIGtbAXcfdxKFA==" r:id="rId5"/>
    </ext>
  </extLst>
</workbook>
</file>

<file path=xl/calcChain.xml><?xml version="1.0" encoding="utf-8"?>
<calcChain xmlns="http://schemas.openxmlformats.org/spreadsheetml/2006/main">
  <c r="F26" i="1" l="1"/>
  <c r="F14" i="1"/>
  <c r="H14" i="1" s="1"/>
  <c r="F25" i="1"/>
  <c r="F24" i="1"/>
  <c r="F23" i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3" i="1"/>
  <c r="G25" i="1" l="1"/>
  <c r="H25" i="1" s="1"/>
  <c r="G24" i="1"/>
  <c r="H24" i="1" s="1"/>
  <c r="G23" i="1"/>
  <c r="H13" i="1"/>
  <c r="G26" i="1" l="1"/>
  <c r="H23" i="1"/>
  <c r="H26" i="1" s="1"/>
</calcChain>
</file>

<file path=xl/sharedStrings.xml><?xml version="1.0" encoding="utf-8"?>
<sst xmlns="http://schemas.openxmlformats.org/spreadsheetml/2006/main" count="67" uniqueCount="50">
  <si>
    <t>Nguồn kinh phí từ</t>
  </si>
  <si>
    <t>Total/ Tổng cộng</t>
  </si>
  <si>
    <t>Representative/ Người đề xuất</t>
  </si>
  <si>
    <t>Hội trường</t>
  </si>
  <si>
    <t>Trang trí</t>
  </si>
  <si>
    <t>Poster</t>
  </si>
  <si>
    <t>Standee</t>
  </si>
  <si>
    <t>Khách mời/Diễn giả</t>
  </si>
  <si>
    <t>địa điểm</t>
  </si>
  <si>
    <t>chiếc</t>
  </si>
  <si>
    <t>cuốn</t>
  </si>
  <si>
    <t>người</t>
  </si>
  <si>
    <t>tháng</t>
  </si>
  <si>
    <t>Hóa đơn</t>
  </si>
  <si>
    <t>Hợp đồng</t>
  </si>
  <si>
    <t>Hà Nội, ngày 15 tháng 04 năm 2021</t>
  </si>
  <si>
    <t xml:space="preserve"> Đề xuất</t>
  </si>
  <si>
    <t>Đơn vị tính</t>
  </si>
  <si>
    <t xml:space="preserve"> Số lượng</t>
  </si>
  <si>
    <t xml:space="preserve"> Đơn giá</t>
  </si>
  <si>
    <t xml:space="preserve"> Thành tiền</t>
  </si>
  <si>
    <t xml:space="preserve"> STT</t>
  </si>
  <si>
    <t>Mô tả</t>
  </si>
  <si>
    <t>Vốn</t>
  </si>
  <si>
    <t>Tiền thuê họi trường</t>
  </si>
  <si>
    <t>Phông</t>
  </si>
  <si>
    <t>Phục vụ công tác truyền thông</t>
  </si>
  <si>
    <t xml:space="preserve"> Ghi chú</t>
  </si>
  <si>
    <t>Yêu cầu hóa đơn chứng từ</t>
  </si>
  <si>
    <t>BẢN DỰ TRÙ KINH PHÍ</t>
  </si>
  <si>
    <t>Thời gian thực hiện</t>
  </si>
  <si>
    <t xml:space="preserve"> Tổng kinh phí thực hiện</t>
  </si>
  <si>
    <t xml:space="preserve"> Tài trợ</t>
  </si>
  <si>
    <t>Bánh kẹo</t>
  </si>
  <si>
    <t>Nước lọc</t>
  </si>
  <si>
    <t>thùng</t>
  </si>
  <si>
    <t xml:space="preserve">từ Sài Gòn ra Hà nội </t>
  </si>
  <si>
    <t xml:space="preserve">Phí di chuyển </t>
  </si>
  <si>
    <t>từ Trung tâm lên Trường</t>
  </si>
  <si>
    <t>Website + tên miền</t>
  </si>
  <si>
    <t>Các phương tiện khác</t>
  </si>
  <si>
    <t>Facebook</t>
  </si>
  <si>
    <t>Instagram, Twitter ,…</t>
  </si>
  <si>
    <t>Phí lưu trữ thông tin</t>
  </si>
  <si>
    <t xml:space="preserve">
Tổng kinh phí cần tài trợ
</t>
  </si>
  <si>
    <r>
      <t xml:space="preserve">
</t>
    </r>
    <r>
      <rPr>
        <b/>
        <sz val="12"/>
        <color theme="1"/>
        <rFont val="Times New Roman"/>
        <family val="1"/>
      </rPr>
      <t xml:space="preserve">Đơn vị/Trường học
</t>
    </r>
  </si>
  <si>
    <r>
      <t xml:space="preserve">
</t>
    </r>
    <r>
      <rPr>
        <b/>
        <sz val="12"/>
        <color theme="1"/>
        <rFont val="Times New Roman"/>
        <family val="1"/>
      </rPr>
      <t xml:space="preserve">Tên dự án
</t>
    </r>
  </si>
  <si>
    <r>
      <t xml:space="preserve">
</t>
    </r>
    <r>
      <rPr>
        <b/>
        <sz val="12"/>
        <color theme="1"/>
        <rFont val="Times New Roman"/>
        <family val="1"/>
      </rPr>
      <t xml:space="preserve">Thông tin trưởng nhóm
</t>
    </r>
  </si>
  <si>
    <t>Đại Học FPT Hà Nội</t>
  </si>
  <si>
    <t>Mở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</si>
</sst>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/>
    </xf>
    <xf numFmtId="0" fontId="8" fillId="0" borderId="0" xfId="0" applyFont="1"/>
    <xf numFmtId="0" fontId="9" fillId="0" borderId="0" xfId="0" applyFont="1" applyAlignment="1">
      <alignment vertical="center"/>
    </xf>
    <xf numFmtId="0" fontId="11" fillId="3" borderId="8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horizontal="right" vertical="center" wrapText="1"/>
    </xf>
    <xf numFmtId="164" fontId="11" fillId="3" borderId="8" xfId="0" applyNumberFormat="1" applyFont="1" applyFill="1" applyBorder="1" applyAlignment="1">
      <alignment horizontal="right" vertical="center" wrapText="1"/>
    </xf>
    <xf numFmtId="164" fontId="11" fillId="3" borderId="8" xfId="1" applyNumberFormat="1" applyFont="1" applyFill="1" applyBorder="1" applyAlignment="1">
      <alignment horizontal="right" vertical="center" wrapText="1"/>
    </xf>
    <xf numFmtId="164" fontId="11" fillId="3" borderId="8" xfId="1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3" fontId="6" fillId="2" borderId="7" xfId="0" applyNumberFormat="1" applyFont="1" applyFill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3" fontId="15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left" vertical="center"/>
    </xf>
    <xf numFmtId="3" fontId="0" fillId="0" borderId="0" xfId="0" applyNumberFormat="1" applyFont="1" applyAlignment="1"/>
    <xf numFmtId="3" fontId="5" fillId="0" borderId="0" xfId="0" applyNumberFormat="1" applyFont="1" applyAlignment="1">
      <alignment horizontal="left" vertical="center" wrapText="1"/>
    </xf>
    <xf numFmtId="3" fontId="0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1066800</xdr:colOff>
      <xdr:row>42</xdr:row>
      <xdr:rowOff>104775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7F20B960-4F76-4825-835A-89AA60BEE4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8"/>
  <sheetViews>
    <sheetView tabSelected="1" topLeftCell="A4" workbookViewId="0">
      <selection activeCell="J25" sqref="J25"/>
    </sheetView>
  </sheetViews>
  <sheetFormatPr defaultColWidth="14.42578125" defaultRowHeight="15" customHeight="1" x14ac:dyDescent="0.25"/>
  <cols>
    <col min="1" max="1" width="5.28515625" customWidth="1"/>
    <col min="2" max="2" width="37.85546875" customWidth="1"/>
    <col min="3" max="3" width="14.7109375" customWidth="1"/>
    <col min="4" max="4" width="11.140625" customWidth="1"/>
    <col min="5" max="5" width="13.140625" customWidth="1"/>
    <col min="6" max="6" width="12.85546875" customWidth="1"/>
    <col min="7" max="7" width="15.5703125" customWidth="1"/>
    <col min="8" max="8" width="17" customWidth="1"/>
    <col min="9" max="9" width="31.140625" customWidth="1"/>
    <col min="10" max="10" width="21.85546875" customWidth="1"/>
    <col min="11" max="11" width="8.85546875" customWidth="1"/>
    <col min="12" max="26" width="8" customWidth="1"/>
  </cols>
  <sheetData>
    <row r="1" spans="1:26" ht="67.5" customHeight="1" x14ac:dyDescent="0.25">
      <c r="A1" s="29"/>
      <c r="B1" s="30"/>
      <c r="C1" s="30"/>
      <c r="D1" s="30"/>
      <c r="E1" s="30"/>
      <c r="F1" s="30"/>
      <c r="G1" s="30"/>
      <c r="H1" s="30"/>
      <c r="I1" s="3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3.5" customHeight="1" x14ac:dyDescent="0.25">
      <c r="A2" s="50" t="s">
        <v>29</v>
      </c>
      <c r="B2" s="30"/>
      <c r="C2" s="30"/>
      <c r="D2" s="30"/>
      <c r="E2" s="30"/>
      <c r="F2" s="30"/>
      <c r="G2" s="30"/>
      <c r="H2" s="30"/>
      <c r="I2" s="3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customHeight="1" x14ac:dyDescent="0.25">
      <c r="A3" s="51"/>
      <c r="B3" s="30"/>
      <c r="C3" s="30"/>
      <c r="D3" s="30"/>
      <c r="E3" s="30"/>
      <c r="F3" s="30"/>
      <c r="G3" s="30"/>
      <c r="H3" s="30"/>
      <c r="I3" s="3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 customHeight="1" x14ac:dyDescent="0.25">
      <c r="A4" s="47" t="s">
        <v>45</v>
      </c>
      <c r="B4" s="32"/>
      <c r="C4" s="52" t="s">
        <v>48</v>
      </c>
      <c r="D4" s="30"/>
      <c r="E4" s="30"/>
      <c r="F4" s="30"/>
      <c r="G4" s="30"/>
      <c r="H4" s="30"/>
      <c r="I4" s="30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0" customHeight="1" x14ac:dyDescent="0.25">
      <c r="A5" s="47" t="s">
        <v>46</v>
      </c>
      <c r="B5" s="32"/>
      <c r="C5" s="48" t="s">
        <v>49</v>
      </c>
      <c r="D5" s="30"/>
      <c r="E5" s="30"/>
      <c r="F5" s="30"/>
      <c r="G5" s="30"/>
      <c r="H5" s="30"/>
      <c r="I5" s="30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47" t="s">
        <v>47</v>
      </c>
      <c r="B6" s="32"/>
      <c r="C6" s="48"/>
      <c r="D6" s="30"/>
      <c r="E6" s="30"/>
      <c r="F6" s="30"/>
      <c r="G6" s="30"/>
      <c r="H6" s="30"/>
      <c r="I6" s="30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.75" customHeight="1" x14ac:dyDescent="0.25">
      <c r="A7" s="49" t="s">
        <v>30</v>
      </c>
      <c r="B7" s="32"/>
      <c r="C7" s="48"/>
      <c r="D7" s="30"/>
      <c r="E7" s="30"/>
      <c r="F7" s="30"/>
      <c r="G7" s="30"/>
      <c r="H7" s="30"/>
      <c r="I7" s="30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.75" customHeight="1" x14ac:dyDescent="0.25">
      <c r="A8" s="32" t="s">
        <v>31</v>
      </c>
      <c r="B8" s="32"/>
      <c r="C8" s="41">
        <v>23230000</v>
      </c>
      <c r="D8" s="42"/>
      <c r="E8" s="42"/>
      <c r="F8" s="42"/>
      <c r="G8" s="42"/>
      <c r="H8" s="42"/>
      <c r="I8" s="42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customHeight="1" x14ac:dyDescent="0.25">
      <c r="A9" s="31" t="s">
        <v>44</v>
      </c>
      <c r="B9" s="32"/>
      <c r="C9" s="43">
        <v>17400000</v>
      </c>
      <c r="D9" s="44"/>
      <c r="E9" s="44"/>
      <c r="F9" s="44"/>
      <c r="G9" s="44"/>
      <c r="H9" s="44"/>
      <c r="I9" s="44"/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 x14ac:dyDescent="0.25">
      <c r="A10" s="23"/>
      <c r="B10" s="23"/>
      <c r="C10" s="4"/>
      <c r="D10" s="4"/>
      <c r="E10" s="4"/>
      <c r="F10" s="4"/>
      <c r="G10" s="4"/>
      <c r="H10" s="4"/>
      <c r="I10" s="4"/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5">
      <c r="A11" s="33" t="s">
        <v>21</v>
      </c>
      <c r="B11" s="33" t="s">
        <v>22</v>
      </c>
      <c r="C11" s="34" t="s">
        <v>16</v>
      </c>
      <c r="D11" s="35"/>
      <c r="E11" s="35"/>
      <c r="F11" s="36"/>
      <c r="G11" s="37" t="s">
        <v>0</v>
      </c>
      <c r="H11" s="36"/>
      <c r="I11" s="26" t="s">
        <v>27</v>
      </c>
      <c r="J11" s="26" t="s">
        <v>28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0.5" customHeight="1" x14ac:dyDescent="0.25">
      <c r="A12" s="27"/>
      <c r="B12" s="27"/>
      <c r="C12" s="13" t="s">
        <v>17</v>
      </c>
      <c r="D12" s="13" t="s">
        <v>18</v>
      </c>
      <c r="E12" s="14" t="s">
        <v>19</v>
      </c>
      <c r="F12" s="14" t="s">
        <v>20</v>
      </c>
      <c r="G12" s="14" t="s">
        <v>32</v>
      </c>
      <c r="H12" s="13" t="s">
        <v>23</v>
      </c>
      <c r="I12" s="27"/>
      <c r="J12" s="2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 x14ac:dyDescent="0.25">
      <c r="A13" s="15">
        <v>1</v>
      </c>
      <c r="B13" s="8" t="s">
        <v>3</v>
      </c>
      <c r="C13" s="9" t="s">
        <v>8</v>
      </c>
      <c r="D13" s="10">
        <v>7</v>
      </c>
      <c r="E13" s="11">
        <v>500000</v>
      </c>
      <c r="F13" s="11">
        <f>E13*D13</f>
        <v>3500000</v>
      </c>
      <c r="G13" s="12">
        <v>2500000</v>
      </c>
      <c r="H13" s="11">
        <f>F13-G13</f>
        <v>1000000</v>
      </c>
      <c r="I13" s="24" t="s">
        <v>24</v>
      </c>
      <c r="J13" s="16" t="s">
        <v>13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 x14ac:dyDescent="0.25">
      <c r="A14" s="15">
        <v>2</v>
      </c>
      <c r="B14" s="8" t="s">
        <v>4</v>
      </c>
      <c r="C14" s="9"/>
      <c r="D14" s="10"/>
      <c r="E14" s="11">
        <v>500000</v>
      </c>
      <c r="F14" s="11">
        <f>E14</f>
        <v>500000</v>
      </c>
      <c r="G14" s="12">
        <v>300000</v>
      </c>
      <c r="H14" s="11">
        <f t="shared" ref="H14:H25" si="0">F14-G14</f>
        <v>200000</v>
      </c>
      <c r="I14" s="38" t="s">
        <v>26</v>
      </c>
      <c r="J14" s="16" t="s">
        <v>13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 x14ac:dyDescent="0.25">
      <c r="A15" s="15">
        <v>3</v>
      </c>
      <c r="B15" s="8" t="s">
        <v>5</v>
      </c>
      <c r="C15" s="9" t="s">
        <v>9</v>
      </c>
      <c r="D15" s="10">
        <v>6</v>
      </c>
      <c r="E15" s="11">
        <v>50000</v>
      </c>
      <c r="F15" s="11">
        <f>E15*D15</f>
        <v>300000</v>
      </c>
      <c r="G15" s="12">
        <v>200000</v>
      </c>
      <c r="H15" s="11">
        <f t="shared" si="0"/>
        <v>100000</v>
      </c>
      <c r="I15" s="39"/>
      <c r="J15" s="16" t="s">
        <v>13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 x14ac:dyDescent="0.25">
      <c r="A16" s="15">
        <v>4</v>
      </c>
      <c r="B16" s="8" t="s">
        <v>6</v>
      </c>
      <c r="C16" s="9" t="s">
        <v>9</v>
      </c>
      <c r="D16" s="10">
        <v>4</v>
      </c>
      <c r="E16" s="11">
        <v>100000</v>
      </c>
      <c r="F16" s="11">
        <f t="shared" ref="F16:F25" si="1">E16*D16</f>
        <v>400000</v>
      </c>
      <c r="G16" s="12">
        <v>300000</v>
      </c>
      <c r="H16" s="11">
        <f t="shared" si="0"/>
        <v>100000</v>
      </c>
      <c r="I16" s="39"/>
      <c r="J16" s="16" t="s">
        <v>13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 x14ac:dyDescent="0.25">
      <c r="A17" s="15">
        <v>5</v>
      </c>
      <c r="B17" s="8" t="s">
        <v>25</v>
      </c>
      <c r="C17" s="9" t="s">
        <v>10</v>
      </c>
      <c r="D17" s="10">
        <v>7</v>
      </c>
      <c r="E17" s="11">
        <v>50000</v>
      </c>
      <c r="F17" s="11">
        <f t="shared" si="1"/>
        <v>350000</v>
      </c>
      <c r="G17" s="12">
        <v>300000</v>
      </c>
      <c r="H17" s="11">
        <f t="shared" si="0"/>
        <v>50000</v>
      </c>
      <c r="I17" s="40"/>
      <c r="J17" s="16" t="s">
        <v>13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 x14ac:dyDescent="0.25">
      <c r="A18" s="15">
        <v>6</v>
      </c>
      <c r="B18" s="8" t="s">
        <v>33</v>
      </c>
      <c r="C18" s="9"/>
      <c r="D18" s="10">
        <v>7</v>
      </c>
      <c r="E18" s="11">
        <v>200000</v>
      </c>
      <c r="F18" s="11">
        <f t="shared" si="1"/>
        <v>1400000</v>
      </c>
      <c r="G18" s="12">
        <v>800000</v>
      </c>
      <c r="H18" s="11">
        <f t="shared" si="0"/>
        <v>600000</v>
      </c>
      <c r="I18" s="22"/>
      <c r="J18" s="16" t="s">
        <v>13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 x14ac:dyDescent="0.25">
      <c r="A19" s="15">
        <v>7</v>
      </c>
      <c r="B19" s="8" t="s">
        <v>34</v>
      </c>
      <c r="C19" s="9" t="s">
        <v>35</v>
      </c>
      <c r="D19" s="10">
        <v>7</v>
      </c>
      <c r="E19" s="11">
        <v>40000</v>
      </c>
      <c r="F19" s="11">
        <f t="shared" si="1"/>
        <v>280000</v>
      </c>
      <c r="G19" s="12">
        <v>200000</v>
      </c>
      <c r="H19" s="11">
        <f t="shared" si="0"/>
        <v>80000</v>
      </c>
      <c r="I19" s="22"/>
      <c r="J19" s="16" t="s">
        <v>13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 x14ac:dyDescent="0.25">
      <c r="A20" s="15">
        <v>8</v>
      </c>
      <c r="B20" s="8" t="s">
        <v>7</v>
      </c>
      <c r="C20" s="9" t="s">
        <v>11</v>
      </c>
      <c r="D20" s="10">
        <v>7</v>
      </c>
      <c r="E20" s="11">
        <v>1000000</v>
      </c>
      <c r="F20" s="11">
        <f t="shared" si="1"/>
        <v>7000000</v>
      </c>
      <c r="G20" s="12">
        <v>5600000</v>
      </c>
      <c r="H20" s="11">
        <f t="shared" si="0"/>
        <v>1400000</v>
      </c>
      <c r="I20" s="22"/>
      <c r="J20" s="16" t="s">
        <v>14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 x14ac:dyDescent="0.25">
      <c r="A21" s="15">
        <v>9</v>
      </c>
      <c r="B21" s="8" t="s">
        <v>37</v>
      </c>
      <c r="C21" s="9" t="s">
        <v>11</v>
      </c>
      <c r="D21" s="10">
        <v>3</v>
      </c>
      <c r="E21" s="11">
        <v>1500000</v>
      </c>
      <c r="F21" s="11">
        <f t="shared" si="1"/>
        <v>4500000</v>
      </c>
      <c r="G21" s="12">
        <v>3000000</v>
      </c>
      <c r="H21" s="11">
        <f t="shared" si="0"/>
        <v>1500000</v>
      </c>
      <c r="I21" s="21" t="s">
        <v>36</v>
      </c>
      <c r="J21" s="16" t="s">
        <v>13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 x14ac:dyDescent="0.25">
      <c r="A22" s="15">
        <v>10</v>
      </c>
      <c r="B22" s="8" t="s">
        <v>37</v>
      </c>
      <c r="C22" s="9" t="s">
        <v>11</v>
      </c>
      <c r="D22" s="10">
        <v>7</v>
      </c>
      <c r="E22" s="11">
        <v>200000</v>
      </c>
      <c r="F22" s="11">
        <f t="shared" si="1"/>
        <v>1400000</v>
      </c>
      <c r="G22" s="12">
        <v>600000</v>
      </c>
      <c r="H22" s="11">
        <f t="shared" si="0"/>
        <v>800000</v>
      </c>
      <c r="I22" s="21" t="s">
        <v>38</v>
      </c>
      <c r="J22" s="16" t="s">
        <v>13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7" customHeight="1" x14ac:dyDescent="0.25">
      <c r="A23" s="15">
        <v>11</v>
      </c>
      <c r="B23" s="8" t="s">
        <v>39</v>
      </c>
      <c r="C23" s="9" t="s">
        <v>12</v>
      </c>
      <c r="D23" s="10">
        <v>12</v>
      </c>
      <c r="E23" s="11">
        <v>150000</v>
      </c>
      <c r="F23" s="11">
        <f t="shared" si="1"/>
        <v>1800000</v>
      </c>
      <c r="G23" s="11">
        <f>F23</f>
        <v>1800000</v>
      </c>
      <c r="H23" s="11">
        <f t="shared" si="0"/>
        <v>0</v>
      </c>
      <c r="I23" s="21" t="s">
        <v>41</v>
      </c>
      <c r="J23" s="16" t="s">
        <v>13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7" customHeight="1" x14ac:dyDescent="0.25">
      <c r="A24" s="15">
        <v>12</v>
      </c>
      <c r="B24" s="8" t="s">
        <v>40</v>
      </c>
      <c r="C24" s="9" t="s">
        <v>12</v>
      </c>
      <c r="D24" s="10">
        <v>12</v>
      </c>
      <c r="E24" s="11">
        <v>100000</v>
      </c>
      <c r="F24" s="11">
        <f t="shared" si="1"/>
        <v>1200000</v>
      </c>
      <c r="G24" s="11">
        <f>F24</f>
        <v>1200000</v>
      </c>
      <c r="H24" s="11">
        <f t="shared" si="0"/>
        <v>0</v>
      </c>
      <c r="I24" s="21" t="s">
        <v>42</v>
      </c>
      <c r="J24" s="16" t="s">
        <v>13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7" customHeight="1" x14ac:dyDescent="0.25">
      <c r="A25" s="15">
        <v>13</v>
      </c>
      <c r="B25" s="8" t="s">
        <v>43</v>
      </c>
      <c r="C25" s="9" t="s">
        <v>12</v>
      </c>
      <c r="D25" s="10">
        <v>12</v>
      </c>
      <c r="E25" s="11">
        <v>50000</v>
      </c>
      <c r="F25" s="11">
        <f t="shared" si="1"/>
        <v>600000</v>
      </c>
      <c r="G25" s="11">
        <f>F25</f>
        <v>600000</v>
      </c>
      <c r="H25" s="11">
        <f t="shared" si="0"/>
        <v>0</v>
      </c>
      <c r="I25" s="17"/>
      <c r="J25" s="16" t="s">
        <v>13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8"/>
      <c r="B26" s="19" t="s">
        <v>1</v>
      </c>
      <c r="C26" s="19"/>
      <c r="D26" s="19"/>
      <c r="E26" s="19"/>
      <c r="F26" s="20">
        <f>SUM(F13:F25)</f>
        <v>23230000</v>
      </c>
      <c r="G26" s="20">
        <f>SUM(G13:G25)</f>
        <v>17400000</v>
      </c>
      <c r="H26" s="25">
        <f>SUM(H13:H25)</f>
        <v>5830000</v>
      </c>
      <c r="I26" s="18"/>
      <c r="J26" s="1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.75" customHeight="1" x14ac:dyDescent="0.25">
      <c r="A28" s="6"/>
      <c r="B28" s="6"/>
      <c r="C28" s="6"/>
      <c r="D28" s="6"/>
      <c r="E28" s="6"/>
      <c r="F28" s="45" t="s">
        <v>15</v>
      </c>
      <c r="G28" s="30"/>
      <c r="H28" s="30"/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.75" customHeight="1" x14ac:dyDescent="0.25">
      <c r="A29" s="6"/>
      <c r="B29" s="6"/>
      <c r="C29" s="6"/>
      <c r="D29" s="6"/>
      <c r="E29" s="6"/>
      <c r="F29" s="46" t="s">
        <v>2</v>
      </c>
      <c r="G29" s="30"/>
      <c r="H29" s="30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6"/>
      <c r="B30" s="6"/>
      <c r="C30" s="6"/>
      <c r="D30" s="6"/>
      <c r="E30" s="6"/>
      <c r="F30" s="28"/>
      <c r="G30" s="28"/>
      <c r="H30" s="28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7"/>
      <c r="B31" s="7"/>
      <c r="C31" s="7"/>
      <c r="D31" s="7"/>
      <c r="E31" s="7"/>
      <c r="F31" s="28"/>
      <c r="G31" s="28"/>
      <c r="H31" s="28"/>
      <c r="I31" s="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7"/>
      <c r="B32" s="7"/>
      <c r="C32" s="7"/>
      <c r="D32" s="7"/>
      <c r="E32" s="7"/>
      <c r="F32" s="29"/>
      <c r="G32" s="30"/>
      <c r="H32" s="30"/>
      <c r="I32" s="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26">
    <mergeCell ref="A1:I1"/>
    <mergeCell ref="A2:I2"/>
    <mergeCell ref="A3:I3"/>
    <mergeCell ref="A4:B4"/>
    <mergeCell ref="C4:I4"/>
    <mergeCell ref="A5:B5"/>
    <mergeCell ref="C5:I5"/>
    <mergeCell ref="A6:B6"/>
    <mergeCell ref="C6:I6"/>
    <mergeCell ref="A7:B7"/>
    <mergeCell ref="C7:I7"/>
    <mergeCell ref="A8:B8"/>
    <mergeCell ref="C8:I8"/>
    <mergeCell ref="C9:I9"/>
    <mergeCell ref="F28:H28"/>
    <mergeCell ref="F29:H29"/>
    <mergeCell ref="I11:I12"/>
    <mergeCell ref="J11:J12"/>
    <mergeCell ref="F30:H31"/>
    <mergeCell ref="F32:H32"/>
    <mergeCell ref="A9:B9"/>
    <mergeCell ref="A11:A12"/>
    <mergeCell ref="B11:B12"/>
    <mergeCell ref="C11:F11"/>
    <mergeCell ref="G11:H11"/>
    <mergeCell ref="I14:I17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 tru kinh 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DTHien</dc:creator>
  <cp:lastModifiedBy>Duy Phạm</cp:lastModifiedBy>
  <dcterms:created xsi:type="dcterms:W3CDTF">2012-08-17T03:12:34Z</dcterms:created>
  <dcterms:modified xsi:type="dcterms:W3CDTF">2021-08-16T13:42:24Z</dcterms:modified>
</cp:coreProperties>
</file>