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e\Documents\KiCad\Coaster\Coaster_LiPo\"/>
    </mc:Choice>
  </mc:AlternateContent>
  <xr:revisionPtr revIDLastSave="0" documentId="13_ncr:1_{29F653DC-B542-4C09-8012-D32F21358734}" xr6:coauthVersionLast="46" xr6:coauthVersionMax="46" xr10:uidLastSave="{00000000-0000-0000-0000-000000000000}"/>
  <bookViews>
    <workbookView xWindow="38280" yWindow="5115" windowWidth="29040" windowHeight="15840" xr2:uid="{00000000-000D-0000-FFFF-FFFF00000000}"/>
  </bookViews>
  <sheets>
    <sheet name="Coaster_Li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4" i="1"/>
  <c r="J15" i="1" s="1"/>
  <c r="I14" i="1"/>
  <c r="J3" i="1"/>
  <c r="J5" i="1"/>
  <c r="J7" i="1"/>
  <c r="J8" i="1"/>
  <c r="J9" i="1"/>
  <c r="J10" i="1"/>
  <c r="J11" i="1"/>
  <c r="J12" i="1"/>
  <c r="J13" i="1"/>
  <c r="J14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3" i="1"/>
  <c r="I4" i="1"/>
  <c r="I5" i="1"/>
  <c r="I6" i="1"/>
  <c r="I7" i="1"/>
  <c r="I8" i="1"/>
  <c r="I9" i="1"/>
  <c r="I10" i="1"/>
  <c r="I11" i="1"/>
  <c r="I12" i="1"/>
  <c r="I13" i="1"/>
  <c r="I2" i="1"/>
  <c r="K15" i="1" l="1"/>
  <c r="I15" i="1"/>
</calcChain>
</file>

<file path=xl/sharedStrings.xml><?xml version="1.0" encoding="utf-8"?>
<sst xmlns="http://schemas.openxmlformats.org/spreadsheetml/2006/main" count="64" uniqueCount="61">
  <si>
    <t>Id</t>
  </si>
  <si>
    <t>Designator</t>
  </si>
  <si>
    <t>Package</t>
  </si>
  <si>
    <t>Quantity</t>
  </si>
  <si>
    <t>Designation</t>
  </si>
  <si>
    <t>Supplier and ref</t>
  </si>
  <si>
    <t>BT1</t>
  </si>
  <si>
    <t>LiPo Battery 150mAh</t>
  </si>
  <si>
    <t>Battery_Cell</t>
  </si>
  <si>
    <t>J1</t>
  </si>
  <si>
    <t>USB_Mini-B_No_Holes</t>
  </si>
  <si>
    <t>USB_B_Mini</t>
  </si>
  <si>
    <t>https://www.electrokit.com/produkt/usb-mini-b-smd/</t>
  </si>
  <si>
    <t>C1,C2</t>
  </si>
  <si>
    <t>C_1206_3216Metric</t>
  </si>
  <si>
    <t>4.7u</t>
  </si>
  <si>
    <t>https://www.electrokit.com/produkt/kondensator-1206-x7r-4-7uf-%c2%b110-16v/</t>
  </si>
  <si>
    <t>D1</t>
  </si>
  <si>
    <t>D_1206_3216Metric</t>
  </si>
  <si>
    <t>LED</t>
  </si>
  <si>
    <t>https://www.electrokit.com/produkt/led-orange-1206-100-mcd-klar/</t>
  </si>
  <si>
    <t>D2,D3,D4,D5</t>
  </si>
  <si>
    <t>WS2812_2020_SMD</t>
  </si>
  <si>
    <t>WS2812B</t>
  </si>
  <si>
    <t>J2</t>
  </si>
  <si>
    <t>PinHeader_2x03_P1.27mm_Vertical_SMD</t>
  </si>
  <si>
    <t>Conn_02x03_Odd_Even</t>
  </si>
  <si>
    <t>https://www.electrokit.com/produkt/stiftlist-1-27mm-2x40p-smd/ or https://www.electrokit.com/produkt/hylslist-1-27mm-2x5p-smd/</t>
  </si>
  <si>
    <t>R1</t>
  </si>
  <si>
    <t>R_1206_3216Metric</t>
  </si>
  <si>
    <t>1k</t>
  </si>
  <si>
    <t>https://www.electrokit.com/produkt/motstand-1kohm-0-25w-smd-1206/</t>
  </si>
  <si>
    <t>R2</t>
  </si>
  <si>
    <t>R3</t>
  </si>
  <si>
    <t>100k</t>
  </si>
  <si>
    <t>https://www.electrokit.com/produkt/motstand-100kohm-0-25w-smd-1206/</t>
  </si>
  <si>
    <t>S1</t>
  </si>
  <si>
    <t>Skjutomkopplare 2-pol on-on-on pcb</t>
  </si>
  <si>
    <t>EG1218</t>
  </si>
  <si>
    <t>TH1</t>
  </si>
  <si>
    <t>Thermistor</t>
  </si>
  <si>
    <t>https://www.electrokit.com/produkt/ntc-100kohm-smd-1206/</t>
  </si>
  <si>
    <t>U1</t>
  </si>
  <si>
    <t>SOT-23-5</t>
  </si>
  <si>
    <t>MCP73831-2-OT</t>
  </si>
  <si>
    <t>https://www.electrokit.com/produkt/mcp73831t-2aci-ot-sot-23-5-lipo-charger-4-2v/</t>
  </si>
  <si>
    <t>U2</t>
  </si>
  <si>
    <t>SOIJ-8_5.3x5.3mm_P1.27mm</t>
  </si>
  <si>
    <t>ATtiny85-20SU</t>
  </si>
  <si>
    <t>https://www.electrokit.com/produkt/attiny85-20su-so-8-8-bit-mcu-flash-8k/</t>
  </si>
  <si>
    <t>4.7k</t>
  </si>
  <si>
    <t>https://www.electrokit.com/produkt/motstand-4-7kohm-0-25w-smd-1206/</t>
  </si>
  <si>
    <t>https://www.electrokit.com/produkt/batteri-lipo-3-7v-400mah-2/</t>
  </si>
  <si>
    <t>Styckpris</t>
  </si>
  <si>
    <t>Totalt pris</t>
  </si>
  <si>
    <t>10st styckpris</t>
  </si>
  <si>
    <t>Enhetspris vid 10st</t>
  </si>
  <si>
    <t>https://www.electrokit.com/produkt/led-smd5050-rgb-adresserbar-sk6812/</t>
  </si>
  <si>
    <t>https://www.electrokit.com/produkt/skjutomkopplare-mini-1-pol-on-on-smd/</t>
  </si>
  <si>
    <t>Totalt pris vid 5st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</si>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</sst>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kit.com/produkt/skjutomkopplare-mini-1-pol-on-on-smd/" TargetMode="External"/><Relationship Id="rId3" Type="http://schemas.openxmlformats.org/officeDocument/2006/relationships/hyperlink" Target="https://www.electrokit.com/produkt/kondensator-1206-x7r-4-7uf-%c2%b110-16v/" TargetMode="External"/><Relationship Id="rId7" Type="http://schemas.openxmlformats.org/officeDocument/2006/relationships/hyperlink" Target="https://www.electrokit.com/produkt/motstand-100kohm-0-25w-smd-1206/" TargetMode="External"/><Relationship Id="rId12" Type="http://schemas.openxmlformats.org/officeDocument/2006/relationships/hyperlink" Target="https://www.electrokit.com/produkt/led-smd5050-rgb-adresserbar-sk6812/" TargetMode="External"/><Relationship Id="rId2" Type="http://schemas.openxmlformats.org/officeDocument/2006/relationships/hyperlink" Target="https://www.electrokit.com/produkt/batteri-lipo-3-7v-400mah-2/" TargetMode="External"/><Relationship Id="rId1" Type="http://schemas.openxmlformats.org/officeDocument/2006/relationships/hyperlink" Target="https://www.electrokit.com/produkt/usb-mini-b-smd/" TargetMode="External"/><Relationship Id="rId6" Type="http://schemas.openxmlformats.org/officeDocument/2006/relationships/hyperlink" Target="https://www.electrokit.com/produkt/motstand-4-7kohm-0-25w-smd-1206/" TargetMode="External"/><Relationship Id="rId11" Type="http://schemas.openxmlformats.org/officeDocument/2006/relationships/hyperlink" Target="https://www.electrokit.com/produkt/attiny85-20su-so-8-8-bit-mcu-flash-8k/" TargetMode="External"/><Relationship Id="rId5" Type="http://schemas.openxmlformats.org/officeDocument/2006/relationships/hyperlink" Target="https://www.electrokit.com/produkt/motstand-1kohm-0-25w-smd-1206/" TargetMode="External"/><Relationship Id="rId10" Type="http://schemas.openxmlformats.org/officeDocument/2006/relationships/hyperlink" Target="https://www.electrokit.com/produkt/mcp73831t-2aci-ot-sot-23-5-lipo-charger-4-2v/" TargetMode="External"/><Relationship Id="rId4" Type="http://schemas.openxmlformats.org/officeDocument/2006/relationships/hyperlink" Target="https://www.electrokit.com/produkt/led-orange-1206-100-mcd-klar/" TargetMode="External"/><Relationship Id="rId9" Type="http://schemas.openxmlformats.org/officeDocument/2006/relationships/hyperlink" Target="https://www.electrokit.com/produkt/ntc-100kohm-smd-12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P10" sqref="P10"/>
    </sheetView>
  </sheetViews>
  <sheetFormatPr defaultRowHeight="15" x14ac:dyDescent="0.25"/>
  <cols>
    <col min="3" max="3" width="38.28515625" bestFit="1" customWidth="1"/>
    <col min="5" max="5" width="2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55</v>
      </c>
      <c r="I1" t="s">
        <v>54</v>
      </c>
      <c r="J1" t="s">
        <v>59</v>
      </c>
      <c r="K1" t="s">
        <v>56</v>
      </c>
    </row>
    <row r="2" spans="1:11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s="1" t="s">
        <v>52</v>
      </c>
      <c r="G2">
        <v>75</v>
      </c>
      <c r="H2">
        <v>67.5</v>
      </c>
      <c r="I2">
        <f t="shared" ref="I2:I14" si="0">G2*D2</f>
        <v>75</v>
      </c>
      <c r="J2">
        <f>5*G2</f>
        <v>375</v>
      </c>
      <c r="K2">
        <f>H2*D2</f>
        <v>67.5</v>
      </c>
    </row>
    <row r="3" spans="1:11" x14ac:dyDescent="0.25">
      <c r="A3">
        <v>2</v>
      </c>
      <c r="B3" t="s">
        <v>9</v>
      </c>
      <c r="C3" t="s">
        <v>10</v>
      </c>
      <c r="D3">
        <v>1</v>
      </c>
      <c r="E3" t="s">
        <v>11</v>
      </c>
      <c r="F3" s="1" t="s">
        <v>12</v>
      </c>
      <c r="G3">
        <v>8.24</v>
      </c>
      <c r="H3">
        <v>7.42</v>
      </c>
      <c r="I3">
        <f t="shared" si="0"/>
        <v>8.24</v>
      </c>
      <c r="J3">
        <f t="shared" ref="J3:J15" si="1">5*G3</f>
        <v>41.2</v>
      </c>
      <c r="K3">
        <f>H3*D3</f>
        <v>7.42</v>
      </c>
    </row>
    <row r="4" spans="1:11" x14ac:dyDescent="0.25">
      <c r="A4">
        <v>3</v>
      </c>
      <c r="B4" t="s">
        <v>13</v>
      </c>
      <c r="C4" t="s">
        <v>14</v>
      </c>
      <c r="D4">
        <v>2</v>
      </c>
      <c r="E4" t="s">
        <v>15</v>
      </c>
      <c r="F4" s="1" t="s">
        <v>16</v>
      </c>
      <c r="G4">
        <v>4</v>
      </c>
      <c r="H4">
        <v>4</v>
      </c>
      <c r="I4">
        <f t="shared" si="0"/>
        <v>8</v>
      </c>
      <c r="J4">
        <f>5*G4*D4</f>
        <v>40</v>
      </c>
      <c r="K4">
        <f>H4*D4</f>
        <v>8</v>
      </c>
    </row>
    <row r="5" spans="1:11" x14ac:dyDescent="0.25">
      <c r="A5">
        <v>4</v>
      </c>
      <c r="B5" t="s">
        <v>17</v>
      </c>
      <c r="C5" t="s">
        <v>18</v>
      </c>
      <c r="D5">
        <v>1</v>
      </c>
      <c r="E5" t="s">
        <v>19</v>
      </c>
      <c r="F5" s="1" t="s">
        <v>20</v>
      </c>
      <c r="G5">
        <v>2.4500000000000002</v>
      </c>
      <c r="H5">
        <v>2.21</v>
      </c>
      <c r="I5">
        <f t="shared" si="0"/>
        <v>2.4500000000000002</v>
      </c>
      <c r="J5">
        <f t="shared" si="1"/>
        <v>12.25</v>
      </c>
      <c r="K5">
        <f>H5*D5</f>
        <v>2.21</v>
      </c>
    </row>
    <row r="6" spans="1:11" x14ac:dyDescent="0.25">
      <c r="A6">
        <v>5</v>
      </c>
      <c r="B6" t="s">
        <v>21</v>
      </c>
      <c r="C6" t="s">
        <v>22</v>
      </c>
      <c r="D6">
        <v>4</v>
      </c>
      <c r="E6" t="s">
        <v>23</v>
      </c>
      <c r="F6" s="1" t="s">
        <v>57</v>
      </c>
      <c r="G6">
        <v>5.5</v>
      </c>
      <c r="H6">
        <v>4.68</v>
      </c>
      <c r="I6">
        <f t="shared" si="0"/>
        <v>22</v>
      </c>
      <c r="J6">
        <f>5*G6*D6</f>
        <v>110</v>
      </c>
      <c r="K6">
        <f>H6*D6</f>
        <v>18.72</v>
      </c>
    </row>
    <row r="7" spans="1:11" x14ac:dyDescent="0.25">
      <c r="A7">
        <v>6</v>
      </c>
      <c r="B7" t="s">
        <v>24</v>
      </c>
      <c r="C7" t="s">
        <v>25</v>
      </c>
      <c r="D7">
        <v>1</v>
      </c>
      <c r="E7" t="s">
        <v>26</v>
      </c>
      <c r="F7" t="s">
        <v>27</v>
      </c>
      <c r="G7">
        <v>1.5</v>
      </c>
      <c r="H7">
        <v>1.5</v>
      </c>
      <c r="I7">
        <f t="shared" si="0"/>
        <v>1.5</v>
      </c>
      <c r="J7">
        <f t="shared" si="1"/>
        <v>7.5</v>
      </c>
      <c r="K7">
        <f>H7*D7</f>
        <v>1.5</v>
      </c>
    </row>
    <row r="8" spans="1:11" x14ac:dyDescent="0.25">
      <c r="A8">
        <v>7</v>
      </c>
      <c r="B8" t="s">
        <v>28</v>
      </c>
      <c r="C8" t="s">
        <v>29</v>
      </c>
      <c r="D8">
        <v>1</v>
      </c>
      <c r="E8" t="s">
        <v>30</v>
      </c>
      <c r="F8" s="1" t="s">
        <v>31</v>
      </c>
      <c r="G8">
        <v>0.35</v>
      </c>
      <c r="H8">
        <v>0.35</v>
      </c>
      <c r="I8">
        <f t="shared" si="0"/>
        <v>0.35</v>
      </c>
      <c r="J8">
        <f t="shared" si="1"/>
        <v>1.75</v>
      </c>
      <c r="K8">
        <f>H8*D8</f>
        <v>0.35</v>
      </c>
    </row>
    <row r="9" spans="1:11" x14ac:dyDescent="0.25">
      <c r="A9">
        <v>8</v>
      </c>
      <c r="B9" t="s">
        <v>32</v>
      </c>
      <c r="C9" t="s">
        <v>29</v>
      </c>
      <c r="D9">
        <v>1</v>
      </c>
      <c r="E9" t="s">
        <v>50</v>
      </c>
      <c r="F9" s="1" t="s">
        <v>51</v>
      </c>
      <c r="G9">
        <v>0.35</v>
      </c>
      <c r="H9">
        <v>0.35</v>
      </c>
      <c r="I9">
        <f t="shared" si="0"/>
        <v>0.35</v>
      </c>
      <c r="J9">
        <f t="shared" si="1"/>
        <v>1.75</v>
      </c>
      <c r="K9">
        <f>H9*D9</f>
        <v>0.35</v>
      </c>
    </row>
    <row r="10" spans="1:11" x14ac:dyDescent="0.25">
      <c r="A10">
        <v>9</v>
      </c>
      <c r="B10" t="s">
        <v>33</v>
      </c>
      <c r="C10" t="s">
        <v>29</v>
      </c>
      <c r="D10">
        <v>1</v>
      </c>
      <c r="E10" t="s">
        <v>34</v>
      </c>
      <c r="F10" s="1" t="s">
        <v>35</v>
      </c>
      <c r="G10">
        <v>0.35</v>
      </c>
      <c r="H10">
        <v>0.35</v>
      </c>
      <c r="I10">
        <f t="shared" si="0"/>
        <v>0.35</v>
      </c>
      <c r="J10">
        <f t="shared" si="1"/>
        <v>1.75</v>
      </c>
      <c r="K10">
        <f>H10*D10</f>
        <v>0.35</v>
      </c>
    </row>
    <row r="11" spans="1:11" x14ac:dyDescent="0.25">
      <c r="A11">
        <v>10</v>
      </c>
      <c r="B11" t="s">
        <v>36</v>
      </c>
      <c r="C11" t="s">
        <v>37</v>
      </c>
      <c r="D11">
        <v>1</v>
      </c>
      <c r="E11" t="s">
        <v>38</v>
      </c>
      <c r="F11" s="1" t="s">
        <v>58</v>
      </c>
      <c r="G11">
        <v>9</v>
      </c>
      <c r="H11">
        <v>8.1</v>
      </c>
      <c r="I11">
        <f t="shared" si="0"/>
        <v>9</v>
      </c>
      <c r="J11">
        <f t="shared" si="1"/>
        <v>45</v>
      </c>
      <c r="K11">
        <f>H11*D11</f>
        <v>8.1</v>
      </c>
    </row>
    <row r="12" spans="1:11" x14ac:dyDescent="0.25">
      <c r="A12">
        <v>11</v>
      </c>
      <c r="B12" t="s">
        <v>39</v>
      </c>
      <c r="C12" t="s">
        <v>29</v>
      </c>
      <c r="D12">
        <v>1</v>
      </c>
      <c r="E12" t="s">
        <v>40</v>
      </c>
      <c r="F12" s="1" t="s">
        <v>41</v>
      </c>
      <c r="G12">
        <v>4</v>
      </c>
      <c r="H12">
        <v>3.6</v>
      </c>
      <c r="I12">
        <f t="shared" si="0"/>
        <v>4</v>
      </c>
      <c r="J12">
        <f t="shared" si="1"/>
        <v>20</v>
      </c>
      <c r="K12">
        <f>H12*D12</f>
        <v>3.6</v>
      </c>
    </row>
    <row r="13" spans="1:11" x14ac:dyDescent="0.25">
      <c r="A13">
        <v>12</v>
      </c>
      <c r="B13" t="s">
        <v>42</v>
      </c>
      <c r="C13" t="s">
        <v>43</v>
      </c>
      <c r="D13">
        <v>1</v>
      </c>
      <c r="E13" t="s">
        <v>44</v>
      </c>
      <c r="F13" s="1" t="s">
        <v>45</v>
      </c>
      <c r="G13">
        <v>6.63</v>
      </c>
      <c r="H13">
        <v>5.97</v>
      </c>
      <c r="I13">
        <f t="shared" si="0"/>
        <v>6.63</v>
      </c>
      <c r="J13">
        <f t="shared" si="1"/>
        <v>33.15</v>
      </c>
      <c r="K13">
        <f>H13*D13</f>
        <v>5.97</v>
      </c>
    </row>
    <row r="14" spans="1:11" x14ac:dyDescent="0.25">
      <c r="A14">
        <v>13</v>
      </c>
      <c r="B14" t="s">
        <v>46</v>
      </c>
      <c r="C14" t="s">
        <v>47</v>
      </c>
      <c r="D14">
        <v>1</v>
      </c>
      <c r="E14" t="s">
        <v>48</v>
      </c>
      <c r="F14" s="1" t="s">
        <v>49</v>
      </c>
      <c r="G14">
        <v>29</v>
      </c>
      <c r="H14">
        <v>26.1</v>
      </c>
      <c r="I14">
        <f>G14*D14</f>
        <v>29</v>
      </c>
      <c r="J14">
        <f t="shared" si="1"/>
        <v>145</v>
      </c>
      <c r="K14">
        <f>H14*D14</f>
        <v>26.1</v>
      </c>
    </row>
    <row r="15" spans="1:11" x14ac:dyDescent="0.25">
      <c r="H15" t="s">
        <v>60</v>
      </c>
      <c r="I15">
        <f>SUM(I2:I14)</f>
        <v>166.86999999999998</v>
      </c>
      <c r="J15">
        <f>SUM(J2:J14)</f>
        <v>834.35</v>
      </c>
      <c r="K15">
        <f>SUM(K2:K14)</f>
        <v>150.16999999999996</v>
      </c>
    </row>
  </sheetData>
  <hyperlinks>
    <hyperlink ref="F3" r:id="rId1" xr:uid="{00000000-0004-0000-0000-000000000000}"/>
    <hyperlink ref="F2" r:id="rId2" xr:uid="{00000000-0004-0000-0000-000001000000}"/>
    <hyperlink ref="F4" r:id="rId3" xr:uid="{00000000-0004-0000-0000-000002000000}"/>
    <hyperlink ref="F5" r:id="rId4" xr:uid="{00000000-0004-0000-0000-000003000000}"/>
    <hyperlink ref="F8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6" r:id="rId12" xr:uid="{00000000-0004-0000-00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Coaster_LiPo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</dc:creator>
  <cp:lastModifiedBy>Basse</cp:lastModifiedBy>
  <dcterms:created xsi:type="dcterms:W3CDTF">2021-01-30T17:08:31Z</dcterms:created>
  <dcterms:modified xsi:type="dcterms:W3CDTF">2021-01-31T14:08:13Z</dcterms:modified>
</cp:coreProperties>
</file>