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git-project\"/>
    </mc:Choice>
  </mc:AlternateContent>
  <xr:revisionPtr revIDLastSave="0" documentId="13_ncr:1_{79DFCDA1-5E7D-4FC0-9BF5-FD6C74C69CD4}" xr6:coauthVersionLast="47" xr6:coauthVersionMax="47" xr10:uidLastSave="{00000000-0000-0000-0000-000000000000}"/>
  <bookViews>
    <workbookView xWindow="-108" yWindow="-108" windowWidth="23256" windowHeight="12576" tabRatio="610" activeTab="1" xr2:uid="{00000000-000D-0000-FFFF-FFFF00000000}"/>
  </bookViews>
  <sheets>
    <sheet name="JFM" sheetId="24" r:id="rId1"/>
    <sheet name="Feuil1" sheetId="26" r:id="rId2"/>
    <sheet name="AMJ" sheetId="2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26" l="1"/>
  <c r="K3" i="25"/>
  <c r="K4" i="25"/>
  <c r="K5" i="25"/>
  <c r="K6" i="25"/>
  <c r="K7" i="25"/>
  <c r="K8" i="25"/>
  <c r="K9" i="25"/>
  <c r="K10" i="25"/>
  <c r="K11" i="25"/>
  <c r="K12" i="25"/>
  <c r="K13" i="25"/>
  <c r="K14" i="25"/>
  <c r="K15" i="25"/>
  <c r="K16" i="25"/>
  <c r="K17" i="25"/>
  <c r="K18" i="25"/>
  <c r="K19" i="25"/>
  <c r="K20" i="25"/>
  <c r="K21" i="25"/>
  <c r="K22" i="25"/>
  <c r="K23" i="25"/>
  <c r="K24" i="25"/>
  <c r="K25" i="25"/>
  <c r="K26" i="25"/>
  <c r="K27" i="25"/>
  <c r="K28" i="25"/>
  <c r="K29" i="25"/>
  <c r="K30" i="25"/>
  <c r="K31" i="25"/>
  <c r="K32" i="25"/>
  <c r="K33" i="25"/>
  <c r="K34" i="25"/>
  <c r="K35" i="25"/>
  <c r="K36" i="25"/>
  <c r="K37" i="25"/>
  <c r="K38" i="25"/>
  <c r="K39" i="25"/>
  <c r="K40" i="25"/>
  <c r="K41" i="25"/>
  <c r="K42" i="25"/>
  <c r="K43" i="25"/>
  <c r="K44" i="25"/>
  <c r="K45" i="25"/>
  <c r="L45" i="25" s="1"/>
  <c r="K46" i="25"/>
  <c r="L46" i="25" s="1"/>
  <c r="L3" i="25"/>
  <c r="L11" i="25"/>
  <c r="L23" i="25"/>
  <c r="L27" i="25"/>
  <c r="L31" i="25"/>
  <c r="L35" i="25"/>
  <c r="L8" i="25"/>
  <c r="L16" i="25"/>
  <c r="L24" i="25"/>
  <c r="L32" i="25"/>
  <c r="L40" i="25"/>
  <c r="L44" i="25"/>
  <c r="L43" i="25"/>
  <c r="H42" i="25"/>
  <c r="H41" i="25"/>
  <c r="H40" i="25"/>
  <c r="L39" i="25"/>
  <c r="H39" i="25"/>
  <c r="H38" i="25"/>
  <c r="H37" i="25"/>
  <c r="L36" i="25"/>
  <c r="H36" i="25"/>
  <c r="H35" i="25"/>
  <c r="H34" i="25"/>
  <c r="H33" i="25"/>
  <c r="H32" i="25"/>
  <c r="H31" i="25"/>
  <c r="H30" i="25"/>
  <c r="H29" i="25"/>
  <c r="L29" i="25" s="1"/>
  <c r="L28" i="25"/>
  <c r="H28" i="25"/>
  <c r="H27" i="25"/>
  <c r="H26" i="25"/>
  <c r="H25" i="25"/>
  <c r="H24" i="25"/>
  <c r="H23" i="25"/>
  <c r="H22" i="25"/>
  <c r="H21" i="25"/>
  <c r="L21" i="25" s="1"/>
  <c r="L20" i="25"/>
  <c r="H20" i="25"/>
  <c r="L19" i="25"/>
  <c r="H19" i="25"/>
  <c r="H18" i="25"/>
  <c r="H17" i="25"/>
  <c r="H16" i="25"/>
  <c r="L15" i="25"/>
  <c r="H15" i="25"/>
  <c r="H14" i="25"/>
  <c r="H13" i="25"/>
  <c r="L13" i="25" s="1"/>
  <c r="L12" i="25"/>
  <c r="H12" i="25"/>
  <c r="H11" i="25"/>
  <c r="H10" i="25"/>
  <c r="H9" i="25"/>
  <c r="H8" i="25"/>
  <c r="L7" i="25"/>
  <c r="H7" i="25"/>
  <c r="H6" i="25"/>
  <c r="H5" i="25"/>
  <c r="L4" i="25"/>
  <c r="H4" i="25"/>
  <c r="H3" i="25"/>
  <c r="H2" i="25"/>
  <c r="K2" i="25" s="1"/>
  <c r="H42" i="24"/>
  <c r="H41" i="24"/>
  <c r="H40" i="24"/>
  <c r="H39" i="24"/>
  <c r="H38" i="24"/>
  <c r="H37" i="24"/>
  <c r="H36" i="24"/>
  <c r="H35" i="24"/>
  <c r="H34" i="24"/>
  <c r="H33" i="24"/>
  <c r="H32" i="24"/>
  <c r="H31" i="24"/>
  <c r="H30" i="24"/>
  <c r="H29" i="24"/>
  <c r="H28" i="24"/>
  <c r="H27" i="24"/>
  <c r="H26" i="24"/>
  <c r="H25" i="24"/>
  <c r="H24" i="24"/>
  <c r="H23" i="24"/>
  <c r="H22" i="24"/>
  <c r="H21" i="24"/>
  <c r="H20" i="24"/>
  <c r="H19" i="24"/>
  <c r="H18" i="24"/>
  <c r="H17" i="24"/>
  <c r="H16" i="24"/>
  <c r="H15" i="24"/>
  <c r="H14" i="24"/>
  <c r="H13" i="24"/>
  <c r="H12" i="24"/>
  <c r="H11" i="24"/>
  <c r="H10" i="24"/>
  <c r="H9" i="24"/>
  <c r="H8" i="24"/>
  <c r="H7" i="24"/>
  <c r="H6" i="24"/>
  <c r="H5" i="24"/>
  <c r="H4" i="24"/>
  <c r="H3" i="24"/>
  <c r="H2" i="24"/>
  <c r="L37" i="25" l="1"/>
  <c r="L5" i="25"/>
  <c r="L14" i="25"/>
  <c r="L30" i="25"/>
  <c r="L38" i="25"/>
  <c r="L9" i="25"/>
  <c r="L17" i="25"/>
  <c r="L25" i="25"/>
  <c r="L33" i="25"/>
  <c r="L41" i="25"/>
  <c r="L6" i="25"/>
  <c r="L22" i="25"/>
  <c r="L10" i="25"/>
  <c r="L18" i="25"/>
  <c r="L26" i="25"/>
  <c r="L34" i="25"/>
  <c r="L42" i="25"/>
  <c r="L48" i="25" l="1"/>
  <c r="L45" i="24" l="1"/>
  <c r="L46" i="24"/>
  <c r="K45" i="24"/>
  <c r="K46" i="24"/>
  <c r="K3" i="24"/>
  <c r="L3" i="24" s="1"/>
  <c r="K4" i="24"/>
  <c r="L4" i="24" s="1"/>
  <c r="K5" i="24"/>
  <c r="L5" i="24" s="1"/>
  <c r="K6" i="24"/>
  <c r="L6" i="24" s="1"/>
  <c r="K7" i="24"/>
  <c r="L7" i="24" s="1"/>
  <c r="K8" i="24"/>
  <c r="L8" i="24" s="1"/>
  <c r="K9" i="24"/>
  <c r="L9" i="24" s="1"/>
  <c r="K10" i="24"/>
  <c r="L10" i="24" s="1"/>
  <c r="K11" i="24"/>
  <c r="L11" i="24" s="1"/>
  <c r="K12" i="24"/>
  <c r="L12" i="24" s="1"/>
  <c r="K13" i="24"/>
  <c r="L13" i="24" s="1"/>
  <c r="K14" i="24"/>
  <c r="L14" i="24" s="1"/>
  <c r="K15" i="24"/>
  <c r="L15" i="24" s="1"/>
  <c r="K16" i="24"/>
  <c r="L16" i="24" s="1"/>
  <c r="K17" i="24"/>
  <c r="L17" i="24" s="1"/>
  <c r="K18" i="24"/>
  <c r="L18" i="24" s="1"/>
  <c r="K19" i="24"/>
  <c r="L19" i="24" s="1"/>
  <c r="K20" i="24"/>
  <c r="L20" i="24" s="1"/>
  <c r="K21" i="24"/>
  <c r="L21" i="24" s="1"/>
  <c r="K22" i="24"/>
  <c r="L22" i="24" s="1"/>
  <c r="K23" i="24"/>
  <c r="L23" i="24" s="1"/>
  <c r="K24" i="24"/>
  <c r="L24" i="24" s="1"/>
  <c r="K25" i="24"/>
  <c r="L25" i="24" s="1"/>
  <c r="K26" i="24"/>
  <c r="L26" i="24" s="1"/>
  <c r="K27" i="24"/>
  <c r="L27" i="24" s="1"/>
  <c r="K28" i="24"/>
  <c r="L28" i="24" s="1"/>
  <c r="K29" i="24"/>
  <c r="L29" i="24" s="1"/>
  <c r="K30" i="24"/>
  <c r="L30" i="24" s="1"/>
  <c r="K31" i="24"/>
  <c r="L31" i="24" s="1"/>
  <c r="K32" i="24"/>
  <c r="L32" i="24" s="1"/>
  <c r="K33" i="24"/>
  <c r="L33" i="24" s="1"/>
  <c r="K34" i="24"/>
  <c r="L34" i="24" s="1"/>
  <c r="K35" i="24"/>
  <c r="L35" i="24" s="1"/>
  <c r="K36" i="24"/>
  <c r="L36" i="24" s="1"/>
  <c r="K37" i="24"/>
  <c r="L37" i="24" s="1"/>
  <c r="K38" i="24"/>
  <c r="L38" i="24" s="1"/>
  <c r="K39" i="24"/>
  <c r="L39" i="24" s="1"/>
  <c r="K40" i="24"/>
  <c r="L40" i="24" s="1"/>
  <c r="K41" i="24"/>
  <c r="L41" i="24" s="1"/>
  <c r="K42" i="24"/>
  <c r="L42" i="24" s="1"/>
  <c r="K43" i="24"/>
  <c r="L43" i="24" s="1"/>
  <c r="K44" i="24"/>
  <c r="L44" i="24" s="1"/>
  <c r="K2" i="24"/>
  <c r="L48" i="24" l="1"/>
</calcChain>
</file>

<file path=xl/sharedStrings.xml><?xml version="1.0" encoding="utf-8"?>
<sst xmlns="http://schemas.openxmlformats.org/spreadsheetml/2006/main" count="192" uniqueCount="96">
  <si>
    <t>Nom et Prénom</t>
  </si>
  <si>
    <t>IU</t>
  </si>
  <si>
    <t>Echelle</t>
  </si>
  <si>
    <t>Echelon</t>
  </si>
  <si>
    <t>Salaire_base</t>
  </si>
  <si>
    <t>taux_brut</t>
  </si>
  <si>
    <t>Total_Brut</t>
  </si>
  <si>
    <t>ANNABI MED RACHID</t>
  </si>
  <si>
    <t>AYEDI SAMI</t>
  </si>
  <si>
    <t>BADER HASSEN</t>
  </si>
  <si>
    <t>0103004603</t>
  </si>
  <si>
    <t>BEN CHEIKH SEIF</t>
  </si>
  <si>
    <t>0081421493</t>
  </si>
  <si>
    <t>BEN ZEKRI YOSRA</t>
  </si>
  <si>
    <t>2114346180</t>
  </si>
  <si>
    <t>BEZAOUIA FAHMI</t>
  </si>
  <si>
    <t>0065918570</t>
  </si>
  <si>
    <t>0060088769</t>
  </si>
  <si>
    <t>BOUBAKRI RIDHA</t>
  </si>
  <si>
    <t>1627845613</t>
  </si>
  <si>
    <t xml:space="preserve">CHEBIL SALOUA </t>
  </si>
  <si>
    <t>0082274285</t>
  </si>
  <si>
    <t>DAOUES NABIL</t>
  </si>
  <si>
    <t>0063910569</t>
  </si>
  <si>
    <t>DHIHIBI CHOKRI</t>
  </si>
  <si>
    <t>0082695934</t>
  </si>
  <si>
    <t>0061292175</t>
  </si>
  <si>
    <t>GHALI FATHI</t>
  </si>
  <si>
    <t>0061927931</t>
  </si>
  <si>
    <t>GHARBI HICHEM</t>
  </si>
  <si>
    <t>0047127549</t>
  </si>
  <si>
    <t>GUEDDA HOUCINE</t>
  </si>
  <si>
    <t>1632117249</t>
  </si>
  <si>
    <t>0076643942</t>
  </si>
  <si>
    <t>JAZIRI NAIMA</t>
  </si>
  <si>
    <t>0064725874</t>
  </si>
  <si>
    <t>KHALIFA SALEM</t>
  </si>
  <si>
    <t>0040130415</t>
  </si>
  <si>
    <t>KHLIFI KHALIL</t>
  </si>
  <si>
    <t>KOUKI IMEN</t>
  </si>
  <si>
    <t>2264888059</t>
  </si>
  <si>
    <t>LAADHAR SONIA</t>
  </si>
  <si>
    <t>0099596364</t>
  </si>
  <si>
    <t>MAALEJ RAJA</t>
  </si>
  <si>
    <t>0071899228</t>
  </si>
  <si>
    <t>0081950246</t>
  </si>
  <si>
    <t>0064894818</t>
  </si>
  <si>
    <t>NAOUI FATHI</t>
  </si>
  <si>
    <t>0052288555</t>
  </si>
  <si>
    <t>OUESLATI BRAHIM</t>
  </si>
  <si>
    <t>0084313612</t>
  </si>
  <si>
    <t>RIAHI BASSEM</t>
  </si>
  <si>
    <t>0098582514</t>
  </si>
  <si>
    <t xml:space="preserve">ROUIS HANENE </t>
  </si>
  <si>
    <t>0102623471</t>
  </si>
  <si>
    <t>SOUISSI FATHIA</t>
  </si>
  <si>
    <t>0056614957</t>
  </si>
  <si>
    <t>TOUNSI MOHAMED</t>
  </si>
  <si>
    <t>0059544054</t>
  </si>
  <si>
    <t>WANNES KAMEL</t>
  </si>
  <si>
    <t>0056734993</t>
  </si>
  <si>
    <t>BELAKHDER GHASSEN</t>
  </si>
  <si>
    <t>ZITOUNI NADIA NEE MEJRI</t>
  </si>
  <si>
    <t>MASTOURI FATEN NEE AYADI</t>
  </si>
  <si>
    <t>BEJAOUI HELA EPOUSE OULED AMOR</t>
  </si>
  <si>
    <t>FRIKHA EMNA NEE DIMASSI</t>
  </si>
  <si>
    <t>MANNAI LARISSA NEE ZAMANOVA</t>
  </si>
  <si>
    <t>MANNAI RABEB</t>
  </si>
  <si>
    <t>Charge Horaire</t>
  </si>
  <si>
    <t>Charge/Sem</t>
  </si>
  <si>
    <t>0072908331</t>
  </si>
  <si>
    <t>0086063652</t>
  </si>
  <si>
    <t>0056896762</t>
  </si>
  <si>
    <t>0066464396</t>
  </si>
  <si>
    <t>AZOUZ FADHEL</t>
  </si>
  <si>
    <t>SALEM HICHEM</t>
  </si>
  <si>
    <t>2325752327</t>
  </si>
  <si>
    <t>2367069475</t>
  </si>
  <si>
    <t>TABAII NAWEL</t>
  </si>
  <si>
    <t>2302451816</t>
  </si>
  <si>
    <t>0056896661</t>
  </si>
  <si>
    <t>BEN AICHA MOHAMED AMEN</t>
  </si>
  <si>
    <t>0059037331</t>
  </si>
  <si>
    <t>BESBES WAFA</t>
  </si>
  <si>
    <t>KHALIL BASMA</t>
  </si>
  <si>
    <t>0099053770</t>
  </si>
  <si>
    <t>DERBELI GAMRA</t>
  </si>
  <si>
    <t>ELJENI HAJER</t>
  </si>
  <si>
    <t>2367099282</t>
  </si>
  <si>
    <t>WAZZEN BASMA</t>
  </si>
  <si>
    <t>FARHAT MOUNA</t>
  </si>
  <si>
    <t>0081951660</t>
  </si>
  <si>
    <t>0044478237</t>
  </si>
  <si>
    <t>1634268225</t>
  </si>
  <si>
    <t>TRABELSI HICHEM</t>
  </si>
  <si>
    <t>MANNAI MARWEN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</si>
</sst>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2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CDA22-5E37-4C32-B1D0-1AD02DE69941}">
  <dimension ref="A1:L48"/>
  <sheetViews>
    <sheetView topLeftCell="A24" workbookViewId="0">
      <selection activeCell="N45" sqref="N45"/>
    </sheetView>
  </sheetViews>
  <sheetFormatPr baseColWidth="10" defaultRowHeight="14.4" x14ac:dyDescent="0.3"/>
  <cols>
    <col min="1" max="1" width="32.109375" bestFit="1" customWidth="1"/>
    <col min="6" max="6" width="11.5546875" customWidth="1"/>
    <col min="8" max="8" width="17.44140625" customWidth="1"/>
    <col min="9" max="9" width="14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69</v>
      </c>
      <c r="F1" t="s">
        <v>4</v>
      </c>
      <c r="G1" t="s">
        <v>68</v>
      </c>
      <c r="H1" t="s">
        <v>5</v>
      </c>
      <c r="I1" t="s">
        <v>6</v>
      </c>
    </row>
    <row r="2" spans="1:12" ht="17.399999999999999" x14ac:dyDescent="0.3">
      <c r="A2" t="s">
        <v>7</v>
      </c>
      <c r="B2" t="s">
        <v>70</v>
      </c>
      <c r="C2">
        <v>91</v>
      </c>
      <c r="D2">
        <v>18</v>
      </c>
      <c r="E2">
        <v>12</v>
      </c>
      <c r="F2">
        <v>1460.6510000000001</v>
      </c>
      <c r="G2">
        <v>16</v>
      </c>
      <c r="H2" s="1">
        <f>ROUND(F2/(4.3*G2),3)</f>
        <v>21.23</v>
      </c>
      <c r="I2" s="3"/>
      <c r="K2">
        <f>+I2/H2</f>
        <v>0</v>
      </c>
    </row>
    <row r="3" spans="1:12" ht="17.399999999999999" x14ac:dyDescent="0.3">
      <c r="A3" t="s">
        <v>63</v>
      </c>
      <c r="B3" t="s">
        <v>72</v>
      </c>
      <c r="C3">
        <v>101</v>
      </c>
      <c r="D3">
        <v>21</v>
      </c>
      <c r="E3">
        <v>13</v>
      </c>
      <c r="F3">
        <v>1627.309</v>
      </c>
      <c r="G3">
        <v>15</v>
      </c>
      <c r="H3" s="2">
        <f t="shared" ref="H3:H42" si="0">ROUND(F3/(4.3*G3),3)</f>
        <v>25.23</v>
      </c>
      <c r="I3" s="4">
        <v>2094</v>
      </c>
      <c r="K3">
        <f t="shared" ref="K3:K46" si="1">+I3/H3</f>
        <v>82.996432818073714</v>
      </c>
      <c r="L3">
        <f>ROUNDUP(K3,0)</f>
        <v>83</v>
      </c>
    </row>
    <row r="4" spans="1:12" ht="17.399999999999999" x14ac:dyDescent="0.3">
      <c r="A4" t="s">
        <v>8</v>
      </c>
      <c r="B4" t="s">
        <v>73</v>
      </c>
      <c r="C4">
        <v>91</v>
      </c>
      <c r="D4">
        <v>20</v>
      </c>
      <c r="E4">
        <v>12</v>
      </c>
      <c r="F4">
        <v>1517.067</v>
      </c>
      <c r="G4">
        <v>17</v>
      </c>
      <c r="H4" s="1">
        <f t="shared" si="0"/>
        <v>20.753</v>
      </c>
      <c r="I4" s="3">
        <v>2018</v>
      </c>
      <c r="K4">
        <f t="shared" si="1"/>
        <v>97.238953404327091</v>
      </c>
      <c r="L4">
        <f t="shared" ref="L4:L46" si="2">ROUNDUP(K4,0)</f>
        <v>98</v>
      </c>
    </row>
    <row r="5" spans="1:12" ht="17.399999999999999" x14ac:dyDescent="0.3">
      <c r="A5" t="s">
        <v>74</v>
      </c>
      <c r="B5" t="s">
        <v>80</v>
      </c>
      <c r="C5">
        <v>102</v>
      </c>
      <c r="D5">
        <v>22</v>
      </c>
      <c r="E5">
        <v>7</v>
      </c>
      <c r="F5">
        <v>1672.4590000000001</v>
      </c>
      <c r="G5">
        <v>17</v>
      </c>
      <c r="H5" s="2">
        <f t="shared" si="0"/>
        <v>22.879000000000001</v>
      </c>
      <c r="I5" s="4"/>
      <c r="K5">
        <f t="shared" si="1"/>
        <v>0</v>
      </c>
      <c r="L5">
        <f t="shared" si="2"/>
        <v>0</v>
      </c>
    </row>
    <row r="6" spans="1:12" ht="17.399999999999999" x14ac:dyDescent="0.3">
      <c r="A6" t="s">
        <v>9</v>
      </c>
      <c r="B6" t="s">
        <v>71</v>
      </c>
      <c r="C6">
        <v>101</v>
      </c>
      <c r="D6">
        <v>15</v>
      </c>
      <c r="E6">
        <v>12</v>
      </c>
      <c r="F6">
        <v>1458.0609999999999</v>
      </c>
      <c r="G6">
        <v>18</v>
      </c>
      <c r="H6" s="1">
        <f t="shared" si="0"/>
        <v>18.838000000000001</v>
      </c>
      <c r="I6" s="3">
        <v>575</v>
      </c>
      <c r="K6">
        <f t="shared" si="1"/>
        <v>30.523410128463741</v>
      </c>
      <c r="L6">
        <f t="shared" si="2"/>
        <v>31</v>
      </c>
    </row>
    <row r="7" spans="1:12" ht="17.399999999999999" x14ac:dyDescent="0.3">
      <c r="A7" t="s">
        <v>61</v>
      </c>
      <c r="B7" t="s">
        <v>10</v>
      </c>
      <c r="C7">
        <v>81</v>
      </c>
      <c r="D7">
        <v>13</v>
      </c>
      <c r="E7">
        <v>18</v>
      </c>
      <c r="F7">
        <v>1226.394</v>
      </c>
      <c r="G7">
        <v>18</v>
      </c>
      <c r="H7" s="2">
        <f t="shared" si="0"/>
        <v>15.845000000000001</v>
      </c>
      <c r="I7" s="4">
        <v>636</v>
      </c>
      <c r="K7">
        <f t="shared" si="1"/>
        <v>40.138845061533608</v>
      </c>
      <c r="L7">
        <f t="shared" si="2"/>
        <v>41</v>
      </c>
    </row>
    <row r="8" spans="1:12" ht="17.399999999999999" x14ac:dyDescent="0.3">
      <c r="A8" t="s">
        <v>11</v>
      </c>
      <c r="B8" t="s">
        <v>12</v>
      </c>
      <c r="C8">
        <v>91</v>
      </c>
      <c r="D8">
        <v>18</v>
      </c>
      <c r="E8">
        <v>11</v>
      </c>
      <c r="F8">
        <v>1460.6510000000001</v>
      </c>
      <c r="G8">
        <v>17</v>
      </c>
      <c r="H8" s="1">
        <f t="shared" si="0"/>
        <v>19.981999999999999</v>
      </c>
      <c r="I8" s="3">
        <v>1881</v>
      </c>
      <c r="K8">
        <f t="shared" si="1"/>
        <v>94.134721249124212</v>
      </c>
      <c r="L8">
        <f t="shared" si="2"/>
        <v>95</v>
      </c>
    </row>
    <row r="9" spans="1:12" ht="17.399999999999999" x14ac:dyDescent="0.3">
      <c r="A9" t="s">
        <v>15</v>
      </c>
      <c r="B9" t="s">
        <v>16</v>
      </c>
      <c r="C9">
        <v>93</v>
      </c>
      <c r="D9">
        <v>20</v>
      </c>
      <c r="E9">
        <v>12</v>
      </c>
      <c r="F9">
        <v>1550.951</v>
      </c>
      <c r="G9">
        <v>15</v>
      </c>
      <c r="H9" s="2">
        <f t="shared" si="0"/>
        <v>24.045999999999999</v>
      </c>
      <c r="I9" s="4">
        <v>1867</v>
      </c>
      <c r="K9">
        <f t="shared" si="1"/>
        <v>77.642851201863095</v>
      </c>
      <c r="L9">
        <f t="shared" si="2"/>
        <v>78</v>
      </c>
    </row>
    <row r="10" spans="1:12" ht="17.399999999999999" x14ac:dyDescent="0.3">
      <c r="A10" t="s">
        <v>13</v>
      </c>
      <c r="B10" t="s">
        <v>14</v>
      </c>
      <c r="C10">
        <v>81</v>
      </c>
      <c r="D10">
        <v>10</v>
      </c>
      <c r="E10">
        <v>10</v>
      </c>
      <c r="F10">
        <v>1167.69</v>
      </c>
      <c r="G10">
        <v>18</v>
      </c>
      <c r="H10" s="1">
        <f t="shared" si="0"/>
        <v>15.086</v>
      </c>
      <c r="I10" s="3">
        <v>712</v>
      </c>
      <c r="K10">
        <f t="shared" si="1"/>
        <v>47.196075831897119</v>
      </c>
      <c r="L10">
        <f t="shared" si="2"/>
        <v>48</v>
      </c>
    </row>
    <row r="11" spans="1:12" ht="17.399999999999999" x14ac:dyDescent="0.3">
      <c r="A11" t="s">
        <v>81</v>
      </c>
      <c r="B11" t="s">
        <v>82</v>
      </c>
      <c r="C11">
        <v>91</v>
      </c>
      <c r="D11">
        <v>20</v>
      </c>
      <c r="E11">
        <v>11</v>
      </c>
      <c r="F11">
        <v>1517.067</v>
      </c>
      <c r="G11">
        <v>15</v>
      </c>
      <c r="H11" s="2">
        <f>ROUND(F11/(4.3*G11),3)</f>
        <v>23.52</v>
      </c>
      <c r="I11" s="4"/>
      <c r="K11">
        <f t="shared" si="1"/>
        <v>0</v>
      </c>
      <c r="L11">
        <f t="shared" si="2"/>
        <v>0</v>
      </c>
    </row>
    <row r="12" spans="1:12" ht="17.399999999999999" x14ac:dyDescent="0.3">
      <c r="A12" t="s">
        <v>83</v>
      </c>
      <c r="B12" t="s">
        <v>33</v>
      </c>
      <c r="C12">
        <v>82</v>
      </c>
      <c r="D12">
        <v>16</v>
      </c>
      <c r="E12">
        <v>7</v>
      </c>
      <c r="F12">
        <v>1323.386</v>
      </c>
      <c r="G12">
        <v>17</v>
      </c>
      <c r="H12" s="1">
        <f t="shared" si="0"/>
        <v>18.103999999999999</v>
      </c>
      <c r="I12" s="3"/>
      <c r="K12">
        <f t="shared" si="1"/>
        <v>0</v>
      </c>
      <c r="L12">
        <f t="shared" si="2"/>
        <v>0</v>
      </c>
    </row>
    <row r="13" spans="1:12" ht="17.399999999999999" x14ac:dyDescent="0.3">
      <c r="A13" t="s">
        <v>64</v>
      </c>
      <c r="B13" t="s">
        <v>17</v>
      </c>
      <c r="C13">
        <v>92</v>
      </c>
      <c r="D13">
        <v>21</v>
      </c>
      <c r="E13">
        <v>12</v>
      </c>
      <c r="F13">
        <v>1562.2170000000001</v>
      </c>
      <c r="G13">
        <v>15</v>
      </c>
      <c r="H13" s="2">
        <f>ROUND(F13/(4.3*G13),3)</f>
        <v>24.22</v>
      </c>
      <c r="I13" s="4">
        <v>1878</v>
      </c>
      <c r="K13">
        <f t="shared" si="1"/>
        <v>77.539223781998359</v>
      </c>
      <c r="L13">
        <f t="shared" si="2"/>
        <v>78</v>
      </c>
    </row>
    <row r="14" spans="1:12" ht="17.399999999999999" x14ac:dyDescent="0.3">
      <c r="A14" t="s">
        <v>18</v>
      </c>
      <c r="B14" t="s">
        <v>19</v>
      </c>
      <c r="C14">
        <v>71</v>
      </c>
      <c r="D14">
        <v>9</v>
      </c>
      <c r="E14">
        <v>9</v>
      </c>
      <c r="F14">
        <v>1044.742</v>
      </c>
      <c r="G14">
        <v>18</v>
      </c>
      <c r="H14" s="1">
        <f t="shared" si="0"/>
        <v>13.497999999999999</v>
      </c>
      <c r="I14" s="3"/>
      <c r="K14">
        <f t="shared" si="1"/>
        <v>0</v>
      </c>
      <c r="L14">
        <f t="shared" si="2"/>
        <v>0</v>
      </c>
    </row>
    <row r="15" spans="1:12" ht="17.399999999999999" x14ac:dyDescent="0.3">
      <c r="A15" t="s">
        <v>20</v>
      </c>
      <c r="B15" t="s">
        <v>21</v>
      </c>
      <c r="C15">
        <v>91</v>
      </c>
      <c r="D15">
        <v>17</v>
      </c>
      <c r="E15">
        <v>13</v>
      </c>
      <c r="F15">
        <v>1432.443</v>
      </c>
      <c r="G15">
        <v>17</v>
      </c>
      <c r="H15" s="2">
        <f t="shared" si="0"/>
        <v>19.596</v>
      </c>
      <c r="I15" s="4">
        <v>1224</v>
      </c>
      <c r="K15">
        <f t="shared" si="1"/>
        <v>62.461726883037358</v>
      </c>
      <c r="L15">
        <f t="shared" si="2"/>
        <v>63</v>
      </c>
    </row>
    <row r="16" spans="1:12" ht="17.399999999999999" x14ac:dyDescent="0.3">
      <c r="A16" t="s">
        <v>22</v>
      </c>
      <c r="B16" t="s">
        <v>23</v>
      </c>
      <c r="C16">
        <v>83</v>
      </c>
      <c r="D16">
        <v>20</v>
      </c>
      <c r="E16">
        <v>6</v>
      </c>
      <c r="F16">
        <v>1468.9159999999999</v>
      </c>
      <c r="G16">
        <v>16</v>
      </c>
      <c r="H16" s="1">
        <f t="shared" si="0"/>
        <v>21.350999999999999</v>
      </c>
      <c r="I16" s="3">
        <v>1005</v>
      </c>
      <c r="K16">
        <f t="shared" si="1"/>
        <v>47.070394829282002</v>
      </c>
      <c r="L16">
        <f t="shared" si="2"/>
        <v>48</v>
      </c>
    </row>
    <row r="17" spans="1:12" ht="17.399999999999999" x14ac:dyDescent="0.3">
      <c r="A17" t="s">
        <v>86</v>
      </c>
      <c r="B17" t="s">
        <v>77</v>
      </c>
      <c r="C17">
        <v>73</v>
      </c>
      <c r="D17">
        <v>9</v>
      </c>
      <c r="E17">
        <v>12</v>
      </c>
      <c r="F17">
        <v>1092.856</v>
      </c>
      <c r="G17">
        <v>18</v>
      </c>
      <c r="H17" s="2">
        <f>ROUND(F17/(4.3*G17),3)</f>
        <v>14.12</v>
      </c>
      <c r="I17" s="4">
        <v>388</v>
      </c>
      <c r="K17">
        <f t="shared" si="1"/>
        <v>27.47875354107649</v>
      </c>
      <c r="L17">
        <f t="shared" si="2"/>
        <v>28</v>
      </c>
    </row>
    <row r="18" spans="1:12" ht="17.399999999999999" x14ac:dyDescent="0.3">
      <c r="A18" t="s">
        <v>24</v>
      </c>
      <c r="B18" t="s">
        <v>25</v>
      </c>
      <c r="C18">
        <v>81</v>
      </c>
      <c r="D18">
        <v>16</v>
      </c>
      <c r="E18">
        <v>3</v>
      </c>
      <c r="F18">
        <v>1290.6880000000001</v>
      </c>
      <c r="G18">
        <v>17</v>
      </c>
      <c r="H18" s="1">
        <f t="shared" si="0"/>
        <v>17.655999999999999</v>
      </c>
      <c r="I18" s="3"/>
      <c r="K18">
        <f t="shared" si="1"/>
        <v>0</v>
      </c>
      <c r="L18">
        <f t="shared" si="2"/>
        <v>0</v>
      </c>
    </row>
    <row r="19" spans="1:12" ht="17.399999999999999" x14ac:dyDescent="0.3">
      <c r="A19" t="s">
        <v>87</v>
      </c>
      <c r="B19" t="s">
        <v>88</v>
      </c>
      <c r="C19">
        <v>71</v>
      </c>
      <c r="D19">
        <v>9</v>
      </c>
      <c r="E19">
        <v>12</v>
      </c>
      <c r="F19">
        <v>1044.742</v>
      </c>
      <c r="G19">
        <v>18</v>
      </c>
      <c r="H19" s="2">
        <f t="shared" si="0"/>
        <v>13.497999999999999</v>
      </c>
      <c r="I19" s="4">
        <v>339</v>
      </c>
      <c r="K19">
        <f t="shared" si="1"/>
        <v>25.114831826937326</v>
      </c>
      <c r="L19">
        <f t="shared" si="2"/>
        <v>26</v>
      </c>
    </row>
    <row r="20" spans="1:12" ht="17.399999999999999" x14ac:dyDescent="0.3">
      <c r="A20" t="s">
        <v>65</v>
      </c>
      <c r="B20" t="s">
        <v>26</v>
      </c>
      <c r="C20">
        <v>91</v>
      </c>
      <c r="D20">
        <v>21</v>
      </c>
      <c r="E20">
        <v>3</v>
      </c>
      <c r="F20">
        <v>1545.2750000000001</v>
      </c>
      <c r="G20">
        <v>16</v>
      </c>
      <c r="H20" s="1">
        <f t="shared" si="0"/>
        <v>22.46</v>
      </c>
      <c r="I20" s="3">
        <v>396</v>
      </c>
      <c r="K20">
        <f t="shared" si="1"/>
        <v>17.6313446126447</v>
      </c>
      <c r="L20">
        <f t="shared" si="2"/>
        <v>18</v>
      </c>
    </row>
    <row r="21" spans="1:12" ht="13.8" customHeight="1" x14ac:dyDescent="0.3">
      <c r="A21" t="s">
        <v>27</v>
      </c>
      <c r="B21" t="s">
        <v>28</v>
      </c>
      <c r="C21">
        <v>102</v>
      </c>
      <c r="D21">
        <v>21</v>
      </c>
      <c r="E21">
        <v>11</v>
      </c>
      <c r="F21">
        <v>1644.251</v>
      </c>
      <c r="G21">
        <v>15</v>
      </c>
      <c r="H21" s="2">
        <f t="shared" si="0"/>
        <v>25.492000000000001</v>
      </c>
      <c r="I21" s="4">
        <v>2405</v>
      </c>
      <c r="K21">
        <f t="shared" si="1"/>
        <v>94.343323395575084</v>
      </c>
      <c r="L21">
        <f t="shared" si="2"/>
        <v>95</v>
      </c>
    </row>
    <row r="22" spans="1:12" ht="17.399999999999999" x14ac:dyDescent="0.3">
      <c r="A22" t="s">
        <v>29</v>
      </c>
      <c r="B22" t="s">
        <v>30</v>
      </c>
      <c r="C22">
        <v>101</v>
      </c>
      <c r="D22">
        <v>22</v>
      </c>
      <c r="E22">
        <v>7</v>
      </c>
      <c r="F22">
        <v>1655.5170000000001</v>
      </c>
      <c r="G22">
        <v>15</v>
      </c>
      <c r="H22" s="1">
        <f t="shared" si="0"/>
        <v>25.667000000000002</v>
      </c>
      <c r="I22" s="3">
        <v>1713</v>
      </c>
      <c r="K22">
        <f t="shared" si="1"/>
        <v>66.739392994896164</v>
      </c>
      <c r="L22">
        <f t="shared" si="2"/>
        <v>67</v>
      </c>
    </row>
    <row r="23" spans="1:12" ht="17.399999999999999" x14ac:dyDescent="0.3">
      <c r="A23" t="s">
        <v>31</v>
      </c>
      <c r="B23" t="s">
        <v>32</v>
      </c>
      <c r="C23">
        <v>73</v>
      </c>
      <c r="D23">
        <v>9</v>
      </c>
      <c r="E23">
        <v>0</v>
      </c>
      <c r="F23">
        <v>1092.856</v>
      </c>
      <c r="G23">
        <v>18</v>
      </c>
      <c r="H23" s="2">
        <f t="shared" si="0"/>
        <v>14.12</v>
      </c>
      <c r="I23" s="4">
        <v>1110</v>
      </c>
      <c r="K23">
        <f t="shared" si="1"/>
        <v>78.611898016997173</v>
      </c>
      <c r="L23">
        <f t="shared" si="2"/>
        <v>79</v>
      </c>
    </row>
    <row r="24" spans="1:12" ht="17.399999999999999" x14ac:dyDescent="0.3">
      <c r="A24" t="s">
        <v>34</v>
      </c>
      <c r="B24" t="s">
        <v>35</v>
      </c>
      <c r="C24">
        <v>91</v>
      </c>
      <c r="D24">
        <v>21</v>
      </c>
      <c r="E24">
        <v>20</v>
      </c>
      <c r="F24">
        <v>1545.2750000000001</v>
      </c>
      <c r="G24">
        <v>15</v>
      </c>
      <c r="H24" s="1">
        <f t="shared" si="0"/>
        <v>23.957999999999998</v>
      </c>
      <c r="I24" s="3"/>
      <c r="K24">
        <f t="shared" si="1"/>
        <v>0</v>
      </c>
      <c r="L24">
        <f t="shared" si="2"/>
        <v>0</v>
      </c>
    </row>
    <row r="25" spans="1:12" ht="17.399999999999999" x14ac:dyDescent="0.3">
      <c r="A25" t="s">
        <v>36</v>
      </c>
      <c r="B25" t="s">
        <v>37</v>
      </c>
      <c r="C25">
        <v>93</v>
      </c>
      <c r="D25">
        <v>24</v>
      </c>
      <c r="E25">
        <v>9</v>
      </c>
      <c r="F25">
        <v>1663.7829999999999</v>
      </c>
      <c r="G25">
        <v>16</v>
      </c>
      <c r="H25" s="2">
        <f t="shared" si="0"/>
        <v>24.183</v>
      </c>
      <c r="I25" s="4">
        <v>1445</v>
      </c>
      <c r="K25">
        <f t="shared" si="1"/>
        <v>59.752718852086176</v>
      </c>
      <c r="L25">
        <f t="shared" si="2"/>
        <v>60</v>
      </c>
    </row>
    <row r="26" spans="1:12" ht="17.399999999999999" x14ac:dyDescent="0.3">
      <c r="A26" t="s">
        <v>38</v>
      </c>
      <c r="B26" t="s">
        <v>93</v>
      </c>
      <c r="C26">
        <v>52</v>
      </c>
      <c r="D26">
        <v>10</v>
      </c>
      <c r="E26">
        <v>16</v>
      </c>
      <c r="F26">
        <v>883.20799999999997</v>
      </c>
      <c r="G26">
        <v>24</v>
      </c>
      <c r="H26" s="1">
        <f t="shared" si="0"/>
        <v>8.5579999999999998</v>
      </c>
      <c r="I26" s="3">
        <v>522</v>
      </c>
      <c r="K26">
        <f t="shared" si="1"/>
        <v>60.995559710212667</v>
      </c>
      <c r="L26">
        <f t="shared" si="2"/>
        <v>61</v>
      </c>
    </row>
    <row r="27" spans="1:12" ht="17.399999999999999" x14ac:dyDescent="0.3">
      <c r="A27" t="s">
        <v>84</v>
      </c>
      <c r="B27" t="s">
        <v>85</v>
      </c>
      <c r="C27">
        <v>81</v>
      </c>
      <c r="D27">
        <v>14</v>
      </c>
      <c r="E27">
        <v>10</v>
      </c>
      <c r="F27">
        <v>1245.962</v>
      </c>
      <c r="G27">
        <v>18</v>
      </c>
      <c r="H27" s="2">
        <f t="shared" si="0"/>
        <v>16.097999999999999</v>
      </c>
      <c r="I27" s="4"/>
      <c r="K27">
        <f t="shared" si="1"/>
        <v>0</v>
      </c>
      <c r="L27">
        <f t="shared" si="2"/>
        <v>0</v>
      </c>
    </row>
    <row r="28" spans="1:12" ht="17.399999999999999" x14ac:dyDescent="0.3">
      <c r="A28" t="s">
        <v>39</v>
      </c>
      <c r="B28" t="s">
        <v>40</v>
      </c>
      <c r="C28">
        <v>72</v>
      </c>
      <c r="D28">
        <v>10</v>
      </c>
      <c r="E28">
        <v>0</v>
      </c>
      <c r="F28">
        <v>1085.9949999999999</v>
      </c>
      <c r="G28">
        <v>18</v>
      </c>
      <c r="H28" s="1">
        <f t="shared" si="0"/>
        <v>14.031000000000001</v>
      </c>
      <c r="I28" s="3">
        <v>448</v>
      </c>
      <c r="K28">
        <f t="shared" si="1"/>
        <v>31.92929940845271</v>
      </c>
      <c r="L28">
        <f t="shared" si="2"/>
        <v>32</v>
      </c>
    </row>
    <row r="29" spans="1:12" ht="17.399999999999999" x14ac:dyDescent="0.3">
      <c r="A29" t="s">
        <v>41</v>
      </c>
      <c r="B29" t="s">
        <v>42</v>
      </c>
      <c r="C29">
        <v>83</v>
      </c>
      <c r="D29">
        <v>16</v>
      </c>
      <c r="E29">
        <v>2</v>
      </c>
      <c r="F29">
        <v>1356.0840000000001</v>
      </c>
      <c r="G29">
        <v>18</v>
      </c>
      <c r="H29" s="2">
        <f t="shared" si="0"/>
        <v>17.52</v>
      </c>
      <c r="I29" s="4">
        <v>280</v>
      </c>
      <c r="K29">
        <f t="shared" si="1"/>
        <v>15.981735159817353</v>
      </c>
      <c r="L29">
        <f t="shared" si="2"/>
        <v>16</v>
      </c>
    </row>
    <row r="30" spans="1:12" ht="17.399999999999999" x14ac:dyDescent="0.3">
      <c r="A30" t="s">
        <v>43</v>
      </c>
      <c r="B30" t="s">
        <v>44</v>
      </c>
      <c r="C30">
        <v>81</v>
      </c>
      <c r="D30">
        <v>18</v>
      </c>
      <c r="E30">
        <v>1</v>
      </c>
      <c r="F30">
        <v>1341.0039999999999</v>
      </c>
      <c r="G30">
        <v>17</v>
      </c>
      <c r="H30" s="1">
        <f t="shared" si="0"/>
        <v>18.344999999999999</v>
      </c>
      <c r="I30" s="3"/>
      <c r="K30">
        <f t="shared" si="1"/>
        <v>0</v>
      </c>
      <c r="L30">
        <f t="shared" si="2"/>
        <v>0</v>
      </c>
    </row>
    <row r="31" spans="1:12" ht="17.399999999999999" x14ac:dyDescent="0.3">
      <c r="A31" t="s">
        <v>66</v>
      </c>
      <c r="B31" t="s">
        <v>45</v>
      </c>
      <c r="C31">
        <v>91</v>
      </c>
      <c r="D31">
        <v>18</v>
      </c>
      <c r="E31">
        <v>0</v>
      </c>
      <c r="F31">
        <v>1460.6510000000001</v>
      </c>
      <c r="G31">
        <v>17</v>
      </c>
      <c r="H31" s="2">
        <f t="shared" si="0"/>
        <v>19.981999999999999</v>
      </c>
      <c r="I31" s="4"/>
      <c r="K31">
        <f t="shared" si="1"/>
        <v>0</v>
      </c>
      <c r="L31">
        <f t="shared" si="2"/>
        <v>0</v>
      </c>
    </row>
    <row r="32" spans="1:12" ht="17.399999999999999" x14ac:dyDescent="0.3">
      <c r="A32" t="s">
        <v>62</v>
      </c>
      <c r="B32" t="s">
        <v>46</v>
      </c>
      <c r="C32">
        <v>92</v>
      </c>
      <c r="D32">
        <v>20</v>
      </c>
      <c r="E32">
        <v>12</v>
      </c>
      <c r="F32">
        <v>1534.009</v>
      </c>
      <c r="G32">
        <v>15</v>
      </c>
      <c r="H32" s="1">
        <f t="shared" si="0"/>
        <v>23.783000000000001</v>
      </c>
      <c r="I32" s="3">
        <v>1800</v>
      </c>
      <c r="K32">
        <f t="shared" si="1"/>
        <v>75.68431232392885</v>
      </c>
      <c r="L32">
        <f t="shared" si="2"/>
        <v>76</v>
      </c>
    </row>
    <row r="33" spans="1:12" ht="17.399999999999999" x14ac:dyDescent="0.3">
      <c r="A33" t="s">
        <v>49</v>
      </c>
      <c r="B33" t="s">
        <v>50</v>
      </c>
      <c r="C33">
        <v>71</v>
      </c>
      <c r="D33">
        <v>16</v>
      </c>
      <c r="E33">
        <v>12</v>
      </c>
      <c r="F33">
        <v>1161.386</v>
      </c>
      <c r="G33">
        <v>18</v>
      </c>
      <c r="H33" s="2">
        <f t="shared" si="0"/>
        <v>15.005000000000001</v>
      </c>
      <c r="I33" s="4"/>
      <c r="K33">
        <f t="shared" si="1"/>
        <v>0</v>
      </c>
      <c r="L33">
        <f t="shared" si="2"/>
        <v>0</v>
      </c>
    </row>
    <row r="34" spans="1:12" ht="17.399999999999999" x14ac:dyDescent="0.3">
      <c r="A34" t="s">
        <v>47</v>
      </c>
      <c r="B34" t="s">
        <v>48</v>
      </c>
      <c r="C34">
        <v>93</v>
      </c>
      <c r="D34">
        <v>22</v>
      </c>
      <c r="E34">
        <v>12</v>
      </c>
      <c r="F34">
        <v>1607.367</v>
      </c>
      <c r="G34">
        <v>16</v>
      </c>
      <c r="H34" s="1">
        <f t="shared" si="0"/>
        <v>23.363</v>
      </c>
      <c r="I34" s="3">
        <v>1468</v>
      </c>
      <c r="K34">
        <f t="shared" si="1"/>
        <v>62.834396267602621</v>
      </c>
      <c r="L34">
        <f t="shared" si="2"/>
        <v>63</v>
      </c>
    </row>
    <row r="35" spans="1:12" ht="17.399999999999999" x14ac:dyDescent="0.3">
      <c r="A35" t="s">
        <v>51</v>
      </c>
      <c r="B35" t="s">
        <v>52</v>
      </c>
      <c r="C35">
        <v>81</v>
      </c>
      <c r="D35">
        <v>14</v>
      </c>
      <c r="E35">
        <v>12</v>
      </c>
      <c r="F35">
        <v>1245.962</v>
      </c>
      <c r="G35">
        <v>18</v>
      </c>
      <c r="H35" s="2">
        <f t="shared" si="0"/>
        <v>16.097999999999999</v>
      </c>
      <c r="I35" s="4">
        <v>475</v>
      </c>
      <c r="K35">
        <f t="shared" si="1"/>
        <v>29.506771027456828</v>
      </c>
      <c r="L35">
        <f t="shared" si="2"/>
        <v>30</v>
      </c>
    </row>
    <row r="36" spans="1:12" ht="17.399999999999999" x14ac:dyDescent="0.3">
      <c r="A36" t="s">
        <v>53</v>
      </c>
      <c r="B36" t="s">
        <v>54</v>
      </c>
      <c r="C36">
        <v>91</v>
      </c>
      <c r="D36">
        <v>14</v>
      </c>
      <c r="E36">
        <v>0</v>
      </c>
      <c r="F36">
        <v>1354.087</v>
      </c>
      <c r="G36">
        <v>18</v>
      </c>
      <c r="H36" s="1">
        <f t="shared" si="0"/>
        <v>17.495000000000001</v>
      </c>
      <c r="I36" s="3"/>
      <c r="K36">
        <f t="shared" si="1"/>
        <v>0</v>
      </c>
      <c r="L36">
        <f t="shared" si="2"/>
        <v>0</v>
      </c>
    </row>
    <row r="37" spans="1:12" ht="17.399999999999999" x14ac:dyDescent="0.3">
      <c r="A37" t="s">
        <v>55</v>
      </c>
      <c r="B37" t="s">
        <v>56</v>
      </c>
      <c r="C37">
        <v>102</v>
      </c>
      <c r="D37">
        <v>22</v>
      </c>
      <c r="E37">
        <v>11</v>
      </c>
      <c r="F37">
        <v>1672.4590000000001</v>
      </c>
      <c r="G37">
        <v>15</v>
      </c>
      <c r="H37" s="2">
        <f t="shared" si="0"/>
        <v>25.93</v>
      </c>
      <c r="I37" s="4">
        <v>2489</v>
      </c>
      <c r="K37">
        <f t="shared" si="1"/>
        <v>95.989201696876208</v>
      </c>
      <c r="L37">
        <f t="shared" si="2"/>
        <v>96</v>
      </c>
    </row>
    <row r="38" spans="1:12" ht="17.399999999999999" x14ac:dyDescent="0.3">
      <c r="A38" t="s">
        <v>75</v>
      </c>
      <c r="B38" t="s">
        <v>76</v>
      </c>
      <c r="C38">
        <v>81</v>
      </c>
      <c r="D38">
        <v>10</v>
      </c>
      <c r="E38">
        <v>2</v>
      </c>
      <c r="F38">
        <v>1167.69</v>
      </c>
      <c r="G38">
        <v>18</v>
      </c>
      <c r="H38" s="1">
        <f t="shared" si="0"/>
        <v>15.086</v>
      </c>
      <c r="I38" s="3"/>
      <c r="K38">
        <f t="shared" si="1"/>
        <v>0</v>
      </c>
      <c r="L38">
        <f t="shared" si="2"/>
        <v>0</v>
      </c>
    </row>
    <row r="39" spans="1:12" ht="17.399999999999999" x14ac:dyDescent="0.3">
      <c r="A39" t="s">
        <v>57</v>
      </c>
      <c r="B39" t="s">
        <v>58</v>
      </c>
      <c r="C39">
        <v>92</v>
      </c>
      <c r="D39">
        <v>21</v>
      </c>
      <c r="E39">
        <v>17</v>
      </c>
      <c r="F39">
        <v>1562.2170000000001</v>
      </c>
      <c r="G39">
        <v>15</v>
      </c>
      <c r="H39" s="2">
        <f t="shared" si="0"/>
        <v>24.22</v>
      </c>
      <c r="I39" s="4">
        <v>1740</v>
      </c>
      <c r="K39">
        <f t="shared" si="1"/>
        <v>71.84145334434352</v>
      </c>
      <c r="L39">
        <f t="shared" si="2"/>
        <v>72</v>
      </c>
    </row>
    <row r="40" spans="1:12" ht="17.399999999999999" x14ac:dyDescent="0.3">
      <c r="A40" t="s">
        <v>78</v>
      </c>
      <c r="B40" t="s">
        <v>79</v>
      </c>
      <c r="C40">
        <v>83</v>
      </c>
      <c r="D40">
        <v>13</v>
      </c>
      <c r="E40">
        <v>10</v>
      </c>
      <c r="F40">
        <v>1283.9960000000001</v>
      </c>
      <c r="G40">
        <v>18</v>
      </c>
      <c r="H40" s="1">
        <f t="shared" si="0"/>
        <v>16.588999999999999</v>
      </c>
      <c r="I40" s="3">
        <v>1148</v>
      </c>
      <c r="K40">
        <f t="shared" si="1"/>
        <v>69.202483573452298</v>
      </c>
      <c r="L40">
        <f t="shared" si="2"/>
        <v>70</v>
      </c>
    </row>
    <row r="41" spans="1:12" ht="13.8" customHeight="1" x14ac:dyDescent="0.3">
      <c r="A41" t="s">
        <v>59</v>
      </c>
      <c r="B41" t="s">
        <v>60</v>
      </c>
      <c r="C41">
        <v>91</v>
      </c>
      <c r="D41">
        <v>21</v>
      </c>
      <c r="E41">
        <v>12</v>
      </c>
      <c r="F41">
        <v>1545.2750000000001</v>
      </c>
      <c r="G41">
        <v>15</v>
      </c>
      <c r="H41" s="2">
        <f t="shared" si="0"/>
        <v>23.957999999999998</v>
      </c>
      <c r="I41" s="4">
        <v>2156</v>
      </c>
      <c r="K41">
        <f t="shared" si="1"/>
        <v>89.990817263544542</v>
      </c>
      <c r="L41">
        <f t="shared" si="2"/>
        <v>90</v>
      </c>
    </row>
    <row r="42" spans="1:12" ht="17.399999999999999" x14ac:dyDescent="0.3">
      <c r="A42" t="s">
        <v>67</v>
      </c>
      <c r="B42">
        <v>2235221318</v>
      </c>
      <c r="C42">
        <v>72</v>
      </c>
      <c r="D42">
        <v>10</v>
      </c>
      <c r="E42">
        <v>24</v>
      </c>
      <c r="F42">
        <v>1085.9949999999999</v>
      </c>
      <c r="G42">
        <v>18</v>
      </c>
      <c r="H42" s="1">
        <f t="shared" si="0"/>
        <v>14.031000000000001</v>
      </c>
      <c r="I42" s="3">
        <v>485</v>
      </c>
      <c r="K42">
        <f t="shared" si="1"/>
        <v>34.566317439954382</v>
      </c>
      <c r="L42">
        <f t="shared" si="2"/>
        <v>35</v>
      </c>
    </row>
    <row r="43" spans="1:12" x14ac:dyDescent="0.3">
      <c r="A43" t="s">
        <v>90</v>
      </c>
      <c r="B43" t="s">
        <v>91</v>
      </c>
      <c r="C43">
        <v>81</v>
      </c>
      <c r="D43">
        <v>16</v>
      </c>
      <c r="E43">
        <v>7</v>
      </c>
      <c r="F43">
        <v>1290.6880000000001</v>
      </c>
      <c r="G43">
        <v>17</v>
      </c>
      <c r="H43">
        <v>17.655999999999999</v>
      </c>
      <c r="K43">
        <f t="shared" si="1"/>
        <v>0</v>
      </c>
      <c r="L43">
        <f t="shared" si="2"/>
        <v>0</v>
      </c>
    </row>
    <row r="44" spans="1:12" x14ac:dyDescent="0.3">
      <c r="A44" t="s">
        <v>89</v>
      </c>
      <c r="B44" t="s">
        <v>92</v>
      </c>
      <c r="C44">
        <v>9</v>
      </c>
      <c r="D44">
        <v>23</v>
      </c>
      <c r="E44">
        <v>3</v>
      </c>
      <c r="F44">
        <v>1635.575</v>
      </c>
      <c r="G44">
        <v>15</v>
      </c>
      <c r="H44">
        <v>25.358000000000001</v>
      </c>
      <c r="K44">
        <f t="shared" si="1"/>
        <v>0</v>
      </c>
      <c r="L44">
        <f t="shared" si="2"/>
        <v>0</v>
      </c>
    </row>
    <row r="45" spans="1:12" x14ac:dyDescent="0.3">
      <c r="A45" t="s">
        <v>94</v>
      </c>
      <c r="H45">
        <v>14.031000000000001</v>
      </c>
      <c r="I45">
        <v>624</v>
      </c>
      <c r="K45">
        <f t="shared" si="1"/>
        <v>44.472952747487703</v>
      </c>
      <c r="L45">
        <f t="shared" si="2"/>
        <v>45</v>
      </c>
    </row>
    <row r="46" spans="1:12" x14ac:dyDescent="0.3">
      <c r="A46" t="s">
        <v>95</v>
      </c>
      <c r="H46">
        <v>18.838000000000001</v>
      </c>
      <c r="I46">
        <v>262</v>
      </c>
      <c r="K46">
        <f t="shared" si="1"/>
        <v>13.908058180273914</v>
      </c>
      <c r="L46">
        <f t="shared" si="2"/>
        <v>14</v>
      </c>
    </row>
    <row r="48" spans="1:12" x14ac:dyDescent="0.3">
      <c r="L48">
        <f>SUM(L3:L46)</f>
        <v>1736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3225B-7BD3-4D0F-A2DA-B2561C9E9C09}">
  <dimension ref="A1:C1"/>
  <sheetViews>
    <sheetView tabSelected="1" workbookViewId="0">
      <selection activeCell="E10" sqref="E10"/>
    </sheetView>
  </sheetViews>
  <sheetFormatPr baseColWidth="10" defaultRowHeight="14.4" x14ac:dyDescent="0.3"/>
  <sheetData>
    <row r="1" spans="1:3" x14ac:dyDescent="0.3">
      <c r="A1">
        <v>5</v>
      </c>
      <c r="B1">
        <v>1</v>
      </c>
      <c r="C1">
        <f>+A1+B1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42250-2C28-4DB6-A9E1-3F97E31874C2}">
  <dimension ref="A1:L48"/>
  <sheetViews>
    <sheetView topLeftCell="A25" workbookViewId="0">
      <selection activeCell="O40" sqref="O40"/>
    </sheetView>
  </sheetViews>
  <sheetFormatPr baseColWidth="10" defaultRowHeight="14.4" x14ac:dyDescent="0.3"/>
  <cols>
    <col min="1" max="1" width="32.109375" bestFit="1" customWidth="1"/>
    <col min="6" max="6" width="11.5546875" customWidth="1"/>
    <col min="8" max="8" width="17.44140625" customWidth="1"/>
    <col min="9" max="9" width="14.109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69</v>
      </c>
      <c r="F1" t="s">
        <v>4</v>
      </c>
      <c r="G1" t="s">
        <v>68</v>
      </c>
      <c r="H1" t="s">
        <v>5</v>
      </c>
      <c r="I1" t="s">
        <v>6</v>
      </c>
    </row>
    <row r="2" spans="1:12" ht="17.399999999999999" x14ac:dyDescent="0.3">
      <c r="A2" t="s">
        <v>7</v>
      </c>
      <c r="B2" t="s">
        <v>70</v>
      </c>
      <c r="C2">
        <v>91</v>
      </c>
      <c r="D2">
        <v>18</v>
      </c>
      <c r="E2">
        <v>12</v>
      </c>
      <c r="F2">
        <v>1460.6510000000001</v>
      </c>
      <c r="G2">
        <v>16</v>
      </c>
      <c r="H2" s="1">
        <f>ROUND(F2/(4.3*G2),3)</f>
        <v>21.23</v>
      </c>
      <c r="I2" s="3">
        <v>0</v>
      </c>
      <c r="K2">
        <f>+I2/H2</f>
        <v>0</v>
      </c>
    </row>
    <row r="3" spans="1:12" ht="17.399999999999999" x14ac:dyDescent="0.3">
      <c r="A3" t="s">
        <v>63</v>
      </c>
      <c r="B3" t="s">
        <v>72</v>
      </c>
      <c r="C3">
        <v>101</v>
      </c>
      <c r="D3">
        <v>21</v>
      </c>
      <c r="E3">
        <v>13</v>
      </c>
      <c r="F3">
        <v>1627.309</v>
      </c>
      <c r="G3">
        <v>15</v>
      </c>
      <c r="H3" s="2">
        <f t="shared" ref="H3:H42" si="0">ROUND(F3/(4.3*G3),3)</f>
        <v>25.23</v>
      </c>
      <c r="I3" s="3">
        <v>0</v>
      </c>
      <c r="K3">
        <f t="shared" ref="K3:K46" si="1">+I3/H3</f>
        <v>0</v>
      </c>
      <c r="L3">
        <f>ROUNDUP(K3,0)</f>
        <v>0</v>
      </c>
    </row>
    <row r="4" spans="1:12" ht="17.399999999999999" x14ac:dyDescent="0.3">
      <c r="A4" t="s">
        <v>8</v>
      </c>
      <c r="B4" t="s">
        <v>73</v>
      </c>
      <c r="C4">
        <v>91</v>
      </c>
      <c r="D4">
        <v>20</v>
      </c>
      <c r="E4">
        <v>12</v>
      </c>
      <c r="F4">
        <v>1517.067</v>
      </c>
      <c r="G4">
        <v>17</v>
      </c>
      <c r="H4" s="1">
        <f t="shared" si="0"/>
        <v>20.753</v>
      </c>
      <c r="I4" s="3">
        <v>0</v>
      </c>
      <c r="K4">
        <f t="shared" si="1"/>
        <v>0</v>
      </c>
      <c r="L4">
        <f t="shared" ref="L4:L46" si="2">ROUNDUP(K4,0)</f>
        <v>0</v>
      </c>
    </row>
    <row r="5" spans="1:12" ht="17.399999999999999" x14ac:dyDescent="0.3">
      <c r="A5" t="s">
        <v>74</v>
      </c>
      <c r="B5" t="s">
        <v>80</v>
      </c>
      <c r="C5">
        <v>102</v>
      </c>
      <c r="D5">
        <v>22</v>
      </c>
      <c r="E5">
        <v>7</v>
      </c>
      <c r="F5">
        <v>1672.4590000000001</v>
      </c>
      <c r="G5">
        <v>17</v>
      </c>
      <c r="H5" s="2">
        <f t="shared" si="0"/>
        <v>22.879000000000001</v>
      </c>
      <c r="I5" s="3">
        <v>0</v>
      </c>
      <c r="K5">
        <f t="shared" si="1"/>
        <v>0</v>
      </c>
      <c r="L5">
        <f t="shared" si="2"/>
        <v>0</v>
      </c>
    </row>
    <row r="6" spans="1:12" ht="17.399999999999999" x14ac:dyDescent="0.3">
      <c r="A6" t="s">
        <v>9</v>
      </c>
      <c r="B6" t="s">
        <v>71</v>
      </c>
      <c r="C6">
        <v>101</v>
      </c>
      <c r="D6">
        <v>15</v>
      </c>
      <c r="E6">
        <v>12</v>
      </c>
      <c r="F6">
        <v>1458.0609999999999</v>
      </c>
      <c r="G6">
        <v>18</v>
      </c>
      <c r="H6" s="1">
        <f t="shared" si="0"/>
        <v>18.838000000000001</v>
      </c>
      <c r="I6" s="3">
        <v>0</v>
      </c>
      <c r="K6">
        <f t="shared" si="1"/>
        <v>0</v>
      </c>
      <c r="L6">
        <f t="shared" si="2"/>
        <v>0</v>
      </c>
    </row>
    <row r="7" spans="1:12" ht="17.399999999999999" x14ac:dyDescent="0.3">
      <c r="A7" t="s">
        <v>61</v>
      </c>
      <c r="B7" t="s">
        <v>10</v>
      </c>
      <c r="C7">
        <v>81</v>
      </c>
      <c r="D7">
        <v>13</v>
      </c>
      <c r="E7">
        <v>18</v>
      </c>
      <c r="F7">
        <v>1226.394</v>
      </c>
      <c r="G7">
        <v>18</v>
      </c>
      <c r="H7" s="2">
        <f t="shared" si="0"/>
        <v>15.845000000000001</v>
      </c>
      <c r="I7" s="3">
        <v>0</v>
      </c>
      <c r="K7">
        <f t="shared" si="1"/>
        <v>0</v>
      </c>
      <c r="L7">
        <f t="shared" si="2"/>
        <v>0</v>
      </c>
    </row>
    <row r="8" spans="1:12" ht="17.399999999999999" x14ac:dyDescent="0.3">
      <c r="A8" t="s">
        <v>11</v>
      </c>
      <c r="B8" t="s">
        <v>12</v>
      </c>
      <c r="C8">
        <v>91</v>
      </c>
      <c r="D8">
        <v>18</v>
      </c>
      <c r="E8">
        <v>11</v>
      </c>
      <c r="F8">
        <v>1460.6510000000001</v>
      </c>
      <c r="G8">
        <v>17</v>
      </c>
      <c r="H8" s="1">
        <f t="shared" si="0"/>
        <v>19.981999999999999</v>
      </c>
      <c r="I8" s="3">
        <v>0</v>
      </c>
      <c r="K8">
        <f t="shared" si="1"/>
        <v>0</v>
      </c>
      <c r="L8">
        <f t="shared" si="2"/>
        <v>0</v>
      </c>
    </row>
    <row r="9" spans="1:12" ht="17.399999999999999" x14ac:dyDescent="0.3">
      <c r="A9" t="s">
        <v>15</v>
      </c>
      <c r="B9" t="s">
        <v>16</v>
      </c>
      <c r="C9">
        <v>93</v>
      </c>
      <c r="D9">
        <v>20</v>
      </c>
      <c r="E9">
        <v>12</v>
      </c>
      <c r="F9">
        <v>1550.951</v>
      </c>
      <c r="G9">
        <v>15</v>
      </c>
      <c r="H9" s="2">
        <f t="shared" si="0"/>
        <v>24.045999999999999</v>
      </c>
      <c r="I9" s="3">
        <v>0</v>
      </c>
      <c r="K9">
        <f t="shared" si="1"/>
        <v>0</v>
      </c>
      <c r="L9">
        <f t="shared" si="2"/>
        <v>0</v>
      </c>
    </row>
    <row r="10" spans="1:12" ht="17.399999999999999" x14ac:dyDescent="0.3">
      <c r="A10" t="s">
        <v>13</v>
      </c>
      <c r="B10" t="s">
        <v>14</v>
      </c>
      <c r="C10">
        <v>81</v>
      </c>
      <c r="D10">
        <v>10</v>
      </c>
      <c r="E10">
        <v>10</v>
      </c>
      <c r="F10">
        <v>1167.69</v>
      </c>
      <c r="G10">
        <v>18</v>
      </c>
      <c r="H10" s="1">
        <f t="shared" si="0"/>
        <v>15.086</v>
      </c>
      <c r="I10" s="3">
        <v>0</v>
      </c>
      <c r="K10">
        <f t="shared" si="1"/>
        <v>0</v>
      </c>
      <c r="L10">
        <f t="shared" si="2"/>
        <v>0</v>
      </c>
    </row>
    <row r="11" spans="1:12" ht="17.399999999999999" x14ac:dyDescent="0.3">
      <c r="A11" t="s">
        <v>81</v>
      </c>
      <c r="B11" t="s">
        <v>82</v>
      </c>
      <c r="C11">
        <v>91</v>
      </c>
      <c r="D11">
        <v>20</v>
      </c>
      <c r="E11">
        <v>11</v>
      </c>
      <c r="F11">
        <v>1517.067</v>
      </c>
      <c r="G11">
        <v>15</v>
      </c>
      <c r="H11" s="2">
        <f>ROUND(F11/(4.3*G11),3)</f>
        <v>23.52</v>
      </c>
      <c r="I11" s="3">
        <v>0</v>
      </c>
      <c r="K11">
        <f t="shared" si="1"/>
        <v>0</v>
      </c>
      <c r="L11">
        <f t="shared" si="2"/>
        <v>0</v>
      </c>
    </row>
    <row r="12" spans="1:12" ht="17.399999999999999" x14ac:dyDescent="0.3">
      <c r="A12" t="s">
        <v>83</v>
      </c>
      <c r="B12" t="s">
        <v>33</v>
      </c>
      <c r="C12">
        <v>82</v>
      </c>
      <c r="D12">
        <v>16</v>
      </c>
      <c r="E12">
        <v>7</v>
      </c>
      <c r="F12">
        <v>1323.386</v>
      </c>
      <c r="G12">
        <v>17</v>
      </c>
      <c r="H12" s="1">
        <f t="shared" si="0"/>
        <v>18.103999999999999</v>
      </c>
      <c r="I12" s="3">
        <v>0</v>
      </c>
      <c r="K12">
        <f t="shared" si="1"/>
        <v>0</v>
      </c>
      <c r="L12">
        <f t="shared" si="2"/>
        <v>0</v>
      </c>
    </row>
    <row r="13" spans="1:12" ht="17.399999999999999" x14ac:dyDescent="0.3">
      <c r="A13" t="s">
        <v>64</v>
      </c>
      <c r="B13" t="s">
        <v>17</v>
      </c>
      <c r="C13">
        <v>92</v>
      </c>
      <c r="D13">
        <v>21</v>
      </c>
      <c r="E13">
        <v>12</v>
      </c>
      <c r="F13">
        <v>1562.2170000000001</v>
      </c>
      <c r="G13">
        <v>15</v>
      </c>
      <c r="H13" s="2">
        <f>ROUND(F13/(4.3*G13),3)</f>
        <v>24.22</v>
      </c>
      <c r="I13" s="3">
        <v>951</v>
      </c>
      <c r="K13">
        <f t="shared" si="1"/>
        <v>39.26507018992568</v>
      </c>
      <c r="L13">
        <f t="shared" si="2"/>
        <v>40</v>
      </c>
    </row>
    <row r="14" spans="1:12" ht="17.399999999999999" x14ac:dyDescent="0.3">
      <c r="A14" t="s">
        <v>18</v>
      </c>
      <c r="B14" t="s">
        <v>19</v>
      </c>
      <c r="C14">
        <v>71</v>
      </c>
      <c r="D14">
        <v>9</v>
      </c>
      <c r="E14">
        <v>9</v>
      </c>
      <c r="F14">
        <v>1044.742</v>
      </c>
      <c r="G14">
        <v>18</v>
      </c>
      <c r="H14" s="1">
        <f t="shared" si="0"/>
        <v>13.497999999999999</v>
      </c>
      <c r="I14" s="3">
        <v>0</v>
      </c>
      <c r="K14">
        <f t="shared" si="1"/>
        <v>0</v>
      </c>
      <c r="L14">
        <f t="shared" si="2"/>
        <v>0</v>
      </c>
    </row>
    <row r="15" spans="1:12" ht="17.399999999999999" x14ac:dyDescent="0.3">
      <c r="A15" t="s">
        <v>20</v>
      </c>
      <c r="B15" t="s">
        <v>21</v>
      </c>
      <c r="C15">
        <v>91</v>
      </c>
      <c r="D15">
        <v>17</v>
      </c>
      <c r="E15">
        <v>13</v>
      </c>
      <c r="F15">
        <v>1432.443</v>
      </c>
      <c r="G15">
        <v>17</v>
      </c>
      <c r="H15" s="2">
        <f t="shared" si="0"/>
        <v>19.596</v>
      </c>
      <c r="I15" s="3">
        <v>0</v>
      </c>
      <c r="K15">
        <f t="shared" si="1"/>
        <v>0</v>
      </c>
      <c r="L15">
        <f t="shared" si="2"/>
        <v>0</v>
      </c>
    </row>
    <row r="16" spans="1:12" ht="17.399999999999999" x14ac:dyDescent="0.3">
      <c r="A16" t="s">
        <v>22</v>
      </c>
      <c r="B16" t="s">
        <v>23</v>
      </c>
      <c r="C16">
        <v>83</v>
      </c>
      <c r="D16">
        <v>20</v>
      </c>
      <c r="E16">
        <v>6</v>
      </c>
      <c r="F16">
        <v>1468.9159999999999</v>
      </c>
      <c r="G16">
        <v>16</v>
      </c>
      <c r="H16" s="1">
        <f t="shared" si="0"/>
        <v>21.350999999999999</v>
      </c>
      <c r="I16" s="3">
        <v>0</v>
      </c>
      <c r="K16">
        <f t="shared" si="1"/>
        <v>0</v>
      </c>
      <c r="L16">
        <f t="shared" si="2"/>
        <v>0</v>
      </c>
    </row>
    <row r="17" spans="1:12" ht="17.399999999999999" x14ac:dyDescent="0.3">
      <c r="A17" t="s">
        <v>86</v>
      </c>
      <c r="B17" t="s">
        <v>77</v>
      </c>
      <c r="C17">
        <v>73</v>
      </c>
      <c r="D17">
        <v>9</v>
      </c>
      <c r="E17">
        <v>12</v>
      </c>
      <c r="F17">
        <v>1092.856</v>
      </c>
      <c r="G17">
        <v>18</v>
      </c>
      <c r="H17" s="2">
        <f>ROUND(F17/(4.3*G17),3)</f>
        <v>14.12</v>
      </c>
      <c r="I17" s="3">
        <v>0</v>
      </c>
      <c r="K17">
        <f t="shared" si="1"/>
        <v>0</v>
      </c>
      <c r="L17">
        <f t="shared" si="2"/>
        <v>0</v>
      </c>
    </row>
    <row r="18" spans="1:12" ht="17.399999999999999" x14ac:dyDescent="0.3">
      <c r="A18" t="s">
        <v>24</v>
      </c>
      <c r="B18" t="s">
        <v>25</v>
      </c>
      <c r="C18">
        <v>81</v>
      </c>
      <c r="D18">
        <v>16</v>
      </c>
      <c r="E18">
        <v>3</v>
      </c>
      <c r="F18">
        <v>1290.6880000000001</v>
      </c>
      <c r="G18">
        <v>17</v>
      </c>
      <c r="H18" s="1">
        <f t="shared" si="0"/>
        <v>17.655999999999999</v>
      </c>
      <c r="I18" s="3">
        <v>0</v>
      </c>
      <c r="K18">
        <f t="shared" si="1"/>
        <v>0</v>
      </c>
      <c r="L18">
        <f t="shared" si="2"/>
        <v>0</v>
      </c>
    </row>
    <row r="19" spans="1:12" ht="17.399999999999999" x14ac:dyDescent="0.3">
      <c r="A19" t="s">
        <v>87</v>
      </c>
      <c r="B19" t="s">
        <v>88</v>
      </c>
      <c r="C19">
        <v>71</v>
      </c>
      <c r="D19">
        <v>9</v>
      </c>
      <c r="E19">
        <v>12</v>
      </c>
      <c r="F19">
        <v>1044.742</v>
      </c>
      <c r="G19">
        <v>18</v>
      </c>
      <c r="H19" s="2">
        <f t="shared" si="0"/>
        <v>13.497999999999999</v>
      </c>
      <c r="I19" s="3">
        <v>0</v>
      </c>
      <c r="K19">
        <f t="shared" si="1"/>
        <v>0</v>
      </c>
      <c r="L19">
        <f t="shared" si="2"/>
        <v>0</v>
      </c>
    </row>
    <row r="20" spans="1:12" ht="17.399999999999999" x14ac:dyDescent="0.3">
      <c r="A20" t="s">
        <v>65</v>
      </c>
      <c r="B20" t="s">
        <v>26</v>
      </c>
      <c r="C20">
        <v>91</v>
      </c>
      <c r="D20">
        <v>21</v>
      </c>
      <c r="E20">
        <v>3</v>
      </c>
      <c r="F20">
        <v>1545.2750000000001</v>
      </c>
      <c r="G20">
        <v>16</v>
      </c>
      <c r="H20" s="1">
        <f t="shared" si="0"/>
        <v>22.46</v>
      </c>
      <c r="I20" s="3">
        <v>0</v>
      </c>
      <c r="K20">
        <f t="shared" si="1"/>
        <v>0</v>
      </c>
      <c r="L20">
        <f t="shared" si="2"/>
        <v>0</v>
      </c>
    </row>
    <row r="21" spans="1:12" ht="13.8" customHeight="1" x14ac:dyDescent="0.3">
      <c r="A21" t="s">
        <v>27</v>
      </c>
      <c r="B21" t="s">
        <v>28</v>
      </c>
      <c r="C21">
        <v>102</v>
      </c>
      <c r="D21">
        <v>21</v>
      </c>
      <c r="E21">
        <v>11</v>
      </c>
      <c r="F21">
        <v>1644.251</v>
      </c>
      <c r="G21">
        <v>15</v>
      </c>
      <c r="H21" s="2">
        <f t="shared" si="0"/>
        <v>25.492000000000001</v>
      </c>
      <c r="I21" s="3">
        <v>0</v>
      </c>
      <c r="K21">
        <f t="shared" si="1"/>
        <v>0</v>
      </c>
      <c r="L21">
        <f t="shared" si="2"/>
        <v>0</v>
      </c>
    </row>
    <row r="22" spans="1:12" ht="17.399999999999999" x14ac:dyDescent="0.3">
      <c r="A22" t="s">
        <v>29</v>
      </c>
      <c r="B22" t="s">
        <v>30</v>
      </c>
      <c r="C22">
        <v>101</v>
      </c>
      <c r="D22">
        <v>22</v>
      </c>
      <c r="E22">
        <v>7</v>
      </c>
      <c r="F22">
        <v>1655.5170000000001</v>
      </c>
      <c r="G22">
        <v>15</v>
      </c>
      <c r="H22" s="1">
        <f t="shared" si="0"/>
        <v>25.667000000000002</v>
      </c>
      <c r="I22" s="3">
        <v>1690</v>
      </c>
      <c r="K22">
        <f t="shared" si="1"/>
        <v>65.843300736354067</v>
      </c>
      <c r="L22">
        <f t="shared" si="2"/>
        <v>66</v>
      </c>
    </row>
    <row r="23" spans="1:12" ht="17.399999999999999" x14ac:dyDescent="0.3">
      <c r="A23" t="s">
        <v>31</v>
      </c>
      <c r="B23" t="s">
        <v>32</v>
      </c>
      <c r="C23">
        <v>73</v>
      </c>
      <c r="D23">
        <v>9</v>
      </c>
      <c r="E23">
        <v>0</v>
      </c>
      <c r="F23">
        <v>1092.856</v>
      </c>
      <c r="G23">
        <v>18</v>
      </c>
      <c r="H23" s="2">
        <f t="shared" si="0"/>
        <v>14.12</v>
      </c>
      <c r="I23" s="3">
        <v>0</v>
      </c>
      <c r="K23">
        <f t="shared" si="1"/>
        <v>0</v>
      </c>
      <c r="L23">
        <f t="shared" si="2"/>
        <v>0</v>
      </c>
    </row>
    <row r="24" spans="1:12" ht="17.399999999999999" x14ac:dyDescent="0.3">
      <c r="A24" t="s">
        <v>34</v>
      </c>
      <c r="B24" t="s">
        <v>35</v>
      </c>
      <c r="C24">
        <v>91</v>
      </c>
      <c r="D24">
        <v>21</v>
      </c>
      <c r="E24">
        <v>20</v>
      </c>
      <c r="F24">
        <v>1545.2750000000001</v>
      </c>
      <c r="G24">
        <v>15</v>
      </c>
      <c r="H24" s="1">
        <f t="shared" si="0"/>
        <v>23.957999999999998</v>
      </c>
      <c r="I24" s="3">
        <v>0</v>
      </c>
      <c r="K24">
        <f t="shared" si="1"/>
        <v>0</v>
      </c>
      <c r="L24">
        <f t="shared" si="2"/>
        <v>0</v>
      </c>
    </row>
    <row r="25" spans="1:12" ht="17.399999999999999" x14ac:dyDescent="0.3">
      <c r="A25" t="s">
        <v>36</v>
      </c>
      <c r="B25" t="s">
        <v>37</v>
      </c>
      <c r="C25">
        <v>93</v>
      </c>
      <c r="D25">
        <v>24</v>
      </c>
      <c r="E25">
        <v>9</v>
      </c>
      <c r="F25">
        <v>1663.7829999999999</v>
      </c>
      <c r="G25">
        <v>16</v>
      </c>
      <c r="H25" s="2">
        <f t="shared" si="0"/>
        <v>24.183</v>
      </c>
      <c r="I25" s="3">
        <v>0</v>
      </c>
      <c r="K25">
        <f t="shared" si="1"/>
        <v>0</v>
      </c>
      <c r="L25">
        <f t="shared" si="2"/>
        <v>0</v>
      </c>
    </row>
    <row r="26" spans="1:12" ht="17.399999999999999" x14ac:dyDescent="0.3">
      <c r="A26" t="s">
        <v>38</v>
      </c>
      <c r="B26" t="s">
        <v>93</v>
      </c>
      <c r="C26">
        <v>52</v>
      </c>
      <c r="D26">
        <v>10</v>
      </c>
      <c r="E26">
        <v>16</v>
      </c>
      <c r="F26">
        <v>883.20799999999997</v>
      </c>
      <c r="G26">
        <v>24</v>
      </c>
      <c r="H26" s="1">
        <f t="shared" si="0"/>
        <v>8.5579999999999998</v>
      </c>
      <c r="I26" s="3">
        <v>0</v>
      </c>
      <c r="K26">
        <f t="shared" si="1"/>
        <v>0</v>
      </c>
      <c r="L26">
        <f t="shared" si="2"/>
        <v>0</v>
      </c>
    </row>
    <row r="27" spans="1:12" ht="17.399999999999999" x14ac:dyDescent="0.3">
      <c r="A27" t="s">
        <v>84</v>
      </c>
      <c r="B27" t="s">
        <v>85</v>
      </c>
      <c r="C27">
        <v>81</v>
      </c>
      <c r="D27">
        <v>14</v>
      </c>
      <c r="E27">
        <v>10</v>
      </c>
      <c r="F27">
        <v>1245.962</v>
      </c>
      <c r="G27">
        <v>18</v>
      </c>
      <c r="H27" s="2">
        <f t="shared" si="0"/>
        <v>16.097999999999999</v>
      </c>
      <c r="I27" s="3">
        <v>0</v>
      </c>
      <c r="K27">
        <f t="shared" si="1"/>
        <v>0</v>
      </c>
      <c r="L27">
        <f t="shared" si="2"/>
        <v>0</v>
      </c>
    </row>
    <row r="28" spans="1:12" ht="17.399999999999999" x14ac:dyDescent="0.3">
      <c r="A28" t="s">
        <v>39</v>
      </c>
      <c r="B28" t="s">
        <v>40</v>
      </c>
      <c r="C28">
        <v>72</v>
      </c>
      <c r="D28">
        <v>10</v>
      </c>
      <c r="E28">
        <v>0</v>
      </c>
      <c r="F28">
        <v>1085.9949999999999</v>
      </c>
      <c r="G28">
        <v>18</v>
      </c>
      <c r="H28" s="1">
        <f t="shared" si="0"/>
        <v>14.031000000000001</v>
      </c>
      <c r="I28" s="3">
        <v>0</v>
      </c>
      <c r="K28">
        <f t="shared" si="1"/>
        <v>0</v>
      </c>
      <c r="L28">
        <f t="shared" si="2"/>
        <v>0</v>
      </c>
    </row>
    <row r="29" spans="1:12" ht="17.399999999999999" x14ac:dyDescent="0.3">
      <c r="A29" t="s">
        <v>41</v>
      </c>
      <c r="B29" t="s">
        <v>42</v>
      </c>
      <c r="C29">
        <v>83</v>
      </c>
      <c r="D29">
        <v>16</v>
      </c>
      <c r="E29">
        <v>2</v>
      </c>
      <c r="F29">
        <v>1356.0840000000001</v>
      </c>
      <c r="G29">
        <v>18</v>
      </c>
      <c r="H29" s="2">
        <f t="shared" si="0"/>
        <v>17.52</v>
      </c>
      <c r="I29" s="3">
        <v>0</v>
      </c>
      <c r="K29">
        <f t="shared" si="1"/>
        <v>0</v>
      </c>
      <c r="L29">
        <f t="shared" si="2"/>
        <v>0</v>
      </c>
    </row>
    <row r="30" spans="1:12" ht="17.399999999999999" x14ac:dyDescent="0.3">
      <c r="A30" t="s">
        <v>43</v>
      </c>
      <c r="B30" t="s">
        <v>44</v>
      </c>
      <c r="C30">
        <v>81</v>
      </c>
      <c r="D30">
        <v>18</v>
      </c>
      <c r="E30">
        <v>1</v>
      </c>
      <c r="F30">
        <v>1341.0039999999999</v>
      </c>
      <c r="G30">
        <v>17</v>
      </c>
      <c r="H30" s="1">
        <f t="shared" si="0"/>
        <v>18.344999999999999</v>
      </c>
      <c r="I30" s="3">
        <v>576</v>
      </c>
      <c r="K30">
        <f t="shared" si="1"/>
        <v>31.398201144726084</v>
      </c>
      <c r="L30">
        <f t="shared" si="2"/>
        <v>32</v>
      </c>
    </row>
    <row r="31" spans="1:12" ht="17.399999999999999" x14ac:dyDescent="0.3">
      <c r="A31" t="s">
        <v>66</v>
      </c>
      <c r="B31" t="s">
        <v>45</v>
      </c>
      <c r="C31">
        <v>91</v>
      </c>
      <c r="D31">
        <v>18</v>
      </c>
      <c r="E31">
        <v>0</v>
      </c>
      <c r="F31">
        <v>1460.6510000000001</v>
      </c>
      <c r="G31">
        <v>17</v>
      </c>
      <c r="H31" s="2">
        <f t="shared" si="0"/>
        <v>19.981999999999999</v>
      </c>
      <c r="I31" s="3">
        <v>0</v>
      </c>
      <c r="K31">
        <f t="shared" si="1"/>
        <v>0</v>
      </c>
      <c r="L31">
        <f t="shared" si="2"/>
        <v>0</v>
      </c>
    </row>
    <row r="32" spans="1:12" ht="17.399999999999999" x14ac:dyDescent="0.3">
      <c r="A32" t="s">
        <v>62</v>
      </c>
      <c r="B32" t="s">
        <v>46</v>
      </c>
      <c r="C32">
        <v>92</v>
      </c>
      <c r="D32">
        <v>20</v>
      </c>
      <c r="E32">
        <v>12</v>
      </c>
      <c r="F32">
        <v>1534.009</v>
      </c>
      <c r="G32">
        <v>15</v>
      </c>
      <c r="H32" s="1">
        <f t="shared" si="0"/>
        <v>23.783000000000001</v>
      </c>
      <c r="I32" s="3">
        <v>0</v>
      </c>
      <c r="K32">
        <f t="shared" si="1"/>
        <v>0</v>
      </c>
      <c r="L32">
        <f t="shared" si="2"/>
        <v>0</v>
      </c>
    </row>
    <row r="33" spans="1:12" ht="17.399999999999999" x14ac:dyDescent="0.3">
      <c r="A33" t="s">
        <v>49</v>
      </c>
      <c r="B33" t="s">
        <v>50</v>
      </c>
      <c r="C33">
        <v>71</v>
      </c>
      <c r="D33">
        <v>16</v>
      </c>
      <c r="E33">
        <v>12</v>
      </c>
      <c r="F33">
        <v>1161.386</v>
      </c>
      <c r="G33">
        <v>18</v>
      </c>
      <c r="H33" s="2">
        <f t="shared" si="0"/>
        <v>15.005000000000001</v>
      </c>
      <c r="I33" s="3">
        <v>0</v>
      </c>
      <c r="K33">
        <f t="shared" si="1"/>
        <v>0</v>
      </c>
      <c r="L33">
        <f t="shared" si="2"/>
        <v>0</v>
      </c>
    </row>
    <row r="34" spans="1:12" ht="17.399999999999999" x14ac:dyDescent="0.3">
      <c r="A34" t="s">
        <v>47</v>
      </c>
      <c r="B34" t="s">
        <v>48</v>
      </c>
      <c r="C34">
        <v>93</v>
      </c>
      <c r="D34">
        <v>22</v>
      </c>
      <c r="E34">
        <v>12</v>
      </c>
      <c r="F34">
        <v>1607.367</v>
      </c>
      <c r="G34">
        <v>16</v>
      </c>
      <c r="H34" s="1">
        <f t="shared" si="0"/>
        <v>23.363</v>
      </c>
      <c r="I34" s="3">
        <v>0</v>
      </c>
      <c r="K34">
        <f t="shared" si="1"/>
        <v>0</v>
      </c>
      <c r="L34">
        <f t="shared" si="2"/>
        <v>0</v>
      </c>
    </row>
    <row r="35" spans="1:12" ht="17.399999999999999" x14ac:dyDescent="0.3">
      <c r="A35" t="s">
        <v>51</v>
      </c>
      <c r="B35" t="s">
        <v>52</v>
      </c>
      <c r="C35">
        <v>81</v>
      </c>
      <c r="D35">
        <v>14</v>
      </c>
      <c r="E35">
        <v>12</v>
      </c>
      <c r="F35">
        <v>1245.962</v>
      </c>
      <c r="G35">
        <v>18</v>
      </c>
      <c r="H35" s="2">
        <f t="shared" si="0"/>
        <v>16.097999999999999</v>
      </c>
      <c r="I35" s="3">
        <v>0</v>
      </c>
      <c r="K35">
        <f t="shared" si="1"/>
        <v>0</v>
      </c>
      <c r="L35">
        <f t="shared" si="2"/>
        <v>0</v>
      </c>
    </row>
    <row r="36" spans="1:12" ht="17.399999999999999" x14ac:dyDescent="0.3">
      <c r="A36" t="s">
        <v>53</v>
      </c>
      <c r="B36" t="s">
        <v>54</v>
      </c>
      <c r="C36">
        <v>91</v>
      </c>
      <c r="D36">
        <v>14</v>
      </c>
      <c r="E36">
        <v>0</v>
      </c>
      <c r="F36">
        <v>1354.087</v>
      </c>
      <c r="G36">
        <v>18</v>
      </c>
      <c r="H36" s="1">
        <f t="shared" si="0"/>
        <v>17.495000000000001</v>
      </c>
      <c r="I36" s="3">
        <v>0</v>
      </c>
      <c r="K36">
        <f t="shared" si="1"/>
        <v>0</v>
      </c>
      <c r="L36">
        <f t="shared" si="2"/>
        <v>0</v>
      </c>
    </row>
    <row r="37" spans="1:12" ht="17.399999999999999" x14ac:dyDescent="0.3">
      <c r="A37" t="s">
        <v>55</v>
      </c>
      <c r="B37" t="s">
        <v>56</v>
      </c>
      <c r="C37">
        <v>102</v>
      </c>
      <c r="D37">
        <v>22</v>
      </c>
      <c r="E37">
        <v>11</v>
      </c>
      <c r="F37">
        <v>1672.4590000000001</v>
      </c>
      <c r="G37">
        <v>15</v>
      </c>
      <c r="H37" s="2">
        <f t="shared" si="0"/>
        <v>25.93</v>
      </c>
      <c r="I37" s="3">
        <v>0</v>
      </c>
      <c r="K37">
        <f t="shared" si="1"/>
        <v>0</v>
      </c>
      <c r="L37">
        <f t="shared" si="2"/>
        <v>0</v>
      </c>
    </row>
    <row r="38" spans="1:12" ht="17.399999999999999" x14ac:dyDescent="0.3">
      <c r="A38" t="s">
        <v>75</v>
      </c>
      <c r="B38" t="s">
        <v>76</v>
      </c>
      <c r="C38">
        <v>81</v>
      </c>
      <c r="D38">
        <v>10</v>
      </c>
      <c r="E38">
        <v>2</v>
      </c>
      <c r="F38">
        <v>1167.69</v>
      </c>
      <c r="G38">
        <v>18</v>
      </c>
      <c r="H38" s="1">
        <f t="shared" si="0"/>
        <v>15.086</v>
      </c>
      <c r="I38" s="3">
        <v>0</v>
      </c>
      <c r="K38">
        <f t="shared" si="1"/>
        <v>0</v>
      </c>
      <c r="L38">
        <f t="shared" si="2"/>
        <v>0</v>
      </c>
    </row>
    <row r="39" spans="1:12" ht="17.399999999999999" x14ac:dyDescent="0.3">
      <c r="A39" t="s">
        <v>57</v>
      </c>
      <c r="B39" t="s">
        <v>58</v>
      </c>
      <c r="C39">
        <v>92</v>
      </c>
      <c r="D39">
        <v>21</v>
      </c>
      <c r="E39">
        <v>17</v>
      </c>
      <c r="F39">
        <v>1562.2170000000001</v>
      </c>
      <c r="G39">
        <v>15</v>
      </c>
      <c r="H39" s="2">
        <f t="shared" si="0"/>
        <v>24.22</v>
      </c>
      <c r="I39" s="3">
        <v>0</v>
      </c>
      <c r="K39">
        <f t="shared" si="1"/>
        <v>0</v>
      </c>
      <c r="L39">
        <f t="shared" si="2"/>
        <v>0</v>
      </c>
    </row>
    <row r="40" spans="1:12" ht="17.399999999999999" x14ac:dyDescent="0.3">
      <c r="A40" t="s">
        <v>78</v>
      </c>
      <c r="B40" t="s">
        <v>79</v>
      </c>
      <c r="C40">
        <v>83</v>
      </c>
      <c r="D40">
        <v>13</v>
      </c>
      <c r="E40">
        <v>10</v>
      </c>
      <c r="F40">
        <v>1283.9960000000001</v>
      </c>
      <c r="G40">
        <v>18</v>
      </c>
      <c r="H40" s="1">
        <f t="shared" si="0"/>
        <v>16.588999999999999</v>
      </c>
      <c r="I40" s="3">
        <v>0</v>
      </c>
      <c r="K40">
        <f t="shared" si="1"/>
        <v>0</v>
      </c>
      <c r="L40">
        <f t="shared" si="2"/>
        <v>0</v>
      </c>
    </row>
    <row r="41" spans="1:12" ht="13.8" customHeight="1" x14ac:dyDescent="0.3">
      <c r="A41" t="s">
        <v>59</v>
      </c>
      <c r="B41" t="s">
        <v>60</v>
      </c>
      <c r="C41">
        <v>91</v>
      </c>
      <c r="D41">
        <v>21</v>
      </c>
      <c r="E41">
        <v>12</v>
      </c>
      <c r="F41">
        <v>1545.2750000000001</v>
      </c>
      <c r="G41">
        <v>15</v>
      </c>
      <c r="H41" s="2">
        <f t="shared" si="0"/>
        <v>23.957999999999998</v>
      </c>
      <c r="I41" s="3">
        <v>1595</v>
      </c>
      <c r="K41">
        <f t="shared" si="1"/>
        <v>66.574839302112039</v>
      </c>
      <c r="L41">
        <f t="shared" si="2"/>
        <v>67</v>
      </c>
    </row>
    <row r="42" spans="1:12" ht="17.399999999999999" x14ac:dyDescent="0.3">
      <c r="A42" t="s">
        <v>67</v>
      </c>
      <c r="B42">
        <v>2235221318</v>
      </c>
      <c r="C42">
        <v>72</v>
      </c>
      <c r="D42">
        <v>10</v>
      </c>
      <c r="E42">
        <v>24</v>
      </c>
      <c r="F42">
        <v>1085.9949999999999</v>
      </c>
      <c r="G42">
        <v>18</v>
      </c>
      <c r="H42" s="1">
        <f t="shared" si="0"/>
        <v>14.031000000000001</v>
      </c>
      <c r="I42" s="3">
        <v>0</v>
      </c>
      <c r="K42">
        <f t="shared" si="1"/>
        <v>0</v>
      </c>
      <c r="L42">
        <f t="shared" si="2"/>
        <v>0</v>
      </c>
    </row>
    <row r="43" spans="1:12" ht="17.399999999999999" x14ac:dyDescent="0.3">
      <c r="A43" t="s">
        <v>90</v>
      </c>
      <c r="B43" t="s">
        <v>91</v>
      </c>
      <c r="C43">
        <v>81</v>
      </c>
      <c r="D43">
        <v>16</v>
      </c>
      <c r="E43">
        <v>7</v>
      </c>
      <c r="F43">
        <v>1290.6880000000001</v>
      </c>
      <c r="G43">
        <v>17</v>
      </c>
      <c r="H43">
        <v>17.655999999999999</v>
      </c>
      <c r="I43" s="3">
        <v>0</v>
      </c>
      <c r="K43">
        <f t="shared" si="1"/>
        <v>0</v>
      </c>
      <c r="L43">
        <f t="shared" si="2"/>
        <v>0</v>
      </c>
    </row>
    <row r="44" spans="1:12" ht="17.399999999999999" x14ac:dyDescent="0.3">
      <c r="A44" t="s">
        <v>89</v>
      </c>
      <c r="B44" t="s">
        <v>92</v>
      </c>
      <c r="C44">
        <v>9</v>
      </c>
      <c r="D44">
        <v>23</v>
      </c>
      <c r="E44">
        <v>3</v>
      </c>
      <c r="F44">
        <v>1635.575</v>
      </c>
      <c r="G44">
        <v>15</v>
      </c>
      <c r="H44">
        <v>25.358000000000001</v>
      </c>
      <c r="I44" s="3">
        <v>0</v>
      </c>
      <c r="K44">
        <f t="shared" si="1"/>
        <v>0</v>
      </c>
      <c r="L44">
        <f t="shared" si="2"/>
        <v>0</v>
      </c>
    </row>
    <row r="45" spans="1:12" ht="17.399999999999999" x14ac:dyDescent="0.3">
      <c r="A45" t="s">
        <v>94</v>
      </c>
      <c r="H45">
        <v>14.031000000000001</v>
      </c>
      <c r="I45" s="3">
        <v>273</v>
      </c>
      <c r="K45">
        <f t="shared" si="1"/>
        <v>19.456916827025871</v>
      </c>
      <c r="L45">
        <f t="shared" si="2"/>
        <v>20</v>
      </c>
    </row>
    <row r="46" spans="1:12" ht="17.399999999999999" x14ac:dyDescent="0.3">
      <c r="A46" t="s">
        <v>95</v>
      </c>
      <c r="H46">
        <v>18.838000000000001</v>
      </c>
      <c r="I46" s="3">
        <v>0</v>
      </c>
      <c r="K46">
        <f t="shared" si="1"/>
        <v>0</v>
      </c>
      <c r="L46">
        <f t="shared" si="2"/>
        <v>0</v>
      </c>
    </row>
    <row r="48" spans="1:12" x14ac:dyDescent="0.3">
      <c r="L48">
        <f>SUM(L3:L46)</f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JFM</vt:lpstr>
      <vt:lpstr>Feuil1</vt:lpstr>
      <vt:lpstr>AMJ</vt:lpstr>
    </vt:vector>
  </TitlesOfParts>
  <Company>ATFP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CSFT</dc:creator>
  <cp:lastModifiedBy>admin</cp:lastModifiedBy>
  <cp:lastPrinted>2022-02-09T11:58:34Z</cp:lastPrinted>
  <dcterms:created xsi:type="dcterms:W3CDTF">2020-12-16T13:20:40Z</dcterms:created>
  <dcterms:modified xsi:type="dcterms:W3CDTF">2022-05-14T21:24:04Z</dcterms:modified>
</cp:coreProperties>
</file>