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es\Cloud\Mikrocontroller\ESP32\projects\brewmaster\"/>
    </mc:Choice>
  </mc:AlternateContent>
  <xr:revisionPtr revIDLastSave="0" documentId="13_ncr:1_{B704097F-FBA1-4521-B786-D70D930D54FF}" xr6:coauthVersionLast="45" xr6:coauthVersionMax="45" xr10:uidLastSave="{00000000-0000-0000-0000-000000000000}"/>
  <bookViews>
    <workbookView xWindow="-120" yWindow="-120" windowWidth="29040" windowHeight="17640" xr2:uid="{DBD3D894-E657-4715-8B07-F8FAD152083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B19" i="1" s="1"/>
  <c r="B16" i="1"/>
  <c r="B15" i="1"/>
  <c r="F2" i="1"/>
  <c r="F4" i="1"/>
  <c r="F5" i="1"/>
  <c r="F6" i="1"/>
  <c r="F7" i="1"/>
  <c r="F3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<sst xmlns="http://schemas.openxmlformats.org/spreadsheetml/2006/main" count="9" uniqueCount="9">
  <si>
    <t>Flasche</t>
  </si>
  <si>
    <t>gewicht</t>
  </si>
  <si>
    <t>raw</t>
  </si>
  <si>
    <t>Messwerte</t>
  </si>
  <si>
    <t>tara</t>
  </si>
  <si>
    <t>m</t>
  </si>
  <si>
    <t>b</t>
  </si>
  <si>
    <t>value</t>
  </si>
  <si>
    <t>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</si>
</sst>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Tabelle1!$D$2:$D$7</c:f>
              <c:numCache>
                <c:formatCode>General</c:formatCode>
                <c:ptCount val="6"/>
                <c:pt idx="0">
                  <c:v>0</c:v>
                </c:pt>
                <c:pt idx="1">
                  <c:v>1042</c:v>
                </c:pt>
                <c:pt idx="2">
                  <c:v>2094</c:v>
                </c:pt>
                <c:pt idx="3">
                  <c:v>3144</c:v>
                </c:pt>
                <c:pt idx="4">
                  <c:v>4227</c:v>
                </c:pt>
                <c:pt idx="5">
                  <c:v>5301</c:v>
                </c:pt>
              </c:numCache>
            </c:numRef>
          </c:xVal>
          <c:yVal>
            <c:numRef>
              <c:f>Tabelle1!$F$2:$F$7</c:f>
              <c:numCache>
                <c:formatCode>General</c:formatCode>
                <c:ptCount val="6"/>
                <c:pt idx="0">
                  <c:v>49</c:v>
                </c:pt>
                <c:pt idx="1">
                  <c:v>10619</c:v>
                </c:pt>
                <c:pt idx="2">
                  <c:v>21520</c:v>
                </c:pt>
                <c:pt idx="3">
                  <c:v>32347</c:v>
                </c:pt>
                <c:pt idx="4">
                  <c:v>43670</c:v>
                </c:pt>
                <c:pt idx="5">
                  <c:v>55602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D-476C-B38B-FBBAC9A9D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18184"/>
        <c:axId val="418817856"/>
      </c:scatterChart>
      <c:valAx>
        <c:axId val="41881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817856"/>
        <c:crosses val="autoZero"/>
        <c:crossBetween val="midCat"/>
      </c:valAx>
      <c:valAx>
        <c:axId val="418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81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7</xdr:row>
      <xdr:rowOff>28575</xdr:rowOff>
    </xdr:from>
    <xdr:to>
      <xdr:col>13</xdr:col>
      <xdr:colOff>500062</xdr:colOff>
      <xdr:row>21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600FE8-8E29-4C95-947C-128AF480B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FEB3-C3D6-4373-A749-AD817FD196DF}">
  <dimension ref="A1:G19"/>
  <sheetViews>
    <sheetView tabSelected="1" zoomScaleNormal="100" workbookViewId="0">
      <selection activeCell="G20" sqref="G20"/>
    </sheetView>
  </sheetViews>
  <sheetFormatPr baseColWidth="10" defaultRowHeight="15" x14ac:dyDescent="0.25"/>
  <sheetData>
    <row r="1" spans="1:7" x14ac:dyDescent="0.25">
      <c r="A1" t="s">
        <v>0</v>
      </c>
      <c r="D1" t="s">
        <v>1</v>
      </c>
      <c r="E1" t="s">
        <v>2</v>
      </c>
      <c r="F1" t="s">
        <v>3</v>
      </c>
      <c r="G1">
        <v>20</v>
      </c>
    </row>
    <row r="2" spans="1:7" x14ac:dyDescent="0.25">
      <c r="D2">
        <v>0</v>
      </c>
      <c r="E2">
        <v>512352</v>
      </c>
      <c r="F2">
        <f>E2-$B$13</f>
        <v>49</v>
      </c>
    </row>
    <row r="3" spans="1:7" x14ac:dyDescent="0.25">
      <c r="A3">
        <v>1</v>
      </c>
      <c r="B3">
        <v>1042</v>
      </c>
      <c r="D3">
        <f>B3</f>
        <v>1042</v>
      </c>
      <c r="E3">
        <v>522922</v>
      </c>
      <c r="F3">
        <f>E3-$B$13</f>
        <v>10619</v>
      </c>
    </row>
    <row r="4" spans="1:7" x14ac:dyDescent="0.25">
      <c r="A4">
        <v>2</v>
      </c>
      <c r="B4">
        <v>1052</v>
      </c>
      <c r="D4">
        <f>D3+B4</f>
        <v>2094</v>
      </c>
      <c r="E4">
        <v>533823</v>
      </c>
      <c r="F4">
        <f>E4-$B$13</f>
        <v>21520</v>
      </c>
    </row>
    <row r="5" spans="1:7" x14ac:dyDescent="0.25">
      <c r="A5">
        <v>3</v>
      </c>
      <c r="B5">
        <v>1050</v>
      </c>
      <c r="D5">
        <f>D4+B5</f>
        <v>3144</v>
      </c>
      <c r="E5">
        <v>544650</v>
      </c>
      <c r="F5">
        <f>E5-$B$13</f>
        <v>32347</v>
      </c>
    </row>
    <row r="6" spans="1:7" x14ac:dyDescent="0.25">
      <c r="A6">
        <v>4</v>
      </c>
      <c r="B6">
        <v>1083</v>
      </c>
      <c r="D6">
        <f>D5+B6</f>
        <v>4227</v>
      </c>
      <c r="E6">
        <v>555973</v>
      </c>
      <c r="F6">
        <f>E6-$B$13</f>
        <v>43670</v>
      </c>
    </row>
    <row r="7" spans="1:7" x14ac:dyDescent="0.25">
      <c r="A7">
        <v>5</v>
      </c>
      <c r="B7">
        <v>1074</v>
      </c>
      <c r="D7">
        <f>D6+B7</f>
        <v>5301</v>
      </c>
      <c r="E7">
        <v>567905</v>
      </c>
      <c r="F7">
        <f>E7-$B$13</f>
        <v>55602</v>
      </c>
    </row>
    <row r="8" spans="1:7" x14ac:dyDescent="0.25">
      <c r="A8">
        <v>6</v>
      </c>
      <c r="B8">
        <v>77000</v>
      </c>
    </row>
    <row r="13" spans="1:7" x14ac:dyDescent="0.25">
      <c r="A13" t="s">
        <v>4</v>
      </c>
      <c r="B13">
        <v>512303</v>
      </c>
    </row>
    <row r="15" spans="1:7" x14ac:dyDescent="0.25">
      <c r="A15" t="s">
        <v>5</v>
      </c>
      <c r="B15">
        <f>SLOPE(F2:F7,D2:D7)</f>
        <v>10.449448381696342</v>
      </c>
    </row>
    <row r="16" spans="1:7" x14ac:dyDescent="0.25">
      <c r="A16" t="s">
        <v>6</v>
      </c>
      <c r="B16">
        <f>INTERCEPT(F2:F7,D2:D7)</f>
        <v>-229.64666964262869</v>
      </c>
    </row>
    <row r="18" spans="1:3" x14ac:dyDescent="0.25">
      <c r="A18" t="s">
        <v>7</v>
      </c>
      <c r="B18">
        <v>1053471</v>
      </c>
      <c r="C18">
        <f>B18-B13</f>
        <v>541168</v>
      </c>
    </row>
    <row r="19" spans="1:3" x14ac:dyDescent="0.25">
      <c r="A19" t="s">
        <v>8</v>
      </c>
      <c r="B19">
        <f>(C18-B16)/B15</f>
        <v>51811.122165833716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moes</dc:creator>
  <cp:lastModifiedBy>moes</cp:lastModifiedBy>
  <dcterms:created xsi:type="dcterms:W3CDTF">2020-05-02T12:38:04Z</dcterms:created>
  <dcterms:modified xsi:type="dcterms:W3CDTF">2020-05-02T16:49:28Z</dcterms:modified>
</cp:coreProperties>
</file>