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DevFiles\sw_dev\datascience\covid-19\"/>
    </mc:Choice>
  </mc:AlternateContent>
  <xr:revisionPtr revIDLastSave="0" documentId="13_ncr:1_{698FF8FA-DE83-4AA5-8BAC-C2B8A38A97AB}" xr6:coauthVersionLast="44" xr6:coauthVersionMax="44" xr10:uidLastSave="{00000000-0000-0000-0000-000000000000}"/>
  <bookViews>
    <workbookView xWindow="21627" yWindow="-109" windowWidth="26301" windowHeight="14305" xr2:uid="{8D3DE98E-69E7-44A9-9CF7-9934DEACB073}"/>
  </bookViews>
  <sheets>
    <sheet name="Sheet1" sheetId="1" r:id="rId1"/>
  </sheets>
  <calcPr calcId="191029" iterateCount="1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" i="1" l="1"/>
  <c r="E21" i="1"/>
  <c r="E20" i="1"/>
  <c r="E19" i="1"/>
  <c r="E18" i="1"/>
  <c r="E17" i="1"/>
  <c r="E16" i="1"/>
  <c r="E15" i="1"/>
  <c r="E14" i="1"/>
  <c r="E13" i="1"/>
  <c r="E23" i="1"/>
  <c r="C22" i="1"/>
  <c r="D22" i="1"/>
  <c r="C23" i="1"/>
  <c r="D23" i="1"/>
  <c r="C21" i="1"/>
  <c r="D21" i="1"/>
  <c r="D20" i="1"/>
  <c r="D19" i="1"/>
  <c r="C19" i="1"/>
  <c r="C20" i="1"/>
  <c r="C18" i="1"/>
  <c r="D18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C17" i="1"/>
  <c r="D17" i="1"/>
  <c r="C16" i="1"/>
  <c r="D16" i="1"/>
  <c r="C15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14" i="1"/>
  <c r="C13" i="1"/>
  <c r="C12" i="1"/>
  <c r="C11" i="1"/>
  <c r="C10" i="1"/>
  <c r="C9" i="1"/>
  <c r="C8" i="1"/>
  <c r="C7" i="1"/>
  <c r="C6" i="1"/>
  <c r="C5" i="1"/>
  <c r="C4" i="1"/>
  <c r="C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3" i="1"/>
</calcChain>
</file>

<file path=xl/sharedStrings.xml><?xml version="1.0" encoding="utf-8"?>
<sst xmlns="http://schemas.openxmlformats.org/spreadsheetml/2006/main" count="10" uniqueCount="10">
  <si>
    <t>Total</t>
  </si>
  <si>
    <t>New cases</t>
  </si>
  <si>
    <t>Growth rate</t>
  </si>
  <si>
    <t>Tests</t>
  </si>
  <si>
    <t>Home</t>
  </si>
  <si>
    <t xml:space="preserve"> Hospital</t>
  </si>
  <si>
    <t>Critical condition</t>
  </si>
  <si>
    <t>Death</t>
  </si>
  <si>
    <t>Avg growth 10 days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</si>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</sst>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Srbija COVID-19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New cases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Sheet1!$A$2:$A$23</c:f>
              <c:numCache>
                <c:formatCode>m/d/yyyy</c:formatCode>
                <c:ptCount val="22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</c:numCache>
            </c:numRef>
          </c:cat>
          <c:val>
            <c:numRef>
              <c:f>Sheet1!$C$2:$C$23</c:f>
              <c:numCache>
                <c:formatCode>General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13</c:v>
                </c:pt>
                <c:pt idx="6">
                  <c:v>6</c:v>
                </c:pt>
                <c:pt idx="7">
                  <c:v>11</c:v>
                </c:pt>
                <c:pt idx="8">
                  <c:v>11</c:v>
                </c:pt>
                <c:pt idx="9">
                  <c:v>2</c:v>
                </c:pt>
                <c:pt idx="10">
                  <c:v>9</c:v>
                </c:pt>
                <c:pt idx="11">
                  <c:v>15</c:v>
                </c:pt>
                <c:pt idx="12">
                  <c:v>11</c:v>
                </c:pt>
                <c:pt idx="13">
                  <c:v>20</c:v>
                </c:pt>
                <c:pt idx="14">
                  <c:v>32</c:v>
                </c:pt>
                <c:pt idx="15">
                  <c:v>36</c:v>
                </c:pt>
                <c:pt idx="16">
                  <c:v>51</c:v>
                </c:pt>
                <c:pt idx="17">
                  <c:v>27</c:v>
                </c:pt>
                <c:pt idx="18">
                  <c:v>54</c:v>
                </c:pt>
                <c:pt idx="19">
                  <c:v>81</c:v>
                </c:pt>
                <c:pt idx="20">
                  <c:v>73</c:v>
                </c:pt>
                <c:pt idx="21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98-4399-9731-5AEE3C955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9174864"/>
        <c:axId val="1679403248"/>
      </c:barChart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Sheet1!$A$2:$A$23</c:f>
              <c:numCache>
                <c:formatCode>m/d/yyyy</c:formatCode>
                <c:ptCount val="22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</c:numCache>
            </c:numRef>
          </c:cat>
          <c:val>
            <c:numRef>
              <c:f>Sheet1!$B$2:$B$23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18</c:v>
                </c:pt>
                <c:pt idx="6">
                  <c:v>24</c:v>
                </c:pt>
                <c:pt idx="7">
                  <c:v>35</c:v>
                </c:pt>
                <c:pt idx="8">
                  <c:v>46</c:v>
                </c:pt>
                <c:pt idx="9">
                  <c:v>48</c:v>
                </c:pt>
                <c:pt idx="10">
                  <c:v>57</c:v>
                </c:pt>
                <c:pt idx="11">
                  <c:v>72</c:v>
                </c:pt>
                <c:pt idx="12">
                  <c:v>83</c:v>
                </c:pt>
                <c:pt idx="13">
                  <c:v>103</c:v>
                </c:pt>
                <c:pt idx="14">
                  <c:v>135</c:v>
                </c:pt>
                <c:pt idx="15">
                  <c:v>171</c:v>
                </c:pt>
                <c:pt idx="16">
                  <c:v>222</c:v>
                </c:pt>
                <c:pt idx="17" formatCode="0">
                  <c:v>249</c:v>
                </c:pt>
                <c:pt idx="18" formatCode="0">
                  <c:v>303</c:v>
                </c:pt>
                <c:pt idx="19" formatCode="0">
                  <c:v>384</c:v>
                </c:pt>
                <c:pt idx="20" formatCode="0">
                  <c:v>457</c:v>
                </c:pt>
                <c:pt idx="21" formatCode="0">
                  <c:v>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98-4399-9731-5AEE3C955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9510576"/>
        <c:axId val="1617910704"/>
      </c:lineChart>
      <c:dateAx>
        <c:axId val="16895105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910704"/>
        <c:crosses val="autoZero"/>
        <c:auto val="1"/>
        <c:lblOffset val="100"/>
        <c:baseTimeUnit val="days"/>
      </c:dateAx>
      <c:valAx>
        <c:axId val="161791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510576"/>
        <c:crosses val="autoZero"/>
        <c:crossBetween val="between"/>
      </c:valAx>
      <c:valAx>
        <c:axId val="16794032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74864"/>
        <c:crosses val="max"/>
        <c:crossBetween val="between"/>
      </c:valAx>
      <c:dateAx>
        <c:axId val="891748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7940324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34015816909344"/>
          <c:y val="5.0925925925925923E-2"/>
          <c:w val="0.78993312183130759"/>
          <c:h val="0.7125772820064159"/>
        </c:manualLayout>
      </c:layout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Growth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8121023276458448"/>
                  <c:y val="-0.23186157625273313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Sheet1!$A$8:$A$23</c:f>
              <c:numCache>
                <c:formatCode>m/d/yyyy</c:formatCode>
                <c:ptCount val="16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</c:numCache>
            </c:numRef>
          </c:cat>
          <c:val>
            <c:numRef>
              <c:f>Sheet1!$D$8:$D$23</c:f>
              <c:numCache>
                <c:formatCode>0.00%</c:formatCode>
                <c:ptCount val="16"/>
                <c:pt idx="0">
                  <c:v>0.33333333333333331</c:v>
                </c:pt>
                <c:pt idx="1">
                  <c:v>0.45833333333333331</c:v>
                </c:pt>
                <c:pt idx="2">
                  <c:v>0.31428571428571428</c:v>
                </c:pt>
                <c:pt idx="3">
                  <c:v>4.3478260869565216E-2</c:v>
                </c:pt>
                <c:pt idx="4">
                  <c:v>0.1875</c:v>
                </c:pt>
                <c:pt idx="5">
                  <c:v>0.26315789473684209</c:v>
                </c:pt>
                <c:pt idx="6">
                  <c:v>0.15277777777777779</c:v>
                </c:pt>
                <c:pt idx="7">
                  <c:v>0.24096385542168675</c:v>
                </c:pt>
                <c:pt idx="8">
                  <c:v>0.31067961165048541</c:v>
                </c:pt>
                <c:pt idx="9">
                  <c:v>0.26666666666666666</c:v>
                </c:pt>
                <c:pt idx="10">
                  <c:v>0.2982456140350877</c:v>
                </c:pt>
                <c:pt idx="11">
                  <c:v>0.12162162162162163</c:v>
                </c:pt>
                <c:pt idx="12">
                  <c:v>0.21686746987951808</c:v>
                </c:pt>
                <c:pt idx="13">
                  <c:v>0.26732673267326734</c:v>
                </c:pt>
                <c:pt idx="14">
                  <c:v>0.19010416666666666</c:v>
                </c:pt>
                <c:pt idx="15">
                  <c:v>0.15536105032822758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9-4C1F-8650-3C18FB51F489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Avg growth 10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564525451437128"/>
                  <c:y val="0.11815686944941829"/>
                </c:manualLayout>
              </c:layout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Sheet1!$A$8:$A$23</c:f>
              <c:numCache>
                <c:formatCode>m/d/yyyy</c:formatCode>
                <c:ptCount val="16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</c:numCache>
            </c:numRef>
          </c:cat>
          <c:val>
            <c:numRef>
              <c:f>Sheet1!$E$8:$E$23</c:f>
              <c:numCache>
                <c:formatCode>0.00%</c:formatCode>
                <c:ptCount val="16"/>
                <c:pt idx="5">
                  <c:v>0.21126760563380281</c:v>
                </c:pt>
                <c:pt idx="6">
                  <c:v>0.12345679012345678</c:v>
                </c:pt>
                <c:pt idx="7">
                  <c:v>0.17346938775510204</c:v>
                </c:pt>
                <c:pt idx="8">
                  <c:v>0.1623931623931624</c:v>
                </c:pt>
                <c:pt idx="9">
                  <c:v>0.20408163265306123</c:v>
                </c:pt>
                <c:pt idx="10">
                  <c:v>0.21390374331550802</c:v>
                </c:pt>
                <c:pt idx="11">
                  <c:v>7.8817733990147784E-2</c:v>
                </c:pt>
                <c:pt idx="12">
                  <c:v>0.20392156862745098</c:v>
                </c:pt>
                <c:pt idx="13">
                  <c:v>0.22018348623853212</c:v>
                </c:pt>
                <c:pt idx="14">
                  <c:v>0.15064935064935064</c:v>
                </c:pt>
                <c:pt idx="15">
                  <c:v>0.1348314606741573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18C-4269-8BBE-39D443CFB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52384"/>
        <c:axId val="106160704"/>
      </c:lineChart>
      <c:dateAx>
        <c:axId val="949523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60704"/>
        <c:crosses val="autoZero"/>
        <c:auto val="1"/>
        <c:lblOffset val="100"/>
        <c:baseTimeUnit val="days"/>
      </c:dateAx>
      <c:valAx>
        <c:axId val="10616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5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314863</xdr:colOff>
      <xdr:row>1</xdr:row>
      <xdr:rowOff>21566</xdr:rowOff>
    </xdr:from>
    <xdr:to>
      <xdr:col>22</xdr:col>
      <xdr:colOff>483079</xdr:colOff>
      <xdr:row>20</xdr:row>
      <xdr:rowOff>94891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2C4AE3-A53E-4FBB-8BBC-F7A34C0F9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586595</xdr:colOff>
      <xdr:row>21</xdr:row>
      <xdr:rowOff>47445</xdr:rowOff>
    </xdr:from>
    <xdr:to>
      <xdr:col>22</xdr:col>
      <xdr:colOff>526211</xdr:colOff>
      <xdr:row>39</xdr:row>
      <xdr:rowOff>120770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65A6C-2221-4E68-811E-47084570F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2BDB6-40B2-48CF-936E-19D579D36528}">
  <dimension ref="A1:J40"/>
  <sheetViews>
    <sheetView tabSelected="1" topLeftCell="F10" workbookViewId="0">
      <selection activeCell="Z33" sqref="Z33"/>
    </sheetView>
  </sheetViews>
  <sheetFormatPr defaultRowHeight="14.3" x14ac:dyDescent="0.25"/>
  <cols>
    <col min="1" max="1" width="9.375" bestFit="1" customWidth="1"/>
    <col min="2" max="2" width="9.75" bestFit="1" customWidth="1"/>
    <col min="4" max="4" width="9" style="2"/>
    <col min="5" max="5" width="17.5" style="2" customWidth="1"/>
    <col min="6" max="8" width="9" customWidth="1"/>
    <col min="9" max="9" width="14" customWidth="1"/>
    <col min="10" max="10" width="9" customWidth="1"/>
  </cols>
  <sheetData>
    <row r="1" spans="1:10" x14ac:dyDescent="0.25">
      <c r="A1" t="s">
        <v>9</v>
      </c>
      <c r="B1" t="s">
        <v>0</v>
      </c>
      <c r="C1" t="s">
        <v>1</v>
      </c>
      <c r="D1" s="2" t="s">
        <v>2</v>
      </c>
      <c r="E1" s="2" t="s">
        <v>8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s="1">
        <v>43896</v>
      </c>
      <c r="B2">
        <v>1</v>
      </c>
      <c r="C2">
        <v>1</v>
      </c>
    </row>
    <row r="3" spans="1:10" x14ac:dyDescent="0.25">
      <c r="A3" s="1">
        <f>A2+1</f>
        <v>43897</v>
      </c>
      <c r="B3">
        <v>1</v>
      </c>
      <c r="C3">
        <f>B3-B2</f>
        <v>0</v>
      </c>
      <c r="D3" s="2">
        <f>C3/B2</f>
        <v>0</v>
      </c>
    </row>
    <row r="4" spans="1:10" x14ac:dyDescent="0.25">
      <c r="A4" s="1">
        <f t="shared" ref="A4:A40" si="0">A3+1</f>
        <v>43898</v>
      </c>
      <c r="B4">
        <v>1</v>
      </c>
      <c r="C4">
        <f t="shared" ref="C4:C15" si="1">B4-B3</f>
        <v>0</v>
      </c>
      <c r="D4" s="2">
        <f t="shared" ref="D4:D15" si="2">C4/B3</f>
        <v>0</v>
      </c>
    </row>
    <row r="5" spans="1:10" x14ac:dyDescent="0.25">
      <c r="A5" s="1">
        <f t="shared" si="0"/>
        <v>43899</v>
      </c>
      <c r="B5">
        <v>2</v>
      </c>
      <c r="C5">
        <f t="shared" si="1"/>
        <v>1</v>
      </c>
      <c r="D5" s="2">
        <f t="shared" si="2"/>
        <v>1</v>
      </c>
    </row>
    <row r="6" spans="1:10" x14ac:dyDescent="0.25">
      <c r="A6" s="1">
        <f t="shared" si="0"/>
        <v>43900</v>
      </c>
      <c r="B6">
        <v>5</v>
      </c>
      <c r="C6">
        <f t="shared" si="1"/>
        <v>3</v>
      </c>
      <c r="D6" s="2">
        <f t="shared" si="2"/>
        <v>1.5</v>
      </c>
    </row>
    <row r="7" spans="1:10" x14ac:dyDescent="0.25">
      <c r="A7" s="1">
        <f t="shared" si="0"/>
        <v>43901</v>
      </c>
      <c r="B7">
        <v>18</v>
      </c>
      <c r="C7">
        <f t="shared" si="1"/>
        <v>13</v>
      </c>
      <c r="D7" s="2">
        <f t="shared" si="2"/>
        <v>2.6</v>
      </c>
    </row>
    <row r="8" spans="1:10" x14ac:dyDescent="0.25">
      <c r="A8" s="1">
        <f t="shared" si="0"/>
        <v>43902</v>
      </c>
      <c r="B8">
        <v>24</v>
      </c>
      <c r="C8">
        <f t="shared" si="1"/>
        <v>6</v>
      </c>
      <c r="D8" s="2">
        <f t="shared" si="2"/>
        <v>0.33333333333333331</v>
      </c>
    </row>
    <row r="9" spans="1:10" x14ac:dyDescent="0.25">
      <c r="A9" s="1">
        <f t="shared" si="0"/>
        <v>43903</v>
      </c>
      <c r="B9">
        <v>35</v>
      </c>
      <c r="C9">
        <f t="shared" si="1"/>
        <v>11</v>
      </c>
      <c r="D9" s="2">
        <f t="shared" si="2"/>
        <v>0.45833333333333331</v>
      </c>
    </row>
    <row r="10" spans="1:10" x14ac:dyDescent="0.25">
      <c r="A10" s="1">
        <f t="shared" si="0"/>
        <v>43904</v>
      </c>
      <c r="B10">
        <v>46</v>
      </c>
      <c r="C10">
        <f t="shared" si="1"/>
        <v>11</v>
      </c>
      <c r="D10" s="2">
        <f t="shared" si="2"/>
        <v>0.31428571428571428</v>
      </c>
    </row>
    <row r="11" spans="1:10" x14ac:dyDescent="0.25">
      <c r="A11" s="1">
        <f t="shared" si="0"/>
        <v>43905</v>
      </c>
      <c r="B11">
        <v>48</v>
      </c>
      <c r="C11">
        <f t="shared" si="1"/>
        <v>2</v>
      </c>
      <c r="D11" s="2">
        <f t="shared" si="2"/>
        <v>4.3478260869565216E-2</v>
      </c>
    </row>
    <row r="12" spans="1:10" x14ac:dyDescent="0.25">
      <c r="A12" s="1">
        <f t="shared" si="0"/>
        <v>43906</v>
      </c>
      <c r="B12">
        <v>57</v>
      </c>
      <c r="C12">
        <f t="shared" si="1"/>
        <v>9</v>
      </c>
      <c r="D12" s="2">
        <f t="shared" si="2"/>
        <v>0.1875</v>
      </c>
    </row>
    <row r="13" spans="1:10" x14ac:dyDescent="0.25">
      <c r="A13" s="1">
        <f t="shared" si="0"/>
        <v>43907</v>
      </c>
      <c r="B13">
        <v>72</v>
      </c>
      <c r="C13">
        <f t="shared" si="1"/>
        <v>15</v>
      </c>
      <c r="D13" s="2">
        <f t="shared" si="2"/>
        <v>0.26315789473684209</v>
      </c>
      <c r="E13" s="2">
        <f t="shared" ref="E13:E22" si="3">AVERAGE((C13-C4)/(B13-B4))</f>
        <v>0.21126760563380281</v>
      </c>
    </row>
    <row r="14" spans="1:10" x14ac:dyDescent="0.25">
      <c r="A14" s="1">
        <f t="shared" si="0"/>
        <v>43908</v>
      </c>
      <c r="B14">
        <v>83</v>
      </c>
      <c r="C14">
        <f t="shared" si="1"/>
        <v>11</v>
      </c>
      <c r="D14" s="2">
        <f t="shared" si="2"/>
        <v>0.15277777777777779</v>
      </c>
      <c r="E14" s="2">
        <f t="shared" si="3"/>
        <v>0.12345679012345678</v>
      </c>
    </row>
    <row r="15" spans="1:10" x14ac:dyDescent="0.25">
      <c r="A15" s="1">
        <f t="shared" si="0"/>
        <v>43909</v>
      </c>
      <c r="B15">
        <v>103</v>
      </c>
      <c r="C15">
        <f t="shared" si="1"/>
        <v>20</v>
      </c>
      <c r="D15" s="2">
        <f t="shared" si="2"/>
        <v>0.24096385542168675</v>
      </c>
      <c r="E15" s="2">
        <f t="shared" si="3"/>
        <v>0.17346938775510204</v>
      </c>
    </row>
    <row r="16" spans="1:10" x14ac:dyDescent="0.25">
      <c r="A16" s="1">
        <f t="shared" si="0"/>
        <v>43910</v>
      </c>
      <c r="B16">
        <v>135</v>
      </c>
      <c r="C16">
        <f t="shared" ref="C16:C17" si="4">B16-B15</f>
        <v>32</v>
      </c>
      <c r="D16" s="2">
        <f t="shared" ref="D16:D17" si="5">C16/B15</f>
        <v>0.31067961165048541</v>
      </c>
      <c r="E16" s="2">
        <f t="shared" si="3"/>
        <v>0.1623931623931624</v>
      </c>
    </row>
    <row r="17" spans="1:5" x14ac:dyDescent="0.25">
      <c r="A17" s="1">
        <f t="shared" si="0"/>
        <v>43911</v>
      </c>
      <c r="B17">
        <v>171</v>
      </c>
      <c r="C17">
        <f t="shared" si="4"/>
        <v>36</v>
      </c>
      <c r="D17" s="2">
        <f t="shared" si="5"/>
        <v>0.26666666666666666</v>
      </c>
      <c r="E17" s="2">
        <f t="shared" si="3"/>
        <v>0.20408163265306123</v>
      </c>
    </row>
    <row r="18" spans="1:5" x14ac:dyDescent="0.25">
      <c r="A18" s="1">
        <f t="shared" si="0"/>
        <v>43912</v>
      </c>
      <c r="B18">
        <v>222</v>
      </c>
      <c r="C18">
        <f t="shared" ref="C18:C19" si="6">B18-B17</f>
        <v>51</v>
      </c>
      <c r="D18" s="2">
        <f t="shared" ref="D18:D20" si="7">C18/B17</f>
        <v>0.2982456140350877</v>
      </c>
      <c r="E18" s="2">
        <f t="shared" si="3"/>
        <v>0.21390374331550802</v>
      </c>
    </row>
    <row r="19" spans="1:5" x14ac:dyDescent="0.25">
      <c r="A19" s="1">
        <f t="shared" si="0"/>
        <v>43913</v>
      </c>
      <c r="B19" s="3">
        <v>249</v>
      </c>
      <c r="C19">
        <f t="shared" si="6"/>
        <v>27</v>
      </c>
      <c r="D19" s="2">
        <f t="shared" si="7"/>
        <v>0.12162162162162163</v>
      </c>
      <c r="E19" s="2">
        <f t="shared" si="3"/>
        <v>7.8817733990147784E-2</v>
      </c>
    </row>
    <row r="20" spans="1:5" x14ac:dyDescent="0.25">
      <c r="A20" s="1">
        <f t="shared" si="0"/>
        <v>43914</v>
      </c>
      <c r="B20" s="3">
        <v>303</v>
      </c>
      <c r="C20">
        <f t="shared" ref="C20" si="8">B20-B19</f>
        <v>54</v>
      </c>
      <c r="D20" s="2">
        <f t="shared" si="7"/>
        <v>0.21686746987951808</v>
      </c>
      <c r="E20" s="2">
        <f t="shared" si="3"/>
        <v>0.20392156862745098</v>
      </c>
    </row>
    <row r="21" spans="1:5" x14ac:dyDescent="0.25">
      <c r="A21" s="1">
        <f t="shared" si="0"/>
        <v>43915</v>
      </c>
      <c r="B21" s="3">
        <v>384</v>
      </c>
      <c r="C21">
        <f t="shared" ref="C21" si="9">B21-B20</f>
        <v>81</v>
      </c>
      <c r="D21" s="2">
        <f t="shared" ref="D21" si="10">C21/B20</f>
        <v>0.26732673267326734</v>
      </c>
      <c r="E21" s="2">
        <f t="shared" si="3"/>
        <v>0.22018348623853212</v>
      </c>
    </row>
    <row r="22" spans="1:5" x14ac:dyDescent="0.25">
      <c r="A22" s="1">
        <f t="shared" si="0"/>
        <v>43916</v>
      </c>
      <c r="B22" s="3">
        <v>457</v>
      </c>
      <c r="C22">
        <f t="shared" ref="C22" si="11">B22-B21</f>
        <v>73</v>
      </c>
      <c r="D22" s="2">
        <f t="shared" ref="D22" si="12">C22/B21</f>
        <v>0.19010416666666666</v>
      </c>
      <c r="E22" s="2">
        <f t="shared" si="3"/>
        <v>0.15064935064935064</v>
      </c>
    </row>
    <row r="23" spans="1:5" x14ac:dyDescent="0.25">
      <c r="A23" s="1">
        <f t="shared" si="0"/>
        <v>43917</v>
      </c>
      <c r="B23" s="3">
        <v>528</v>
      </c>
      <c r="C23">
        <f t="shared" ref="C23" si="13">B23-B22</f>
        <v>71</v>
      </c>
      <c r="D23" s="2">
        <f t="shared" ref="D23" si="14">C23/B22</f>
        <v>0.15536105032822758</v>
      </c>
      <c r="E23" s="2">
        <f>AVERAGE((C23-C14)/(B23-B14))</f>
        <v>0.1348314606741573</v>
      </c>
    </row>
    <row r="24" spans="1:5" x14ac:dyDescent="0.25">
      <c r="A24" s="1">
        <f t="shared" si="0"/>
        <v>43918</v>
      </c>
      <c r="B24" s="3"/>
    </row>
    <row r="25" spans="1:5" x14ac:dyDescent="0.25">
      <c r="A25" s="1">
        <f t="shared" si="0"/>
        <v>43919</v>
      </c>
      <c r="B25" s="3"/>
    </row>
    <row r="26" spans="1:5" x14ac:dyDescent="0.25">
      <c r="A26" s="1">
        <f t="shared" si="0"/>
        <v>43920</v>
      </c>
      <c r="B26" s="3"/>
    </row>
    <row r="27" spans="1:5" x14ac:dyDescent="0.25">
      <c r="A27" s="1">
        <f t="shared" si="0"/>
        <v>43921</v>
      </c>
      <c r="B27" s="3"/>
    </row>
    <row r="28" spans="1:5" x14ac:dyDescent="0.25">
      <c r="A28" s="1">
        <f t="shared" si="0"/>
        <v>43922</v>
      </c>
      <c r="B28" s="3"/>
    </row>
    <row r="29" spans="1:5" x14ac:dyDescent="0.25">
      <c r="A29" s="1">
        <f t="shared" si="0"/>
        <v>43923</v>
      </c>
      <c r="B29" s="3"/>
    </row>
    <row r="30" spans="1:5" x14ac:dyDescent="0.25">
      <c r="A30" s="1">
        <f t="shared" si="0"/>
        <v>43924</v>
      </c>
      <c r="B30" s="3"/>
    </row>
    <row r="31" spans="1:5" x14ac:dyDescent="0.25">
      <c r="A31" s="1">
        <f t="shared" si="0"/>
        <v>43925</v>
      </c>
      <c r="B31" s="3"/>
    </row>
    <row r="32" spans="1:5" x14ac:dyDescent="0.25">
      <c r="A32" s="1">
        <f t="shared" si="0"/>
        <v>43926</v>
      </c>
      <c r="B32" s="3"/>
    </row>
    <row r="33" spans="1:2" x14ac:dyDescent="0.25">
      <c r="A33" s="1">
        <f t="shared" si="0"/>
        <v>43927</v>
      </c>
      <c r="B33" s="3"/>
    </row>
    <row r="34" spans="1:2" x14ac:dyDescent="0.25">
      <c r="A34" s="1">
        <f t="shared" si="0"/>
        <v>43928</v>
      </c>
      <c r="B34" s="3"/>
    </row>
    <row r="35" spans="1:2" x14ac:dyDescent="0.25">
      <c r="A35" s="1">
        <f t="shared" si="0"/>
        <v>43929</v>
      </c>
      <c r="B35" s="3"/>
    </row>
    <row r="36" spans="1:2" x14ac:dyDescent="0.25">
      <c r="A36" s="1">
        <f t="shared" si="0"/>
        <v>43930</v>
      </c>
      <c r="B36" s="3"/>
    </row>
    <row r="37" spans="1:2" x14ac:dyDescent="0.25">
      <c r="A37" s="1">
        <f t="shared" si="0"/>
        <v>43931</v>
      </c>
      <c r="B37" s="3"/>
    </row>
    <row r="38" spans="1:2" x14ac:dyDescent="0.25">
      <c r="A38" s="1">
        <f t="shared" si="0"/>
        <v>43932</v>
      </c>
      <c r="B38" s="3"/>
    </row>
    <row r="39" spans="1:2" x14ac:dyDescent="0.25">
      <c r="A39" s="1">
        <f t="shared" si="0"/>
        <v>43933</v>
      </c>
      <c r="B39" s="3"/>
    </row>
    <row r="40" spans="1:2" x14ac:dyDescent="0.25">
      <c r="A40" s="1">
        <f t="shared" si="0"/>
        <v>43934</v>
      </c>
      <c r="B40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Sasa Jovanovic</dc:creator>
  <cp:lastModifiedBy>Sasa Jovanovic</cp:lastModifiedBy>
  <dcterms:created xsi:type="dcterms:W3CDTF">2020-03-19T13:18:19Z</dcterms:created>
  <dcterms:modified xsi:type="dcterms:W3CDTF">2020-03-28T08:52:48Z</dcterms:modified>
</cp:coreProperties>
</file>