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a\Desktop\"/>
    </mc:Choice>
  </mc:AlternateContent>
  <xr:revisionPtr revIDLastSave="0" documentId="8_{241EA283-1E17-448A-BF97-F61BB9C95BB0}" xr6:coauthVersionLast="44" xr6:coauthVersionMax="44" xr10:uidLastSave="{00000000-0000-0000-0000-000000000000}"/>
  <bookViews>
    <workbookView xWindow="21627" yWindow="-109" windowWidth="26301" windowHeight="14305" activeTab="2"/>
  </bookViews>
  <sheets>
    <sheet name="time_series_covid19_confirmed_g" sheetId="1" r:id="rId1"/>
    <sheet name="time_series_covid19_deaths_glob" sheetId="2" r:id="rId2"/>
    <sheet name="covid-19-total" sheetId="3" r:id="rId3"/>
  </sheets>
  <calcPr calcId="0"/>
</workbook>
</file>

<file path=xl/calcChain.xml><?xml version="1.0" encoding="utf-8"?>
<calcChain xmlns="http://schemas.openxmlformats.org/spreadsheetml/2006/main">
  <c r="K56" i="3" l="1"/>
  <c r="K55" i="3"/>
  <c r="L56" i="3"/>
  <c r="L55" i="3"/>
  <c r="J56" i="3"/>
  <c r="J55" i="3"/>
  <c r="L52" i="3"/>
  <c r="L51" i="3"/>
  <c r="K51" i="3"/>
  <c r="J52" i="3"/>
  <c r="J51" i="3"/>
  <c r="H244" i="3"/>
  <c r="G244" i="3"/>
  <c r="G243" i="3"/>
  <c r="G232" i="3"/>
  <c r="G227" i="3"/>
  <c r="G225" i="3"/>
  <c r="G220" i="3"/>
  <c r="G218" i="3"/>
  <c r="G217" i="3"/>
  <c r="G215" i="3"/>
  <c r="G214" i="3"/>
  <c r="G211" i="3"/>
  <c r="G209" i="3"/>
  <c r="G208" i="3"/>
  <c r="G207" i="3"/>
  <c r="G205" i="3"/>
  <c r="G203" i="3"/>
  <c r="G200" i="3"/>
  <c r="G198" i="3"/>
  <c r="G196" i="3"/>
  <c r="G194" i="3"/>
  <c r="G193" i="3"/>
  <c r="G189" i="3"/>
  <c r="G188" i="3"/>
  <c r="G186" i="3"/>
  <c r="G185" i="3"/>
  <c r="G184" i="3"/>
  <c r="G183" i="3"/>
  <c r="G182" i="3"/>
  <c r="G180" i="3"/>
  <c r="G179" i="3"/>
  <c r="G177" i="3"/>
  <c r="G176" i="3"/>
  <c r="G175" i="3"/>
  <c r="G171" i="3"/>
  <c r="G169" i="3"/>
  <c r="G165" i="3"/>
  <c r="G164" i="3"/>
  <c r="G161" i="3"/>
  <c r="G160" i="3"/>
  <c r="G159" i="3"/>
  <c r="G155" i="3"/>
  <c r="G153" i="3"/>
  <c r="G152" i="3"/>
  <c r="G149" i="3"/>
  <c r="G145" i="3"/>
  <c r="G141" i="3"/>
  <c r="G140" i="3"/>
  <c r="G139" i="3"/>
  <c r="G138" i="3"/>
  <c r="G137" i="3"/>
  <c r="G136" i="3"/>
  <c r="G135" i="3"/>
  <c r="G134" i="3"/>
  <c r="G133" i="3"/>
  <c r="G132" i="3"/>
  <c r="G131" i="3"/>
  <c r="G127" i="3"/>
  <c r="G125" i="3"/>
  <c r="G124" i="3"/>
  <c r="G123" i="3"/>
  <c r="G122" i="3"/>
  <c r="G120" i="3"/>
  <c r="G119" i="3"/>
  <c r="G118" i="3"/>
  <c r="G117" i="3"/>
  <c r="G111" i="3"/>
  <c r="G108" i="3"/>
  <c r="G100" i="3"/>
  <c r="G99" i="3"/>
  <c r="G98" i="3"/>
  <c r="G96" i="3"/>
  <c r="G93" i="3"/>
  <c r="G92" i="3"/>
  <c r="G91" i="3"/>
  <c r="G90" i="3"/>
  <c r="G89" i="3"/>
  <c r="G87" i="3"/>
  <c r="G86" i="3"/>
  <c r="G84" i="3"/>
  <c r="G83" i="3"/>
  <c r="G82" i="3"/>
  <c r="G81" i="3"/>
  <c r="G79" i="3"/>
  <c r="G78" i="3"/>
  <c r="G76" i="3"/>
  <c r="G75" i="3"/>
  <c r="G74" i="3"/>
  <c r="G70" i="3"/>
  <c r="G69" i="3"/>
  <c r="G68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6" i="3"/>
  <c r="G44" i="3"/>
  <c r="G38" i="3"/>
  <c r="G37" i="3"/>
  <c r="G34" i="3"/>
  <c r="G33" i="3"/>
  <c r="G32" i="3"/>
  <c r="G30" i="3"/>
  <c r="G29" i="3"/>
  <c r="G25" i="3"/>
  <c r="G22" i="3"/>
  <c r="G21" i="3"/>
  <c r="G19" i="3"/>
  <c r="G18" i="3"/>
  <c r="G17" i="3"/>
  <c r="G11" i="3"/>
  <c r="G8" i="3"/>
  <c r="G5" i="3"/>
  <c r="G4" i="3"/>
  <c r="G3" i="3"/>
  <c r="G2" i="3"/>
  <c r="F244" i="3"/>
  <c r="F243" i="3"/>
  <c r="F242" i="3"/>
  <c r="F241" i="3"/>
  <c r="F239" i="3"/>
  <c r="F238" i="3"/>
  <c r="F237" i="3"/>
  <c r="F236" i="3"/>
  <c r="F235" i="3"/>
  <c r="F234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244" i="3"/>
  <c r="E243" i="3"/>
  <c r="D243" i="3"/>
  <c r="C243" i="3"/>
  <c r="E242" i="3"/>
  <c r="E241" i="3"/>
  <c r="E239" i="3"/>
  <c r="E238" i="3"/>
  <c r="E237" i="3"/>
  <c r="E236" i="3"/>
  <c r="E235" i="3"/>
  <c r="E234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B242" i="3"/>
  <c r="A242" i="3"/>
  <c r="B241" i="3"/>
  <c r="A241" i="3"/>
  <c r="B240" i="3"/>
  <c r="A240" i="3"/>
  <c r="B239" i="3"/>
  <c r="A239" i="3"/>
  <c r="B238" i="3"/>
  <c r="A238" i="3"/>
  <c r="B237" i="3"/>
  <c r="A237" i="3"/>
  <c r="B236" i="3"/>
  <c r="A236" i="3"/>
  <c r="B235" i="3"/>
  <c r="A235" i="3"/>
  <c r="B234" i="3"/>
  <c r="A234" i="3"/>
  <c r="B233" i="3"/>
  <c r="A233" i="3"/>
  <c r="B232" i="3"/>
  <c r="A232" i="3"/>
  <c r="B231" i="3"/>
  <c r="A231" i="3"/>
  <c r="B230" i="3"/>
  <c r="A230" i="3"/>
  <c r="B229" i="3"/>
  <c r="A229" i="3"/>
  <c r="B228" i="3"/>
  <c r="A228" i="3"/>
  <c r="B227" i="3"/>
  <c r="A227" i="3"/>
  <c r="B226" i="3"/>
  <c r="A226" i="3"/>
  <c r="B225" i="3"/>
  <c r="A225" i="3"/>
  <c r="B224" i="3"/>
  <c r="A224" i="3"/>
  <c r="B223" i="3"/>
  <c r="A223" i="3"/>
  <c r="B222" i="3"/>
  <c r="A222" i="3"/>
  <c r="B221" i="3"/>
  <c r="A221" i="3"/>
  <c r="B220" i="3"/>
  <c r="A220" i="3"/>
  <c r="B219" i="3"/>
  <c r="A219" i="3"/>
  <c r="B218" i="3"/>
  <c r="A218" i="3"/>
  <c r="B217" i="3"/>
  <c r="A217" i="3"/>
  <c r="B216" i="3"/>
  <c r="A216" i="3"/>
  <c r="B215" i="3"/>
  <c r="A215" i="3"/>
  <c r="B214" i="3"/>
  <c r="A214" i="3"/>
  <c r="B213" i="3"/>
  <c r="A213" i="3"/>
  <c r="B212" i="3"/>
  <c r="A212" i="3"/>
  <c r="B211" i="3"/>
  <c r="A211" i="3"/>
  <c r="B210" i="3"/>
  <c r="A210" i="3"/>
  <c r="B209" i="3"/>
  <c r="A209" i="3"/>
  <c r="B208" i="3"/>
  <c r="A208" i="3"/>
  <c r="B207" i="3"/>
  <c r="A207" i="3"/>
  <c r="B206" i="3"/>
  <c r="A206" i="3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B1" i="3"/>
  <c r="A1" i="3"/>
</calcChain>
</file>

<file path=xl/sharedStrings.xml><?xml version="1.0" encoding="utf-8"?>
<sst xmlns="http://schemas.openxmlformats.org/spreadsheetml/2006/main" count="652" uniqueCount="258">
  <si>
    <t>Province/State</t>
  </si>
  <si>
    <t>Country/Region</t>
  </si>
  <si>
    <t>Lat</t>
  </si>
  <si>
    <t>Long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</si>
  <si>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</si>
  <si>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</si>
  <si>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</si>
  <si>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</si>
  <si>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</si>
  <si>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</si>
  <si>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</si>
  <si>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</si>
  <si>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Australian Capital Territory</t>
  </si>
  <si>
    <t>Australia</t>
  </si>
  <si>
    <t>New South Wales</t>
  </si>
  <si>
    <t>Northern Territory</t>
  </si>
  <si>
    <t>Queensland</t>
  </si>
  <si>
    <t>South Australia</t>
  </si>
  <si>
    <t>Tasmania</t>
  </si>
  <si>
    <t>Victoria</t>
  </si>
  <si>
    <t>Western 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</si>
  <si>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</si>
  <si>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</si>
  <si>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</si>
  <si>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</si>
  <si>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</si>
  <si>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</si>
  <si>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</si>
  <si>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</si>
  <si>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</si>
  <si>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</si>
  <si>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</si>
  <si>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</si>
  <si>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</si>
  <si>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</si>
  <si>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</si>
  <si>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</si>
  <si>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</si>
  <si>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Cambodia</t>
  </si>
  <si>
    <t>Cameroon</t>
  </si>
  <si>
    <t>Alberta</t>
  </si>
  <si>
    <t>Canada</t>
  </si>
  <si>
    <t>British Columbia</t>
  </si>
  <si>
    <t>Grand Princess</t>
  </si>
  <si>
    <t>Manitoba</t>
  </si>
  <si>
    <t>New Brunswick</t>
  </si>
  <si>
    <t>Newfoundland and Labrador</t>
  </si>
  <si>
    <t>Nova Scotia</t>
  </si>
  <si>
    <t>Ontario</t>
  </si>
  <si>
    <t>Prince Edward Island</t>
  </si>
  <si>
    <t>Quebec</t>
  </si>
  <si>
    <t>Saskatchewan</t>
  </si>
  <si>
    <t>Central African Republic</t>
  </si>
  <si>
    <t>Chad</t>
  </si>
  <si>
    <t>Chile</t>
  </si>
  <si>
    <t>Anhui</t>
  </si>
  <si>
    <t>China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</si>
  <si>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</si>
  <si>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</si>
  <si>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</si>
  <si>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</si>
  <si>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</si>
  <si>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</si>
  <si>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</si>
  <si>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</si>
  <si>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</si>
  <si>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</si>
  <si>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</si>
  <si>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Hong Kong</t>
  </si>
  <si>
    <t>Hubei</t>
  </si>
  <si>
    <t>Hunan</t>
  </si>
  <si>
    <t>Inner Mongolia</t>
  </si>
  <si>
    <t>Jiangsu</t>
  </si>
  <si>
    <t>Jiangxi</t>
  </si>
  <si>
    <t>Jilin</t>
  </si>
  <si>
    <t>Liaoning</t>
  </si>
  <si>
    <t>Macau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</si>
  <si>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</si>
  <si>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</si>
  <si>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</si>
  <si>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</si>
  <si>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</si>
  <si>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</si>
  <si>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</si>
  <si>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</si>
  <si>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Tibet</t>
  </si>
  <si>
    <t>Xinjiang</t>
  </si>
  <si>
    <t>Yunnan</t>
  </si>
  <si>
    <t>Zhejiang</t>
  </si>
  <si>
    <t>Colombia</t>
  </si>
  <si>
    <t>Congo (Brazzaville)</t>
  </si>
  <si>
    <t>Congo (Kinshasa)</t>
  </si>
  <si>
    <t>Costa Rica</t>
  </si>
  <si>
    <t>Cote d'Ivoire</t>
  </si>
  <si>
    <t>Croatia</t>
  </si>
  <si>
    <t>Diamond Princess</t>
  </si>
  <si>
    <t>Cuba</t>
  </si>
  <si>
    <t>Cyprus</t>
  </si>
  <si>
    <t>Czechia</t>
  </si>
  <si>
    <t>Faroe Islands</t>
  </si>
  <si>
    <t>Denmark</t>
  </si>
  <si>
    <t>Greenland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</si>
  <si>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</si>
  <si>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</si>
  <si>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</si>
  <si>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</si>
  <si>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</si>
  <si>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</si>
  <si>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</si>
  <si>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</si>
  <si>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</si>
  <si>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</si>
  <si>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</si>
  <si>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</si>
  <si>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French Guiana</t>
  </si>
  <si>
    <t>France</t>
  </si>
  <si>
    <t>French Polynesia</t>
  </si>
  <si>
    <t>Guadeloupe</t>
  </si>
  <si>
    <t>Mayotte</t>
  </si>
  <si>
    <t>New Caledonia</t>
  </si>
  <si>
    <t>Reunion</t>
  </si>
  <si>
    <t>Saint Barthelemy</t>
  </si>
  <si>
    <t>St Martin</t>
  </si>
  <si>
    <t>Martinique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</si>
  <si>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</si>
  <si>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</si>
  <si>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</si>
  <si>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</si>
  <si>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</si>
  <si>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</si>
  <si>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</si>
  <si>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</si>
  <si>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</si>
  <si>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</si>
  <si>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</si>
  <si>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</si>
  <si>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</si>
  <si>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</si>
  <si>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</si>
  <si>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</si>
  <si>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</si>
  <si>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</si>
  <si>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</si>
  <si>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</si>
  <si>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</si>
  <si>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</si>
  <si>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</si>
  <si>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</si>
  <si>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</si>
  <si>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</si>
  <si>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</si>
  <si>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Kuwait</t>
  </si>
  <si>
    <t>Kyrgyzstan</t>
  </si>
  <si>
    <t>Latvia</t>
  </si>
  <si>
    <t>Lebanon</t>
  </si>
  <si>
    <t>Liberia</t>
  </si>
  <si>
    <t>Liechtenstein</t>
  </si>
  <si>
    <t>Lithuania</t>
  </si>
  <si>
    <t>Luxembourg</t>
  </si>
  <si>
    <t>Madagascar</t>
  </si>
  <si>
    <t>Malaysia</t>
  </si>
  <si>
    <t>Maldives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</si>
  <si>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</si>
  <si>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</si>
  <si>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</si>
  <si>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</si>
  <si>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</si>
  <si>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</si>
  <si>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</si>
  <si>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</si>
  <si>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</si>
  <si>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Namibia</t>
  </si>
  <si>
    <t>Nepal</t>
  </si>
  <si>
    <t>Aruba</t>
  </si>
  <si>
    <t>Netherlands</t>
  </si>
  <si>
    <t>Curacao</t>
  </si>
  <si>
    <t>Sint Maarten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</si>
  <si>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</si>
  <si>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</si>
  <si>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</si>
  <si>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</si>
  <si>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</si>
  <si>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</si>
  <si>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</si>
  <si>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</si>
  <si>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</si>
  <si>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</si>
  <si>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</si>
  <si>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</si>
  <si>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</si>
  <si>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</si>
  <si>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</si>
  <si>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</si>
  <si>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</si>
  <si>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</si>
  <si>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</si>
  <si>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</si>
  <si>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</si>
  <si>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</si>
  <si>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</si>
  <si>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</si>
  <si>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</si>
  <si>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</si>
  <si>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</si>
  <si>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</si>
  <si>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</si>
  <si>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</si>
  <si>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</si>
  <si>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</si>
  <si>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</si>
  <si>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</si>
  <si>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</si>
  <si>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</si>
  <si>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</si>
  <si>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Taiwan*</t>
  </si>
  <si>
    <t>Tanzania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</si>
  <si>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</si>
  <si>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</si>
  <si>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</si>
  <si>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</si>
  <si>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</si>
  <si>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</si>
  <si>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</si>
  <si>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</si>
  <si>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Bermuda</t>
  </si>
  <si>
    <t>United Kingdom</t>
  </si>
  <si>
    <t>Cayman Islands</t>
  </si>
  <si>
    <t>Channel Islands</t>
  </si>
  <si>
    <t>Gibraltar</t>
  </si>
  <si>
    <t>Isle of Man</t>
  </si>
  <si>
    <t>Montserrat</t>
  </si>
  <si>
    <t>Uruguay</t>
  </si>
  <si>
    <t>US</t>
  </si>
  <si>
    <t>Uzbekistan</t>
  </si>
  <si>
    <t>Venezuela</t>
  </si>
  <si>
    <t>Vietnam</t>
  </si>
  <si>
    <t>Zambia</t>
  </si>
  <si>
    <t>Zimbabwe</t>
  </si>
  <si>
    <t>Dominica</t>
  </si>
  <si>
    <t>Grenada</t>
  </si>
  <si>
    <t>Mozambique</t>
  </si>
  <si>
    <t>Syria</t>
  </si>
  <si>
    <t>Timor-Leste</t>
  </si>
  <si>
    <t>Belize</t>
  </si>
  <si>
    <t>Recovered</t>
  </si>
  <si>
    <t>Laos</t>
  </si>
  <si>
    <t>Libya</t>
  </si>
  <si>
    <t>Confirmed</t>
  </si>
  <si>
    <t>Deaths</t>
  </si>
  <si>
    <t>Motality rate</t>
  </si>
  <si>
    <t>median</t>
  </si>
  <si>
    <t>China average</t>
  </si>
  <si>
    <t>China median</t>
  </si>
  <si>
    <t>Total</t>
  </si>
  <si>
    <t>Outside Hubei</t>
  </si>
  <si>
    <t>Global median</t>
  </si>
  <si>
    <t>Global average</t>
  </si>
  <si>
    <t>Outside 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</si>
</sst>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%"/>
    <numFmt numFmtId="165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42"/>
  <sheetViews>
    <sheetView topLeftCell="AQ167" workbookViewId="0">
      <selection activeCell="BO2" sqref="BO2"/>
    </sheetView>
  </sheetViews>
  <sheetFormatPr defaultRowHeight="14.3" x14ac:dyDescent="0.25"/>
  <sheetData>
    <row r="1" spans="1:67" x14ac:dyDescent="0.25">
      <c r="A1" t="s">
        <v>0</v>
      </c>
      <c r="B1" t="s">
        <v>1</v>
      </c>
      <c r="C1" t="s">
        <v>2</v>
      </c>
      <c r="D1" t="s">
        <v>3</v>
      </c>
      <c r="E1" s="1">
        <v>43852</v>
      </c>
      <c r="F1" s="1">
        <v>43853</v>
      </c>
      <c r="G1" s="1">
        <v>43854</v>
      </c>
      <c r="H1" s="1">
        <v>43855</v>
      </c>
      <c r="I1" s="1">
        <v>43856</v>
      </c>
      <c r="J1" s="1">
        <v>43857</v>
      </c>
      <c r="K1" s="1">
        <v>43858</v>
      </c>
      <c r="L1" s="1">
        <v>43859</v>
      </c>
      <c r="M1" s="1">
        <v>43860</v>
      </c>
      <c r="N1" s="1">
        <v>43861</v>
      </c>
      <c r="O1" s="1">
        <v>43862</v>
      </c>
      <c r="P1" s="1">
        <v>43863</v>
      </c>
      <c r="Q1" s="1">
        <v>43864</v>
      </c>
      <c r="R1" s="1">
        <v>43865</v>
      </c>
      <c r="S1" s="1">
        <v>43866</v>
      </c>
      <c r="T1" s="1">
        <v>43867</v>
      </c>
      <c r="U1" s="1">
        <v>43868</v>
      </c>
      <c r="V1" s="1">
        <v>43869</v>
      </c>
      <c r="W1" s="1">
        <v>43870</v>
      </c>
      <c r="X1" s="1">
        <v>43871</v>
      </c>
      <c r="Y1" s="1">
        <v>43872</v>
      </c>
      <c r="Z1" s="1">
        <v>43873</v>
      </c>
      <c r="AA1" s="1">
        <v>43874</v>
      </c>
      <c r="AB1" s="1">
        <v>43875</v>
      </c>
      <c r="AC1" s="1">
        <v>43876</v>
      </c>
      <c r="AD1" s="1">
        <v>43877</v>
      </c>
      <c r="AE1" s="1">
        <v>43878</v>
      </c>
      <c r="AF1" s="1">
        <v>43879</v>
      </c>
      <c r="AG1" s="1">
        <v>43880</v>
      </c>
      <c r="AH1" s="1">
        <v>43881</v>
      </c>
      <c r="AI1" s="1">
        <v>43882</v>
      </c>
      <c r="AJ1" s="1">
        <v>43883</v>
      </c>
      <c r="AK1" s="1">
        <v>43884</v>
      </c>
      <c r="AL1" s="1">
        <v>43885</v>
      </c>
      <c r="AM1" s="1">
        <v>43886</v>
      </c>
      <c r="AN1" s="1">
        <v>43887</v>
      </c>
      <c r="AO1" s="1">
        <v>43888</v>
      </c>
      <c r="AP1" s="1">
        <v>43889</v>
      </c>
      <c r="AQ1" s="1">
        <v>43890</v>
      </c>
      <c r="AR1" s="1">
        <v>43891</v>
      </c>
      <c r="AS1" s="1">
        <v>43892</v>
      </c>
      <c r="AT1" s="1">
        <v>43893</v>
      </c>
      <c r="AU1" s="1">
        <v>43894</v>
      </c>
      <c r="AV1" s="1">
        <v>43895</v>
      </c>
      <c r="AW1" s="1">
        <v>43896</v>
      </c>
      <c r="AX1" s="1">
        <v>43897</v>
      </c>
      <c r="AY1" s="1">
        <v>43898</v>
      </c>
      <c r="AZ1" s="1">
        <v>43899</v>
      </c>
      <c r="BA1" s="1">
        <v>43900</v>
      </c>
      <c r="BB1" s="1">
        <v>43901</v>
      </c>
      <c r="BC1" s="1">
        <v>43902</v>
      </c>
      <c r="BD1" s="1">
        <v>43903</v>
      </c>
      <c r="BE1" s="1">
        <v>43904</v>
      </c>
      <c r="BF1" s="1">
        <v>43905</v>
      </c>
      <c r="BG1" s="1">
        <v>43906</v>
      </c>
      <c r="BH1" s="1">
        <v>43907</v>
      </c>
      <c r="BI1" s="1">
        <v>43908</v>
      </c>
      <c r="BJ1" s="1">
        <v>43909</v>
      </c>
      <c r="BK1" s="1">
        <v>43910</v>
      </c>
      <c r="BL1" s="1">
        <v>43911</v>
      </c>
      <c r="BM1" s="1">
        <v>43912</v>
      </c>
      <c r="BN1" s="1">
        <v>43913</v>
      </c>
      <c r="BO1" s="1">
        <v>43914</v>
      </c>
    </row>
    <row r="2" spans="1:67" x14ac:dyDescent="0.25">
      <c r="B2" t="s">
        <v>4</v>
      </c>
      <c r="C2">
        <v>33</v>
      </c>
      <c r="D2">
        <v>65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4</v>
      </c>
      <c r="AZ2">
        <v>4</v>
      </c>
      <c r="BA2">
        <v>5</v>
      </c>
      <c r="BB2">
        <v>7</v>
      </c>
      <c r="BC2">
        <v>7</v>
      </c>
      <c r="BD2">
        <v>7</v>
      </c>
      <c r="BE2">
        <v>11</v>
      </c>
      <c r="BF2">
        <v>16</v>
      </c>
      <c r="BG2">
        <v>21</v>
      </c>
      <c r="BH2">
        <v>22</v>
      </c>
      <c r="BI2">
        <v>22</v>
      </c>
      <c r="BJ2">
        <v>22</v>
      </c>
      <c r="BK2">
        <v>24</v>
      </c>
      <c r="BL2">
        <v>24</v>
      </c>
      <c r="BM2">
        <v>40</v>
      </c>
      <c r="BN2">
        <v>40</v>
      </c>
      <c r="BO2">
        <v>74</v>
      </c>
    </row>
    <row r="3" spans="1:67" x14ac:dyDescent="0.25">
      <c r="B3" t="s">
        <v>5</v>
      </c>
      <c r="C3">
        <v>41.153300000000002</v>
      </c>
      <c r="D3">
        <v>20.168299999999999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2</v>
      </c>
      <c r="BA3">
        <v>10</v>
      </c>
      <c r="BB3">
        <v>12</v>
      </c>
      <c r="BC3">
        <v>23</v>
      </c>
      <c r="BD3">
        <v>33</v>
      </c>
      <c r="BE3">
        <v>38</v>
      </c>
      <c r="BF3">
        <v>42</v>
      </c>
      <c r="BG3">
        <v>51</v>
      </c>
      <c r="BH3">
        <v>55</v>
      </c>
      <c r="BI3">
        <v>59</v>
      </c>
      <c r="BJ3">
        <v>64</v>
      </c>
      <c r="BK3">
        <v>70</v>
      </c>
      <c r="BL3">
        <v>76</v>
      </c>
      <c r="BM3">
        <v>89</v>
      </c>
      <c r="BN3">
        <v>104</v>
      </c>
      <c r="BO3">
        <v>123</v>
      </c>
    </row>
    <row r="4" spans="1:67" x14ac:dyDescent="0.25">
      <c r="B4" t="s">
        <v>6</v>
      </c>
      <c r="C4">
        <v>28.033899999999999</v>
      </c>
      <c r="D4">
        <v>1.6596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3</v>
      </c>
      <c r="AT4">
        <v>5</v>
      </c>
      <c r="AU4">
        <v>12</v>
      </c>
      <c r="AV4">
        <v>12</v>
      </c>
      <c r="AW4">
        <v>17</v>
      </c>
      <c r="AX4">
        <v>17</v>
      </c>
      <c r="AY4">
        <v>19</v>
      </c>
      <c r="AZ4">
        <v>20</v>
      </c>
      <c r="BA4">
        <v>20</v>
      </c>
      <c r="BB4">
        <v>20</v>
      </c>
      <c r="BC4">
        <v>24</v>
      </c>
      <c r="BD4">
        <v>26</v>
      </c>
      <c r="BE4">
        <v>37</v>
      </c>
      <c r="BF4">
        <v>48</v>
      </c>
      <c r="BG4">
        <v>54</v>
      </c>
      <c r="BH4">
        <v>60</v>
      </c>
      <c r="BI4">
        <v>74</v>
      </c>
      <c r="BJ4">
        <v>87</v>
      </c>
      <c r="BK4">
        <v>90</v>
      </c>
      <c r="BL4">
        <v>139</v>
      </c>
      <c r="BM4">
        <v>201</v>
      </c>
      <c r="BN4">
        <v>230</v>
      </c>
      <c r="BO4">
        <v>264</v>
      </c>
    </row>
    <row r="5" spans="1:67" x14ac:dyDescent="0.25">
      <c r="B5" t="s">
        <v>7</v>
      </c>
      <c r="C5">
        <v>42.506300000000003</v>
      </c>
      <c r="D5">
        <v>1.5218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2</v>
      </c>
      <c r="BH5">
        <v>39</v>
      </c>
      <c r="BI5">
        <v>39</v>
      </c>
      <c r="BJ5">
        <v>53</v>
      </c>
      <c r="BK5">
        <v>75</v>
      </c>
      <c r="BL5">
        <v>88</v>
      </c>
      <c r="BM5">
        <v>113</v>
      </c>
      <c r="BN5">
        <v>133</v>
      </c>
      <c r="BO5">
        <v>164</v>
      </c>
    </row>
    <row r="6" spans="1:67" x14ac:dyDescent="0.25">
      <c r="B6" t="s">
        <v>8</v>
      </c>
      <c r="C6">
        <v>-11.2027</v>
      </c>
      <c r="D6">
        <v>17.873899999999999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2</v>
      </c>
      <c r="BM6">
        <v>2</v>
      </c>
      <c r="BN6">
        <v>3</v>
      </c>
      <c r="BO6">
        <v>3</v>
      </c>
    </row>
    <row r="7" spans="1:67" x14ac:dyDescent="0.25">
      <c r="B7" t="s">
        <v>9</v>
      </c>
      <c r="C7">
        <v>17.0608</v>
      </c>
      <c r="D7">
        <v>-61.796399999999998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3</v>
      </c>
      <c r="BO7">
        <v>3</v>
      </c>
    </row>
    <row r="8" spans="1:67" x14ac:dyDescent="0.25">
      <c r="B8" t="s">
        <v>10</v>
      </c>
      <c r="C8">
        <v>-38.4161</v>
      </c>
      <c r="D8">
        <v>-63.616700000000002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1</v>
      </c>
      <c r="AV8">
        <v>1</v>
      </c>
      <c r="AW8">
        <v>2</v>
      </c>
      <c r="AX8">
        <v>8</v>
      </c>
      <c r="AY8">
        <v>12</v>
      </c>
      <c r="AZ8">
        <v>12</v>
      </c>
      <c r="BA8">
        <v>17</v>
      </c>
      <c r="BB8">
        <v>19</v>
      </c>
      <c r="BC8">
        <v>19</v>
      </c>
      <c r="BD8">
        <v>31</v>
      </c>
      <c r="BE8">
        <v>34</v>
      </c>
      <c r="BF8">
        <v>45</v>
      </c>
      <c r="BG8">
        <v>56</v>
      </c>
      <c r="BH8">
        <v>68</v>
      </c>
      <c r="BI8">
        <v>79</v>
      </c>
      <c r="BJ8">
        <v>97</v>
      </c>
      <c r="BK8">
        <v>128</v>
      </c>
      <c r="BL8">
        <v>158</v>
      </c>
      <c r="BM8">
        <v>266</v>
      </c>
      <c r="BN8">
        <v>301</v>
      </c>
      <c r="BO8">
        <v>387</v>
      </c>
    </row>
    <row r="9" spans="1:67" x14ac:dyDescent="0.25">
      <c r="B9" t="s">
        <v>11</v>
      </c>
      <c r="C9">
        <v>40.069099999999999</v>
      </c>
      <c r="D9">
        <v>45.038200000000003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4</v>
      </c>
      <c r="BD9">
        <v>8</v>
      </c>
      <c r="BE9">
        <v>18</v>
      </c>
      <c r="BF9">
        <v>26</v>
      </c>
      <c r="BG9">
        <v>52</v>
      </c>
      <c r="BH9">
        <v>78</v>
      </c>
      <c r="BI9">
        <v>84</v>
      </c>
      <c r="BJ9">
        <v>115</v>
      </c>
      <c r="BK9">
        <v>136</v>
      </c>
      <c r="BL9">
        <v>160</v>
      </c>
      <c r="BM9">
        <v>194</v>
      </c>
      <c r="BN9">
        <v>235</v>
      </c>
      <c r="BO9">
        <v>249</v>
      </c>
    </row>
    <row r="10" spans="1:67" x14ac:dyDescent="0.25">
      <c r="A10" t="s">
        <v>12</v>
      </c>
      <c r="B10" t="s">
        <v>13</v>
      </c>
      <c r="C10">
        <v>-35.473500000000001</v>
      </c>
      <c r="D10">
        <v>149.01240000000001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1</v>
      </c>
      <c r="BF10">
        <v>1</v>
      </c>
      <c r="BG10">
        <v>2</v>
      </c>
      <c r="BH10">
        <v>2</v>
      </c>
      <c r="BI10">
        <v>3</v>
      </c>
      <c r="BJ10">
        <v>4</v>
      </c>
      <c r="BK10">
        <v>6</v>
      </c>
      <c r="BL10">
        <v>9</v>
      </c>
      <c r="BM10">
        <v>19</v>
      </c>
      <c r="BN10">
        <v>32</v>
      </c>
      <c r="BO10">
        <v>39</v>
      </c>
    </row>
    <row r="11" spans="1:67" x14ac:dyDescent="0.25">
      <c r="A11" t="s">
        <v>14</v>
      </c>
      <c r="B11" t="s">
        <v>13</v>
      </c>
      <c r="C11">
        <v>-33.8688</v>
      </c>
      <c r="D11">
        <v>151.20930000000001</v>
      </c>
      <c r="E11">
        <v>0</v>
      </c>
      <c r="F11">
        <v>0</v>
      </c>
      <c r="G11">
        <v>0</v>
      </c>
      <c r="H11">
        <v>0</v>
      </c>
      <c r="I11">
        <v>3</v>
      </c>
      <c r="J11">
        <v>4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  <c r="AC11">
        <v>4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4</v>
      </c>
      <c r="AK11">
        <v>4</v>
      </c>
      <c r="AL11">
        <v>4</v>
      </c>
      <c r="AM11">
        <v>4</v>
      </c>
      <c r="AN11">
        <v>4</v>
      </c>
      <c r="AO11">
        <v>4</v>
      </c>
      <c r="AP11">
        <v>4</v>
      </c>
      <c r="AQ11">
        <v>4</v>
      </c>
      <c r="AR11">
        <v>6</v>
      </c>
      <c r="AS11">
        <v>6</v>
      </c>
      <c r="AT11">
        <v>13</v>
      </c>
      <c r="AU11">
        <v>22</v>
      </c>
      <c r="AV11">
        <v>22</v>
      </c>
      <c r="AW11">
        <v>26</v>
      </c>
      <c r="AX11">
        <v>28</v>
      </c>
      <c r="AY11">
        <v>38</v>
      </c>
      <c r="AZ11">
        <v>48</v>
      </c>
      <c r="BA11">
        <v>55</v>
      </c>
      <c r="BB11">
        <v>65</v>
      </c>
      <c r="BC11">
        <v>65</v>
      </c>
      <c r="BD11">
        <v>92</v>
      </c>
      <c r="BE11">
        <v>112</v>
      </c>
      <c r="BF11">
        <v>134</v>
      </c>
      <c r="BG11">
        <v>171</v>
      </c>
      <c r="BH11">
        <v>210</v>
      </c>
      <c r="BI11">
        <v>267</v>
      </c>
      <c r="BJ11">
        <v>307</v>
      </c>
      <c r="BK11">
        <v>353</v>
      </c>
      <c r="BL11">
        <v>436</v>
      </c>
      <c r="BM11">
        <v>669</v>
      </c>
      <c r="BN11">
        <v>669</v>
      </c>
      <c r="BO11">
        <v>818</v>
      </c>
    </row>
    <row r="12" spans="1:67" x14ac:dyDescent="0.25">
      <c r="A12" t="s">
        <v>15</v>
      </c>
      <c r="B12" t="s">
        <v>13</v>
      </c>
      <c r="C12">
        <v>-12.4634</v>
      </c>
      <c r="D12">
        <v>130.84559999999999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3</v>
      </c>
      <c r="BL12">
        <v>3</v>
      </c>
      <c r="BM12">
        <v>5</v>
      </c>
      <c r="BN12">
        <v>5</v>
      </c>
      <c r="BO12">
        <v>6</v>
      </c>
    </row>
    <row r="13" spans="1:67" x14ac:dyDescent="0.25">
      <c r="A13" t="s">
        <v>16</v>
      </c>
      <c r="B13" t="s">
        <v>13</v>
      </c>
      <c r="C13">
        <v>-28.0167</v>
      </c>
      <c r="D13">
        <v>153.4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3</v>
      </c>
      <c r="N13">
        <v>2</v>
      </c>
      <c r="O13">
        <v>3</v>
      </c>
      <c r="P13">
        <v>2</v>
      </c>
      <c r="Q13">
        <v>2</v>
      </c>
      <c r="R13">
        <v>3</v>
      </c>
      <c r="S13">
        <v>3</v>
      </c>
      <c r="T13">
        <v>4</v>
      </c>
      <c r="U13">
        <v>5</v>
      </c>
      <c r="V13">
        <v>5</v>
      </c>
      <c r="W13">
        <v>5</v>
      </c>
      <c r="X13">
        <v>5</v>
      </c>
      <c r="Y13">
        <v>5</v>
      </c>
      <c r="Z13">
        <v>5</v>
      </c>
      <c r="AA13">
        <v>5</v>
      </c>
      <c r="AB13">
        <v>5</v>
      </c>
      <c r="AC13">
        <v>5</v>
      </c>
      <c r="AD13">
        <v>5</v>
      </c>
      <c r="AE13">
        <v>5</v>
      </c>
      <c r="AF13">
        <v>5</v>
      </c>
      <c r="AG13">
        <v>5</v>
      </c>
      <c r="AH13">
        <v>5</v>
      </c>
      <c r="AI13">
        <v>5</v>
      </c>
      <c r="AJ13">
        <v>5</v>
      </c>
      <c r="AK13">
        <v>5</v>
      </c>
      <c r="AL13">
        <v>5</v>
      </c>
      <c r="AM13">
        <v>5</v>
      </c>
      <c r="AN13">
        <v>5</v>
      </c>
      <c r="AO13">
        <v>5</v>
      </c>
      <c r="AP13">
        <v>5</v>
      </c>
      <c r="AQ13">
        <v>9</v>
      </c>
      <c r="AR13">
        <v>9</v>
      </c>
      <c r="AS13">
        <v>9</v>
      </c>
      <c r="AT13">
        <v>11</v>
      </c>
      <c r="AU13">
        <v>11</v>
      </c>
      <c r="AV13">
        <v>13</v>
      </c>
      <c r="AW13">
        <v>13</v>
      </c>
      <c r="AX13">
        <v>13</v>
      </c>
      <c r="AY13">
        <v>15</v>
      </c>
      <c r="AZ13">
        <v>15</v>
      </c>
      <c r="BA13">
        <v>18</v>
      </c>
      <c r="BB13">
        <v>20</v>
      </c>
      <c r="BC13">
        <v>20</v>
      </c>
      <c r="BD13">
        <v>35</v>
      </c>
      <c r="BE13">
        <v>46</v>
      </c>
      <c r="BF13">
        <v>61</v>
      </c>
      <c r="BG13">
        <v>68</v>
      </c>
      <c r="BH13">
        <v>78</v>
      </c>
      <c r="BI13">
        <v>94</v>
      </c>
      <c r="BJ13">
        <v>144</v>
      </c>
      <c r="BK13">
        <v>184</v>
      </c>
      <c r="BL13">
        <v>221</v>
      </c>
      <c r="BM13">
        <v>259</v>
      </c>
      <c r="BN13">
        <v>319</v>
      </c>
      <c r="BO13">
        <v>397</v>
      </c>
    </row>
    <row r="14" spans="1:67" x14ac:dyDescent="0.25">
      <c r="A14" t="s">
        <v>17</v>
      </c>
      <c r="B14" t="s">
        <v>13</v>
      </c>
      <c r="C14">
        <v>-34.9285</v>
      </c>
      <c r="D14">
        <v>138.60069999999999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3</v>
      </c>
      <c r="AR14">
        <v>3</v>
      </c>
      <c r="AS14">
        <v>3</v>
      </c>
      <c r="AT14">
        <v>3</v>
      </c>
      <c r="AU14">
        <v>5</v>
      </c>
      <c r="AV14">
        <v>5</v>
      </c>
      <c r="AW14">
        <v>7</v>
      </c>
      <c r="AX14">
        <v>7</v>
      </c>
      <c r="AY14">
        <v>7</v>
      </c>
      <c r="AZ14">
        <v>7</v>
      </c>
      <c r="BA14">
        <v>7</v>
      </c>
      <c r="BB14">
        <v>9</v>
      </c>
      <c r="BC14">
        <v>9</v>
      </c>
      <c r="BD14">
        <v>16</v>
      </c>
      <c r="BE14">
        <v>19</v>
      </c>
      <c r="BF14">
        <v>20</v>
      </c>
      <c r="BG14">
        <v>29</v>
      </c>
      <c r="BH14">
        <v>29</v>
      </c>
      <c r="BI14">
        <v>37</v>
      </c>
      <c r="BJ14">
        <v>42</v>
      </c>
      <c r="BK14">
        <v>50</v>
      </c>
      <c r="BL14">
        <v>67</v>
      </c>
      <c r="BM14">
        <v>100</v>
      </c>
      <c r="BN14">
        <v>134</v>
      </c>
      <c r="BO14">
        <v>170</v>
      </c>
    </row>
    <row r="15" spans="1:67" x14ac:dyDescent="0.25">
      <c r="A15" t="s">
        <v>18</v>
      </c>
      <c r="B15" t="s">
        <v>13</v>
      </c>
      <c r="C15">
        <v>-41.454500000000003</v>
      </c>
      <c r="D15">
        <v>145.97069999999999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2</v>
      </c>
      <c r="AZ15">
        <v>2</v>
      </c>
      <c r="BA15">
        <v>2</v>
      </c>
      <c r="BB15">
        <v>3</v>
      </c>
      <c r="BC15">
        <v>3</v>
      </c>
      <c r="BD15">
        <v>5</v>
      </c>
      <c r="BE15">
        <v>5</v>
      </c>
      <c r="BF15">
        <v>6</v>
      </c>
      <c r="BG15">
        <v>7</v>
      </c>
      <c r="BH15">
        <v>7</v>
      </c>
      <c r="BI15">
        <v>10</v>
      </c>
      <c r="BJ15">
        <v>10</v>
      </c>
      <c r="BK15">
        <v>10</v>
      </c>
      <c r="BL15">
        <v>16</v>
      </c>
      <c r="BM15">
        <v>22</v>
      </c>
      <c r="BN15">
        <v>28</v>
      </c>
      <c r="BO15">
        <v>28</v>
      </c>
    </row>
    <row r="16" spans="1:67" x14ac:dyDescent="0.25">
      <c r="A16" t="s">
        <v>19</v>
      </c>
      <c r="B16" t="s">
        <v>13</v>
      </c>
      <c r="C16">
        <v>-37.813600000000001</v>
      </c>
      <c r="D16">
        <v>144.9631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2</v>
      </c>
      <c r="N16">
        <v>3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7</v>
      </c>
      <c r="AR16">
        <v>7</v>
      </c>
      <c r="AS16">
        <v>9</v>
      </c>
      <c r="AT16">
        <v>9</v>
      </c>
      <c r="AU16">
        <v>10</v>
      </c>
      <c r="AV16">
        <v>10</v>
      </c>
      <c r="AW16">
        <v>10</v>
      </c>
      <c r="AX16">
        <v>11</v>
      </c>
      <c r="AY16">
        <v>11</v>
      </c>
      <c r="AZ16">
        <v>15</v>
      </c>
      <c r="BA16">
        <v>18</v>
      </c>
      <c r="BB16">
        <v>21</v>
      </c>
      <c r="BC16">
        <v>21</v>
      </c>
      <c r="BD16">
        <v>36</v>
      </c>
      <c r="BE16">
        <v>49</v>
      </c>
      <c r="BF16">
        <v>57</v>
      </c>
      <c r="BG16">
        <v>71</v>
      </c>
      <c r="BH16">
        <v>94</v>
      </c>
      <c r="BI16">
        <v>121</v>
      </c>
      <c r="BJ16">
        <v>121</v>
      </c>
      <c r="BK16">
        <v>121</v>
      </c>
      <c r="BL16">
        <v>229</v>
      </c>
      <c r="BM16">
        <v>355</v>
      </c>
      <c r="BN16">
        <v>355</v>
      </c>
      <c r="BO16">
        <v>411</v>
      </c>
    </row>
    <row r="17" spans="1:67" x14ac:dyDescent="0.25">
      <c r="A17" t="s">
        <v>20</v>
      </c>
      <c r="B17" t="s">
        <v>13</v>
      </c>
      <c r="C17">
        <v>-31.950500000000002</v>
      </c>
      <c r="D17">
        <v>115.8605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3</v>
      </c>
      <c r="AW17">
        <v>3</v>
      </c>
      <c r="AX17">
        <v>3</v>
      </c>
      <c r="AY17">
        <v>3</v>
      </c>
      <c r="AZ17">
        <v>4</v>
      </c>
      <c r="BA17">
        <v>6</v>
      </c>
      <c r="BB17">
        <v>9</v>
      </c>
      <c r="BC17">
        <v>9</v>
      </c>
      <c r="BD17">
        <v>14</v>
      </c>
      <c r="BE17">
        <v>17</v>
      </c>
      <c r="BF17">
        <v>17</v>
      </c>
      <c r="BG17">
        <v>28</v>
      </c>
      <c r="BH17">
        <v>31</v>
      </c>
      <c r="BI17">
        <v>35</v>
      </c>
      <c r="BJ17">
        <v>52</v>
      </c>
      <c r="BK17">
        <v>64</v>
      </c>
      <c r="BL17">
        <v>90</v>
      </c>
      <c r="BM17">
        <v>120</v>
      </c>
      <c r="BN17">
        <v>140</v>
      </c>
      <c r="BO17">
        <v>175</v>
      </c>
    </row>
    <row r="18" spans="1:67" x14ac:dyDescent="0.25">
      <c r="B18" t="s">
        <v>21</v>
      </c>
      <c r="C18">
        <v>47.516199999999998</v>
      </c>
      <c r="D18">
        <v>14.5501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3</v>
      </c>
      <c r="AP18">
        <v>3</v>
      </c>
      <c r="AQ18">
        <v>9</v>
      </c>
      <c r="AR18">
        <v>14</v>
      </c>
      <c r="AS18">
        <v>18</v>
      </c>
      <c r="AT18">
        <v>21</v>
      </c>
      <c r="AU18">
        <v>29</v>
      </c>
      <c r="AV18">
        <v>41</v>
      </c>
      <c r="AW18">
        <v>55</v>
      </c>
      <c r="AX18">
        <v>79</v>
      </c>
      <c r="AY18">
        <v>104</v>
      </c>
      <c r="AZ18">
        <v>131</v>
      </c>
      <c r="BA18">
        <v>182</v>
      </c>
      <c r="BB18">
        <v>246</v>
      </c>
      <c r="BC18">
        <v>302</v>
      </c>
      <c r="BD18">
        <v>504</v>
      </c>
      <c r="BE18">
        <v>655</v>
      </c>
      <c r="BF18">
        <v>860</v>
      </c>
      <c r="BG18">
        <v>1018</v>
      </c>
      <c r="BH18">
        <v>1332</v>
      </c>
      <c r="BI18">
        <v>1646</v>
      </c>
      <c r="BJ18">
        <v>2013</v>
      </c>
      <c r="BK18">
        <v>2388</v>
      </c>
      <c r="BL18">
        <v>2814</v>
      </c>
      <c r="BM18">
        <v>3582</v>
      </c>
      <c r="BN18">
        <v>4474</v>
      </c>
      <c r="BO18">
        <v>5283</v>
      </c>
    </row>
    <row r="19" spans="1:67" x14ac:dyDescent="0.25">
      <c r="B19" t="s">
        <v>22</v>
      </c>
      <c r="C19">
        <v>40.143099999999997</v>
      </c>
      <c r="D19">
        <v>47.576900000000002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3</v>
      </c>
      <c r="AS19">
        <v>3</v>
      </c>
      <c r="AT19">
        <v>3</v>
      </c>
      <c r="AU19">
        <v>3</v>
      </c>
      <c r="AV19">
        <v>6</v>
      </c>
      <c r="AW19">
        <v>6</v>
      </c>
      <c r="AX19">
        <v>9</v>
      </c>
      <c r="AY19">
        <v>9</v>
      </c>
      <c r="AZ19">
        <v>9</v>
      </c>
      <c r="BA19">
        <v>11</v>
      </c>
      <c r="BB19">
        <v>11</v>
      </c>
      <c r="BC19">
        <v>11</v>
      </c>
      <c r="BD19">
        <v>15</v>
      </c>
      <c r="BE19">
        <v>15</v>
      </c>
      <c r="BF19">
        <v>23</v>
      </c>
      <c r="BG19">
        <v>28</v>
      </c>
      <c r="BH19">
        <v>28</v>
      </c>
      <c r="BI19">
        <v>28</v>
      </c>
      <c r="BJ19">
        <v>44</v>
      </c>
      <c r="BK19">
        <v>44</v>
      </c>
      <c r="BL19">
        <v>53</v>
      </c>
      <c r="BM19">
        <v>65</v>
      </c>
      <c r="BN19">
        <v>72</v>
      </c>
      <c r="BO19">
        <v>87</v>
      </c>
    </row>
    <row r="20" spans="1:67" x14ac:dyDescent="0.25">
      <c r="B20" t="s">
        <v>23</v>
      </c>
      <c r="C20">
        <v>25.034300000000002</v>
      </c>
      <c r="D20">
        <v>-77.396299999999997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1</v>
      </c>
      <c r="BI20">
        <v>1</v>
      </c>
      <c r="BJ20">
        <v>3</v>
      </c>
      <c r="BK20">
        <v>3</v>
      </c>
      <c r="BL20">
        <v>4</v>
      </c>
      <c r="BM20">
        <v>4</v>
      </c>
      <c r="BN20">
        <v>4</v>
      </c>
      <c r="BO20">
        <v>5</v>
      </c>
    </row>
    <row r="21" spans="1:67" x14ac:dyDescent="0.25">
      <c r="B21" t="s">
        <v>24</v>
      </c>
      <c r="C21">
        <v>26.0275</v>
      </c>
      <c r="D21">
        <v>50.55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23</v>
      </c>
      <c r="AN21">
        <v>33</v>
      </c>
      <c r="AO21">
        <v>33</v>
      </c>
      <c r="AP21">
        <v>36</v>
      </c>
      <c r="AQ21">
        <v>41</v>
      </c>
      <c r="AR21">
        <v>47</v>
      </c>
      <c r="AS21">
        <v>49</v>
      </c>
      <c r="AT21">
        <v>49</v>
      </c>
      <c r="AU21">
        <v>52</v>
      </c>
      <c r="AV21">
        <v>55</v>
      </c>
      <c r="AW21">
        <v>60</v>
      </c>
      <c r="AX21">
        <v>85</v>
      </c>
      <c r="AY21">
        <v>85</v>
      </c>
      <c r="AZ21">
        <v>95</v>
      </c>
      <c r="BA21">
        <v>110</v>
      </c>
      <c r="BB21">
        <v>195</v>
      </c>
      <c r="BC21">
        <v>195</v>
      </c>
      <c r="BD21">
        <v>195</v>
      </c>
      <c r="BE21">
        <v>210</v>
      </c>
      <c r="BF21">
        <v>214</v>
      </c>
      <c r="BG21">
        <v>214</v>
      </c>
      <c r="BH21">
        <v>228</v>
      </c>
      <c r="BI21">
        <v>256</v>
      </c>
      <c r="BJ21">
        <v>278</v>
      </c>
      <c r="BK21">
        <v>285</v>
      </c>
      <c r="BL21">
        <v>305</v>
      </c>
      <c r="BM21">
        <v>334</v>
      </c>
      <c r="BN21">
        <v>377</v>
      </c>
      <c r="BO21">
        <v>392</v>
      </c>
    </row>
    <row r="22" spans="1:67" x14ac:dyDescent="0.25">
      <c r="B22" t="s">
        <v>25</v>
      </c>
      <c r="C22">
        <v>23.684999999999999</v>
      </c>
      <c r="D22">
        <v>90.356300000000005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3</v>
      </c>
      <c r="AZ22">
        <v>3</v>
      </c>
      <c r="BA22">
        <v>3</v>
      </c>
      <c r="BB22">
        <v>3</v>
      </c>
      <c r="BC22">
        <v>3</v>
      </c>
      <c r="BD22">
        <v>3</v>
      </c>
      <c r="BE22">
        <v>3</v>
      </c>
      <c r="BF22">
        <v>5</v>
      </c>
      <c r="BG22">
        <v>8</v>
      </c>
      <c r="BH22">
        <v>10</v>
      </c>
      <c r="BI22">
        <v>14</v>
      </c>
      <c r="BJ22">
        <v>17</v>
      </c>
      <c r="BK22">
        <v>20</v>
      </c>
      <c r="BL22">
        <v>25</v>
      </c>
      <c r="BM22">
        <v>27</v>
      </c>
      <c r="BN22">
        <v>33</v>
      </c>
      <c r="BO22">
        <v>39</v>
      </c>
    </row>
    <row r="23" spans="1:67" x14ac:dyDescent="0.25">
      <c r="B23" t="s">
        <v>26</v>
      </c>
      <c r="C23">
        <v>13.193899999999999</v>
      </c>
      <c r="D23">
        <v>-59.543199999999999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2</v>
      </c>
      <c r="BI23">
        <v>2</v>
      </c>
      <c r="BJ23">
        <v>5</v>
      </c>
      <c r="BK23">
        <v>5</v>
      </c>
      <c r="BL23">
        <v>6</v>
      </c>
      <c r="BM23">
        <v>14</v>
      </c>
      <c r="BN23">
        <v>17</v>
      </c>
      <c r="BO23">
        <v>18</v>
      </c>
    </row>
    <row r="24" spans="1:67" x14ac:dyDescent="0.25">
      <c r="B24" t="s">
        <v>27</v>
      </c>
      <c r="C24">
        <v>53.709800000000001</v>
      </c>
      <c r="D24">
        <v>27.953399999999998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6</v>
      </c>
      <c r="AV24">
        <v>6</v>
      </c>
      <c r="AW24">
        <v>6</v>
      </c>
      <c r="AX24">
        <v>6</v>
      </c>
      <c r="AY24">
        <v>6</v>
      </c>
      <c r="AZ24">
        <v>6</v>
      </c>
      <c r="BA24">
        <v>9</v>
      </c>
      <c r="BB24">
        <v>9</v>
      </c>
      <c r="BC24">
        <v>12</v>
      </c>
      <c r="BD24">
        <v>27</v>
      </c>
      <c r="BE24">
        <v>27</v>
      </c>
      <c r="BF24">
        <v>27</v>
      </c>
      <c r="BG24">
        <v>36</v>
      </c>
      <c r="BH24">
        <v>36</v>
      </c>
      <c r="BI24">
        <v>51</v>
      </c>
      <c r="BJ24">
        <v>51</v>
      </c>
      <c r="BK24">
        <v>69</v>
      </c>
      <c r="BL24">
        <v>76</v>
      </c>
      <c r="BM24">
        <v>76</v>
      </c>
      <c r="BN24">
        <v>81</v>
      </c>
      <c r="BO24">
        <v>81</v>
      </c>
    </row>
    <row r="25" spans="1:67" x14ac:dyDescent="0.25">
      <c r="B25" t="s">
        <v>28</v>
      </c>
      <c r="C25">
        <v>50.833300000000001</v>
      </c>
      <c r="D25">
        <v>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2</v>
      </c>
      <c r="AS25">
        <v>8</v>
      </c>
      <c r="AT25">
        <v>13</v>
      </c>
      <c r="AU25">
        <v>23</v>
      </c>
      <c r="AV25">
        <v>50</v>
      </c>
      <c r="AW25">
        <v>109</v>
      </c>
      <c r="AX25">
        <v>169</v>
      </c>
      <c r="AY25">
        <v>200</v>
      </c>
      <c r="AZ25">
        <v>239</v>
      </c>
      <c r="BA25">
        <v>267</v>
      </c>
      <c r="BB25">
        <v>314</v>
      </c>
      <c r="BC25">
        <v>314</v>
      </c>
      <c r="BD25">
        <v>559</v>
      </c>
      <c r="BE25">
        <v>689</v>
      </c>
      <c r="BF25">
        <v>886</v>
      </c>
      <c r="BG25">
        <v>1058</v>
      </c>
      <c r="BH25">
        <v>1243</v>
      </c>
      <c r="BI25">
        <v>1486</v>
      </c>
      <c r="BJ25">
        <v>1795</v>
      </c>
      <c r="BK25">
        <v>2257</v>
      </c>
      <c r="BL25">
        <v>2815</v>
      </c>
      <c r="BM25">
        <v>3401</v>
      </c>
      <c r="BN25">
        <v>3743</v>
      </c>
      <c r="BO25">
        <v>4269</v>
      </c>
    </row>
    <row r="26" spans="1:67" x14ac:dyDescent="0.25">
      <c r="B26" t="s">
        <v>29</v>
      </c>
      <c r="C26">
        <v>9.3077000000000005</v>
      </c>
      <c r="D26">
        <v>2.3157999999999999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1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5</v>
      </c>
      <c r="BO26">
        <v>6</v>
      </c>
    </row>
    <row r="27" spans="1:67" x14ac:dyDescent="0.25">
      <c r="B27" t="s">
        <v>30</v>
      </c>
      <c r="C27">
        <v>27.514199999999999</v>
      </c>
      <c r="D27">
        <v>90.433599999999998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2</v>
      </c>
      <c r="BL27">
        <v>2</v>
      </c>
      <c r="BM27">
        <v>2</v>
      </c>
      <c r="BN27">
        <v>2</v>
      </c>
      <c r="BO27">
        <v>2</v>
      </c>
    </row>
    <row r="28" spans="1:67" x14ac:dyDescent="0.25">
      <c r="B28" t="s">
        <v>31</v>
      </c>
      <c r="C28">
        <v>-16.290199999999999</v>
      </c>
      <c r="D28">
        <v>-63.588700000000003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2</v>
      </c>
      <c r="BC28">
        <v>2</v>
      </c>
      <c r="BD28">
        <v>3</v>
      </c>
      <c r="BE28">
        <v>10</v>
      </c>
      <c r="BF28">
        <v>10</v>
      </c>
      <c r="BG28">
        <v>11</v>
      </c>
      <c r="BH28">
        <v>11</v>
      </c>
      <c r="BI28">
        <v>12</v>
      </c>
      <c r="BJ28">
        <v>12</v>
      </c>
      <c r="BK28">
        <v>15</v>
      </c>
      <c r="BL28">
        <v>19</v>
      </c>
      <c r="BM28">
        <v>24</v>
      </c>
      <c r="BN28">
        <v>27</v>
      </c>
      <c r="BO28">
        <v>29</v>
      </c>
    </row>
    <row r="29" spans="1:67" x14ac:dyDescent="0.25">
      <c r="B29" t="s">
        <v>32</v>
      </c>
      <c r="C29">
        <v>43.915900000000001</v>
      </c>
      <c r="D29">
        <v>17.679099999999998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2</v>
      </c>
      <c r="AW29">
        <v>2</v>
      </c>
      <c r="AX29">
        <v>3</v>
      </c>
      <c r="AY29">
        <v>3</v>
      </c>
      <c r="AZ29">
        <v>3</v>
      </c>
      <c r="BA29">
        <v>5</v>
      </c>
      <c r="BB29">
        <v>7</v>
      </c>
      <c r="BC29">
        <v>11</v>
      </c>
      <c r="BD29">
        <v>13</v>
      </c>
      <c r="BE29">
        <v>18</v>
      </c>
      <c r="BF29">
        <v>24</v>
      </c>
      <c r="BG29">
        <v>25</v>
      </c>
      <c r="BH29">
        <v>26</v>
      </c>
      <c r="BI29">
        <v>38</v>
      </c>
      <c r="BJ29">
        <v>63</v>
      </c>
      <c r="BK29">
        <v>89</v>
      </c>
      <c r="BL29">
        <v>93</v>
      </c>
      <c r="BM29">
        <v>126</v>
      </c>
      <c r="BN29">
        <v>136</v>
      </c>
      <c r="BO29">
        <v>166</v>
      </c>
    </row>
    <row r="30" spans="1:67" x14ac:dyDescent="0.25">
      <c r="B30" t="s">
        <v>33</v>
      </c>
      <c r="C30">
        <v>-14.234999999999999</v>
      </c>
      <c r="D30">
        <v>-51.9253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1</v>
      </c>
      <c r="AP30">
        <v>1</v>
      </c>
      <c r="AQ30">
        <v>2</v>
      </c>
      <c r="AR30">
        <v>2</v>
      </c>
      <c r="AS30">
        <v>2</v>
      </c>
      <c r="AT30">
        <v>2</v>
      </c>
      <c r="AU30">
        <v>4</v>
      </c>
      <c r="AV30">
        <v>4</v>
      </c>
      <c r="AW30">
        <v>13</v>
      </c>
      <c r="AX30">
        <v>13</v>
      </c>
      <c r="AY30">
        <v>20</v>
      </c>
      <c r="AZ30">
        <v>25</v>
      </c>
      <c r="BA30">
        <v>31</v>
      </c>
      <c r="BB30">
        <v>38</v>
      </c>
      <c r="BC30">
        <v>52</v>
      </c>
      <c r="BD30">
        <v>151</v>
      </c>
      <c r="BE30">
        <v>151</v>
      </c>
      <c r="BF30">
        <v>162</v>
      </c>
      <c r="BG30">
        <v>200</v>
      </c>
      <c r="BH30">
        <v>321</v>
      </c>
      <c r="BI30">
        <v>372</v>
      </c>
      <c r="BJ30">
        <v>621</v>
      </c>
      <c r="BK30">
        <v>793</v>
      </c>
      <c r="BL30">
        <v>1021</v>
      </c>
      <c r="BM30">
        <v>1546</v>
      </c>
      <c r="BN30">
        <v>1924</v>
      </c>
      <c r="BO30">
        <v>2247</v>
      </c>
    </row>
    <row r="31" spans="1:67" x14ac:dyDescent="0.25">
      <c r="B31" t="s">
        <v>34</v>
      </c>
      <c r="C31">
        <v>4.5353000000000003</v>
      </c>
      <c r="D31">
        <v>114.7277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</v>
      </c>
      <c r="BA31">
        <v>1</v>
      </c>
      <c r="BB31">
        <v>11</v>
      </c>
      <c r="BC31">
        <v>11</v>
      </c>
      <c r="BD31">
        <v>37</v>
      </c>
      <c r="BE31">
        <v>40</v>
      </c>
      <c r="BF31">
        <v>50</v>
      </c>
      <c r="BG31">
        <v>54</v>
      </c>
      <c r="BH31">
        <v>56</v>
      </c>
      <c r="BI31">
        <v>68</v>
      </c>
      <c r="BJ31">
        <v>75</v>
      </c>
      <c r="BK31">
        <v>78</v>
      </c>
      <c r="BL31">
        <v>83</v>
      </c>
      <c r="BM31">
        <v>88</v>
      </c>
      <c r="BN31">
        <v>91</v>
      </c>
      <c r="BO31">
        <v>104</v>
      </c>
    </row>
    <row r="32" spans="1:67" x14ac:dyDescent="0.25">
      <c r="B32" t="s">
        <v>35</v>
      </c>
      <c r="C32">
        <v>42.733899999999998</v>
      </c>
      <c r="D32">
        <v>25.485800000000001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4</v>
      </c>
      <c r="AZ32">
        <v>4</v>
      </c>
      <c r="BA32">
        <v>4</v>
      </c>
      <c r="BB32">
        <v>7</v>
      </c>
      <c r="BC32">
        <v>7</v>
      </c>
      <c r="BD32">
        <v>23</v>
      </c>
      <c r="BE32">
        <v>41</v>
      </c>
      <c r="BF32">
        <v>51</v>
      </c>
      <c r="BG32">
        <v>52</v>
      </c>
      <c r="BH32">
        <v>67</v>
      </c>
      <c r="BI32">
        <v>92</v>
      </c>
      <c r="BJ32">
        <v>94</v>
      </c>
      <c r="BK32">
        <v>127</v>
      </c>
      <c r="BL32">
        <v>163</v>
      </c>
      <c r="BM32">
        <v>187</v>
      </c>
      <c r="BN32">
        <v>201</v>
      </c>
      <c r="BO32">
        <v>218</v>
      </c>
    </row>
    <row r="33" spans="1:67" x14ac:dyDescent="0.25">
      <c r="B33" t="s">
        <v>36</v>
      </c>
      <c r="C33">
        <v>12.238300000000001</v>
      </c>
      <c r="D33">
        <v>-1.5616000000000001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2</v>
      </c>
      <c r="BC33">
        <v>2</v>
      </c>
      <c r="BD33">
        <v>2</v>
      </c>
      <c r="BE33">
        <v>2</v>
      </c>
      <c r="BF33">
        <v>3</v>
      </c>
      <c r="BG33">
        <v>15</v>
      </c>
      <c r="BH33">
        <v>15</v>
      </c>
      <c r="BI33">
        <v>20</v>
      </c>
      <c r="BJ33">
        <v>33</v>
      </c>
      <c r="BK33">
        <v>40</v>
      </c>
      <c r="BL33">
        <v>64</v>
      </c>
      <c r="BM33">
        <v>75</v>
      </c>
      <c r="BN33">
        <v>99</v>
      </c>
      <c r="BO33">
        <v>114</v>
      </c>
    </row>
    <row r="34" spans="1:67" x14ac:dyDescent="0.25">
      <c r="B34" t="s">
        <v>37</v>
      </c>
      <c r="C34">
        <v>16.538799999999998</v>
      </c>
      <c r="D34">
        <v>-23.041799999999999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1</v>
      </c>
      <c r="BL34">
        <v>3</v>
      </c>
      <c r="BM34">
        <v>3</v>
      </c>
      <c r="BN34">
        <v>3</v>
      </c>
      <c r="BO34">
        <v>3</v>
      </c>
    </row>
    <row r="35" spans="1:67" x14ac:dyDescent="0.25">
      <c r="B35" t="s">
        <v>38</v>
      </c>
      <c r="C35">
        <v>11.55</v>
      </c>
      <c r="D35">
        <v>104.91670000000001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2</v>
      </c>
      <c r="AZ35">
        <v>2</v>
      </c>
      <c r="BA35">
        <v>2</v>
      </c>
      <c r="BB35">
        <v>3</v>
      </c>
      <c r="BC35">
        <v>3</v>
      </c>
      <c r="BD35">
        <v>5</v>
      </c>
      <c r="BE35">
        <v>7</v>
      </c>
      <c r="BF35">
        <v>7</v>
      </c>
      <c r="BG35">
        <v>7</v>
      </c>
      <c r="BH35">
        <v>33</v>
      </c>
      <c r="BI35">
        <v>35</v>
      </c>
      <c r="BJ35">
        <v>37</v>
      </c>
      <c r="BK35">
        <v>51</v>
      </c>
      <c r="BL35">
        <v>53</v>
      </c>
      <c r="BM35">
        <v>84</v>
      </c>
      <c r="BN35">
        <v>87</v>
      </c>
      <c r="BO35">
        <v>91</v>
      </c>
    </row>
    <row r="36" spans="1:67" x14ac:dyDescent="0.25">
      <c r="B36" t="s">
        <v>39</v>
      </c>
      <c r="C36">
        <v>3.8479999999999999</v>
      </c>
      <c r="D36">
        <v>11.5021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2</v>
      </c>
      <c r="BC36">
        <v>2</v>
      </c>
      <c r="BD36">
        <v>2</v>
      </c>
      <c r="BE36">
        <v>2</v>
      </c>
      <c r="BF36">
        <v>2</v>
      </c>
      <c r="BG36">
        <v>4</v>
      </c>
      <c r="BH36">
        <v>10</v>
      </c>
      <c r="BI36">
        <v>10</v>
      </c>
      <c r="BJ36">
        <v>13</v>
      </c>
      <c r="BK36">
        <v>20</v>
      </c>
      <c r="BL36">
        <v>27</v>
      </c>
      <c r="BM36">
        <v>40</v>
      </c>
      <c r="BN36">
        <v>56</v>
      </c>
      <c r="BO36">
        <v>66</v>
      </c>
    </row>
    <row r="37" spans="1:67" x14ac:dyDescent="0.25">
      <c r="A37" t="s">
        <v>40</v>
      </c>
      <c r="B37" t="s">
        <v>41</v>
      </c>
      <c r="C37">
        <v>53.933300000000003</v>
      </c>
      <c r="D37">
        <v>-116.5765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2</v>
      </c>
      <c r="AY37">
        <v>4</v>
      </c>
      <c r="AZ37">
        <v>7</v>
      </c>
      <c r="BA37">
        <v>7</v>
      </c>
      <c r="BB37">
        <v>19</v>
      </c>
      <c r="BC37">
        <v>19</v>
      </c>
      <c r="BD37">
        <v>29</v>
      </c>
      <c r="BE37">
        <v>29</v>
      </c>
      <c r="BF37">
        <v>39</v>
      </c>
      <c r="BG37">
        <v>56</v>
      </c>
      <c r="BH37">
        <v>74</v>
      </c>
      <c r="BI37">
        <v>97</v>
      </c>
      <c r="BJ37">
        <v>119</v>
      </c>
      <c r="BK37">
        <v>146</v>
      </c>
      <c r="BL37">
        <v>195</v>
      </c>
      <c r="BM37">
        <v>259</v>
      </c>
      <c r="BN37">
        <v>301</v>
      </c>
      <c r="BO37">
        <v>359</v>
      </c>
    </row>
    <row r="38" spans="1:67" x14ac:dyDescent="0.25">
      <c r="A38" t="s">
        <v>42</v>
      </c>
      <c r="B38" t="s">
        <v>41</v>
      </c>
      <c r="C38">
        <v>49.282699999999998</v>
      </c>
      <c r="D38">
        <v>-123.1207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2</v>
      </c>
      <c r="T38">
        <v>2</v>
      </c>
      <c r="U38">
        <v>4</v>
      </c>
      <c r="V38">
        <v>4</v>
      </c>
      <c r="W38">
        <v>4</v>
      </c>
      <c r="X38">
        <v>4</v>
      </c>
      <c r="Y38">
        <v>4</v>
      </c>
      <c r="Z38">
        <v>4</v>
      </c>
      <c r="AA38">
        <v>4</v>
      </c>
      <c r="AB38">
        <v>4</v>
      </c>
      <c r="AC38">
        <v>4</v>
      </c>
      <c r="AD38">
        <v>4</v>
      </c>
      <c r="AE38">
        <v>5</v>
      </c>
      <c r="AF38">
        <v>5</v>
      </c>
      <c r="AG38">
        <v>5</v>
      </c>
      <c r="AH38">
        <v>5</v>
      </c>
      <c r="AI38">
        <v>6</v>
      </c>
      <c r="AJ38">
        <v>6</v>
      </c>
      <c r="AK38">
        <v>6</v>
      </c>
      <c r="AL38">
        <v>6</v>
      </c>
      <c r="AM38">
        <v>7</v>
      </c>
      <c r="AN38">
        <v>7</v>
      </c>
      <c r="AO38">
        <v>7</v>
      </c>
      <c r="AP38">
        <v>7</v>
      </c>
      <c r="AQ38">
        <v>8</v>
      </c>
      <c r="AR38">
        <v>8</v>
      </c>
      <c r="AS38">
        <v>8</v>
      </c>
      <c r="AT38">
        <v>9</v>
      </c>
      <c r="AU38">
        <v>12</v>
      </c>
      <c r="AV38">
        <v>13</v>
      </c>
      <c r="AW38">
        <v>21</v>
      </c>
      <c r="AX38">
        <v>21</v>
      </c>
      <c r="AY38">
        <v>27</v>
      </c>
      <c r="AZ38">
        <v>32</v>
      </c>
      <c r="BA38">
        <v>32</v>
      </c>
      <c r="BB38">
        <v>39</v>
      </c>
      <c r="BC38">
        <v>46</v>
      </c>
      <c r="BD38">
        <v>64</v>
      </c>
      <c r="BE38">
        <v>64</v>
      </c>
      <c r="BF38">
        <v>73</v>
      </c>
      <c r="BG38">
        <v>103</v>
      </c>
      <c r="BH38">
        <v>103</v>
      </c>
      <c r="BI38">
        <v>186</v>
      </c>
      <c r="BJ38">
        <v>231</v>
      </c>
      <c r="BK38">
        <v>271</v>
      </c>
      <c r="BL38">
        <v>424</v>
      </c>
      <c r="BM38">
        <v>424</v>
      </c>
      <c r="BN38">
        <v>472</v>
      </c>
      <c r="BO38">
        <v>617</v>
      </c>
    </row>
    <row r="39" spans="1:67" x14ac:dyDescent="0.25">
      <c r="A39" t="s">
        <v>43</v>
      </c>
      <c r="B39" t="s">
        <v>41</v>
      </c>
      <c r="C39">
        <v>37.648899999999998</v>
      </c>
      <c r="D39">
        <v>-122.66549999999999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2</v>
      </c>
      <c r="BE39">
        <v>2</v>
      </c>
      <c r="BF39">
        <v>2</v>
      </c>
      <c r="BG39">
        <v>2</v>
      </c>
      <c r="BH39">
        <v>8</v>
      </c>
      <c r="BI39">
        <v>9</v>
      </c>
      <c r="BJ39">
        <v>9</v>
      </c>
      <c r="BK39">
        <v>10</v>
      </c>
      <c r="BL39">
        <v>10</v>
      </c>
      <c r="BM39">
        <v>13</v>
      </c>
      <c r="BN39">
        <v>13</v>
      </c>
      <c r="BO39">
        <v>13</v>
      </c>
    </row>
    <row r="40" spans="1:67" x14ac:dyDescent="0.25">
      <c r="A40" t="s">
        <v>44</v>
      </c>
      <c r="B40" t="s">
        <v>41</v>
      </c>
      <c r="C40">
        <v>53.760899999999999</v>
      </c>
      <c r="D40">
        <v>-98.813900000000004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4</v>
      </c>
      <c r="BE40">
        <v>4</v>
      </c>
      <c r="BF40">
        <v>4</v>
      </c>
      <c r="BG40">
        <v>7</v>
      </c>
      <c r="BH40">
        <v>8</v>
      </c>
      <c r="BI40">
        <v>15</v>
      </c>
      <c r="BJ40">
        <v>17</v>
      </c>
      <c r="BK40">
        <v>17</v>
      </c>
      <c r="BL40">
        <v>18</v>
      </c>
      <c r="BM40">
        <v>20</v>
      </c>
      <c r="BN40">
        <v>20</v>
      </c>
      <c r="BO40">
        <v>21</v>
      </c>
    </row>
    <row r="41" spans="1:67" x14ac:dyDescent="0.25">
      <c r="A41" t="s">
        <v>45</v>
      </c>
      <c r="B41" t="s">
        <v>41</v>
      </c>
      <c r="C41">
        <v>46.565300000000001</v>
      </c>
      <c r="D41">
        <v>-66.4619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1</v>
      </c>
      <c r="BD41">
        <v>1</v>
      </c>
      <c r="BE41">
        <v>1</v>
      </c>
      <c r="BF41">
        <v>2</v>
      </c>
      <c r="BG41">
        <v>6</v>
      </c>
      <c r="BH41">
        <v>8</v>
      </c>
      <c r="BI41">
        <v>11</v>
      </c>
      <c r="BJ41">
        <v>11</v>
      </c>
      <c r="BK41">
        <v>11</v>
      </c>
      <c r="BL41">
        <v>17</v>
      </c>
      <c r="BM41">
        <v>17</v>
      </c>
      <c r="BN41">
        <v>17</v>
      </c>
      <c r="BO41">
        <v>18</v>
      </c>
    </row>
    <row r="42" spans="1:67" x14ac:dyDescent="0.25">
      <c r="A42" t="s">
        <v>46</v>
      </c>
      <c r="B42" t="s">
        <v>41</v>
      </c>
      <c r="C42">
        <v>53.1355</v>
      </c>
      <c r="D42">
        <v>-57.660400000000003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</v>
      </c>
      <c r="BG42">
        <v>1</v>
      </c>
      <c r="BH42">
        <v>3</v>
      </c>
      <c r="BI42">
        <v>3</v>
      </c>
      <c r="BJ42">
        <v>3</v>
      </c>
      <c r="BK42">
        <v>4</v>
      </c>
      <c r="BL42">
        <v>6</v>
      </c>
      <c r="BM42">
        <v>9</v>
      </c>
      <c r="BN42">
        <v>24</v>
      </c>
      <c r="BO42">
        <v>35</v>
      </c>
    </row>
    <row r="43" spans="1:67" x14ac:dyDescent="0.25">
      <c r="A43" t="s">
        <v>47</v>
      </c>
      <c r="B43" t="s">
        <v>41</v>
      </c>
      <c r="C43">
        <v>44.682000000000002</v>
      </c>
      <c r="D43">
        <v>-63.744300000000003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5</v>
      </c>
      <c r="BH43">
        <v>7</v>
      </c>
      <c r="BI43">
        <v>12</v>
      </c>
      <c r="BJ43">
        <v>14</v>
      </c>
      <c r="BK43">
        <v>15</v>
      </c>
      <c r="BL43">
        <v>21</v>
      </c>
      <c r="BM43">
        <v>28</v>
      </c>
      <c r="BN43">
        <v>41</v>
      </c>
      <c r="BO43">
        <v>51</v>
      </c>
    </row>
    <row r="44" spans="1:67" x14ac:dyDescent="0.25">
      <c r="A44" t="s">
        <v>48</v>
      </c>
      <c r="B44" t="s">
        <v>41</v>
      </c>
      <c r="C44">
        <v>51.253799999999998</v>
      </c>
      <c r="D44">
        <v>-85.3232</v>
      </c>
      <c r="E44">
        <v>0</v>
      </c>
      <c r="F44">
        <v>0</v>
      </c>
      <c r="G44">
        <v>0</v>
      </c>
      <c r="H44">
        <v>0</v>
      </c>
      <c r="I44">
        <v>1</v>
      </c>
      <c r="J44">
        <v>1</v>
      </c>
      <c r="K44">
        <v>1</v>
      </c>
      <c r="L44">
        <v>1</v>
      </c>
      <c r="M44">
        <v>1</v>
      </c>
      <c r="N44">
        <v>3</v>
      </c>
      <c r="O44">
        <v>3</v>
      </c>
      <c r="P44">
        <v>3</v>
      </c>
      <c r="Q44">
        <v>3</v>
      </c>
      <c r="R44">
        <v>3</v>
      </c>
      <c r="S44">
        <v>3</v>
      </c>
      <c r="T44">
        <v>3</v>
      </c>
      <c r="U44">
        <v>3</v>
      </c>
      <c r="V44">
        <v>3</v>
      </c>
      <c r="W44">
        <v>3</v>
      </c>
      <c r="X44">
        <v>3</v>
      </c>
      <c r="Y44">
        <v>3</v>
      </c>
      <c r="Z44">
        <v>3</v>
      </c>
      <c r="AA44">
        <v>3</v>
      </c>
      <c r="AB44">
        <v>3</v>
      </c>
      <c r="AC44">
        <v>3</v>
      </c>
      <c r="AD44">
        <v>3</v>
      </c>
      <c r="AE44">
        <v>3</v>
      </c>
      <c r="AF44">
        <v>3</v>
      </c>
      <c r="AG44">
        <v>3</v>
      </c>
      <c r="AH44">
        <v>3</v>
      </c>
      <c r="AI44">
        <v>3</v>
      </c>
      <c r="AJ44">
        <v>3</v>
      </c>
      <c r="AK44">
        <v>3</v>
      </c>
      <c r="AL44">
        <v>4</v>
      </c>
      <c r="AM44">
        <v>4</v>
      </c>
      <c r="AN44">
        <v>4</v>
      </c>
      <c r="AO44">
        <v>6</v>
      </c>
      <c r="AP44">
        <v>6</v>
      </c>
      <c r="AQ44">
        <v>11</v>
      </c>
      <c r="AR44">
        <v>15</v>
      </c>
      <c r="AS44">
        <v>18</v>
      </c>
      <c r="AT44">
        <v>20</v>
      </c>
      <c r="AU44">
        <v>20</v>
      </c>
      <c r="AV44">
        <v>22</v>
      </c>
      <c r="AW44">
        <v>25</v>
      </c>
      <c r="AX44">
        <v>28</v>
      </c>
      <c r="AY44">
        <v>29</v>
      </c>
      <c r="AZ44">
        <v>34</v>
      </c>
      <c r="BA44">
        <v>36</v>
      </c>
      <c r="BB44">
        <v>41</v>
      </c>
      <c r="BC44">
        <v>42</v>
      </c>
      <c r="BD44">
        <v>74</v>
      </c>
      <c r="BE44">
        <v>79</v>
      </c>
      <c r="BF44">
        <v>104</v>
      </c>
      <c r="BG44">
        <v>177</v>
      </c>
      <c r="BH44">
        <v>185</v>
      </c>
      <c r="BI44">
        <v>221</v>
      </c>
      <c r="BJ44">
        <v>257</v>
      </c>
      <c r="BK44">
        <v>308</v>
      </c>
      <c r="BL44">
        <v>377</v>
      </c>
      <c r="BM44">
        <v>425</v>
      </c>
      <c r="BN44">
        <v>503</v>
      </c>
      <c r="BO44">
        <v>588</v>
      </c>
    </row>
    <row r="45" spans="1:67" x14ac:dyDescent="0.25">
      <c r="A45" t="s">
        <v>49</v>
      </c>
      <c r="B45" t="s">
        <v>41</v>
      </c>
      <c r="C45">
        <v>46.5107</v>
      </c>
      <c r="D45">
        <v>-63.416800000000002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1</v>
      </c>
      <c r="BH45">
        <v>1</v>
      </c>
      <c r="BI45">
        <v>1</v>
      </c>
      <c r="BJ45">
        <v>2</v>
      </c>
      <c r="BK45">
        <v>2</v>
      </c>
      <c r="BL45">
        <v>2</v>
      </c>
      <c r="BM45">
        <v>3</v>
      </c>
      <c r="BN45">
        <v>3</v>
      </c>
      <c r="BO45">
        <v>3</v>
      </c>
    </row>
    <row r="46" spans="1:67" x14ac:dyDescent="0.25">
      <c r="A46" t="s">
        <v>50</v>
      </c>
      <c r="B46" t="s">
        <v>41</v>
      </c>
      <c r="C46">
        <v>52.939900000000002</v>
      </c>
      <c r="D46">
        <v>-73.549099999999996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2</v>
      </c>
      <c r="AW46">
        <v>2</v>
      </c>
      <c r="AX46">
        <v>3</v>
      </c>
      <c r="AY46">
        <v>4</v>
      </c>
      <c r="AZ46">
        <v>4</v>
      </c>
      <c r="BA46">
        <v>4</v>
      </c>
      <c r="BB46">
        <v>8</v>
      </c>
      <c r="BC46">
        <v>9</v>
      </c>
      <c r="BD46">
        <v>17</v>
      </c>
      <c r="BE46">
        <v>17</v>
      </c>
      <c r="BF46">
        <v>24</v>
      </c>
      <c r="BG46">
        <v>50</v>
      </c>
      <c r="BH46">
        <v>74</v>
      </c>
      <c r="BI46">
        <v>94</v>
      </c>
      <c r="BJ46">
        <v>121</v>
      </c>
      <c r="BK46">
        <v>139</v>
      </c>
      <c r="BL46">
        <v>181</v>
      </c>
      <c r="BM46">
        <v>219</v>
      </c>
      <c r="BN46">
        <v>628</v>
      </c>
      <c r="BO46">
        <v>1013</v>
      </c>
    </row>
    <row r="47" spans="1:67" x14ac:dyDescent="0.25">
      <c r="A47" t="s">
        <v>51</v>
      </c>
      <c r="B47" t="s">
        <v>41</v>
      </c>
      <c r="C47">
        <v>52.939900000000002</v>
      </c>
      <c r="D47">
        <v>-106.4509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2</v>
      </c>
      <c r="BE47">
        <v>2</v>
      </c>
      <c r="BF47">
        <v>2</v>
      </c>
      <c r="BG47">
        <v>7</v>
      </c>
      <c r="BH47">
        <v>7</v>
      </c>
      <c r="BI47">
        <v>8</v>
      </c>
      <c r="BJ47">
        <v>16</v>
      </c>
      <c r="BK47">
        <v>20</v>
      </c>
      <c r="BL47">
        <v>26</v>
      </c>
      <c r="BM47">
        <v>52</v>
      </c>
      <c r="BN47">
        <v>66</v>
      </c>
      <c r="BO47">
        <v>72</v>
      </c>
    </row>
    <row r="48" spans="1:67" x14ac:dyDescent="0.25">
      <c r="B48" t="s">
        <v>52</v>
      </c>
      <c r="C48">
        <v>6.6111000000000004</v>
      </c>
      <c r="D48">
        <v>20.939399999999999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3</v>
      </c>
      <c r="BL48">
        <v>3</v>
      </c>
      <c r="BM48">
        <v>3</v>
      </c>
      <c r="BN48">
        <v>3</v>
      </c>
      <c r="BO48">
        <v>3</v>
      </c>
    </row>
    <row r="49" spans="1:67" x14ac:dyDescent="0.25">
      <c r="B49" t="s">
        <v>53</v>
      </c>
      <c r="C49">
        <v>15.4542</v>
      </c>
      <c r="D49">
        <v>18.732199999999999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3</v>
      </c>
    </row>
    <row r="50" spans="1:67" x14ac:dyDescent="0.25">
      <c r="B50" t="s">
        <v>54</v>
      </c>
      <c r="C50">
        <v>-35.6751</v>
      </c>
      <c r="D50">
        <v>-71.543000000000006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1</v>
      </c>
      <c r="AV50">
        <v>4</v>
      </c>
      <c r="AW50">
        <v>4</v>
      </c>
      <c r="AX50">
        <v>4</v>
      </c>
      <c r="AY50">
        <v>8</v>
      </c>
      <c r="AZ50">
        <v>8</v>
      </c>
      <c r="BA50">
        <v>13</v>
      </c>
      <c r="BB50">
        <v>23</v>
      </c>
      <c r="BC50">
        <v>23</v>
      </c>
      <c r="BD50">
        <v>43</v>
      </c>
      <c r="BE50">
        <v>61</v>
      </c>
      <c r="BF50">
        <v>74</v>
      </c>
      <c r="BG50">
        <v>155</v>
      </c>
      <c r="BH50">
        <v>201</v>
      </c>
      <c r="BI50">
        <v>238</v>
      </c>
      <c r="BJ50">
        <v>238</v>
      </c>
      <c r="BK50">
        <v>434</v>
      </c>
      <c r="BL50">
        <v>537</v>
      </c>
      <c r="BM50">
        <v>632</v>
      </c>
      <c r="BN50">
        <v>746</v>
      </c>
      <c r="BO50">
        <v>922</v>
      </c>
    </row>
    <row r="51" spans="1:67" x14ac:dyDescent="0.25">
      <c r="A51" t="s">
        <v>55</v>
      </c>
      <c r="B51" t="s">
        <v>56</v>
      </c>
      <c r="C51">
        <v>31.825700000000001</v>
      </c>
      <c r="D51">
        <v>117.2264</v>
      </c>
      <c r="E51">
        <v>1</v>
      </c>
      <c r="F51">
        <v>9</v>
      </c>
      <c r="G51">
        <v>15</v>
      </c>
      <c r="H51">
        <v>39</v>
      </c>
      <c r="I51">
        <v>60</v>
      </c>
      <c r="J51">
        <v>70</v>
      </c>
      <c r="K51">
        <v>106</v>
      </c>
      <c r="L51">
        <v>152</v>
      </c>
      <c r="M51">
        <v>200</v>
      </c>
      <c r="N51">
        <v>237</v>
      </c>
      <c r="O51">
        <v>297</v>
      </c>
      <c r="P51">
        <v>340</v>
      </c>
      <c r="Q51">
        <v>408</v>
      </c>
      <c r="R51">
        <v>480</v>
      </c>
      <c r="S51">
        <v>530</v>
      </c>
      <c r="T51">
        <v>591</v>
      </c>
      <c r="U51">
        <v>665</v>
      </c>
      <c r="V51">
        <v>733</v>
      </c>
      <c r="W51">
        <v>779</v>
      </c>
      <c r="X51">
        <v>830</v>
      </c>
      <c r="Y51">
        <v>860</v>
      </c>
      <c r="Z51">
        <v>889</v>
      </c>
      <c r="AA51">
        <v>910</v>
      </c>
      <c r="AB51">
        <v>934</v>
      </c>
      <c r="AC51">
        <v>950</v>
      </c>
      <c r="AD51">
        <v>962</v>
      </c>
      <c r="AE51">
        <v>973</v>
      </c>
      <c r="AF51">
        <v>982</v>
      </c>
      <c r="AG51">
        <v>986</v>
      </c>
      <c r="AH51">
        <v>987</v>
      </c>
      <c r="AI51">
        <v>988</v>
      </c>
      <c r="AJ51">
        <v>989</v>
      </c>
      <c r="AK51">
        <v>989</v>
      </c>
      <c r="AL51">
        <v>989</v>
      </c>
      <c r="AM51">
        <v>989</v>
      </c>
      <c r="AN51">
        <v>989</v>
      </c>
      <c r="AO51">
        <v>989</v>
      </c>
      <c r="AP51">
        <v>990</v>
      </c>
      <c r="AQ51">
        <v>990</v>
      </c>
      <c r="AR51">
        <v>990</v>
      </c>
      <c r="AS51">
        <v>990</v>
      </c>
      <c r="AT51">
        <v>990</v>
      </c>
      <c r="AU51">
        <v>990</v>
      </c>
      <c r="AV51">
        <v>990</v>
      </c>
      <c r="AW51">
        <v>990</v>
      </c>
      <c r="AX51">
        <v>990</v>
      </c>
      <c r="AY51">
        <v>990</v>
      </c>
      <c r="AZ51">
        <v>990</v>
      </c>
      <c r="BA51">
        <v>990</v>
      </c>
      <c r="BB51">
        <v>990</v>
      </c>
      <c r="BC51">
        <v>990</v>
      </c>
      <c r="BD51">
        <v>990</v>
      </c>
      <c r="BE51">
        <v>990</v>
      </c>
      <c r="BF51">
        <v>990</v>
      </c>
      <c r="BG51">
        <v>990</v>
      </c>
      <c r="BH51">
        <v>990</v>
      </c>
      <c r="BI51">
        <v>990</v>
      </c>
      <c r="BJ51">
        <v>990</v>
      </c>
      <c r="BK51">
        <v>990</v>
      </c>
      <c r="BL51">
        <v>990</v>
      </c>
      <c r="BM51">
        <v>990</v>
      </c>
      <c r="BN51">
        <v>990</v>
      </c>
      <c r="BO51">
        <v>990</v>
      </c>
    </row>
    <row r="52" spans="1:67" x14ac:dyDescent="0.25">
      <c r="A52" t="s">
        <v>57</v>
      </c>
      <c r="B52" t="s">
        <v>56</v>
      </c>
      <c r="C52">
        <v>40.182400000000001</v>
      </c>
      <c r="D52">
        <v>116.41419999999999</v>
      </c>
      <c r="E52">
        <v>14</v>
      </c>
      <c r="F52">
        <v>22</v>
      </c>
      <c r="G52">
        <v>36</v>
      </c>
      <c r="H52">
        <v>41</v>
      </c>
      <c r="I52">
        <v>68</v>
      </c>
      <c r="J52">
        <v>80</v>
      </c>
      <c r="K52">
        <v>91</v>
      </c>
      <c r="L52">
        <v>111</v>
      </c>
      <c r="M52">
        <v>114</v>
      </c>
      <c r="N52">
        <v>139</v>
      </c>
      <c r="O52">
        <v>168</v>
      </c>
      <c r="P52">
        <v>191</v>
      </c>
      <c r="Q52">
        <v>212</v>
      </c>
      <c r="R52">
        <v>228</v>
      </c>
      <c r="S52">
        <v>253</v>
      </c>
      <c r="T52">
        <v>274</v>
      </c>
      <c r="U52">
        <v>297</v>
      </c>
      <c r="V52">
        <v>315</v>
      </c>
      <c r="W52">
        <v>326</v>
      </c>
      <c r="X52">
        <v>337</v>
      </c>
      <c r="Y52">
        <v>342</v>
      </c>
      <c r="Z52">
        <v>352</v>
      </c>
      <c r="AA52">
        <v>366</v>
      </c>
      <c r="AB52">
        <v>372</v>
      </c>
      <c r="AC52">
        <v>375</v>
      </c>
      <c r="AD52">
        <v>380</v>
      </c>
      <c r="AE52">
        <v>381</v>
      </c>
      <c r="AF52">
        <v>387</v>
      </c>
      <c r="AG52">
        <v>393</v>
      </c>
      <c r="AH52">
        <v>395</v>
      </c>
      <c r="AI52">
        <v>396</v>
      </c>
      <c r="AJ52">
        <v>399</v>
      </c>
      <c r="AK52">
        <v>399</v>
      </c>
      <c r="AL52">
        <v>399</v>
      </c>
      <c r="AM52">
        <v>400</v>
      </c>
      <c r="AN52">
        <v>400</v>
      </c>
      <c r="AO52">
        <v>410</v>
      </c>
      <c r="AP52">
        <v>410</v>
      </c>
      <c r="AQ52">
        <v>411</v>
      </c>
      <c r="AR52">
        <v>413</v>
      </c>
      <c r="AS52">
        <v>414</v>
      </c>
      <c r="AT52">
        <v>414</v>
      </c>
      <c r="AU52">
        <v>418</v>
      </c>
      <c r="AV52">
        <v>418</v>
      </c>
      <c r="AW52">
        <v>422</v>
      </c>
      <c r="AX52">
        <v>426</v>
      </c>
      <c r="AY52">
        <v>428</v>
      </c>
      <c r="AZ52">
        <v>428</v>
      </c>
      <c r="BA52">
        <v>429</v>
      </c>
      <c r="BB52">
        <v>435</v>
      </c>
      <c r="BC52">
        <v>435</v>
      </c>
      <c r="BD52">
        <v>436</v>
      </c>
      <c r="BE52">
        <v>437</v>
      </c>
      <c r="BF52">
        <v>442</v>
      </c>
      <c r="BG52">
        <v>452</v>
      </c>
      <c r="BH52">
        <v>456</v>
      </c>
      <c r="BI52">
        <v>469</v>
      </c>
      <c r="BJ52">
        <v>480</v>
      </c>
      <c r="BK52">
        <v>491</v>
      </c>
      <c r="BL52">
        <v>504</v>
      </c>
      <c r="BM52">
        <v>522</v>
      </c>
      <c r="BN52">
        <v>537</v>
      </c>
      <c r="BO52">
        <v>558</v>
      </c>
    </row>
    <row r="53" spans="1:67" x14ac:dyDescent="0.25">
      <c r="A53" t="s">
        <v>58</v>
      </c>
      <c r="B53" t="s">
        <v>56</v>
      </c>
      <c r="C53">
        <v>30.057200000000002</v>
      </c>
      <c r="D53">
        <v>107.874</v>
      </c>
      <c r="E53">
        <v>6</v>
      </c>
      <c r="F53">
        <v>9</v>
      </c>
      <c r="G53">
        <v>27</v>
      </c>
      <c r="H53">
        <v>57</v>
      </c>
      <c r="I53">
        <v>75</v>
      </c>
      <c r="J53">
        <v>110</v>
      </c>
      <c r="K53">
        <v>132</v>
      </c>
      <c r="L53">
        <v>147</v>
      </c>
      <c r="M53">
        <v>182</v>
      </c>
      <c r="N53">
        <v>211</v>
      </c>
      <c r="O53">
        <v>247</v>
      </c>
      <c r="P53">
        <v>300</v>
      </c>
      <c r="Q53">
        <v>337</v>
      </c>
      <c r="R53">
        <v>366</v>
      </c>
      <c r="S53">
        <v>389</v>
      </c>
      <c r="T53">
        <v>411</v>
      </c>
      <c r="U53">
        <v>426</v>
      </c>
      <c r="V53">
        <v>428</v>
      </c>
      <c r="W53">
        <v>468</v>
      </c>
      <c r="X53">
        <v>486</v>
      </c>
      <c r="Y53">
        <v>505</v>
      </c>
      <c r="Z53">
        <v>518</v>
      </c>
      <c r="AA53">
        <v>529</v>
      </c>
      <c r="AB53">
        <v>537</v>
      </c>
      <c r="AC53">
        <v>544</v>
      </c>
      <c r="AD53">
        <v>551</v>
      </c>
      <c r="AE53">
        <v>553</v>
      </c>
      <c r="AF53">
        <v>555</v>
      </c>
      <c r="AG53">
        <v>560</v>
      </c>
      <c r="AH53">
        <v>567</v>
      </c>
      <c r="AI53">
        <v>572</v>
      </c>
      <c r="AJ53">
        <v>573</v>
      </c>
      <c r="AK53">
        <v>575</v>
      </c>
      <c r="AL53">
        <v>576</v>
      </c>
      <c r="AM53">
        <v>576</v>
      </c>
      <c r="AN53">
        <v>576</v>
      </c>
      <c r="AO53">
        <v>576</v>
      </c>
      <c r="AP53">
        <v>576</v>
      </c>
      <c r="AQ53">
        <v>576</v>
      </c>
      <c r="AR53">
        <v>576</v>
      </c>
      <c r="AS53">
        <v>576</v>
      </c>
      <c r="AT53">
        <v>576</v>
      </c>
      <c r="AU53">
        <v>576</v>
      </c>
      <c r="AV53">
        <v>576</v>
      </c>
      <c r="AW53">
        <v>576</v>
      </c>
      <c r="AX53">
        <v>576</v>
      </c>
      <c r="AY53">
        <v>576</v>
      </c>
      <c r="AZ53">
        <v>576</v>
      </c>
      <c r="BA53">
        <v>576</v>
      </c>
      <c r="BB53">
        <v>576</v>
      </c>
      <c r="BC53">
        <v>576</v>
      </c>
      <c r="BD53">
        <v>576</v>
      </c>
      <c r="BE53">
        <v>576</v>
      </c>
      <c r="BF53">
        <v>576</v>
      </c>
      <c r="BG53">
        <v>576</v>
      </c>
      <c r="BH53">
        <v>576</v>
      </c>
      <c r="BI53">
        <v>576</v>
      </c>
      <c r="BJ53">
        <v>576</v>
      </c>
      <c r="BK53">
        <v>576</v>
      </c>
      <c r="BL53">
        <v>576</v>
      </c>
      <c r="BM53">
        <v>577</v>
      </c>
      <c r="BN53">
        <v>578</v>
      </c>
      <c r="BO53">
        <v>578</v>
      </c>
    </row>
    <row r="54" spans="1:67" x14ac:dyDescent="0.25">
      <c r="A54" t="s">
        <v>59</v>
      </c>
      <c r="B54" t="s">
        <v>56</v>
      </c>
      <c r="C54">
        <v>26.078900000000001</v>
      </c>
      <c r="D54">
        <v>117.98739999999999</v>
      </c>
      <c r="E54">
        <v>1</v>
      </c>
      <c r="F54">
        <v>5</v>
      </c>
      <c r="G54">
        <v>10</v>
      </c>
      <c r="H54">
        <v>18</v>
      </c>
      <c r="I54">
        <v>35</v>
      </c>
      <c r="J54">
        <v>59</v>
      </c>
      <c r="K54">
        <v>80</v>
      </c>
      <c r="L54">
        <v>84</v>
      </c>
      <c r="M54">
        <v>101</v>
      </c>
      <c r="N54">
        <v>120</v>
      </c>
      <c r="O54">
        <v>144</v>
      </c>
      <c r="P54">
        <v>159</v>
      </c>
      <c r="Q54">
        <v>179</v>
      </c>
      <c r="R54">
        <v>194</v>
      </c>
      <c r="S54">
        <v>205</v>
      </c>
      <c r="T54">
        <v>215</v>
      </c>
      <c r="U54">
        <v>224</v>
      </c>
      <c r="V54">
        <v>239</v>
      </c>
      <c r="W54">
        <v>250</v>
      </c>
      <c r="X54">
        <v>261</v>
      </c>
      <c r="Y54">
        <v>267</v>
      </c>
      <c r="Z54">
        <v>272</v>
      </c>
      <c r="AA54">
        <v>279</v>
      </c>
      <c r="AB54">
        <v>281</v>
      </c>
      <c r="AC54">
        <v>285</v>
      </c>
      <c r="AD54">
        <v>287</v>
      </c>
      <c r="AE54">
        <v>290</v>
      </c>
      <c r="AF54">
        <v>292</v>
      </c>
      <c r="AG54">
        <v>293</v>
      </c>
      <c r="AH54">
        <v>293</v>
      </c>
      <c r="AI54">
        <v>293</v>
      </c>
      <c r="AJ54">
        <v>293</v>
      </c>
      <c r="AK54">
        <v>293</v>
      </c>
      <c r="AL54">
        <v>293</v>
      </c>
      <c r="AM54">
        <v>294</v>
      </c>
      <c r="AN54">
        <v>294</v>
      </c>
      <c r="AO54">
        <v>296</v>
      </c>
      <c r="AP54">
        <v>296</v>
      </c>
      <c r="AQ54">
        <v>296</v>
      </c>
      <c r="AR54">
        <v>296</v>
      </c>
      <c r="AS54">
        <v>296</v>
      </c>
      <c r="AT54">
        <v>296</v>
      </c>
      <c r="AU54">
        <v>296</v>
      </c>
      <c r="AV54">
        <v>296</v>
      </c>
      <c r="AW54">
        <v>296</v>
      </c>
      <c r="AX54">
        <v>296</v>
      </c>
      <c r="AY54">
        <v>296</v>
      </c>
      <c r="AZ54">
        <v>296</v>
      </c>
      <c r="BA54">
        <v>296</v>
      </c>
      <c r="BB54">
        <v>296</v>
      </c>
      <c r="BC54">
        <v>296</v>
      </c>
      <c r="BD54">
        <v>296</v>
      </c>
      <c r="BE54">
        <v>296</v>
      </c>
      <c r="BF54">
        <v>296</v>
      </c>
      <c r="BG54">
        <v>296</v>
      </c>
      <c r="BH54">
        <v>296</v>
      </c>
      <c r="BI54">
        <v>296</v>
      </c>
      <c r="BJ54">
        <v>296</v>
      </c>
      <c r="BK54">
        <v>299</v>
      </c>
      <c r="BL54">
        <v>303</v>
      </c>
      <c r="BM54">
        <v>313</v>
      </c>
      <c r="BN54">
        <v>313</v>
      </c>
      <c r="BO54">
        <v>318</v>
      </c>
    </row>
    <row r="55" spans="1:67" x14ac:dyDescent="0.25">
      <c r="A55" t="s">
        <v>60</v>
      </c>
      <c r="B55" t="s">
        <v>56</v>
      </c>
      <c r="C55">
        <v>37.809899999999999</v>
      </c>
      <c r="D55">
        <v>101.0583</v>
      </c>
      <c r="E55">
        <v>0</v>
      </c>
      <c r="F55">
        <v>2</v>
      </c>
      <c r="G55">
        <v>2</v>
      </c>
      <c r="H55">
        <v>4</v>
      </c>
      <c r="I55">
        <v>7</v>
      </c>
      <c r="J55">
        <v>14</v>
      </c>
      <c r="K55">
        <v>19</v>
      </c>
      <c r="L55">
        <v>24</v>
      </c>
      <c r="M55">
        <v>26</v>
      </c>
      <c r="N55">
        <v>29</v>
      </c>
      <c r="O55">
        <v>40</v>
      </c>
      <c r="P55">
        <v>51</v>
      </c>
      <c r="Q55">
        <v>55</v>
      </c>
      <c r="R55">
        <v>57</v>
      </c>
      <c r="S55">
        <v>62</v>
      </c>
      <c r="T55">
        <v>62</v>
      </c>
      <c r="U55">
        <v>67</v>
      </c>
      <c r="V55">
        <v>79</v>
      </c>
      <c r="W55">
        <v>83</v>
      </c>
      <c r="X55">
        <v>83</v>
      </c>
      <c r="Y55">
        <v>86</v>
      </c>
      <c r="Z55">
        <v>87</v>
      </c>
      <c r="AA55">
        <v>90</v>
      </c>
      <c r="AB55">
        <v>90</v>
      </c>
      <c r="AC55">
        <v>90</v>
      </c>
      <c r="AD55">
        <v>90</v>
      </c>
      <c r="AE55">
        <v>91</v>
      </c>
      <c r="AF55">
        <v>91</v>
      </c>
      <c r="AG55">
        <v>91</v>
      </c>
      <c r="AH55">
        <v>91</v>
      </c>
      <c r="AI55">
        <v>91</v>
      </c>
      <c r="AJ55">
        <v>91</v>
      </c>
      <c r="AK55">
        <v>91</v>
      </c>
      <c r="AL55">
        <v>91</v>
      </c>
      <c r="AM55">
        <v>91</v>
      </c>
      <c r="AN55">
        <v>91</v>
      </c>
      <c r="AO55">
        <v>91</v>
      </c>
      <c r="AP55">
        <v>91</v>
      </c>
      <c r="AQ55">
        <v>91</v>
      </c>
      <c r="AR55">
        <v>91</v>
      </c>
      <c r="AS55">
        <v>91</v>
      </c>
      <c r="AT55">
        <v>91</v>
      </c>
      <c r="AU55">
        <v>91</v>
      </c>
      <c r="AV55">
        <v>102</v>
      </c>
      <c r="AW55">
        <v>119</v>
      </c>
      <c r="AX55">
        <v>120</v>
      </c>
      <c r="AY55">
        <v>124</v>
      </c>
      <c r="AZ55">
        <v>124</v>
      </c>
      <c r="BA55">
        <v>125</v>
      </c>
      <c r="BB55">
        <v>127</v>
      </c>
      <c r="BC55">
        <v>127</v>
      </c>
      <c r="BD55">
        <v>127</v>
      </c>
      <c r="BE55">
        <v>129</v>
      </c>
      <c r="BF55">
        <v>133</v>
      </c>
      <c r="BG55">
        <v>133</v>
      </c>
      <c r="BH55">
        <v>133</v>
      </c>
      <c r="BI55">
        <v>133</v>
      </c>
      <c r="BJ55">
        <v>134</v>
      </c>
      <c r="BK55">
        <v>134</v>
      </c>
      <c r="BL55">
        <v>134</v>
      </c>
      <c r="BM55">
        <v>136</v>
      </c>
      <c r="BN55">
        <v>136</v>
      </c>
      <c r="BO55">
        <v>136</v>
      </c>
    </row>
    <row r="56" spans="1:67" x14ac:dyDescent="0.25">
      <c r="A56" t="s">
        <v>61</v>
      </c>
      <c r="B56" t="s">
        <v>56</v>
      </c>
      <c r="C56">
        <v>23.341699999999999</v>
      </c>
      <c r="D56">
        <v>113.42440000000001</v>
      </c>
      <c r="E56">
        <v>26</v>
      </c>
      <c r="F56">
        <v>32</v>
      </c>
      <c r="G56">
        <v>53</v>
      </c>
      <c r="H56">
        <v>78</v>
      </c>
      <c r="I56">
        <v>111</v>
      </c>
      <c r="J56">
        <v>151</v>
      </c>
      <c r="K56">
        <v>207</v>
      </c>
      <c r="L56">
        <v>277</v>
      </c>
      <c r="M56">
        <v>354</v>
      </c>
      <c r="N56">
        <v>436</v>
      </c>
      <c r="O56">
        <v>535</v>
      </c>
      <c r="P56">
        <v>632</v>
      </c>
      <c r="Q56">
        <v>725</v>
      </c>
      <c r="R56">
        <v>813</v>
      </c>
      <c r="S56">
        <v>895</v>
      </c>
      <c r="T56">
        <v>970</v>
      </c>
      <c r="U56">
        <v>1034</v>
      </c>
      <c r="V56">
        <v>1095</v>
      </c>
      <c r="W56">
        <v>1131</v>
      </c>
      <c r="X56">
        <v>1159</v>
      </c>
      <c r="Y56">
        <v>1177</v>
      </c>
      <c r="Z56">
        <v>1219</v>
      </c>
      <c r="AA56">
        <v>1241</v>
      </c>
      <c r="AB56">
        <v>1261</v>
      </c>
      <c r="AC56">
        <v>1294</v>
      </c>
      <c r="AD56">
        <v>1316</v>
      </c>
      <c r="AE56">
        <v>1322</v>
      </c>
      <c r="AF56">
        <v>1328</v>
      </c>
      <c r="AG56">
        <v>1331</v>
      </c>
      <c r="AH56">
        <v>1332</v>
      </c>
      <c r="AI56">
        <v>1333</v>
      </c>
      <c r="AJ56">
        <v>1339</v>
      </c>
      <c r="AK56">
        <v>1342</v>
      </c>
      <c r="AL56">
        <v>1345</v>
      </c>
      <c r="AM56">
        <v>1347</v>
      </c>
      <c r="AN56">
        <v>1347</v>
      </c>
      <c r="AO56">
        <v>1347</v>
      </c>
      <c r="AP56">
        <v>1348</v>
      </c>
      <c r="AQ56">
        <v>1349</v>
      </c>
      <c r="AR56">
        <v>1349</v>
      </c>
      <c r="AS56">
        <v>1350</v>
      </c>
      <c r="AT56">
        <v>1350</v>
      </c>
      <c r="AU56">
        <v>1350</v>
      </c>
      <c r="AV56">
        <v>1351</v>
      </c>
      <c r="AW56">
        <v>1352</v>
      </c>
      <c r="AX56">
        <v>1352</v>
      </c>
      <c r="AY56">
        <v>1352</v>
      </c>
      <c r="AZ56">
        <v>1352</v>
      </c>
      <c r="BA56">
        <v>1353</v>
      </c>
      <c r="BB56">
        <v>1356</v>
      </c>
      <c r="BC56">
        <v>1356</v>
      </c>
      <c r="BD56">
        <v>1356</v>
      </c>
      <c r="BE56">
        <v>1356</v>
      </c>
      <c r="BF56">
        <v>1360</v>
      </c>
      <c r="BG56">
        <v>1361</v>
      </c>
      <c r="BH56">
        <v>1364</v>
      </c>
      <c r="BI56">
        <v>1370</v>
      </c>
      <c r="BJ56">
        <v>1378</v>
      </c>
      <c r="BK56">
        <v>1395</v>
      </c>
      <c r="BL56">
        <v>1400</v>
      </c>
      <c r="BM56">
        <v>1413</v>
      </c>
      <c r="BN56">
        <v>1415</v>
      </c>
      <c r="BO56">
        <v>1428</v>
      </c>
    </row>
    <row r="57" spans="1:67" x14ac:dyDescent="0.25">
      <c r="A57" t="s">
        <v>62</v>
      </c>
      <c r="B57" t="s">
        <v>56</v>
      </c>
      <c r="C57">
        <v>23.829799999999999</v>
      </c>
      <c r="D57">
        <v>108.7881</v>
      </c>
      <c r="E57">
        <v>2</v>
      </c>
      <c r="F57">
        <v>5</v>
      </c>
      <c r="G57">
        <v>23</v>
      </c>
      <c r="H57">
        <v>23</v>
      </c>
      <c r="I57">
        <v>36</v>
      </c>
      <c r="J57">
        <v>46</v>
      </c>
      <c r="K57">
        <v>51</v>
      </c>
      <c r="L57">
        <v>58</v>
      </c>
      <c r="M57">
        <v>78</v>
      </c>
      <c r="N57">
        <v>87</v>
      </c>
      <c r="O57">
        <v>100</v>
      </c>
      <c r="P57">
        <v>111</v>
      </c>
      <c r="Q57">
        <v>127</v>
      </c>
      <c r="R57">
        <v>139</v>
      </c>
      <c r="S57">
        <v>150</v>
      </c>
      <c r="T57">
        <v>168</v>
      </c>
      <c r="U57">
        <v>172</v>
      </c>
      <c r="V57">
        <v>183</v>
      </c>
      <c r="W57">
        <v>195</v>
      </c>
      <c r="X57">
        <v>210</v>
      </c>
      <c r="Y57">
        <v>215</v>
      </c>
      <c r="Z57">
        <v>222</v>
      </c>
      <c r="AA57">
        <v>222</v>
      </c>
      <c r="AB57">
        <v>226</v>
      </c>
      <c r="AC57">
        <v>235</v>
      </c>
      <c r="AD57">
        <v>237</v>
      </c>
      <c r="AE57">
        <v>238</v>
      </c>
      <c r="AF57">
        <v>242</v>
      </c>
      <c r="AG57">
        <v>244</v>
      </c>
      <c r="AH57">
        <v>245</v>
      </c>
      <c r="AI57">
        <v>246</v>
      </c>
      <c r="AJ57">
        <v>249</v>
      </c>
      <c r="AK57">
        <v>249</v>
      </c>
      <c r="AL57">
        <v>251</v>
      </c>
      <c r="AM57">
        <v>252</v>
      </c>
      <c r="AN57">
        <v>252</v>
      </c>
      <c r="AO57">
        <v>252</v>
      </c>
      <c r="AP57">
        <v>252</v>
      </c>
      <c r="AQ57">
        <v>252</v>
      </c>
      <c r="AR57">
        <v>252</v>
      </c>
      <c r="AS57">
        <v>252</v>
      </c>
      <c r="AT57">
        <v>252</v>
      </c>
      <c r="AU57">
        <v>252</v>
      </c>
      <c r="AV57">
        <v>252</v>
      </c>
      <c r="AW57">
        <v>252</v>
      </c>
      <c r="AX57">
        <v>252</v>
      </c>
      <c r="AY57">
        <v>252</v>
      </c>
      <c r="AZ57">
        <v>252</v>
      </c>
      <c r="BA57">
        <v>252</v>
      </c>
      <c r="BB57">
        <v>252</v>
      </c>
      <c r="BC57">
        <v>252</v>
      </c>
      <c r="BD57">
        <v>252</v>
      </c>
      <c r="BE57">
        <v>252</v>
      </c>
      <c r="BF57">
        <v>252</v>
      </c>
      <c r="BG57">
        <v>252</v>
      </c>
      <c r="BH57">
        <v>253</v>
      </c>
      <c r="BI57">
        <v>253</v>
      </c>
      <c r="BJ57">
        <v>253</v>
      </c>
      <c r="BK57">
        <v>254</v>
      </c>
      <c r="BL57">
        <v>254</v>
      </c>
      <c r="BM57">
        <v>254</v>
      </c>
      <c r="BN57">
        <v>254</v>
      </c>
      <c r="BO57">
        <v>254</v>
      </c>
    </row>
    <row r="58" spans="1:67" x14ac:dyDescent="0.25">
      <c r="A58" t="s">
        <v>63</v>
      </c>
      <c r="B58" t="s">
        <v>56</v>
      </c>
      <c r="C58">
        <v>26.8154</v>
      </c>
      <c r="D58">
        <v>106.87479999999999</v>
      </c>
      <c r="E58">
        <v>1</v>
      </c>
      <c r="F58">
        <v>3</v>
      </c>
      <c r="G58">
        <v>3</v>
      </c>
      <c r="H58">
        <v>4</v>
      </c>
      <c r="I58">
        <v>5</v>
      </c>
      <c r="J58">
        <v>7</v>
      </c>
      <c r="K58">
        <v>9</v>
      </c>
      <c r="L58">
        <v>9</v>
      </c>
      <c r="M58">
        <v>12</v>
      </c>
      <c r="N58">
        <v>29</v>
      </c>
      <c r="O58">
        <v>29</v>
      </c>
      <c r="P58">
        <v>38</v>
      </c>
      <c r="Q58">
        <v>46</v>
      </c>
      <c r="R58">
        <v>58</v>
      </c>
      <c r="S58">
        <v>64</v>
      </c>
      <c r="T58">
        <v>71</v>
      </c>
      <c r="U58">
        <v>81</v>
      </c>
      <c r="V58">
        <v>89</v>
      </c>
      <c r="W58">
        <v>99</v>
      </c>
      <c r="X58">
        <v>109</v>
      </c>
      <c r="Y58">
        <v>127</v>
      </c>
      <c r="Z58">
        <v>133</v>
      </c>
      <c r="AA58">
        <v>135</v>
      </c>
      <c r="AB58">
        <v>140</v>
      </c>
      <c r="AC58">
        <v>143</v>
      </c>
      <c r="AD58">
        <v>144</v>
      </c>
      <c r="AE58">
        <v>146</v>
      </c>
      <c r="AF58">
        <v>146</v>
      </c>
      <c r="AG58">
        <v>146</v>
      </c>
      <c r="AH58">
        <v>146</v>
      </c>
      <c r="AI58">
        <v>146</v>
      </c>
      <c r="AJ58">
        <v>146</v>
      </c>
      <c r="AK58">
        <v>146</v>
      </c>
      <c r="AL58">
        <v>146</v>
      </c>
      <c r="AM58">
        <v>146</v>
      </c>
      <c r="AN58">
        <v>146</v>
      </c>
      <c r="AO58">
        <v>146</v>
      </c>
      <c r="AP58">
        <v>146</v>
      </c>
      <c r="AQ58">
        <v>146</v>
      </c>
      <c r="AR58">
        <v>146</v>
      </c>
      <c r="AS58">
        <v>146</v>
      </c>
      <c r="AT58">
        <v>146</v>
      </c>
      <c r="AU58">
        <v>146</v>
      </c>
      <c r="AV58">
        <v>146</v>
      </c>
      <c r="AW58">
        <v>146</v>
      </c>
      <c r="AX58">
        <v>146</v>
      </c>
      <c r="AY58">
        <v>146</v>
      </c>
      <c r="AZ58">
        <v>146</v>
      </c>
      <c r="BA58">
        <v>146</v>
      </c>
      <c r="BB58">
        <v>146</v>
      </c>
      <c r="BC58">
        <v>146</v>
      </c>
      <c r="BD58">
        <v>146</v>
      </c>
      <c r="BE58">
        <v>146</v>
      </c>
      <c r="BF58">
        <v>146</v>
      </c>
      <c r="BG58">
        <v>146</v>
      </c>
      <c r="BH58">
        <v>147</v>
      </c>
      <c r="BI58">
        <v>146</v>
      </c>
      <c r="BJ58">
        <v>146</v>
      </c>
      <c r="BK58">
        <v>146</v>
      </c>
      <c r="BL58">
        <v>146</v>
      </c>
      <c r="BM58">
        <v>146</v>
      </c>
      <c r="BN58">
        <v>146</v>
      </c>
      <c r="BO58">
        <v>146</v>
      </c>
    </row>
    <row r="59" spans="1:67" x14ac:dyDescent="0.25">
      <c r="A59" t="s">
        <v>64</v>
      </c>
      <c r="B59" t="s">
        <v>56</v>
      </c>
      <c r="C59">
        <v>19.195900000000002</v>
      </c>
      <c r="D59">
        <v>109.7453</v>
      </c>
      <c r="E59">
        <v>4</v>
      </c>
      <c r="F59">
        <v>5</v>
      </c>
      <c r="G59">
        <v>8</v>
      </c>
      <c r="H59">
        <v>19</v>
      </c>
      <c r="I59">
        <v>22</v>
      </c>
      <c r="J59">
        <v>33</v>
      </c>
      <c r="K59">
        <v>40</v>
      </c>
      <c r="L59">
        <v>43</v>
      </c>
      <c r="M59">
        <v>46</v>
      </c>
      <c r="N59">
        <v>52</v>
      </c>
      <c r="O59">
        <v>62</v>
      </c>
      <c r="P59">
        <v>64</v>
      </c>
      <c r="Q59">
        <v>72</v>
      </c>
      <c r="R59">
        <v>80</v>
      </c>
      <c r="S59">
        <v>99</v>
      </c>
      <c r="T59">
        <v>106</v>
      </c>
      <c r="U59">
        <v>117</v>
      </c>
      <c r="V59">
        <v>124</v>
      </c>
      <c r="W59">
        <v>131</v>
      </c>
      <c r="X59">
        <v>138</v>
      </c>
      <c r="Y59">
        <v>144</v>
      </c>
      <c r="Z59">
        <v>157</v>
      </c>
      <c r="AA59">
        <v>157</v>
      </c>
      <c r="AB59">
        <v>159</v>
      </c>
      <c r="AC59">
        <v>162</v>
      </c>
      <c r="AD59">
        <v>162</v>
      </c>
      <c r="AE59">
        <v>163</v>
      </c>
      <c r="AF59">
        <v>163</v>
      </c>
      <c r="AG59">
        <v>168</v>
      </c>
      <c r="AH59">
        <v>168</v>
      </c>
      <c r="AI59">
        <v>168</v>
      </c>
      <c r="AJ59">
        <v>168</v>
      </c>
      <c r="AK59">
        <v>168</v>
      </c>
      <c r="AL59">
        <v>168</v>
      </c>
      <c r="AM59">
        <v>168</v>
      </c>
      <c r="AN59">
        <v>168</v>
      </c>
      <c r="AO59">
        <v>168</v>
      </c>
      <c r="AP59">
        <v>168</v>
      </c>
      <c r="AQ59">
        <v>168</v>
      </c>
      <c r="AR59">
        <v>168</v>
      </c>
      <c r="AS59">
        <v>168</v>
      </c>
      <c r="AT59">
        <v>168</v>
      </c>
      <c r="AU59">
        <v>168</v>
      </c>
      <c r="AV59">
        <v>168</v>
      </c>
      <c r="AW59">
        <v>168</v>
      </c>
      <c r="AX59">
        <v>168</v>
      </c>
      <c r="AY59">
        <v>168</v>
      </c>
      <c r="AZ59">
        <v>168</v>
      </c>
      <c r="BA59">
        <v>168</v>
      </c>
      <c r="BB59">
        <v>168</v>
      </c>
      <c r="BC59">
        <v>168</v>
      </c>
      <c r="BD59">
        <v>168</v>
      </c>
      <c r="BE59">
        <v>168</v>
      </c>
      <c r="BF59">
        <v>168</v>
      </c>
      <c r="BG59">
        <v>168</v>
      </c>
      <c r="BH59">
        <v>168</v>
      </c>
      <c r="BI59">
        <v>168</v>
      </c>
      <c r="BJ59">
        <v>168</v>
      </c>
      <c r="BK59">
        <v>168</v>
      </c>
      <c r="BL59">
        <v>168</v>
      </c>
      <c r="BM59">
        <v>168</v>
      </c>
      <c r="BN59">
        <v>168</v>
      </c>
      <c r="BO59">
        <v>168</v>
      </c>
    </row>
    <row r="60" spans="1:67" x14ac:dyDescent="0.25">
      <c r="A60" t="s">
        <v>65</v>
      </c>
      <c r="B60" t="s">
        <v>56</v>
      </c>
      <c r="C60">
        <v>39.548999999999999</v>
      </c>
      <c r="D60">
        <v>116.1306</v>
      </c>
      <c r="E60">
        <v>1</v>
      </c>
      <c r="F60">
        <v>1</v>
      </c>
      <c r="G60">
        <v>2</v>
      </c>
      <c r="H60">
        <v>8</v>
      </c>
      <c r="I60">
        <v>13</v>
      </c>
      <c r="J60">
        <v>18</v>
      </c>
      <c r="K60">
        <v>33</v>
      </c>
      <c r="L60">
        <v>48</v>
      </c>
      <c r="M60">
        <v>65</v>
      </c>
      <c r="N60">
        <v>82</v>
      </c>
      <c r="O60">
        <v>96</v>
      </c>
      <c r="P60">
        <v>104</v>
      </c>
      <c r="Q60">
        <v>113</v>
      </c>
      <c r="R60">
        <v>126</v>
      </c>
      <c r="S60">
        <v>135</v>
      </c>
      <c r="T60">
        <v>157</v>
      </c>
      <c r="U60">
        <v>172</v>
      </c>
      <c r="V60">
        <v>195</v>
      </c>
      <c r="W60">
        <v>206</v>
      </c>
      <c r="X60">
        <v>218</v>
      </c>
      <c r="Y60">
        <v>239</v>
      </c>
      <c r="Z60">
        <v>251</v>
      </c>
      <c r="AA60">
        <v>265</v>
      </c>
      <c r="AB60">
        <v>283</v>
      </c>
      <c r="AC60">
        <v>291</v>
      </c>
      <c r="AD60">
        <v>300</v>
      </c>
      <c r="AE60">
        <v>301</v>
      </c>
      <c r="AF60">
        <v>306</v>
      </c>
      <c r="AG60">
        <v>306</v>
      </c>
      <c r="AH60">
        <v>307</v>
      </c>
      <c r="AI60">
        <v>308</v>
      </c>
      <c r="AJ60">
        <v>309</v>
      </c>
      <c r="AK60">
        <v>311</v>
      </c>
      <c r="AL60">
        <v>311</v>
      </c>
      <c r="AM60">
        <v>311</v>
      </c>
      <c r="AN60">
        <v>312</v>
      </c>
      <c r="AO60">
        <v>317</v>
      </c>
      <c r="AP60">
        <v>318</v>
      </c>
      <c r="AQ60">
        <v>318</v>
      </c>
      <c r="AR60">
        <v>318</v>
      </c>
      <c r="AS60">
        <v>318</v>
      </c>
      <c r="AT60">
        <v>318</v>
      </c>
      <c r="AU60">
        <v>318</v>
      </c>
      <c r="AV60">
        <v>318</v>
      </c>
      <c r="AW60">
        <v>318</v>
      </c>
      <c r="AX60">
        <v>318</v>
      </c>
      <c r="AY60">
        <v>318</v>
      </c>
      <c r="AZ60">
        <v>318</v>
      </c>
      <c r="BA60">
        <v>318</v>
      </c>
      <c r="BB60">
        <v>318</v>
      </c>
      <c r="BC60">
        <v>318</v>
      </c>
      <c r="BD60">
        <v>318</v>
      </c>
      <c r="BE60">
        <v>318</v>
      </c>
      <c r="BF60">
        <v>318</v>
      </c>
      <c r="BG60">
        <v>318</v>
      </c>
      <c r="BH60">
        <v>318</v>
      </c>
      <c r="BI60">
        <v>318</v>
      </c>
      <c r="BJ60">
        <v>318</v>
      </c>
      <c r="BK60">
        <v>318</v>
      </c>
      <c r="BL60">
        <v>318</v>
      </c>
      <c r="BM60">
        <v>319</v>
      </c>
      <c r="BN60">
        <v>319</v>
      </c>
      <c r="BO60">
        <v>319</v>
      </c>
    </row>
    <row r="61" spans="1:67" x14ac:dyDescent="0.25">
      <c r="A61" t="s">
        <v>66</v>
      </c>
      <c r="B61" t="s">
        <v>56</v>
      </c>
      <c r="C61">
        <v>47.862000000000002</v>
      </c>
      <c r="D61">
        <v>127.7615</v>
      </c>
      <c r="E61">
        <v>0</v>
      </c>
      <c r="F61">
        <v>2</v>
      </c>
      <c r="G61">
        <v>4</v>
      </c>
      <c r="H61">
        <v>9</v>
      </c>
      <c r="I61">
        <v>15</v>
      </c>
      <c r="J61">
        <v>21</v>
      </c>
      <c r="K61">
        <v>33</v>
      </c>
      <c r="L61">
        <v>38</v>
      </c>
      <c r="M61">
        <v>44</v>
      </c>
      <c r="N61">
        <v>59</v>
      </c>
      <c r="O61">
        <v>80</v>
      </c>
      <c r="P61">
        <v>95</v>
      </c>
      <c r="Q61">
        <v>121</v>
      </c>
      <c r="R61">
        <v>155</v>
      </c>
      <c r="S61">
        <v>190</v>
      </c>
      <c r="T61">
        <v>227</v>
      </c>
      <c r="U61">
        <v>277</v>
      </c>
      <c r="V61">
        <v>295</v>
      </c>
      <c r="W61">
        <v>307</v>
      </c>
      <c r="X61">
        <v>331</v>
      </c>
      <c r="Y61">
        <v>360</v>
      </c>
      <c r="Z61">
        <v>378</v>
      </c>
      <c r="AA61">
        <v>395</v>
      </c>
      <c r="AB61">
        <v>419</v>
      </c>
      <c r="AC61">
        <v>425</v>
      </c>
      <c r="AD61">
        <v>445</v>
      </c>
      <c r="AE61">
        <v>457</v>
      </c>
      <c r="AF61">
        <v>464</v>
      </c>
      <c r="AG61">
        <v>470</v>
      </c>
      <c r="AH61">
        <v>476</v>
      </c>
      <c r="AI61">
        <v>479</v>
      </c>
      <c r="AJ61">
        <v>479</v>
      </c>
      <c r="AK61">
        <v>480</v>
      </c>
      <c r="AL61">
        <v>480</v>
      </c>
      <c r="AM61">
        <v>480</v>
      </c>
      <c r="AN61">
        <v>480</v>
      </c>
      <c r="AO61">
        <v>480</v>
      </c>
      <c r="AP61">
        <v>480</v>
      </c>
      <c r="AQ61">
        <v>480</v>
      </c>
      <c r="AR61">
        <v>480</v>
      </c>
      <c r="AS61">
        <v>480</v>
      </c>
      <c r="AT61">
        <v>480</v>
      </c>
      <c r="AU61">
        <v>480</v>
      </c>
      <c r="AV61">
        <v>481</v>
      </c>
      <c r="AW61">
        <v>481</v>
      </c>
      <c r="AX61">
        <v>481</v>
      </c>
      <c r="AY61">
        <v>481</v>
      </c>
      <c r="AZ61">
        <v>481</v>
      </c>
      <c r="BA61">
        <v>481</v>
      </c>
      <c r="BB61">
        <v>482</v>
      </c>
      <c r="BC61">
        <v>482</v>
      </c>
      <c r="BD61">
        <v>482</v>
      </c>
      <c r="BE61">
        <v>482</v>
      </c>
      <c r="BF61">
        <v>482</v>
      </c>
      <c r="BG61">
        <v>482</v>
      </c>
      <c r="BH61">
        <v>482</v>
      </c>
      <c r="BI61">
        <v>482</v>
      </c>
      <c r="BJ61">
        <v>483</v>
      </c>
      <c r="BK61">
        <v>484</v>
      </c>
      <c r="BL61">
        <v>484</v>
      </c>
      <c r="BM61">
        <v>484</v>
      </c>
      <c r="BN61">
        <v>484</v>
      </c>
      <c r="BO61">
        <v>484</v>
      </c>
    </row>
    <row r="62" spans="1:67" x14ac:dyDescent="0.25">
      <c r="A62" t="s">
        <v>67</v>
      </c>
      <c r="B62" t="s">
        <v>56</v>
      </c>
      <c r="C62">
        <v>33.881999999999998</v>
      </c>
      <c r="D62">
        <v>113.614</v>
      </c>
      <c r="E62">
        <v>5</v>
      </c>
      <c r="F62">
        <v>5</v>
      </c>
      <c r="G62">
        <v>9</v>
      </c>
      <c r="H62">
        <v>32</v>
      </c>
      <c r="I62">
        <v>83</v>
      </c>
      <c r="J62">
        <v>128</v>
      </c>
      <c r="K62">
        <v>168</v>
      </c>
      <c r="L62">
        <v>206</v>
      </c>
      <c r="M62">
        <v>278</v>
      </c>
      <c r="N62">
        <v>352</v>
      </c>
      <c r="O62">
        <v>422</v>
      </c>
      <c r="P62">
        <v>493</v>
      </c>
      <c r="Q62">
        <v>566</v>
      </c>
      <c r="R62">
        <v>675</v>
      </c>
      <c r="S62">
        <v>764</v>
      </c>
      <c r="T62">
        <v>851</v>
      </c>
      <c r="U62">
        <v>914</v>
      </c>
      <c r="V62">
        <v>981</v>
      </c>
      <c r="W62">
        <v>1033</v>
      </c>
      <c r="X62">
        <v>1073</v>
      </c>
      <c r="Y62">
        <v>1105</v>
      </c>
      <c r="Z62">
        <v>1135</v>
      </c>
      <c r="AA62">
        <v>1169</v>
      </c>
      <c r="AB62">
        <v>1184</v>
      </c>
      <c r="AC62">
        <v>1212</v>
      </c>
      <c r="AD62">
        <v>1231</v>
      </c>
      <c r="AE62">
        <v>1246</v>
      </c>
      <c r="AF62">
        <v>1257</v>
      </c>
      <c r="AG62">
        <v>1262</v>
      </c>
      <c r="AH62">
        <v>1265</v>
      </c>
      <c r="AI62">
        <v>1267</v>
      </c>
      <c r="AJ62">
        <v>1270</v>
      </c>
      <c r="AK62">
        <v>1271</v>
      </c>
      <c r="AL62">
        <v>1271</v>
      </c>
      <c r="AM62">
        <v>1271</v>
      </c>
      <c r="AN62">
        <v>1271</v>
      </c>
      <c r="AO62">
        <v>1272</v>
      </c>
      <c r="AP62">
        <v>1272</v>
      </c>
      <c r="AQ62">
        <v>1272</v>
      </c>
      <c r="AR62">
        <v>1272</v>
      </c>
      <c r="AS62">
        <v>1272</v>
      </c>
      <c r="AT62">
        <v>1272</v>
      </c>
      <c r="AU62">
        <v>1272</v>
      </c>
      <c r="AV62">
        <v>1272</v>
      </c>
      <c r="AW62">
        <v>1272</v>
      </c>
      <c r="AX62">
        <v>1272</v>
      </c>
      <c r="AY62">
        <v>1272</v>
      </c>
      <c r="AZ62">
        <v>1272</v>
      </c>
      <c r="BA62">
        <v>1272</v>
      </c>
      <c r="BB62">
        <v>1273</v>
      </c>
      <c r="BC62">
        <v>1273</v>
      </c>
      <c r="BD62">
        <v>1273</v>
      </c>
      <c r="BE62">
        <v>1273</v>
      </c>
      <c r="BF62">
        <v>1273</v>
      </c>
      <c r="BG62">
        <v>1273</v>
      </c>
      <c r="BH62">
        <v>1273</v>
      </c>
      <c r="BI62">
        <v>1273</v>
      </c>
      <c r="BJ62">
        <v>1273</v>
      </c>
      <c r="BK62">
        <v>1273</v>
      </c>
      <c r="BL62">
        <v>1273</v>
      </c>
      <c r="BM62">
        <v>1274</v>
      </c>
      <c r="BN62">
        <v>1274</v>
      </c>
      <c r="BO62">
        <v>1274</v>
      </c>
    </row>
    <row r="63" spans="1:67" x14ac:dyDescent="0.25">
      <c r="A63" t="s">
        <v>68</v>
      </c>
      <c r="B63" t="s">
        <v>56</v>
      </c>
      <c r="C63">
        <v>22.3</v>
      </c>
      <c r="D63">
        <v>114.2</v>
      </c>
      <c r="E63">
        <v>0</v>
      </c>
      <c r="F63">
        <v>2</v>
      </c>
      <c r="G63">
        <v>2</v>
      </c>
      <c r="H63">
        <v>5</v>
      </c>
      <c r="I63">
        <v>8</v>
      </c>
      <c r="J63">
        <v>8</v>
      </c>
      <c r="K63">
        <v>8</v>
      </c>
      <c r="L63">
        <v>10</v>
      </c>
      <c r="M63">
        <v>10</v>
      </c>
      <c r="N63">
        <v>12</v>
      </c>
      <c r="O63">
        <v>13</v>
      </c>
      <c r="P63">
        <v>15</v>
      </c>
      <c r="Q63">
        <v>15</v>
      </c>
      <c r="R63">
        <v>17</v>
      </c>
      <c r="S63">
        <v>21</v>
      </c>
      <c r="T63">
        <v>24</v>
      </c>
      <c r="U63">
        <v>25</v>
      </c>
      <c r="V63">
        <v>26</v>
      </c>
      <c r="W63">
        <v>29</v>
      </c>
      <c r="X63">
        <v>38</v>
      </c>
      <c r="Y63">
        <v>49</v>
      </c>
      <c r="Z63">
        <v>50</v>
      </c>
      <c r="AA63">
        <v>53</v>
      </c>
      <c r="AB63">
        <v>56</v>
      </c>
      <c r="AC63">
        <v>56</v>
      </c>
      <c r="AD63">
        <v>57</v>
      </c>
      <c r="AE63">
        <v>60</v>
      </c>
      <c r="AF63">
        <v>62</v>
      </c>
      <c r="AG63">
        <v>63</v>
      </c>
      <c r="AH63">
        <v>68</v>
      </c>
      <c r="AI63">
        <v>68</v>
      </c>
      <c r="AJ63">
        <v>69</v>
      </c>
      <c r="AK63">
        <v>74</v>
      </c>
      <c r="AL63">
        <v>79</v>
      </c>
      <c r="AM63">
        <v>84</v>
      </c>
      <c r="AN63">
        <v>91</v>
      </c>
      <c r="AO63">
        <v>92</v>
      </c>
      <c r="AP63">
        <v>94</v>
      </c>
      <c r="AQ63">
        <v>95</v>
      </c>
      <c r="AR63">
        <v>96</v>
      </c>
      <c r="AS63">
        <v>100</v>
      </c>
      <c r="AT63">
        <v>100</v>
      </c>
      <c r="AU63">
        <v>105</v>
      </c>
      <c r="AV63">
        <v>105</v>
      </c>
      <c r="AW63">
        <v>107</v>
      </c>
      <c r="AX63">
        <v>108</v>
      </c>
      <c r="AY63">
        <v>114</v>
      </c>
      <c r="AZ63">
        <v>115</v>
      </c>
      <c r="BA63">
        <v>120</v>
      </c>
      <c r="BB63">
        <v>126</v>
      </c>
      <c r="BC63">
        <v>129</v>
      </c>
      <c r="BD63">
        <v>134</v>
      </c>
      <c r="BE63">
        <v>140</v>
      </c>
      <c r="BF63">
        <v>145</v>
      </c>
      <c r="BG63">
        <v>155</v>
      </c>
      <c r="BH63">
        <v>162</v>
      </c>
      <c r="BI63">
        <v>181</v>
      </c>
      <c r="BJ63">
        <v>208</v>
      </c>
      <c r="BK63">
        <v>256</v>
      </c>
      <c r="BL63">
        <v>273</v>
      </c>
      <c r="BM63">
        <v>317</v>
      </c>
      <c r="BN63">
        <v>356</v>
      </c>
      <c r="BO63">
        <v>386</v>
      </c>
    </row>
    <row r="64" spans="1:67" x14ac:dyDescent="0.25">
      <c r="A64" t="s">
        <v>69</v>
      </c>
      <c r="B64" t="s">
        <v>56</v>
      </c>
      <c r="C64">
        <v>30.9756</v>
      </c>
      <c r="D64">
        <v>112.27070000000001</v>
      </c>
      <c r="E64">
        <v>444</v>
      </c>
      <c r="F64">
        <v>444</v>
      </c>
      <c r="G64">
        <v>549</v>
      </c>
      <c r="H64">
        <v>761</v>
      </c>
      <c r="I64">
        <v>1058</v>
      </c>
      <c r="J64">
        <v>1423</v>
      </c>
      <c r="K64">
        <v>3554</v>
      </c>
      <c r="L64">
        <v>3554</v>
      </c>
      <c r="M64">
        <v>4903</v>
      </c>
      <c r="N64">
        <v>5806</v>
      </c>
      <c r="O64">
        <v>7153</v>
      </c>
      <c r="P64">
        <v>11177</v>
      </c>
      <c r="Q64">
        <v>13522</v>
      </c>
      <c r="R64">
        <v>16678</v>
      </c>
      <c r="S64">
        <v>19665</v>
      </c>
      <c r="T64">
        <v>22112</v>
      </c>
      <c r="U64">
        <v>24953</v>
      </c>
      <c r="V64">
        <v>27100</v>
      </c>
      <c r="W64">
        <v>29631</v>
      </c>
      <c r="X64">
        <v>31728</v>
      </c>
      <c r="Y64">
        <v>33366</v>
      </c>
      <c r="Z64">
        <v>33366</v>
      </c>
      <c r="AA64">
        <v>48206</v>
      </c>
      <c r="AB64">
        <v>54406</v>
      </c>
      <c r="AC64">
        <v>56249</v>
      </c>
      <c r="AD64">
        <v>58182</v>
      </c>
      <c r="AE64">
        <v>59989</v>
      </c>
      <c r="AF64">
        <v>61682</v>
      </c>
      <c r="AG64">
        <v>62031</v>
      </c>
      <c r="AH64">
        <v>62442</v>
      </c>
      <c r="AI64">
        <v>62662</v>
      </c>
      <c r="AJ64">
        <v>64084</v>
      </c>
      <c r="AK64">
        <v>64084</v>
      </c>
      <c r="AL64">
        <v>64287</v>
      </c>
      <c r="AM64">
        <v>64786</v>
      </c>
      <c r="AN64">
        <v>65187</v>
      </c>
      <c r="AO64">
        <v>65596</v>
      </c>
      <c r="AP64">
        <v>65914</v>
      </c>
      <c r="AQ64">
        <v>66337</v>
      </c>
      <c r="AR64">
        <v>66907</v>
      </c>
      <c r="AS64">
        <v>67103</v>
      </c>
      <c r="AT64">
        <v>67217</v>
      </c>
      <c r="AU64">
        <v>67332</v>
      </c>
      <c r="AV64">
        <v>67466</v>
      </c>
      <c r="AW64">
        <v>67592</v>
      </c>
      <c r="AX64">
        <v>67666</v>
      </c>
      <c r="AY64">
        <v>67707</v>
      </c>
      <c r="AZ64">
        <v>67743</v>
      </c>
      <c r="BA64">
        <v>67760</v>
      </c>
      <c r="BB64">
        <v>67773</v>
      </c>
      <c r="BC64">
        <v>67781</v>
      </c>
      <c r="BD64">
        <v>67786</v>
      </c>
      <c r="BE64">
        <v>67790</v>
      </c>
      <c r="BF64">
        <v>67794</v>
      </c>
      <c r="BG64">
        <v>67798</v>
      </c>
      <c r="BH64">
        <v>67799</v>
      </c>
      <c r="BI64">
        <v>67800</v>
      </c>
      <c r="BJ64">
        <v>67800</v>
      </c>
      <c r="BK64">
        <v>67800</v>
      </c>
      <c r="BL64">
        <v>67800</v>
      </c>
      <c r="BM64">
        <v>67800</v>
      </c>
      <c r="BN64">
        <v>67800</v>
      </c>
      <c r="BO64">
        <v>67801</v>
      </c>
    </row>
    <row r="65" spans="1:67" x14ac:dyDescent="0.25">
      <c r="A65" t="s">
        <v>70</v>
      </c>
      <c r="B65" t="s">
        <v>56</v>
      </c>
      <c r="C65">
        <v>27.610399999999998</v>
      </c>
      <c r="D65">
        <v>111.7088</v>
      </c>
      <c r="E65">
        <v>4</v>
      </c>
      <c r="F65">
        <v>9</v>
      </c>
      <c r="G65">
        <v>24</v>
      </c>
      <c r="H65">
        <v>43</v>
      </c>
      <c r="I65">
        <v>69</v>
      </c>
      <c r="J65">
        <v>100</v>
      </c>
      <c r="K65">
        <v>143</v>
      </c>
      <c r="L65">
        <v>221</v>
      </c>
      <c r="M65">
        <v>277</v>
      </c>
      <c r="N65">
        <v>332</v>
      </c>
      <c r="O65">
        <v>389</v>
      </c>
      <c r="P65">
        <v>463</v>
      </c>
      <c r="Q65">
        <v>521</v>
      </c>
      <c r="R65">
        <v>593</v>
      </c>
      <c r="S65">
        <v>661</v>
      </c>
      <c r="T65">
        <v>711</v>
      </c>
      <c r="U65">
        <v>772</v>
      </c>
      <c r="V65">
        <v>803</v>
      </c>
      <c r="W65">
        <v>838</v>
      </c>
      <c r="X65">
        <v>879</v>
      </c>
      <c r="Y65">
        <v>912</v>
      </c>
      <c r="Z65">
        <v>946</v>
      </c>
      <c r="AA65">
        <v>968</v>
      </c>
      <c r="AB65">
        <v>988</v>
      </c>
      <c r="AC65">
        <v>1001</v>
      </c>
      <c r="AD65">
        <v>1004</v>
      </c>
      <c r="AE65">
        <v>1006</v>
      </c>
      <c r="AF65">
        <v>1007</v>
      </c>
      <c r="AG65">
        <v>1008</v>
      </c>
      <c r="AH65">
        <v>1010</v>
      </c>
      <c r="AI65">
        <v>1011</v>
      </c>
      <c r="AJ65">
        <v>1013</v>
      </c>
      <c r="AK65">
        <v>1016</v>
      </c>
      <c r="AL65">
        <v>1016</v>
      </c>
      <c r="AM65">
        <v>1016</v>
      </c>
      <c r="AN65">
        <v>1016</v>
      </c>
      <c r="AO65">
        <v>1017</v>
      </c>
      <c r="AP65">
        <v>1017</v>
      </c>
      <c r="AQ65">
        <v>1018</v>
      </c>
      <c r="AR65">
        <v>1018</v>
      </c>
      <c r="AS65">
        <v>1018</v>
      </c>
      <c r="AT65">
        <v>1018</v>
      </c>
      <c r="AU65">
        <v>1018</v>
      </c>
      <c r="AV65">
        <v>1018</v>
      </c>
      <c r="AW65">
        <v>1018</v>
      </c>
      <c r="AX65">
        <v>1018</v>
      </c>
      <c r="AY65">
        <v>1018</v>
      </c>
      <c r="AZ65">
        <v>1018</v>
      </c>
      <c r="BA65">
        <v>1018</v>
      </c>
      <c r="BB65">
        <v>1018</v>
      </c>
      <c r="BC65">
        <v>1018</v>
      </c>
      <c r="BD65">
        <v>1018</v>
      </c>
      <c r="BE65">
        <v>1018</v>
      </c>
      <c r="BF65">
        <v>1018</v>
      </c>
      <c r="BG65">
        <v>1018</v>
      </c>
      <c r="BH65">
        <v>1018</v>
      </c>
      <c r="BI65">
        <v>1018</v>
      </c>
      <c r="BJ65">
        <v>1018</v>
      </c>
      <c r="BK65">
        <v>1018</v>
      </c>
      <c r="BL65">
        <v>1018</v>
      </c>
      <c r="BM65">
        <v>1018</v>
      </c>
      <c r="BN65">
        <v>1018</v>
      </c>
      <c r="BO65">
        <v>1018</v>
      </c>
    </row>
    <row r="66" spans="1:67" x14ac:dyDescent="0.25">
      <c r="A66" t="s">
        <v>71</v>
      </c>
      <c r="B66" t="s">
        <v>56</v>
      </c>
      <c r="C66">
        <v>44.093499999999999</v>
      </c>
      <c r="D66">
        <v>113.9448</v>
      </c>
      <c r="E66">
        <v>0</v>
      </c>
      <c r="F66">
        <v>0</v>
      </c>
      <c r="G66">
        <v>1</v>
      </c>
      <c r="H66">
        <v>7</v>
      </c>
      <c r="I66">
        <v>7</v>
      </c>
      <c r="J66">
        <v>11</v>
      </c>
      <c r="K66">
        <v>15</v>
      </c>
      <c r="L66">
        <v>16</v>
      </c>
      <c r="M66">
        <v>19</v>
      </c>
      <c r="N66">
        <v>20</v>
      </c>
      <c r="O66">
        <v>23</v>
      </c>
      <c r="P66">
        <v>27</v>
      </c>
      <c r="Q66">
        <v>34</v>
      </c>
      <c r="R66">
        <v>35</v>
      </c>
      <c r="S66">
        <v>42</v>
      </c>
      <c r="T66">
        <v>46</v>
      </c>
      <c r="U66">
        <v>50</v>
      </c>
      <c r="V66">
        <v>52</v>
      </c>
      <c r="W66">
        <v>54</v>
      </c>
      <c r="X66">
        <v>58</v>
      </c>
      <c r="Y66">
        <v>58</v>
      </c>
      <c r="Z66">
        <v>60</v>
      </c>
      <c r="AA66">
        <v>61</v>
      </c>
      <c r="AB66">
        <v>65</v>
      </c>
      <c r="AC66">
        <v>68</v>
      </c>
      <c r="AD66">
        <v>70</v>
      </c>
      <c r="AE66">
        <v>72</v>
      </c>
      <c r="AF66">
        <v>73</v>
      </c>
      <c r="AG66">
        <v>75</v>
      </c>
      <c r="AH66">
        <v>75</v>
      </c>
      <c r="AI66">
        <v>75</v>
      </c>
      <c r="AJ66">
        <v>75</v>
      </c>
      <c r="AK66">
        <v>75</v>
      </c>
      <c r="AL66">
        <v>75</v>
      </c>
      <c r="AM66">
        <v>75</v>
      </c>
      <c r="AN66">
        <v>75</v>
      </c>
      <c r="AO66">
        <v>75</v>
      </c>
      <c r="AP66">
        <v>75</v>
      </c>
      <c r="AQ66">
        <v>75</v>
      </c>
      <c r="AR66">
        <v>75</v>
      </c>
      <c r="AS66">
        <v>75</v>
      </c>
      <c r="AT66">
        <v>75</v>
      </c>
      <c r="AU66">
        <v>75</v>
      </c>
      <c r="AV66">
        <v>75</v>
      </c>
      <c r="AW66">
        <v>75</v>
      </c>
      <c r="AX66">
        <v>75</v>
      </c>
      <c r="AY66">
        <v>75</v>
      </c>
      <c r="AZ66">
        <v>75</v>
      </c>
      <c r="BA66">
        <v>75</v>
      </c>
      <c r="BB66">
        <v>75</v>
      </c>
      <c r="BC66">
        <v>75</v>
      </c>
      <c r="BD66">
        <v>75</v>
      </c>
      <c r="BE66">
        <v>75</v>
      </c>
      <c r="BF66">
        <v>75</v>
      </c>
      <c r="BG66">
        <v>75</v>
      </c>
      <c r="BH66">
        <v>75</v>
      </c>
      <c r="BI66">
        <v>75</v>
      </c>
      <c r="BJ66">
        <v>75</v>
      </c>
      <c r="BK66">
        <v>75</v>
      </c>
      <c r="BL66">
        <v>75</v>
      </c>
      <c r="BM66">
        <v>75</v>
      </c>
      <c r="BN66">
        <v>75</v>
      </c>
      <c r="BO66">
        <v>75</v>
      </c>
    </row>
    <row r="67" spans="1:67" x14ac:dyDescent="0.25">
      <c r="A67" t="s">
        <v>72</v>
      </c>
      <c r="B67" t="s">
        <v>56</v>
      </c>
      <c r="C67">
        <v>32.9711</v>
      </c>
      <c r="D67">
        <v>119.455</v>
      </c>
      <c r="E67">
        <v>1</v>
      </c>
      <c r="F67">
        <v>5</v>
      </c>
      <c r="G67">
        <v>9</v>
      </c>
      <c r="H67">
        <v>18</v>
      </c>
      <c r="I67">
        <v>33</v>
      </c>
      <c r="J67">
        <v>47</v>
      </c>
      <c r="K67">
        <v>70</v>
      </c>
      <c r="L67">
        <v>99</v>
      </c>
      <c r="M67">
        <v>129</v>
      </c>
      <c r="N67">
        <v>168</v>
      </c>
      <c r="O67">
        <v>202</v>
      </c>
      <c r="P67">
        <v>236</v>
      </c>
      <c r="Q67">
        <v>271</v>
      </c>
      <c r="R67">
        <v>308</v>
      </c>
      <c r="S67">
        <v>341</v>
      </c>
      <c r="T67">
        <v>373</v>
      </c>
      <c r="U67">
        <v>408</v>
      </c>
      <c r="V67">
        <v>439</v>
      </c>
      <c r="W67">
        <v>468</v>
      </c>
      <c r="X67">
        <v>492</v>
      </c>
      <c r="Y67">
        <v>515</v>
      </c>
      <c r="Z67">
        <v>543</v>
      </c>
      <c r="AA67">
        <v>570</v>
      </c>
      <c r="AB67">
        <v>593</v>
      </c>
      <c r="AC67">
        <v>604</v>
      </c>
      <c r="AD67">
        <v>617</v>
      </c>
      <c r="AE67">
        <v>626</v>
      </c>
      <c r="AF67">
        <v>629</v>
      </c>
      <c r="AG67">
        <v>631</v>
      </c>
      <c r="AH67">
        <v>631</v>
      </c>
      <c r="AI67">
        <v>631</v>
      </c>
      <c r="AJ67">
        <v>631</v>
      </c>
      <c r="AK67">
        <v>631</v>
      </c>
      <c r="AL67">
        <v>631</v>
      </c>
      <c r="AM67">
        <v>631</v>
      </c>
      <c r="AN67">
        <v>631</v>
      </c>
      <c r="AO67">
        <v>631</v>
      </c>
      <c r="AP67">
        <v>631</v>
      </c>
      <c r="AQ67">
        <v>631</v>
      </c>
      <c r="AR67">
        <v>631</v>
      </c>
      <c r="AS67">
        <v>631</v>
      </c>
      <c r="AT67">
        <v>631</v>
      </c>
      <c r="AU67">
        <v>631</v>
      </c>
      <c r="AV67">
        <v>631</v>
      </c>
      <c r="AW67">
        <v>631</v>
      </c>
      <c r="AX67">
        <v>631</v>
      </c>
      <c r="AY67">
        <v>631</v>
      </c>
      <c r="AZ67">
        <v>631</v>
      </c>
      <c r="BA67">
        <v>631</v>
      </c>
      <c r="BB67">
        <v>631</v>
      </c>
      <c r="BC67">
        <v>631</v>
      </c>
      <c r="BD67">
        <v>631</v>
      </c>
      <c r="BE67">
        <v>631</v>
      </c>
      <c r="BF67">
        <v>631</v>
      </c>
      <c r="BG67">
        <v>631</v>
      </c>
      <c r="BH67">
        <v>631</v>
      </c>
      <c r="BI67">
        <v>631</v>
      </c>
      <c r="BJ67">
        <v>631</v>
      </c>
      <c r="BK67">
        <v>631</v>
      </c>
      <c r="BL67">
        <v>631</v>
      </c>
      <c r="BM67">
        <v>633</v>
      </c>
      <c r="BN67">
        <v>633</v>
      </c>
      <c r="BO67">
        <v>636</v>
      </c>
    </row>
    <row r="68" spans="1:67" x14ac:dyDescent="0.25">
      <c r="A68" t="s">
        <v>73</v>
      </c>
      <c r="B68" t="s">
        <v>56</v>
      </c>
      <c r="C68">
        <v>27.614000000000001</v>
      </c>
      <c r="D68">
        <v>115.7221</v>
      </c>
      <c r="E68">
        <v>2</v>
      </c>
      <c r="F68">
        <v>7</v>
      </c>
      <c r="G68">
        <v>18</v>
      </c>
      <c r="H68">
        <v>18</v>
      </c>
      <c r="I68">
        <v>36</v>
      </c>
      <c r="J68">
        <v>72</v>
      </c>
      <c r="K68">
        <v>109</v>
      </c>
      <c r="L68">
        <v>109</v>
      </c>
      <c r="M68">
        <v>162</v>
      </c>
      <c r="N68">
        <v>240</v>
      </c>
      <c r="O68">
        <v>286</v>
      </c>
      <c r="P68">
        <v>333</v>
      </c>
      <c r="Q68">
        <v>391</v>
      </c>
      <c r="R68">
        <v>476</v>
      </c>
      <c r="S68">
        <v>548</v>
      </c>
      <c r="T68">
        <v>600</v>
      </c>
      <c r="U68">
        <v>661</v>
      </c>
      <c r="V68">
        <v>698</v>
      </c>
      <c r="W68">
        <v>740</v>
      </c>
      <c r="X68">
        <v>771</v>
      </c>
      <c r="Y68">
        <v>804</v>
      </c>
      <c r="Z68">
        <v>844</v>
      </c>
      <c r="AA68">
        <v>872</v>
      </c>
      <c r="AB68">
        <v>900</v>
      </c>
      <c r="AC68">
        <v>913</v>
      </c>
      <c r="AD68">
        <v>925</v>
      </c>
      <c r="AE68">
        <v>930</v>
      </c>
      <c r="AF68">
        <v>933</v>
      </c>
      <c r="AG68">
        <v>934</v>
      </c>
      <c r="AH68">
        <v>934</v>
      </c>
      <c r="AI68">
        <v>934</v>
      </c>
      <c r="AJ68">
        <v>934</v>
      </c>
      <c r="AK68">
        <v>934</v>
      </c>
      <c r="AL68">
        <v>934</v>
      </c>
      <c r="AM68">
        <v>934</v>
      </c>
      <c r="AN68">
        <v>934</v>
      </c>
      <c r="AO68">
        <v>934</v>
      </c>
      <c r="AP68">
        <v>935</v>
      </c>
      <c r="AQ68">
        <v>935</v>
      </c>
      <c r="AR68">
        <v>935</v>
      </c>
      <c r="AS68">
        <v>935</v>
      </c>
      <c r="AT68">
        <v>935</v>
      </c>
      <c r="AU68">
        <v>935</v>
      </c>
      <c r="AV68">
        <v>935</v>
      </c>
      <c r="AW68">
        <v>935</v>
      </c>
      <c r="AX68">
        <v>935</v>
      </c>
      <c r="AY68">
        <v>935</v>
      </c>
      <c r="AZ68">
        <v>935</v>
      </c>
      <c r="BA68">
        <v>935</v>
      </c>
      <c r="BB68">
        <v>935</v>
      </c>
      <c r="BC68">
        <v>935</v>
      </c>
      <c r="BD68">
        <v>935</v>
      </c>
      <c r="BE68">
        <v>935</v>
      </c>
      <c r="BF68">
        <v>935</v>
      </c>
      <c r="BG68">
        <v>935</v>
      </c>
      <c r="BH68">
        <v>935</v>
      </c>
      <c r="BI68">
        <v>935</v>
      </c>
      <c r="BJ68">
        <v>935</v>
      </c>
      <c r="BK68">
        <v>935</v>
      </c>
      <c r="BL68">
        <v>935</v>
      </c>
      <c r="BM68">
        <v>936</v>
      </c>
      <c r="BN68">
        <v>936</v>
      </c>
      <c r="BO68">
        <v>936</v>
      </c>
    </row>
    <row r="69" spans="1:67" x14ac:dyDescent="0.25">
      <c r="A69" t="s">
        <v>74</v>
      </c>
      <c r="B69" t="s">
        <v>56</v>
      </c>
      <c r="C69">
        <v>43.6661</v>
      </c>
      <c r="D69">
        <v>126.1923</v>
      </c>
      <c r="E69">
        <v>0</v>
      </c>
      <c r="F69">
        <v>1</v>
      </c>
      <c r="G69">
        <v>3</v>
      </c>
      <c r="H69">
        <v>4</v>
      </c>
      <c r="I69">
        <v>4</v>
      </c>
      <c r="J69">
        <v>6</v>
      </c>
      <c r="K69">
        <v>8</v>
      </c>
      <c r="L69">
        <v>9</v>
      </c>
      <c r="M69">
        <v>14</v>
      </c>
      <c r="N69">
        <v>14</v>
      </c>
      <c r="O69">
        <v>17</v>
      </c>
      <c r="P69">
        <v>23</v>
      </c>
      <c r="Q69">
        <v>31</v>
      </c>
      <c r="R69">
        <v>42</v>
      </c>
      <c r="S69">
        <v>54</v>
      </c>
      <c r="T69">
        <v>59</v>
      </c>
      <c r="U69">
        <v>65</v>
      </c>
      <c r="V69">
        <v>69</v>
      </c>
      <c r="W69">
        <v>78</v>
      </c>
      <c r="X69">
        <v>80</v>
      </c>
      <c r="Y69">
        <v>81</v>
      </c>
      <c r="Z69">
        <v>83</v>
      </c>
      <c r="AA69">
        <v>84</v>
      </c>
      <c r="AB69">
        <v>86</v>
      </c>
      <c r="AC69">
        <v>88</v>
      </c>
      <c r="AD69">
        <v>89</v>
      </c>
      <c r="AE69">
        <v>89</v>
      </c>
      <c r="AF69">
        <v>89</v>
      </c>
      <c r="AG69">
        <v>90</v>
      </c>
      <c r="AH69">
        <v>91</v>
      </c>
      <c r="AI69">
        <v>91</v>
      </c>
      <c r="AJ69">
        <v>91</v>
      </c>
      <c r="AK69">
        <v>91</v>
      </c>
      <c r="AL69">
        <v>93</v>
      </c>
      <c r="AM69">
        <v>93</v>
      </c>
      <c r="AN69">
        <v>93</v>
      </c>
      <c r="AO69">
        <v>93</v>
      </c>
      <c r="AP69">
        <v>93</v>
      </c>
      <c r="AQ69">
        <v>93</v>
      </c>
      <c r="AR69">
        <v>93</v>
      </c>
      <c r="AS69">
        <v>93</v>
      </c>
      <c r="AT69">
        <v>93</v>
      </c>
      <c r="AU69">
        <v>93</v>
      </c>
      <c r="AV69">
        <v>93</v>
      </c>
      <c r="AW69">
        <v>93</v>
      </c>
      <c r="AX69">
        <v>93</v>
      </c>
      <c r="AY69">
        <v>93</v>
      </c>
      <c r="AZ69">
        <v>93</v>
      </c>
      <c r="BA69">
        <v>93</v>
      </c>
      <c r="BB69">
        <v>93</v>
      </c>
      <c r="BC69">
        <v>93</v>
      </c>
      <c r="BD69">
        <v>93</v>
      </c>
      <c r="BE69">
        <v>93</v>
      </c>
      <c r="BF69">
        <v>93</v>
      </c>
      <c r="BG69">
        <v>93</v>
      </c>
      <c r="BH69">
        <v>93</v>
      </c>
      <c r="BI69">
        <v>93</v>
      </c>
      <c r="BJ69">
        <v>93</v>
      </c>
      <c r="BK69">
        <v>93</v>
      </c>
      <c r="BL69">
        <v>93</v>
      </c>
      <c r="BM69">
        <v>93</v>
      </c>
      <c r="BN69">
        <v>93</v>
      </c>
      <c r="BO69">
        <v>93</v>
      </c>
    </row>
    <row r="70" spans="1:67" x14ac:dyDescent="0.25">
      <c r="A70" t="s">
        <v>75</v>
      </c>
      <c r="B70" t="s">
        <v>56</v>
      </c>
      <c r="C70">
        <v>41.2956</v>
      </c>
      <c r="D70">
        <v>122.60850000000001</v>
      </c>
      <c r="E70">
        <v>2</v>
      </c>
      <c r="F70">
        <v>3</v>
      </c>
      <c r="G70">
        <v>4</v>
      </c>
      <c r="H70">
        <v>17</v>
      </c>
      <c r="I70">
        <v>21</v>
      </c>
      <c r="J70">
        <v>27</v>
      </c>
      <c r="K70">
        <v>34</v>
      </c>
      <c r="L70">
        <v>39</v>
      </c>
      <c r="M70">
        <v>41</v>
      </c>
      <c r="N70">
        <v>48</v>
      </c>
      <c r="O70">
        <v>64</v>
      </c>
      <c r="P70">
        <v>70</v>
      </c>
      <c r="Q70">
        <v>74</v>
      </c>
      <c r="R70">
        <v>81</v>
      </c>
      <c r="S70">
        <v>89</v>
      </c>
      <c r="T70">
        <v>94</v>
      </c>
      <c r="U70">
        <v>99</v>
      </c>
      <c r="V70">
        <v>105</v>
      </c>
      <c r="W70">
        <v>107</v>
      </c>
      <c r="X70">
        <v>108</v>
      </c>
      <c r="Y70">
        <v>111</v>
      </c>
      <c r="Z70">
        <v>116</v>
      </c>
      <c r="AA70">
        <v>117</v>
      </c>
      <c r="AB70">
        <v>119</v>
      </c>
      <c r="AC70">
        <v>119</v>
      </c>
      <c r="AD70">
        <v>121</v>
      </c>
      <c r="AE70">
        <v>121</v>
      </c>
      <c r="AF70">
        <v>121</v>
      </c>
      <c r="AG70">
        <v>121</v>
      </c>
      <c r="AH70">
        <v>121</v>
      </c>
      <c r="AI70">
        <v>121</v>
      </c>
      <c r="AJ70">
        <v>121</v>
      </c>
      <c r="AK70">
        <v>121</v>
      </c>
      <c r="AL70">
        <v>121</v>
      </c>
      <c r="AM70">
        <v>121</v>
      </c>
      <c r="AN70">
        <v>121</v>
      </c>
      <c r="AO70">
        <v>121</v>
      </c>
      <c r="AP70">
        <v>121</v>
      </c>
      <c r="AQ70">
        <v>121</v>
      </c>
      <c r="AR70">
        <v>122</v>
      </c>
      <c r="AS70">
        <v>122</v>
      </c>
      <c r="AT70">
        <v>125</v>
      </c>
      <c r="AU70">
        <v>125</v>
      </c>
      <c r="AV70">
        <v>125</v>
      </c>
      <c r="AW70">
        <v>125</v>
      </c>
      <c r="AX70">
        <v>125</v>
      </c>
      <c r="AY70">
        <v>125</v>
      </c>
      <c r="AZ70">
        <v>125</v>
      </c>
      <c r="BA70">
        <v>125</v>
      </c>
      <c r="BB70">
        <v>125</v>
      </c>
      <c r="BC70">
        <v>125</v>
      </c>
      <c r="BD70">
        <v>125</v>
      </c>
      <c r="BE70">
        <v>125</v>
      </c>
      <c r="BF70">
        <v>125</v>
      </c>
      <c r="BG70">
        <v>125</v>
      </c>
      <c r="BH70">
        <v>125</v>
      </c>
      <c r="BI70">
        <v>125</v>
      </c>
      <c r="BJ70">
        <v>125</v>
      </c>
      <c r="BK70">
        <v>126</v>
      </c>
      <c r="BL70">
        <v>126</v>
      </c>
      <c r="BM70">
        <v>127</v>
      </c>
      <c r="BN70">
        <v>127</v>
      </c>
      <c r="BO70">
        <v>127</v>
      </c>
    </row>
    <row r="71" spans="1:67" x14ac:dyDescent="0.25">
      <c r="A71" t="s">
        <v>76</v>
      </c>
      <c r="B71" t="s">
        <v>56</v>
      </c>
      <c r="C71">
        <v>22.166699999999999</v>
      </c>
      <c r="D71">
        <v>113.55</v>
      </c>
      <c r="E71">
        <v>1</v>
      </c>
      <c r="F71">
        <v>2</v>
      </c>
      <c r="G71">
        <v>2</v>
      </c>
      <c r="H71">
        <v>2</v>
      </c>
      <c r="I71">
        <v>5</v>
      </c>
      <c r="J71">
        <v>6</v>
      </c>
      <c r="K71">
        <v>7</v>
      </c>
      <c r="L71">
        <v>7</v>
      </c>
      <c r="M71">
        <v>7</v>
      </c>
      <c r="N71">
        <v>7</v>
      </c>
      <c r="O71">
        <v>7</v>
      </c>
      <c r="P71">
        <v>8</v>
      </c>
      <c r="Q71">
        <v>8</v>
      </c>
      <c r="R71">
        <v>10</v>
      </c>
      <c r="S71">
        <v>10</v>
      </c>
      <c r="T71">
        <v>10</v>
      </c>
      <c r="U71">
        <v>10</v>
      </c>
      <c r="V71">
        <v>10</v>
      </c>
      <c r="W71">
        <v>10</v>
      </c>
      <c r="X71">
        <v>10</v>
      </c>
      <c r="Y71">
        <v>10</v>
      </c>
      <c r="Z71">
        <v>10</v>
      </c>
      <c r="AA71">
        <v>10</v>
      </c>
      <c r="AB71">
        <v>10</v>
      </c>
      <c r="AC71">
        <v>10</v>
      </c>
      <c r="AD71">
        <v>10</v>
      </c>
      <c r="AE71">
        <v>10</v>
      </c>
      <c r="AF71">
        <v>10</v>
      </c>
      <c r="AG71">
        <v>10</v>
      </c>
      <c r="AH71">
        <v>10</v>
      </c>
      <c r="AI71">
        <v>10</v>
      </c>
      <c r="AJ71">
        <v>10</v>
      </c>
      <c r="AK71">
        <v>10</v>
      </c>
      <c r="AL71">
        <v>10</v>
      </c>
      <c r="AM71">
        <v>10</v>
      </c>
      <c r="AN71">
        <v>10</v>
      </c>
      <c r="AO71">
        <v>10</v>
      </c>
      <c r="AP71">
        <v>10</v>
      </c>
      <c r="AQ71">
        <v>10</v>
      </c>
      <c r="AR71">
        <v>10</v>
      </c>
      <c r="AS71">
        <v>10</v>
      </c>
      <c r="AT71">
        <v>10</v>
      </c>
      <c r="AU71">
        <v>10</v>
      </c>
      <c r="AV71">
        <v>10</v>
      </c>
      <c r="AW71">
        <v>10</v>
      </c>
      <c r="AX71">
        <v>10</v>
      </c>
      <c r="AY71">
        <v>10</v>
      </c>
      <c r="AZ71">
        <v>10</v>
      </c>
      <c r="BA71">
        <v>10</v>
      </c>
      <c r="BB71">
        <v>10</v>
      </c>
      <c r="BC71">
        <v>10</v>
      </c>
      <c r="BD71">
        <v>10</v>
      </c>
      <c r="BE71">
        <v>10</v>
      </c>
      <c r="BF71">
        <v>10</v>
      </c>
      <c r="BG71">
        <v>11</v>
      </c>
      <c r="BH71">
        <v>12</v>
      </c>
      <c r="BI71">
        <v>15</v>
      </c>
      <c r="BJ71">
        <v>17</v>
      </c>
      <c r="BK71">
        <v>17</v>
      </c>
      <c r="BL71">
        <v>18</v>
      </c>
      <c r="BM71">
        <v>24</v>
      </c>
      <c r="BN71">
        <v>24</v>
      </c>
      <c r="BO71">
        <v>25</v>
      </c>
    </row>
    <row r="72" spans="1:67" x14ac:dyDescent="0.25">
      <c r="A72" t="s">
        <v>77</v>
      </c>
      <c r="B72" t="s">
        <v>56</v>
      </c>
      <c r="C72">
        <v>37.269199999999998</v>
      </c>
      <c r="D72">
        <v>106.16549999999999</v>
      </c>
      <c r="E72">
        <v>1</v>
      </c>
      <c r="F72">
        <v>1</v>
      </c>
      <c r="G72">
        <v>2</v>
      </c>
      <c r="H72">
        <v>3</v>
      </c>
      <c r="I72">
        <v>4</v>
      </c>
      <c r="J72">
        <v>7</v>
      </c>
      <c r="K72">
        <v>11</v>
      </c>
      <c r="L72">
        <v>12</v>
      </c>
      <c r="M72">
        <v>17</v>
      </c>
      <c r="N72">
        <v>21</v>
      </c>
      <c r="O72">
        <v>26</v>
      </c>
      <c r="P72">
        <v>28</v>
      </c>
      <c r="Q72">
        <v>31</v>
      </c>
      <c r="R72">
        <v>34</v>
      </c>
      <c r="S72">
        <v>34</v>
      </c>
      <c r="T72">
        <v>40</v>
      </c>
      <c r="U72">
        <v>43</v>
      </c>
      <c r="V72">
        <v>45</v>
      </c>
      <c r="W72">
        <v>45</v>
      </c>
      <c r="X72">
        <v>49</v>
      </c>
      <c r="Y72">
        <v>53</v>
      </c>
      <c r="Z72">
        <v>58</v>
      </c>
      <c r="AA72">
        <v>64</v>
      </c>
      <c r="AB72">
        <v>67</v>
      </c>
      <c r="AC72">
        <v>70</v>
      </c>
      <c r="AD72">
        <v>70</v>
      </c>
      <c r="AE72">
        <v>70</v>
      </c>
      <c r="AF72">
        <v>70</v>
      </c>
      <c r="AG72">
        <v>71</v>
      </c>
      <c r="AH72">
        <v>71</v>
      </c>
      <c r="AI72">
        <v>71</v>
      </c>
      <c r="AJ72">
        <v>71</v>
      </c>
      <c r="AK72">
        <v>71</v>
      </c>
      <c r="AL72">
        <v>71</v>
      </c>
      <c r="AM72">
        <v>71</v>
      </c>
      <c r="AN72">
        <v>71</v>
      </c>
      <c r="AO72">
        <v>72</v>
      </c>
      <c r="AP72">
        <v>72</v>
      </c>
      <c r="AQ72">
        <v>73</v>
      </c>
      <c r="AR72">
        <v>73</v>
      </c>
      <c r="AS72">
        <v>74</v>
      </c>
      <c r="AT72">
        <v>74</v>
      </c>
      <c r="AU72">
        <v>75</v>
      </c>
      <c r="AV72">
        <v>75</v>
      </c>
      <c r="AW72">
        <v>75</v>
      </c>
      <c r="AX72">
        <v>75</v>
      </c>
      <c r="AY72">
        <v>75</v>
      </c>
      <c r="AZ72">
        <v>75</v>
      </c>
      <c r="BA72">
        <v>75</v>
      </c>
      <c r="BB72">
        <v>75</v>
      </c>
      <c r="BC72">
        <v>75</v>
      </c>
      <c r="BD72">
        <v>75</v>
      </c>
      <c r="BE72">
        <v>75</v>
      </c>
      <c r="BF72">
        <v>75</v>
      </c>
      <c r="BG72">
        <v>75</v>
      </c>
      <c r="BH72">
        <v>75</v>
      </c>
      <c r="BI72">
        <v>75</v>
      </c>
      <c r="BJ72">
        <v>75</v>
      </c>
      <c r="BK72">
        <v>75</v>
      </c>
      <c r="BL72">
        <v>75</v>
      </c>
      <c r="BM72">
        <v>75</v>
      </c>
      <c r="BN72">
        <v>75</v>
      </c>
      <c r="BO72">
        <v>75</v>
      </c>
    </row>
    <row r="73" spans="1:67" x14ac:dyDescent="0.25">
      <c r="A73" t="s">
        <v>78</v>
      </c>
      <c r="B73" t="s">
        <v>56</v>
      </c>
      <c r="C73">
        <v>35.745199999999997</v>
      </c>
      <c r="D73">
        <v>95.995599999999996</v>
      </c>
      <c r="E73">
        <v>0</v>
      </c>
      <c r="F73">
        <v>0</v>
      </c>
      <c r="G73">
        <v>0</v>
      </c>
      <c r="H73">
        <v>1</v>
      </c>
      <c r="I73">
        <v>1</v>
      </c>
      <c r="J73">
        <v>6</v>
      </c>
      <c r="K73">
        <v>6</v>
      </c>
      <c r="L73">
        <v>6</v>
      </c>
      <c r="M73">
        <v>8</v>
      </c>
      <c r="N73">
        <v>8</v>
      </c>
      <c r="O73">
        <v>9</v>
      </c>
      <c r="P73">
        <v>11</v>
      </c>
      <c r="Q73">
        <v>13</v>
      </c>
      <c r="R73">
        <v>15</v>
      </c>
      <c r="S73">
        <v>17</v>
      </c>
      <c r="T73">
        <v>18</v>
      </c>
      <c r="U73">
        <v>18</v>
      </c>
      <c r="V73">
        <v>18</v>
      </c>
      <c r="W73">
        <v>18</v>
      </c>
      <c r="X73">
        <v>18</v>
      </c>
      <c r="Y73">
        <v>18</v>
      </c>
      <c r="Z73">
        <v>18</v>
      </c>
      <c r="AA73">
        <v>18</v>
      </c>
      <c r="AB73">
        <v>18</v>
      </c>
      <c r="AC73">
        <v>18</v>
      </c>
      <c r="AD73">
        <v>18</v>
      </c>
      <c r="AE73">
        <v>18</v>
      </c>
      <c r="AF73">
        <v>18</v>
      </c>
      <c r="AG73">
        <v>18</v>
      </c>
      <c r="AH73">
        <v>18</v>
      </c>
      <c r="AI73">
        <v>18</v>
      </c>
      <c r="AJ73">
        <v>18</v>
      </c>
      <c r="AK73">
        <v>18</v>
      </c>
      <c r="AL73">
        <v>18</v>
      </c>
      <c r="AM73">
        <v>18</v>
      </c>
      <c r="AN73">
        <v>18</v>
      </c>
      <c r="AO73">
        <v>18</v>
      </c>
      <c r="AP73">
        <v>18</v>
      </c>
      <c r="AQ73">
        <v>18</v>
      </c>
      <c r="AR73">
        <v>18</v>
      </c>
      <c r="AS73">
        <v>18</v>
      </c>
      <c r="AT73">
        <v>18</v>
      </c>
      <c r="AU73">
        <v>18</v>
      </c>
      <c r="AV73">
        <v>18</v>
      </c>
      <c r="AW73">
        <v>18</v>
      </c>
      <c r="AX73">
        <v>18</v>
      </c>
      <c r="AY73">
        <v>18</v>
      </c>
      <c r="AZ73">
        <v>18</v>
      </c>
      <c r="BA73">
        <v>18</v>
      </c>
      <c r="BB73">
        <v>18</v>
      </c>
      <c r="BC73">
        <v>18</v>
      </c>
      <c r="BD73">
        <v>18</v>
      </c>
      <c r="BE73">
        <v>18</v>
      </c>
      <c r="BF73">
        <v>18</v>
      </c>
      <c r="BG73">
        <v>18</v>
      </c>
      <c r="BH73">
        <v>18</v>
      </c>
      <c r="BI73">
        <v>18</v>
      </c>
      <c r="BJ73">
        <v>18</v>
      </c>
      <c r="BK73">
        <v>18</v>
      </c>
      <c r="BL73">
        <v>18</v>
      </c>
      <c r="BM73">
        <v>18</v>
      </c>
      <c r="BN73">
        <v>18</v>
      </c>
      <c r="BO73">
        <v>18</v>
      </c>
    </row>
    <row r="74" spans="1:67" x14ac:dyDescent="0.25">
      <c r="A74" t="s">
        <v>79</v>
      </c>
      <c r="B74" t="s">
        <v>56</v>
      </c>
      <c r="C74">
        <v>35.191699999999997</v>
      </c>
      <c r="D74">
        <v>108.87009999999999</v>
      </c>
      <c r="E74">
        <v>0</v>
      </c>
      <c r="F74">
        <v>3</v>
      </c>
      <c r="G74">
        <v>5</v>
      </c>
      <c r="H74">
        <v>15</v>
      </c>
      <c r="I74">
        <v>22</v>
      </c>
      <c r="J74">
        <v>35</v>
      </c>
      <c r="K74">
        <v>46</v>
      </c>
      <c r="L74">
        <v>56</v>
      </c>
      <c r="M74">
        <v>63</v>
      </c>
      <c r="N74">
        <v>87</v>
      </c>
      <c r="O74">
        <v>101</v>
      </c>
      <c r="P74">
        <v>116</v>
      </c>
      <c r="Q74">
        <v>128</v>
      </c>
      <c r="R74">
        <v>142</v>
      </c>
      <c r="S74">
        <v>165</v>
      </c>
      <c r="T74">
        <v>173</v>
      </c>
      <c r="U74">
        <v>184</v>
      </c>
      <c r="V74">
        <v>195</v>
      </c>
      <c r="W74">
        <v>208</v>
      </c>
      <c r="X74">
        <v>213</v>
      </c>
      <c r="Y74">
        <v>219</v>
      </c>
      <c r="Z74">
        <v>225</v>
      </c>
      <c r="AA74">
        <v>229</v>
      </c>
      <c r="AB74">
        <v>230</v>
      </c>
      <c r="AC74">
        <v>232</v>
      </c>
      <c r="AD74">
        <v>236</v>
      </c>
      <c r="AE74">
        <v>240</v>
      </c>
      <c r="AF74">
        <v>240</v>
      </c>
      <c r="AG74">
        <v>242</v>
      </c>
      <c r="AH74">
        <v>245</v>
      </c>
      <c r="AI74">
        <v>245</v>
      </c>
      <c r="AJ74">
        <v>245</v>
      </c>
      <c r="AK74">
        <v>245</v>
      </c>
      <c r="AL74">
        <v>245</v>
      </c>
      <c r="AM74">
        <v>245</v>
      </c>
      <c r="AN74">
        <v>245</v>
      </c>
      <c r="AO74">
        <v>245</v>
      </c>
      <c r="AP74">
        <v>245</v>
      </c>
      <c r="AQ74">
        <v>245</v>
      </c>
      <c r="AR74">
        <v>245</v>
      </c>
      <c r="AS74">
        <v>245</v>
      </c>
      <c r="AT74">
        <v>245</v>
      </c>
      <c r="AU74">
        <v>245</v>
      </c>
      <c r="AV74">
        <v>245</v>
      </c>
      <c r="AW74">
        <v>245</v>
      </c>
      <c r="AX74">
        <v>245</v>
      </c>
      <c r="AY74">
        <v>245</v>
      </c>
      <c r="AZ74">
        <v>245</v>
      </c>
      <c r="BA74">
        <v>245</v>
      </c>
      <c r="BB74">
        <v>245</v>
      </c>
      <c r="BC74">
        <v>245</v>
      </c>
      <c r="BD74">
        <v>245</v>
      </c>
      <c r="BE74">
        <v>245</v>
      </c>
      <c r="BF74">
        <v>245</v>
      </c>
      <c r="BG74">
        <v>245</v>
      </c>
      <c r="BH74">
        <v>246</v>
      </c>
      <c r="BI74">
        <v>246</v>
      </c>
      <c r="BJ74">
        <v>246</v>
      </c>
      <c r="BK74">
        <v>247</v>
      </c>
      <c r="BL74">
        <v>248</v>
      </c>
      <c r="BM74">
        <v>248</v>
      </c>
      <c r="BN74">
        <v>248</v>
      </c>
      <c r="BO74">
        <v>249</v>
      </c>
    </row>
    <row r="75" spans="1:67" x14ac:dyDescent="0.25">
      <c r="A75" t="s">
        <v>80</v>
      </c>
      <c r="B75" t="s">
        <v>56</v>
      </c>
      <c r="C75">
        <v>36.342700000000001</v>
      </c>
      <c r="D75">
        <v>118.1498</v>
      </c>
      <c r="E75">
        <v>2</v>
      </c>
      <c r="F75">
        <v>6</v>
      </c>
      <c r="G75">
        <v>15</v>
      </c>
      <c r="H75">
        <v>27</v>
      </c>
      <c r="I75">
        <v>46</v>
      </c>
      <c r="J75">
        <v>75</v>
      </c>
      <c r="K75">
        <v>95</v>
      </c>
      <c r="L75">
        <v>130</v>
      </c>
      <c r="M75">
        <v>158</v>
      </c>
      <c r="N75">
        <v>184</v>
      </c>
      <c r="O75">
        <v>206</v>
      </c>
      <c r="P75">
        <v>230</v>
      </c>
      <c r="Q75">
        <v>259</v>
      </c>
      <c r="R75">
        <v>275</v>
      </c>
      <c r="S75">
        <v>307</v>
      </c>
      <c r="T75">
        <v>347</v>
      </c>
      <c r="U75">
        <v>386</v>
      </c>
      <c r="V75">
        <v>416</v>
      </c>
      <c r="W75">
        <v>444</v>
      </c>
      <c r="X75">
        <v>466</v>
      </c>
      <c r="Y75">
        <v>487</v>
      </c>
      <c r="Z75">
        <v>497</v>
      </c>
      <c r="AA75">
        <v>509</v>
      </c>
      <c r="AB75">
        <v>523</v>
      </c>
      <c r="AC75">
        <v>532</v>
      </c>
      <c r="AD75">
        <v>537</v>
      </c>
      <c r="AE75">
        <v>541</v>
      </c>
      <c r="AF75">
        <v>543</v>
      </c>
      <c r="AG75">
        <v>544</v>
      </c>
      <c r="AH75">
        <v>546</v>
      </c>
      <c r="AI75">
        <v>749</v>
      </c>
      <c r="AJ75">
        <v>750</v>
      </c>
      <c r="AK75">
        <v>754</v>
      </c>
      <c r="AL75">
        <v>755</v>
      </c>
      <c r="AM75">
        <v>756</v>
      </c>
      <c r="AN75">
        <v>756</v>
      </c>
      <c r="AO75">
        <v>756</v>
      </c>
      <c r="AP75">
        <v>756</v>
      </c>
      <c r="AQ75">
        <v>756</v>
      </c>
      <c r="AR75">
        <v>758</v>
      </c>
      <c r="AS75">
        <v>758</v>
      </c>
      <c r="AT75">
        <v>758</v>
      </c>
      <c r="AU75">
        <v>758</v>
      </c>
      <c r="AV75">
        <v>758</v>
      </c>
      <c r="AW75">
        <v>758</v>
      </c>
      <c r="AX75">
        <v>758</v>
      </c>
      <c r="AY75">
        <v>758</v>
      </c>
      <c r="AZ75">
        <v>758</v>
      </c>
      <c r="BA75">
        <v>758</v>
      </c>
      <c r="BB75">
        <v>760</v>
      </c>
      <c r="BC75">
        <v>760</v>
      </c>
      <c r="BD75">
        <v>760</v>
      </c>
      <c r="BE75">
        <v>760</v>
      </c>
      <c r="BF75">
        <v>760</v>
      </c>
      <c r="BG75">
        <v>760</v>
      </c>
      <c r="BH75">
        <v>761</v>
      </c>
      <c r="BI75">
        <v>761</v>
      </c>
      <c r="BJ75">
        <v>761</v>
      </c>
      <c r="BK75">
        <v>762</v>
      </c>
      <c r="BL75">
        <v>764</v>
      </c>
      <c r="BM75">
        <v>767</v>
      </c>
      <c r="BN75">
        <v>768</v>
      </c>
      <c r="BO75">
        <v>768</v>
      </c>
    </row>
    <row r="76" spans="1:67" x14ac:dyDescent="0.25">
      <c r="A76" t="s">
        <v>81</v>
      </c>
      <c r="B76" t="s">
        <v>56</v>
      </c>
      <c r="C76">
        <v>31.202000000000002</v>
      </c>
      <c r="D76">
        <v>121.4491</v>
      </c>
      <c r="E76">
        <v>9</v>
      </c>
      <c r="F76">
        <v>16</v>
      </c>
      <c r="G76">
        <v>20</v>
      </c>
      <c r="H76">
        <v>33</v>
      </c>
      <c r="I76">
        <v>40</v>
      </c>
      <c r="J76">
        <v>53</v>
      </c>
      <c r="K76">
        <v>66</v>
      </c>
      <c r="L76">
        <v>96</v>
      </c>
      <c r="M76">
        <v>112</v>
      </c>
      <c r="N76">
        <v>135</v>
      </c>
      <c r="O76">
        <v>169</v>
      </c>
      <c r="P76">
        <v>182</v>
      </c>
      <c r="Q76">
        <v>203</v>
      </c>
      <c r="R76">
        <v>219</v>
      </c>
      <c r="S76">
        <v>243</v>
      </c>
      <c r="T76">
        <v>257</v>
      </c>
      <c r="U76">
        <v>277</v>
      </c>
      <c r="V76">
        <v>286</v>
      </c>
      <c r="W76">
        <v>293</v>
      </c>
      <c r="X76">
        <v>299</v>
      </c>
      <c r="Y76">
        <v>303</v>
      </c>
      <c r="Z76">
        <v>311</v>
      </c>
      <c r="AA76">
        <v>315</v>
      </c>
      <c r="AB76">
        <v>318</v>
      </c>
      <c r="AC76">
        <v>326</v>
      </c>
      <c r="AD76">
        <v>328</v>
      </c>
      <c r="AE76">
        <v>333</v>
      </c>
      <c r="AF76">
        <v>333</v>
      </c>
      <c r="AG76">
        <v>333</v>
      </c>
      <c r="AH76">
        <v>334</v>
      </c>
      <c r="AI76">
        <v>334</v>
      </c>
      <c r="AJ76">
        <v>335</v>
      </c>
      <c r="AK76">
        <v>335</v>
      </c>
      <c r="AL76">
        <v>335</v>
      </c>
      <c r="AM76">
        <v>336</v>
      </c>
      <c r="AN76">
        <v>337</v>
      </c>
      <c r="AO76">
        <v>337</v>
      </c>
      <c r="AP76">
        <v>337</v>
      </c>
      <c r="AQ76">
        <v>337</v>
      </c>
      <c r="AR76">
        <v>337</v>
      </c>
      <c r="AS76">
        <v>337</v>
      </c>
      <c r="AT76">
        <v>338</v>
      </c>
      <c r="AU76">
        <v>338</v>
      </c>
      <c r="AV76">
        <v>339</v>
      </c>
      <c r="AW76">
        <v>342</v>
      </c>
      <c r="AX76">
        <v>342</v>
      </c>
      <c r="AY76">
        <v>342</v>
      </c>
      <c r="AZ76">
        <v>342</v>
      </c>
      <c r="BA76">
        <v>344</v>
      </c>
      <c r="BB76">
        <v>344</v>
      </c>
      <c r="BC76">
        <v>344</v>
      </c>
      <c r="BD76">
        <v>346</v>
      </c>
      <c r="BE76">
        <v>353</v>
      </c>
      <c r="BF76">
        <v>353</v>
      </c>
      <c r="BG76">
        <v>355</v>
      </c>
      <c r="BH76">
        <v>358</v>
      </c>
      <c r="BI76">
        <v>361</v>
      </c>
      <c r="BJ76">
        <v>363</v>
      </c>
      <c r="BK76">
        <v>371</v>
      </c>
      <c r="BL76">
        <v>380</v>
      </c>
      <c r="BM76">
        <v>404</v>
      </c>
      <c r="BN76">
        <v>404</v>
      </c>
      <c r="BO76">
        <v>414</v>
      </c>
    </row>
    <row r="77" spans="1:67" x14ac:dyDescent="0.25">
      <c r="A77" t="s">
        <v>82</v>
      </c>
      <c r="B77" t="s">
        <v>56</v>
      </c>
      <c r="C77">
        <v>37.5777</v>
      </c>
      <c r="D77">
        <v>112.29219999999999</v>
      </c>
      <c r="E77">
        <v>1</v>
      </c>
      <c r="F77">
        <v>1</v>
      </c>
      <c r="G77">
        <v>1</v>
      </c>
      <c r="H77">
        <v>6</v>
      </c>
      <c r="I77">
        <v>9</v>
      </c>
      <c r="J77">
        <v>13</v>
      </c>
      <c r="K77">
        <v>27</v>
      </c>
      <c r="L77">
        <v>27</v>
      </c>
      <c r="M77">
        <v>35</v>
      </c>
      <c r="N77">
        <v>39</v>
      </c>
      <c r="O77">
        <v>47</v>
      </c>
      <c r="P77">
        <v>66</v>
      </c>
      <c r="Q77">
        <v>74</v>
      </c>
      <c r="R77">
        <v>81</v>
      </c>
      <c r="S77">
        <v>81</v>
      </c>
      <c r="T77">
        <v>96</v>
      </c>
      <c r="U77">
        <v>104</v>
      </c>
      <c r="V77">
        <v>115</v>
      </c>
      <c r="W77">
        <v>119</v>
      </c>
      <c r="X77">
        <v>119</v>
      </c>
      <c r="Y77">
        <v>124</v>
      </c>
      <c r="Z77">
        <v>126</v>
      </c>
      <c r="AA77">
        <v>126</v>
      </c>
      <c r="AB77">
        <v>127</v>
      </c>
      <c r="AC77">
        <v>128</v>
      </c>
      <c r="AD77">
        <v>129</v>
      </c>
      <c r="AE77">
        <v>130</v>
      </c>
      <c r="AF77">
        <v>131</v>
      </c>
      <c r="AG77">
        <v>131</v>
      </c>
      <c r="AH77">
        <v>132</v>
      </c>
      <c r="AI77">
        <v>132</v>
      </c>
      <c r="AJ77">
        <v>132</v>
      </c>
      <c r="AK77">
        <v>132</v>
      </c>
      <c r="AL77">
        <v>133</v>
      </c>
      <c r="AM77">
        <v>133</v>
      </c>
      <c r="AN77">
        <v>133</v>
      </c>
      <c r="AO77">
        <v>133</v>
      </c>
      <c r="AP77">
        <v>133</v>
      </c>
      <c r="AQ77">
        <v>133</v>
      </c>
      <c r="AR77">
        <v>133</v>
      </c>
      <c r="AS77">
        <v>133</v>
      </c>
      <c r="AT77">
        <v>133</v>
      </c>
      <c r="AU77">
        <v>133</v>
      </c>
      <c r="AV77">
        <v>133</v>
      </c>
      <c r="AW77">
        <v>133</v>
      </c>
      <c r="AX77">
        <v>133</v>
      </c>
      <c r="AY77">
        <v>133</v>
      </c>
      <c r="AZ77">
        <v>133</v>
      </c>
      <c r="BA77">
        <v>133</v>
      </c>
      <c r="BB77">
        <v>133</v>
      </c>
      <c r="BC77">
        <v>133</v>
      </c>
      <c r="BD77">
        <v>133</v>
      </c>
      <c r="BE77">
        <v>133</v>
      </c>
      <c r="BF77">
        <v>133</v>
      </c>
      <c r="BG77">
        <v>133</v>
      </c>
      <c r="BH77">
        <v>133</v>
      </c>
      <c r="BI77">
        <v>133</v>
      </c>
      <c r="BJ77">
        <v>133</v>
      </c>
      <c r="BK77">
        <v>133</v>
      </c>
      <c r="BL77">
        <v>133</v>
      </c>
      <c r="BM77">
        <v>133</v>
      </c>
      <c r="BN77">
        <v>134</v>
      </c>
      <c r="BO77">
        <v>134</v>
      </c>
    </row>
    <row r="78" spans="1:67" x14ac:dyDescent="0.25">
      <c r="A78" t="s">
        <v>83</v>
      </c>
      <c r="B78" t="s">
        <v>56</v>
      </c>
      <c r="C78">
        <v>30.617100000000001</v>
      </c>
      <c r="D78">
        <v>102.7103</v>
      </c>
      <c r="E78">
        <v>5</v>
      </c>
      <c r="F78">
        <v>8</v>
      </c>
      <c r="G78">
        <v>15</v>
      </c>
      <c r="H78">
        <v>28</v>
      </c>
      <c r="I78">
        <v>44</v>
      </c>
      <c r="J78">
        <v>69</v>
      </c>
      <c r="K78">
        <v>90</v>
      </c>
      <c r="L78">
        <v>108</v>
      </c>
      <c r="M78">
        <v>142</v>
      </c>
      <c r="N78">
        <v>177</v>
      </c>
      <c r="O78">
        <v>207</v>
      </c>
      <c r="P78">
        <v>231</v>
      </c>
      <c r="Q78">
        <v>254</v>
      </c>
      <c r="R78">
        <v>282</v>
      </c>
      <c r="S78">
        <v>301</v>
      </c>
      <c r="T78">
        <v>321</v>
      </c>
      <c r="U78">
        <v>344</v>
      </c>
      <c r="V78">
        <v>364</v>
      </c>
      <c r="W78">
        <v>386</v>
      </c>
      <c r="X78">
        <v>405</v>
      </c>
      <c r="Y78">
        <v>417</v>
      </c>
      <c r="Z78">
        <v>436</v>
      </c>
      <c r="AA78">
        <v>451</v>
      </c>
      <c r="AB78">
        <v>463</v>
      </c>
      <c r="AC78">
        <v>470</v>
      </c>
      <c r="AD78">
        <v>481</v>
      </c>
      <c r="AE78">
        <v>495</v>
      </c>
      <c r="AF78">
        <v>508</v>
      </c>
      <c r="AG78">
        <v>514</v>
      </c>
      <c r="AH78">
        <v>520</v>
      </c>
      <c r="AI78">
        <v>525</v>
      </c>
      <c r="AJ78">
        <v>526</v>
      </c>
      <c r="AK78">
        <v>526</v>
      </c>
      <c r="AL78">
        <v>527</v>
      </c>
      <c r="AM78">
        <v>529</v>
      </c>
      <c r="AN78">
        <v>531</v>
      </c>
      <c r="AO78">
        <v>534</v>
      </c>
      <c r="AP78">
        <v>538</v>
      </c>
      <c r="AQ78">
        <v>538</v>
      </c>
      <c r="AR78">
        <v>538</v>
      </c>
      <c r="AS78">
        <v>538</v>
      </c>
      <c r="AT78">
        <v>538</v>
      </c>
      <c r="AU78">
        <v>538</v>
      </c>
      <c r="AV78">
        <v>539</v>
      </c>
      <c r="AW78">
        <v>539</v>
      </c>
      <c r="AX78">
        <v>539</v>
      </c>
      <c r="AY78">
        <v>539</v>
      </c>
      <c r="AZ78">
        <v>539</v>
      </c>
      <c r="BA78">
        <v>539</v>
      </c>
      <c r="BB78">
        <v>539</v>
      </c>
      <c r="BC78">
        <v>539</v>
      </c>
      <c r="BD78">
        <v>539</v>
      </c>
      <c r="BE78">
        <v>539</v>
      </c>
      <c r="BF78">
        <v>539</v>
      </c>
      <c r="BG78">
        <v>539</v>
      </c>
      <c r="BH78">
        <v>540</v>
      </c>
      <c r="BI78">
        <v>540</v>
      </c>
      <c r="BJ78">
        <v>540</v>
      </c>
      <c r="BK78">
        <v>541</v>
      </c>
      <c r="BL78">
        <v>542</v>
      </c>
      <c r="BM78">
        <v>543</v>
      </c>
      <c r="BN78">
        <v>543</v>
      </c>
      <c r="BO78">
        <v>545</v>
      </c>
    </row>
    <row r="79" spans="1:67" x14ac:dyDescent="0.25">
      <c r="A79" t="s">
        <v>84</v>
      </c>
      <c r="B79" t="s">
        <v>56</v>
      </c>
      <c r="C79">
        <v>39.305399999999999</v>
      </c>
      <c r="D79">
        <v>117.32299999999999</v>
      </c>
      <c r="E79">
        <v>4</v>
      </c>
      <c r="F79">
        <v>4</v>
      </c>
      <c r="G79">
        <v>8</v>
      </c>
      <c r="H79">
        <v>10</v>
      </c>
      <c r="I79">
        <v>14</v>
      </c>
      <c r="J79">
        <v>23</v>
      </c>
      <c r="K79">
        <v>24</v>
      </c>
      <c r="L79">
        <v>27</v>
      </c>
      <c r="M79">
        <v>31</v>
      </c>
      <c r="N79">
        <v>32</v>
      </c>
      <c r="O79">
        <v>41</v>
      </c>
      <c r="P79">
        <v>48</v>
      </c>
      <c r="Q79">
        <v>60</v>
      </c>
      <c r="R79">
        <v>67</v>
      </c>
      <c r="S79">
        <v>69</v>
      </c>
      <c r="T79">
        <v>79</v>
      </c>
      <c r="U79">
        <v>81</v>
      </c>
      <c r="V79">
        <v>88</v>
      </c>
      <c r="W79">
        <v>91</v>
      </c>
      <c r="X79">
        <v>95</v>
      </c>
      <c r="Y79">
        <v>106</v>
      </c>
      <c r="Z79">
        <v>112</v>
      </c>
      <c r="AA79">
        <v>119</v>
      </c>
      <c r="AB79">
        <v>120</v>
      </c>
      <c r="AC79">
        <v>122</v>
      </c>
      <c r="AD79">
        <v>124</v>
      </c>
      <c r="AE79">
        <v>125</v>
      </c>
      <c r="AF79">
        <v>128</v>
      </c>
      <c r="AG79">
        <v>130</v>
      </c>
      <c r="AH79">
        <v>131</v>
      </c>
      <c r="AI79">
        <v>132</v>
      </c>
      <c r="AJ79">
        <v>135</v>
      </c>
      <c r="AK79">
        <v>135</v>
      </c>
      <c r="AL79">
        <v>135</v>
      </c>
      <c r="AM79">
        <v>135</v>
      </c>
      <c r="AN79">
        <v>135</v>
      </c>
      <c r="AO79">
        <v>136</v>
      </c>
      <c r="AP79">
        <v>136</v>
      </c>
      <c r="AQ79">
        <v>136</v>
      </c>
      <c r="AR79">
        <v>136</v>
      </c>
      <c r="AS79">
        <v>136</v>
      </c>
      <c r="AT79">
        <v>136</v>
      </c>
      <c r="AU79">
        <v>136</v>
      </c>
      <c r="AV79">
        <v>136</v>
      </c>
      <c r="AW79">
        <v>136</v>
      </c>
      <c r="AX79">
        <v>136</v>
      </c>
      <c r="AY79">
        <v>136</v>
      </c>
      <c r="AZ79">
        <v>136</v>
      </c>
      <c r="BA79">
        <v>136</v>
      </c>
      <c r="BB79">
        <v>136</v>
      </c>
      <c r="BC79">
        <v>136</v>
      </c>
      <c r="BD79">
        <v>136</v>
      </c>
      <c r="BE79">
        <v>136</v>
      </c>
      <c r="BF79">
        <v>136</v>
      </c>
      <c r="BG79">
        <v>136</v>
      </c>
      <c r="BH79">
        <v>136</v>
      </c>
      <c r="BI79">
        <v>136</v>
      </c>
      <c r="BJ79">
        <v>137</v>
      </c>
      <c r="BK79">
        <v>137</v>
      </c>
      <c r="BL79">
        <v>137</v>
      </c>
      <c r="BM79">
        <v>137</v>
      </c>
      <c r="BN79">
        <v>141</v>
      </c>
      <c r="BO79">
        <v>145</v>
      </c>
    </row>
    <row r="80" spans="1:67" x14ac:dyDescent="0.25">
      <c r="A80" t="s">
        <v>85</v>
      </c>
      <c r="B80" t="s">
        <v>56</v>
      </c>
      <c r="C80">
        <v>31.692699999999999</v>
      </c>
      <c r="D80">
        <v>88.092399999999998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</row>
    <row r="81" spans="1:67" x14ac:dyDescent="0.25">
      <c r="A81" t="s">
        <v>86</v>
      </c>
      <c r="B81" t="s">
        <v>56</v>
      </c>
      <c r="C81">
        <v>41.112900000000003</v>
      </c>
      <c r="D81">
        <v>85.240099999999998</v>
      </c>
      <c r="E81">
        <v>0</v>
      </c>
      <c r="F81">
        <v>2</v>
      </c>
      <c r="G81">
        <v>2</v>
      </c>
      <c r="H81">
        <v>3</v>
      </c>
      <c r="I81">
        <v>4</v>
      </c>
      <c r="J81">
        <v>5</v>
      </c>
      <c r="K81">
        <v>10</v>
      </c>
      <c r="L81">
        <v>13</v>
      </c>
      <c r="M81">
        <v>14</v>
      </c>
      <c r="N81">
        <v>17</v>
      </c>
      <c r="O81">
        <v>18</v>
      </c>
      <c r="P81">
        <v>21</v>
      </c>
      <c r="Q81">
        <v>24</v>
      </c>
      <c r="R81">
        <v>29</v>
      </c>
      <c r="S81">
        <v>32</v>
      </c>
      <c r="T81">
        <v>36</v>
      </c>
      <c r="U81">
        <v>39</v>
      </c>
      <c r="V81">
        <v>42</v>
      </c>
      <c r="W81">
        <v>45</v>
      </c>
      <c r="X81">
        <v>49</v>
      </c>
      <c r="Y81">
        <v>55</v>
      </c>
      <c r="Z81">
        <v>59</v>
      </c>
      <c r="AA81">
        <v>63</v>
      </c>
      <c r="AB81">
        <v>65</v>
      </c>
      <c r="AC81">
        <v>70</v>
      </c>
      <c r="AD81">
        <v>71</v>
      </c>
      <c r="AE81">
        <v>75</v>
      </c>
      <c r="AF81">
        <v>76</v>
      </c>
      <c r="AG81">
        <v>76</v>
      </c>
      <c r="AH81">
        <v>76</v>
      </c>
      <c r="AI81">
        <v>76</v>
      </c>
      <c r="AJ81">
        <v>76</v>
      </c>
      <c r="AK81">
        <v>76</v>
      </c>
      <c r="AL81">
        <v>76</v>
      </c>
      <c r="AM81">
        <v>76</v>
      </c>
      <c r="AN81">
        <v>76</v>
      </c>
      <c r="AO81">
        <v>76</v>
      </c>
      <c r="AP81">
        <v>76</v>
      </c>
      <c r="AQ81">
        <v>76</v>
      </c>
      <c r="AR81">
        <v>76</v>
      </c>
      <c r="AS81">
        <v>76</v>
      </c>
      <c r="AT81">
        <v>76</v>
      </c>
      <c r="AU81">
        <v>76</v>
      </c>
      <c r="AV81">
        <v>76</v>
      </c>
      <c r="AW81">
        <v>76</v>
      </c>
      <c r="AX81">
        <v>76</v>
      </c>
      <c r="AY81">
        <v>76</v>
      </c>
      <c r="AZ81">
        <v>76</v>
      </c>
      <c r="BA81">
        <v>76</v>
      </c>
      <c r="BB81">
        <v>76</v>
      </c>
      <c r="BC81">
        <v>76</v>
      </c>
      <c r="BD81">
        <v>76</v>
      </c>
      <c r="BE81">
        <v>76</v>
      </c>
      <c r="BF81">
        <v>76</v>
      </c>
      <c r="BG81">
        <v>76</v>
      </c>
      <c r="BH81">
        <v>76</v>
      </c>
      <c r="BI81">
        <v>76</v>
      </c>
      <c r="BJ81">
        <v>76</v>
      </c>
      <c r="BK81">
        <v>76</v>
      </c>
      <c r="BL81">
        <v>76</v>
      </c>
      <c r="BM81">
        <v>76</v>
      </c>
      <c r="BN81">
        <v>76</v>
      </c>
      <c r="BO81">
        <v>76</v>
      </c>
    </row>
    <row r="82" spans="1:67" x14ac:dyDescent="0.25">
      <c r="A82" t="s">
        <v>87</v>
      </c>
      <c r="B82" t="s">
        <v>56</v>
      </c>
      <c r="C82">
        <v>24.974</v>
      </c>
      <c r="D82">
        <v>101.48699999999999</v>
      </c>
      <c r="E82">
        <v>1</v>
      </c>
      <c r="F82">
        <v>2</v>
      </c>
      <c r="G82">
        <v>5</v>
      </c>
      <c r="H82">
        <v>11</v>
      </c>
      <c r="I82">
        <v>16</v>
      </c>
      <c r="J82">
        <v>26</v>
      </c>
      <c r="K82">
        <v>44</v>
      </c>
      <c r="L82">
        <v>55</v>
      </c>
      <c r="M82">
        <v>70</v>
      </c>
      <c r="N82">
        <v>83</v>
      </c>
      <c r="O82">
        <v>93</v>
      </c>
      <c r="P82">
        <v>105</v>
      </c>
      <c r="Q82">
        <v>117</v>
      </c>
      <c r="R82">
        <v>122</v>
      </c>
      <c r="S82">
        <v>128</v>
      </c>
      <c r="T82">
        <v>133</v>
      </c>
      <c r="U82">
        <v>138</v>
      </c>
      <c r="V82">
        <v>138</v>
      </c>
      <c r="W82">
        <v>141</v>
      </c>
      <c r="X82">
        <v>149</v>
      </c>
      <c r="Y82">
        <v>153</v>
      </c>
      <c r="Z82">
        <v>154</v>
      </c>
      <c r="AA82">
        <v>156</v>
      </c>
      <c r="AB82">
        <v>162</v>
      </c>
      <c r="AC82">
        <v>168</v>
      </c>
      <c r="AD82">
        <v>171</v>
      </c>
      <c r="AE82">
        <v>171</v>
      </c>
      <c r="AF82">
        <v>172</v>
      </c>
      <c r="AG82">
        <v>172</v>
      </c>
      <c r="AH82">
        <v>174</v>
      </c>
      <c r="AI82">
        <v>174</v>
      </c>
      <c r="AJ82">
        <v>174</v>
      </c>
      <c r="AK82">
        <v>174</v>
      </c>
      <c r="AL82">
        <v>174</v>
      </c>
      <c r="AM82">
        <v>174</v>
      </c>
      <c r="AN82">
        <v>174</v>
      </c>
      <c r="AO82">
        <v>174</v>
      </c>
      <c r="AP82">
        <v>174</v>
      </c>
      <c r="AQ82">
        <v>174</v>
      </c>
      <c r="AR82">
        <v>174</v>
      </c>
      <c r="AS82">
        <v>174</v>
      </c>
      <c r="AT82">
        <v>174</v>
      </c>
      <c r="AU82">
        <v>174</v>
      </c>
      <c r="AV82">
        <v>174</v>
      </c>
      <c r="AW82">
        <v>174</v>
      </c>
      <c r="AX82">
        <v>174</v>
      </c>
      <c r="AY82">
        <v>174</v>
      </c>
      <c r="AZ82">
        <v>174</v>
      </c>
      <c r="BA82">
        <v>174</v>
      </c>
      <c r="BB82">
        <v>174</v>
      </c>
      <c r="BC82">
        <v>174</v>
      </c>
      <c r="BD82">
        <v>174</v>
      </c>
      <c r="BE82">
        <v>174</v>
      </c>
      <c r="BF82">
        <v>174</v>
      </c>
      <c r="BG82">
        <v>176</v>
      </c>
      <c r="BH82">
        <v>176</v>
      </c>
      <c r="BI82">
        <v>176</v>
      </c>
      <c r="BJ82">
        <v>176</v>
      </c>
      <c r="BK82">
        <v>176</v>
      </c>
      <c r="BL82">
        <v>176</v>
      </c>
      <c r="BM82">
        <v>176</v>
      </c>
      <c r="BN82">
        <v>176</v>
      </c>
      <c r="BO82">
        <v>176</v>
      </c>
    </row>
    <row r="83" spans="1:67" x14ac:dyDescent="0.25">
      <c r="A83" t="s">
        <v>88</v>
      </c>
      <c r="B83" t="s">
        <v>56</v>
      </c>
      <c r="C83">
        <v>29.183199999999999</v>
      </c>
      <c r="D83">
        <v>120.0934</v>
      </c>
      <c r="E83">
        <v>10</v>
      </c>
      <c r="F83">
        <v>27</v>
      </c>
      <c r="G83">
        <v>43</v>
      </c>
      <c r="H83">
        <v>62</v>
      </c>
      <c r="I83">
        <v>104</v>
      </c>
      <c r="J83">
        <v>128</v>
      </c>
      <c r="K83">
        <v>173</v>
      </c>
      <c r="L83">
        <v>296</v>
      </c>
      <c r="M83">
        <v>428</v>
      </c>
      <c r="N83">
        <v>538</v>
      </c>
      <c r="O83">
        <v>599</v>
      </c>
      <c r="P83">
        <v>661</v>
      </c>
      <c r="Q83">
        <v>724</v>
      </c>
      <c r="R83">
        <v>829</v>
      </c>
      <c r="S83">
        <v>895</v>
      </c>
      <c r="T83">
        <v>954</v>
      </c>
      <c r="U83">
        <v>1006</v>
      </c>
      <c r="V83">
        <v>1048</v>
      </c>
      <c r="W83">
        <v>1075</v>
      </c>
      <c r="X83">
        <v>1092</v>
      </c>
      <c r="Y83">
        <v>1117</v>
      </c>
      <c r="Z83">
        <v>1131</v>
      </c>
      <c r="AA83">
        <v>1145</v>
      </c>
      <c r="AB83">
        <v>1155</v>
      </c>
      <c r="AC83">
        <v>1162</v>
      </c>
      <c r="AD83">
        <v>1167</v>
      </c>
      <c r="AE83">
        <v>1171</v>
      </c>
      <c r="AF83">
        <v>1172</v>
      </c>
      <c r="AG83">
        <v>1174</v>
      </c>
      <c r="AH83">
        <v>1175</v>
      </c>
      <c r="AI83">
        <v>1203</v>
      </c>
      <c r="AJ83">
        <v>1205</v>
      </c>
      <c r="AK83">
        <v>1205</v>
      </c>
      <c r="AL83">
        <v>1205</v>
      </c>
      <c r="AM83">
        <v>1205</v>
      </c>
      <c r="AN83">
        <v>1205</v>
      </c>
      <c r="AO83">
        <v>1205</v>
      </c>
      <c r="AP83">
        <v>1205</v>
      </c>
      <c r="AQ83">
        <v>1205</v>
      </c>
      <c r="AR83">
        <v>1205</v>
      </c>
      <c r="AS83">
        <v>1206</v>
      </c>
      <c r="AT83">
        <v>1213</v>
      </c>
      <c r="AU83">
        <v>1213</v>
      </c>
      <c r="AV83">
        <v>1215</v>
      </c>
      <c r="AW83">
        <v>1215</v>
      </c>
      <c r="AX83">
        <v>1215</v>
      </c>
      <c r="AY83">
        <v>1215</v>
      </c>
      <c r="AZ83">
        <v>1215</v>
      </c>
      <c r="BA83">
        <v>1215</v>
      </c>
      <c r="BB83">
        <v>1215</v>
      </c>
      <c r="BC83">
        <v>1215</v>
      </c>
      <c r="BD83">
        <v>1215</v>
      </c>
      <c r="BE83">
        <v>1227</v>
      </c>
      <c r="BF83">
        <v>1231</v>
      </c>
      <c r="BG83">
        <v>1231</v>
      </c>
      <c r="BH83">
        <v>1232</v>
      </c>
      <c r="BI83">
        <v>1232</v>
      </c>
      <c r="BJ83">
        <v>1233</v>
      </c>
      <c r="BK83">
        <v>1234</v>
      </c>
      <c r="BL83">
        <v>1236</v>
      </c>
      <c r="BM83">
        <v>1238</v>
      </c>
      <c r="BN83">
        <v>1238</v>
      </c>
      <c r="BO83">
        <v>1240</v>
      </c>
    </row>
    <row r="84" spans="1:67" x14ac:dyDescent="0.25">
      <c r="B84" t="s">
        <v>89</v>
      </c>
      <c r="C84">
        <v>4.5709</v>
      </c>
      <c r="D84">
        <v>-74.297300000000007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1</v>
      </c>
      <c r="AY84">
        <v>1</v>
      </c>
      <c r="AZ84">
        <v>1</v>
      </c>
      <c r="BA84">
        <v>3</v>
      </c>
      <c r="BB84">
        <v>9</v>
      </c>
      <c r="BC84">
        <v>9</v>
      </c>
      <c r="BD84">
        <v>13</v>
      </c>
      <c r="BE84">
        <v>22</v>
      </c>
      <c r="BF84">
        <v>34</v>
      </c>
      <c r="BG84">
        <v>54</v>
      </c>
      <c r="BH84">
        <v>65</v>
      </c>
      <c r="BI84">
        <v>93</v>
      </c>
      <c r="BJ84">
        <v>102</v>
      </c>
      <c r="BK84">
        <v>128</v>
      </c>
      <c r="BL84">
        <v>196</v>
      </c>
      <c r="BM84">
        <v>231</v>
      </c>
      <c r="BN84">
        <v>277</v>
      </c>
      <c r="BO84">
        <v>378</v>
      </c>
    </row>
    <row r="85" spans="1:67" x14ac:dyDescent="0.25">
      <c r="B85" t="s">
        <v>90</v>
      </c>
      <c r="C85">
        <v>-4.0382999999999996</v>
      </c>
      <c r="D85">
        <v>21.758700000000001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1</v>
      </c>
      <c r="BG85">
        <v>1</v>
      </c>
      <c r="BH85">
        <v>1</v>
      </c>
      <c r="BI85">
        <v>1</v>
      </c>
      <c r="BJ85">
        <v>3</v>
      </c>
      <c r="BK85">
        <v>3</v>
      </c>
      <c r="BL85">
        <v>3</v>
      </c>
      <c r="BM85">
        <v>3</v>
      </c>
      <c r="BN85">
        <v>4</v>
      </c>
      <c r="BO85">
        <v>4</v>
      </c>
    </row>
    <row r="86" spans="1:67" x14ac:dyDescent="0.25">
      <c r="B86" t="s">
        <v>91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1</v>
      </c>
      <c r="BC86">
        <v>1</v>
      </c>
      <c r="BD86">
        <v>2</v>
      </c>
      <c r="BE86">
        <v>2</v>
      </c>
      <c r="BF86">
        <v>2</v>
      </c>
      <c r="BG86">
        <v>2</v>
      </c>
      <c r="BH86">
        <v>3</v>
      </c>
      <c r="BI86">
        <v>4</v>
      </c>
      <c r="BJ86">
        <v>14</v>
      </c>
      <c r="BK86">
        <v>18</v>
      </c>
      <c r="BL86">
        <v>23</v>
      </c>
      <c r="BM86">
        <v>30</v>
      </c>
      <c r="BN86">
        <v>36</v>
      </c>
      <c r="BO86">
        <v>45</v>
      </c>
    </row>
    <row r="87" spans="1:67" x14ac:dyDescent="0.25">
      <c r="B87" t="s">
        <v>92</v>
      </c>
      <c r="C87">
        <v>9.7489000000000008</v>
      </c>
      <c r="D87">
        <v>-83.753399999999999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1</v>
      </c>
      <c r="AY87">
        <v>5</v>
      </c>
      <c r="AZ87">
        <v>9</v>
      </c>
      <c r="BA87">
        <v>9</v>
      </c>
      <c r="BB87">
        <v>13</v>
      </c>
      <c r="BC87">
        <v>22</v>
      </c>
      <c r="BD87">
        <v>23</v>
      </c>
      <c r="BE87">
        <v>26</v>
      </c>
      <c r="BF87">
        <v>27</v>
      </c>
      <c r="BG87">
        <v>35</v>
      </c>
      <c r="BH87">
        <v>41</v>
      </c>
      <c r="BI87">
        <v>50</v>
      </c>
      <c r="BJ87">
        <v>69</v>
      </c>
      <c r="BK87">
        <v>89</v>
      </c>
      <c r="BL87">
        <v>117</v>
      </c>
      <c r="BM87">
        <v>134</v>
      </c>
      <c r="BN87">
        <v>158</v>
      </c>
      <c r="BO87">
        <v>177</v>
      </c>
    </row>
    <row r="88" spans="1:67" x14ac:dyDescent="0.25">
      <c r="B88" t="s">
        <v>93</v>
      </c>
      <c r="C88">
        <v>7.54</v>
      </c>
      <c r="D88">
        <v>-5.5471000000000004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5</v>
      </c>
      <c r="BI88">
        <v>6</v>
      </c>
      <c r="BJ88">
        <v>9</v>
      </c>
      <c r="BK88">
        <v>9</v>
      </c>
      <c r="BL88">
        <v>14</v>
      </c>
      <c r="BM88">
        <v>14</v>
      </c>
      <c r="BN88">
        <v>25</v>
      </c>
      <c r="BO88">
        <v>73</v>
      </c>
    </row>
    <row r="89" spans="1:67" x14ac:dyDescent="0.25">
      <c r="B89" t="s">
        <v>94</v>
      </c>
      <c r="C89">
        <v>45.1</v>
      </c>
      <c r="D89">
        <v>15.2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</v>
      </c>
      <c r="AN89">
        <v>3</v>
      </c>
      <c r="AO89">
        <v>3</v>
      </c>
      <c r="AP89">
        <v>5</v>
      </c>
      <c r="AQ89">
        <v>6</v>
      </c>
      <c r="AR89">
        <v>7</v>
      </c>
      <c r="AS89">
        <v>7</v>
      </c>
      <c r="AT89">
        <v>9</v>
      </c>
      <c r="AU89">
        <v>10</v>
      </c>
      <c r="AV89">
        <v>10</v>
      </c>
      <c r="AW89">
        <v>11</v>
      </c>
      <c r="AX89">
        <v>12</v>
      </c>
      <c r="AY89">
        <v>12</v>
      </c>
      <c r="AZ89">
        <v>12</v>
      </c>
      <c r="BA89">
        <v>14</v>
      </c>
      <c r="BB89">
        <v>19</v>
      </c>
      <c r="BC89">
        <v>19</v>
      </c>
      <c r="BD89">
        <v>32</v>
      </c>
      <c r="BE89">
        <v>38</v>
      </c>
      <c r="BF89">
        <v>49</v>
      </c>
      <c r="BG89">
        <v>57</v>
      </c>
      <c r="BH89">
        <v>65</v>
      </c>
      <c r="BI89">
        <v>81</v>
      </c>
      <c r="BJ89">
        <v>105</v>
      </c>
      <c r="BK89">
        <v>128</v>
      </c>
      <c r="BL89">
        <v>206</v>
      </c>
      <c r="BM89">
        <v>254</v>
      </c>
      <c r="BN89">
        <v>315</v>
      </c>
      <c r="BO89">
        <v>382</v>
      </c>
    </row>
    <row r="90" spans="1:67" x14ac:dyDescent="0.25">
      <c r="B90" t="s">
        <v>95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61</v>
      </c>
      <c r="V90">
        <v>61</v>
      </c>
      <c r="W90">
        <v>64</v>
      </c>
      <c r="X90">
        <v>135</v>
      </c>
      <c r="Y90">
        <v>135</v>
      </c>
      <c r="Z90">
        <v>175</v>
      </c>
      <c r="AA90">
        <v>175</v>
      </c>
      <c r="AB90">
        <v>218</v>
      </c>
      <c r="AC90">
        <v>285</v>
      </c>
      <c r="AD90">
        <v>355</v>
      </c>
      <c r="AE90">
        <v>454</v>
      </c>
      <c r="AF90">
        <v>542</v>
      </c>
      <c r="AG90">
        <v>621</v>
      </c>
      <c r="AH90">
        <v>634</v>
      </c>
      <c r="AI90">
        <v>634</v>
      </c>
      <c r="AJ90">
        <v>634</v>
      </c>
      <c r="AK90">
        <v>691</v>
      </c>
      <c r="AL90">
        <v>691</v>
      </c>
      <c r="AM90">
        <v>691</v>
      </c>
      <c r="AN90">
        <v>705</v>
      </c>
      <c r="AO90">
        <v>705</v>
      </c>
      <c r="AP90">
        <v>705</v>
      </c>
      <c r="AQ90">
        <v>705</v>
      </c>
      <c r="AR90">
        <v>705</v>
      </c>
      <c r="AS90">
        <v>705</v>
      </c>
      <c r="AT90">
        <v>706</v>
      </c>
      <c r="AU90">
        <v>706</v>
      </c>
      <c r="AV90">
        <v>706</v>
      </c>
      <c r="AW90">
        <v>706</v>
      </c>
      <c r="AX90">
        <v>706</v>
      </c>
      <c r="AY90">
        <v>706</v>
      </c>
      <c r="AZ90">
        <v>706</v>
      </c>
      <c r="BA90">
        <v>706</v>
      </c>
      <c r="BB90">
        <v>706</v>
      </c>
      <c r="BC90">
        <v>706</v>
      </c>
      <c r="BD90">
        <v>706</v>
      </c>
      <c r="BE90">
        <v>706</v>
      </c>
      <c r="BF90">
        <v>706</v>
      </c>
      <c r="BG90">
        <v>706</v>
      </c>
      <c r="BH90">
        <v>706</v>
      </c>
      <c r="BI90">
        <v>712</v>
      </c>
      <c r="BJ90">
        <v>712</v>
      </c>
      <c r="BK90">
        <v>712</v>
      </c>
      <c r="BL90">
        <v>712</v>
      </c>
      <c r="BM90">
        <v>712</v>
      </c>
      <c r="BN90">
        <v>712</v>
      </c>
      <c r="BO90">
        <v>712</v>
      </c>
    </row>
    <row r="91" spans="1:67" x14ac:dyDescent="0.25">
      <c r="B91" t="s">
        <v>96</v>
      </c>
      <c r="C91">
        <v>22</v>
      </c>
      <c r="D91">
        <v>-80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3</v>
      </c>
      <c r="BD91">
        <v>4</v>
      </c>
      <c r="BE91">
        <v>4</v>
      </c>
      <c r="BF91">
        <v>4</v>
      </c>
      <c r="BG91">
        <v>4</v>
      </c>
      <c r="BH91">
        <v>5</v>
      </c>
      <c r="BI91">
        <v>7</v>
      </c>
      <c r="BJ91">
        <v>11</v>
      </c>
      <c r="BK91">
        <v>16</v>
      </c>
      <c r="BL91">
        <v>21</v>
      </c>
      <c r="BM91">
        <v>35</v>
      </c>
      <c r="BN91">
        <v>40</v>
      </c>
      <c r="BO91">
        <v>48</v>
      </c>
    </row>
    <row r="92" spans="1:67" x14ac:dyDescent="0.25">
      <c r="B92" t="s">
        <v>97</v>
      </c>
      <c r="C92">
        <v>35.126399999999997</v>
      </c>
      <c r="D92">
        <v>33.429900000000004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2</v>
      </c>
      <c r="BA92">
        <v>3</v>
      </c>
      <c r="BB92">
        <v>6</v>
      </c>
      <c r="BC92">
        <v>6</v>
      </c>
      <c r="BD92">
        <v>14</v>
      </c>
      <c r="BE92">
        <v>26</v>
      </c>
      <c r="BF92">
        <v>26</v>
      </c>
      <c r="BG92">
        <v>33</v>
      </c>
      <c r="BH92">
        <v>46</v>
      </c>
      <c r="BI92">
        <v>49</v>
      </c>
      <c r="BJ92">
        <v>67</v>
      </c>
      <c r="BK92">
        <v>67</v>
      </c>
      <c r="BL92">
        <v>84</v>
      </c>
      <c r="BM92">
        <v>95</v>
      </c>
      <c r="BN92">
        <v>116</v>
      </c>
      <c r="BO92">
        <v>124</v>
      </c>
    </row>
    <row r="93" spans="1:67" x14ac:dyDescent="0.25">
      <c r="B93" t="s">
        <v>98</v>
      </c>
      <c r="C93">
        <v>49.817500000000003</v>
      </c>
      <c r="D93">
        <v>15.473000000000001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3</v>
      </c>
      <c r="AS93">
        <v>3</v>
      </c>
      <c r="AT93">
        <v>5</v>
      </c>
      <c r="AU93">
        <v>8</v>
      </c>
      <c r="AV93">
        <v>12</v>
      </c>
      <c r="AW93">
        <v>18</v>
      </c>
      <c r="AX93">
        <v>19</v>
      </c>
      <c r="AY93">
        <v>31</v>
      </c>
      <c r="AZ93">
        <v>31</v>
      </c>
      <c r="BA93">
        <v>41</v>
      </c>
      <c r="BB93">
        <v>91</v>
      </c>
      <c r="BC93">
        <v>94</v>
      </c>
      <c r="BD93">
        <v>141</v>
      </c>
      <c r="BE93">
        <v>189</v>
      </c>
      <c r="BF93">
        <v>253</v>
      </c>
      <c r="BG93">
        <v>298</v>
      </c>
      <c r="BH93">
        <v>396</v>
      </c>
      <c r="BI93">
        <v>464</v>
      </c>
      <c r="BJ93">
        <v>694</v>
      </c>
      <c r="BK93">
        <v>833</v>
      </c>
      <c r="BL93">
        <v>995</v>
      </c>
      <c r="BM93">
        <v>1120</v>
      </c>
      <c r="BN93">
        <v>1236</v>
      </c>
      <c r="BO93">
        <v>1394</v>
      </c>
    </row>
    <row r="94" spans="1:67" x14ac:dyDescent="0.25">
      <c r="A94" t="s">
        <v>99</v>
      </c>
      <c r="B94" t="s">
        <v>100</v>
      </c>
      <c r="C94">
        <v>61.892600000000002</v>
      </c>
      <c r="D94">
        <v>-6.9118000000000004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</v>
      </c>
      <c r="AV94">
        <v>1</v>
      </c>
      <c r="AW94">
        <v>1</v>
      </c>
      <c r="AX94">
        <v>1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3</v>
      </c>
      <c r="BE94">
        <v>9</v>
      </c>
      <c r="BF94">
        <v>11</v>
      </c>
      <c r="BG94">
        <v>18</v>
      </c>
      <c r="BH94">
        <v>47</v>
      </c>
      <c r="BI94">
        <v>58</v>
      </c>
      <c r="BJ94">
        <v>72</v>
      </c>
      <c r="BK94">
        <v>80</v>
      </c>
      <c r="BL94">
        <v>92</v>
      </c>
      <c r="BM94">
        <v>115</v>
      </c>
      <c r="BN94">
        <v>118</v>
      </c>
      <c r="BO94">
        <v>122</v>
      </c>
    </row>
    <row r="95" spans="1:67" x14ac:dyDescent="0.25">
      <c r="A95" t="s">
        <v>101</v>
      </c>
      <c r="B95" t="s">
        <v>100</v>
      </c>
      <c r="C95">
        <v>71.706900000000005</v>
      </c>
      <c r="D95">
        <v>-42.604300000000002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1</v>
      </c>
      <c r="BH95">
        <v>1</v>
      </c>
      <c r="BI95">
        <v>1</v>
      </c>
      <c r="BJ95">
        <v>2</v>
      </c>
      <c r="BK95">
        <v>2</v>
      </c>
      <c r="BL95">
        <v>2</v>
      </c>
      <c r="BM95">
        <v>4</v>
      </c>
      <c r="BN95">
        <v>4</v>
      </c>
      <c r="BO95">
        <v>5</v>
      </c>
    </row>
    <row r="96" spans="1:67" x14ac:dyDescent="0.25">
      <c r="B96" t="s">
        <v>100</v>
      </c>
      <c r="C96">
        <v>56.2639</v>
      </c>
      <c r="D96">
        <v>9.5017999999999994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1</v>
      </c>
      <c r="AP96">
        <v>1</v>
      </c>
      <c r="AQ96">
        <v>3</v>
      </c>
      <c r="AR96">
        <v>4</v>
      </c>
      <c r="AS96">
        <v>4</v>
      </c>
      <c r="AT96">
        <v>6</v>
      </c>
      <c r="AU96">
        <v>10</v>
      </c>
      <c r="AV96">
        <v>10</v>
      </c>
      <c r="AW96">
        <v>23</v>
      </c>
      <c r="AX96">
        <v>23</v>
      </c>
      <c r="AY96">
        <v>35</v>
      </c>
      <c r="AZ96">
        <v>90</v>
      </c>
      <c r="BA96">
        <v>262</v>
      </c>
      <c r="BB96">
        <v>442</v>
      </c>
      <c r="BC96">
        <v>615</v>
      </c>
      <c r="BD96">
        <v>801</v>
      </c>
      <c r="BE96">
        <v>827</v>
      </c>
      <c r="BF96">
        <v>864</v>
      </c>
      <c r="BG96">
        <v>914</v>
      </c>
      <c r="BH96">
        <v>977</v>
      </c>
      <c r="BI96">
        <v>1057</v>
      </c>
      <c r="BJ96">
        <v>1151</v>
      </c>
      <c r="BK96">
        <v>1255</v>
      </c>
      <c r="BL96">
        <v>1326</v>
      </c>
      <c r="BM96">
        <v>1395</v>
      </c>
      <c r="BN96">
        <v>1450</v>
      </c>
      <c r="BO96">
        <v>1591</v>
      </c>
    </row>
    <row r="97" spans="1:67" x14ac:dyDescent="0.25">
      <c r="B97" t="s">
        <v>102</v>
      </c>
      <c r="C97">
        <v>11.825100000000001</v>
      </c>
      <c r="D97">
        <v>42.590299999999999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3</v>
      </c>
      <c r="BO97">
        <v>3</v>
      </c>
    </row>
    <row r="98" spans="1:67" x14ac:dyDescent="0.25">
      <c r="B98" t="s">
        <v>103</v>
      </c>
      <c r="C98">
        <v>18.735700000000001</v>
      </c>
      <c r="D98">
        <v>-70.162700000000001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2</v>
      </c>
      <c r="AX98">
        <v>2</v>
      </c>
      <c r="AY98">
        <v>5</v>
      </c>
      <c r="AZ98">
        <v>5</v>
      </c>
      <c r="BA98">
        <v>5</v>
      </c>
      <c r="BB98">
        <v>5</v>
      </c>
      <c r="BC98">
        <v>5</v>
      </c>
      <c r="BD98">
        <v>5</v>
      </c>
      <c r="BE98">
        <v>11</v>
      </c>
      <c r="BF98">
        <v>11</v>
      </c>
      <c r="BG98">
        <v>11</v>
      </c>
      <c r="BH98">
        <v>21</v>
      </c>
      <c r="BI98">
        <v>21</v>
      </c>
      <c r="BJ98">
        <v>34</v>
      </c>
      <c r="BK98">
        <v>72</v>
      </c>
      <c r="BL98">
        <v>112</v>
      </c>
      <c r="BM98">
        <v>202</v>
      </c>
      <c r="BN98">
        <v>245</v>
      </c>
      <c r="BO98">
        <v>312</v>
      </c>
    </row>
    <row r="99" spans="1:67" x14ac:dyDescent="0.25">
      <c r="B99" t="s">
        <v>104</v>
      </c>
      <c r="C99">
        <v>-1.8311999999999999</v>
      </c>
      <c r="D99">
        <v>-78.183400000000006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6</v>
      </c>
      <c r="AS99">
        <v>6</v>
      </c>
      <c r="AT99">
        <v>7</v>
      </c>
      <c r="AU99">
        <v>10</v>
      </c>
      <c r="AV99">
        <v>13</v>
      </c>
      <c r="AW99">
        <v>13</v>
      </c>
      <c r="AX99">
        <v>13</v>
      </c>
      <c r="AY99">
        <v>14</v>
      </c>
      <c r="AZ99">
        <v>15</v>
      </c>
      <c r="BA99">
        <v>15</v>
      </c>
      <c r="BB99">
        <v>17</v>
      </c>
      <c r="BC99">
        <v>17</v>
      </c>
      <c r="BD99">
        <v>17</v>
      </c>
      <c r="BE99">
        <v>28</v>
      </c>
      <c r="BF99">
        <v>28</v>
      </c>
      <c r="BG99">
        <v>37</v>
      </c>
      <c r="BH99">
        <v>58</v>
      </c>
      <c r="BI99">
        <v>111</v>
      </c>
      <c r="BJ99">
        <v>199</v>
      </c>
      <c r="BK99">
        <v>367</v>
      </c>
      <c r="BL99">
        <v>506</v>
      </c>
      <c r="BM99">
        <v>789</v>
      </c>
      <c r="BN99">
        <v>981</v>
      </c>
      <c r="BO99">
        <v>1082</v>
      </c>
    </row>
    <row r="100" spans="1:67" x14ac:dyDescent="0.25">
      <c r="B100" t="s">
        <v>105</v>
      </c>
      <c r="C100">
        <v>26</v>
      </c>
      <c r="D100">
        <v>30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2</v>
      </c>
      <c r="AS100">
        <v>2</v>
      </c>
      <c r="AT100">
        <v>2</v>
      </c>
      <c r="AU100">
        <v>2</v>
      </c>
      <c r="AV100">
        <v>3</v>
      </c>
      <c r="AW100">
        <v>15</v>
      </c>
      <c r="AX100">
        <v>15</v>
      </c>
      <c r="AY100">
        <v>49</v>
      </c>
      <c r="AZ100">
        <v>55</v>
      </c>
      <c r="BA100">
        <v>59</v>
      </c>
      <c r="BB100">
        <v>60</v>
      </c>
      <c r="BC100">
        <v>67</v>
      </c>
      <c r="BD100">
        <v>80</v>
      </c>
      <c r="BE100">
        <v>109</v>
      </c>
      <c r="BF100">
        <v>110</v>
      </c>
      <c r="BG100">
        <v>150</v>
      </c>
      <c r="BH100">
        <v>196</v>
      </c>
      <c r="BI100">
        <v>196</v>
      </c>
      <c r="BJ100">
        <v>256</v>
      </c>
      <c r="BK100">
        <v>285</v>
      </c>
      <c r="BL100">
        <v>294</v>
      </c>
      <c r="BM100">
        <v>327</v>
      </c>
      <c r="BN100">
        <v>366</v>
      </c>
      <c r="BO100">
        <v>402</v>
      </c>
    </row>
    <row r="101" spans="1:67" x14ac:dyDescent="0.25">
      <c r="B101" t="s">
        <v>106</v>
      </c>
      <c r="C101">
        <v>13.7942</v>
      </c>
      <c r="D101">
        <v>-88.896500000000003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1</v>
      </c>
      <c r="BL101">
        <v>3</v>
      </c>
      <c r="BM101">
        <v>3</v>
      </c>
      <c r="BN101">
        <v>3</v>
      </c>
      <c r="BO101">
        <v>5</v>
      </c>
    </row>
    <row r="102" spans="1:67" x14ac:dyDescent="0.25">
      <c r="B102" t="s">
        <v>107</v>
      </c>
      <c r="C102">
        <v>1.5</v>
      </c>
      <c r="D102">
        <v>10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1</v>
      </c>
      <c r="BG102">
        <v>1</v>
      </c>
      <c r="BH102">
        <v>1</v>
      </c>
      <c r="BI102">
        <v>4</v>
      </c>
      <c r="BJ102">
        <v>6</v>
      </c>
      <c r="BK102">
        <v>6</v>
      </c>
      <c r="BL102">
        <v>6</v>
      </c>
      <c r="BM102">
        <v>6</v>
      </c>
      <c r="BN102">
        <v>9</v>
      </c>
      <c r="BO102">
        <v>9</v>
      </c>
    </row>
    <row r="103" spans="1:67" x14ac:dyDescent="0.25">
      <c r="B103" t="s">
        <v>108</v>
      </c>
      <c r="C103">
        <v>15.179399999999999</v>
      </c>
      <c r="D103">
        <v>39.782299999999999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1</v>
      </c>
      <c r="BM103">
        <v>1</v>
      </c>
      <c r="BN103">
        <v>1</v>
      </c>
      <c r="BO103">
        <v>1</v>
      </c>
    </row>
    <row r="104" spans="1:67" x14ac:dyDescent="0.25">
      <c r="B104" t="s">
        <v>109</v>
      </c>
      <c r="C104">
        <v>58.595300000000002</v>
      </c>
      <c r="D104">
        <v>25.0136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2</v>
      </c>
      <c r="AU104">
        <v>2</v>
      </c>
      <c r="AV104">
        <v>3</v>
      </c>
      <c r="AW104">
        <v>10</v>
      </c>
      <c r="AX104">
        <v>10</v>
      </c>
      <c r="AY104">
        <v>10</v>
      </c>
      <c r="AZ104">
        <v>10</v>
      </c>
      <c r="BA104">
        <v>12</v>
      </c>
      <c r="BB104">
        <v>16</v>
      </c>
      <c r="BC104">
        <v>16</v>
      </c>
      <c r="BD104">
        <v>79</v>
      </c>
      <c r="BE104">
        <v>115</v>
      </c>
      <c r="BF104">
        <v>171</v>
      </c>
      <c r="BG104">
        <v>205</v>
      </c>
      <c r="BH104">
        <v>225</v>
      </c>
      <c r="BI104">
        <v>258</v>
      </c>
      <c r="BJ104">
        <v>267</v>
      </c>
      <c r="BK104">
        <v>283</v>
      </c>
      <c r="BL104">
        <v>306</v>
      </c>
      <c r="BM104">
        <v>326</v>
      </c>
      <c r="BN104">
        <v>352</v>
      </c>
      <c r="BO104">
        <v>369</v>
      </c>
    </row>
    <row r="105" spans="1:67" x14ac:dyDescent="0.25">
      <c r="B105" t="s">
        <v>110</v>
      </c>
      <c r="C105">
        <v>-26.522500000000001</v>
      </c>
      <c r="D105">
        <v>31.465900000000001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4</v>
      </c>
      <c r="BN105">
        <v>4</v>
      </c>
      <c r="BO105">
        <v>4</v>
      </c>
    </row>
    <row r="106" spans="1:67" x14ac:dyDescent="0.25">
      <c r="B106" t="s">
        <v>111</v>
      </c>
      <c r="C106">
        <v>9.1449999999999996</v>
      </c>
      <c r="D106">
        <v>40.489699999999999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1</v>
      </c>
      <c r="BE106">
        <v>1</v>
      </c>
      <c r="BF106">
        <v>1</v>
      </c>
      <c r="BG106">
        <v>5</v>
      </c>
      <c r="BH106">
        <v>5</v>
      </c>
      <c r="BI106">
        <v>6</v>
      </c>
      <c r="BJ106">
        <v>6</v>
      </c>
      <c r="BK106">
        <v>9</v>
      </c>
      <c r="BL106">
        <v>9</v>
      </c>
      <c r="BM106">
        <v>11</v>
      </c>
      <c r="BN106">
        <v>11</v>
      </c>
      <c r="BO106">
        <v>12</v>
      </c>
    </row>
    <row r="107" spans="1:67" x14ac:dyDescent="0.25">
      <c r="B107" t="s">
        <v>112</v>
      </c>
      <c r="C107">
        <v>-17.7134</v>
      </c>
      <c r="D107">
        <v>178.065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1</v>
      </c>
      <c r="BK107">
        <v>1</v>
      </c>
      <c r="BL107">
        <v>1</v>
      </c>
      <c r="BM107">
        <v>2</v>
      </c>
      <c r="BN107">
        <v>3</v>
      </c>
      <c r="BO107">
        <v>4</v>
      </c>
    </row>
    <row r="108" spans="1:67" x14ac:dyDescent="0.25">
      <c r="B108" t="s">
        <v>113</v>
      </c>
      <c r="C108">
        <v>64</v>
      </c>
      <c r="D108">
        <v>26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2</v>
      </c>
      <c r="AO108">
        <v>2</v>
      </c>
      <c r="AP108">
        <v>2</v>
      </c>
      <c r="AQ108">
        <v>3</v>
      </c>
      <c r="AR108">
        <v>6</v>
      </c>
      <c r="AS108">
        <v>6</v>
      </c>
      <c r="AT108">
        <v>6</v>
      </c>
      <c r="AU108">
        <v>6</v>
      </c>
      <c r="AV108">
        <v>12</v>
      </c>
      <c r="AW108">
        <v>15</v>
      </c>
      <c r="AX108">
        <v>15</v>
      </c>
      <c r="AY108">
        <v>23</v>
      </c>
      <c r="AZ108">
        <v>30</v>
      </c>
      <c r="BA108">
        <v>40</v>
      </c>
      <c r="BB108">
        <v>59</v>
      </c>
      <c r="BC108">
        <v>59</v>
      </c>
      <c r="BD108">
        <v>155</v>
      </c>
      <c r="BE108">
        <v>225</v>
      </c>
      <c r="BF108">
        <v>244</v>
      </c>
      <c r="BG108">
        <v>277</v>
      </c>
      <c r="BH108">
        <v>321</v>
      </c>
      <c r="BI108">
        <v>336</v>
      </c>
      <c r="BJ108">
        <v>400</v>
      </c>
      <c r="BK108">
        <v>450</v>
      </c>
      <c r="BL108">
        <v>523</v>
      </c>
      <c r="BM108">
        <v>626</v>
      </c>
      <c r="BN108">
        <v>700</v>
      </c>
      <c r="BO108">
        <v>792</v>
      </c>
    </row>
    <row r="109" spans="1:67" x14ac:dyDescent="0.25">
      <c r="A109" t="s">
        <v>114</v>
      </c>
      <c r="B109" t="s">
        <v>115</v>
      </c>
      <c r="C109">
        <v>3.9339</v>
      </c>
      <c r="D109">
        <v>-53.125799999999998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5</v>
      </c>
      <c r="AY109">
        <v>5</v>
      </c>
      <c r="AZ109">
        <v>5</v>
      </c>
      <c r="BA109">
        <v>5</v>
      </c>
      <c r="BB109">
        <v>5</v>
      </c>
      <c r="BC109">
        <v>5</v>
      </c>
      <c r="BD109">
        <v>5</v>
      </c>
      <c r="BE109">
        <v>5</v>
      </c>
      <c r="BF109">
        <v>7</v>
      </c>
      <c r="BG109">
        <v>11</v>
      </c>
      <c r="BH109">
        <v>11</v>
      </c>
      <c r="BI109">
        <v>11</v>
      </c>
      <c r="BJ109">
        <v>11</v>
      </c>
      <c r="BK109">
        <v>15</v>
      </c>
      <c r="BL109">
        <v>18</v>
      </c>
      <c r="BM109">
        <v>18</v>
      </c>
      <c r="BN109">
        <v>20</v>
      </c>
      <c r="BO109">
        <v>23</v>
      </c>
    </row>
    <row r="110" spans="1:67" x14ac:dyDescent="0.25">
      <c r="A110" t="s">
        <v>116</v>
      </c>
      <c r="B110" t="s">
        <v>115</v>
      </c>
      <c r="C110">
        <v>-17.6797</v>
      </c>
      <c r="D110">
        <v>149.4068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3</v>
      </c>
      <c r="BE110">
        <v>3</v>
      </c>
      <c r="BF110">
        <v>3</v>
      </c>
      <c r="BG110">
        <v>3</v>
      </c>
      <c r="BH110">
        <v>3</v>
      </c>
      <c r="BI110">
        <v>3</v>
      </c>
      <c r="BJ110">
        <v>6</v>
      </c>
      <c r="BK110">
        <v>11</v>
      </c>
      <c r="BL110">
        <v>15</v>
      </c>
      <c r="BM110">
        <v>18</v>
      </c>
      <c r="BN110">
        <v>18</v>
      </c>
      <c r="BO110">
        <v>25</v>
      </c>
    </row>
    <row r="111" spans="1:67" x14ac:dyDescent="0.25">
      <c r="A111" t="s">
        <v>117</v>
      </c>
      <c r="B111" t="s">
        <v>115</v>
      </c>
      <c r="C111">
        <v>16.25</v>
      </c>
      <c r="D111">
        <v>-61.583300000000001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1</v>
      </c>
      <c r="BE111">
        <v>1</v>
      </c>
      <c r="BF111">
        <v>3</v>
      </c>
      <c r="BG111">
        <v>6</v>
      </c>
      <c r="BH111">
        <v>18</v>
      </c>
      <c r="BI111">
        <v>27</v>
      </c>
      <c r="BJ111">
        <v>33</v>
      </c>
      <c r="BK111">
        <v>45</v>
      </c>
      <c r="BL111">
        <v>53</v>
      </c>
      <c r="BM111">
        <v>58</v>
      </c>
      <c r="BN111">
        <v>62</v>
      </c>
      <c r="BO111">
        <v>62</v>
      </c>
    </row>
    <row r="112" spans="1:67" x14ac:dyDescent="0.25">
      <c r="A112" t="s">
        <v>118</v>
      </c>
      <c r="B112" t="s">
        <v>115</v>
      </c>
      <c r="C112">
        <v>-12.827500000000001</v>
      </c>
      <c r="D112">
        <v>45.166200000000003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1</v>
      </c>
      <c r="BG112">
        <v>1</v>
      </c>
      <c r="BH112">
        <v>1</v>
      </c>
      <c r="BI112">
        <v>3</v>
      </c>
      <c r="BJ112">
        <v>3</v>
      </c>
      <c r="BK112">
        <v>6</v>
      </c>
      <c r="BL112">
        <v>7</v>
      </c>
      <c r="BM112">
        <v>11</v>
      </c>
      <c r="BN112">
        <v>24</v>
      </c>
      <c r="BO112">
        <v>36</v>
      </c>
    </row>
    <row r="113" spans="1:67" x14ac:dyDescent="0.25">
      <c r="A113" t="s">
        <v>119</v>
      </c>
      <c r="B113" t="s">
        <v>115</v>
      </c>
      <c r="C113">
        <v>-20.904299999999999</v>
      </c>
      <c r="D113">
        <v>165.61799999999999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2</v>
      </c>
      <c r="BK113">
        <v>2</v>
      </c>
      <c r="BL113">
        <v>4</v>
      </c>
      <c r="BM113">
        <v>4</v>
      </c>
      <c r="BN113">
        <v>8</v>
      </c>
      <c r="BO113">
        <v>10</v>
      </c>
    </row>
    <row r="114" spans="1:67" x14ac:dyDescent="0.25">
      <c r="A114" t="s">
        <v>120</v>
      </c>
      <c r="B114" t="s">
        <v>115</v>
      </c>
      <c r="C114">
        <v>-21.135100000000001</v>
      </c>
      <c r="D114">
        <v>55.247100000000003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1</v>
      </c>
      <c r="BC114">
        <v>1</v>
      </c>
      <c r="BD114">
        <v>5</v>
      </c>
      <c r="BE114">
        <v>6</v>
      </c>
      <c r="BF114">
        <v>7</v>
      </c>
      <c r="BG114">
        <v>9</v>
      </c>
      <c r="BH114">
        <v>9</v>
      </c>
      <c r="BI114">
        <v>12</v>
      </c>
      <c r="BJ114">
        <v>14</v>
      </c>
      <c r="BK114">
        <v>28</v>
      </c>
      <c r="BL114">
        <v>45</v>
      </c>
      <c r="BM114">
        <v>64</v>
      </c>
      <c r="BN114">
        <v>71</v>
      </c>
      <c r="BO114">
        <v>94</v>
      </c>
    </row>
    <row r="115" spans="1:67" x14ac:dyDescent="0.25">
      <c r="A115" t="s">
        <v>121</v>
      </c>
      <c r="B115" t="s">
        <v>115</v>
      </c>
      <c r="C115">
        <v>17.899999999999999</v>
      </c>
      <c r="D115">
        <v>-62.833300000000001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3</v>
      </c>
      <c r="AV115">
        <v>3</v>
      </c>
      <c r="AW115">
        <v>3</v>
      </c>
      <c r="AX115">
        <v>3</v>
      </c>
      <c r="AY115">
        <v>3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3</v>
      </c>
      <c r="BH115">
        <v>3</v>
      </c>
      <c r="BI115">
        <v>3</v>
      </c>
      <c r="BJ115">
        <v>3</v>
      </c>
      <c r="BK115">
        <v>3</v>
      </c>
      <c r="BL115">
        <v>3</v>
      </c>
      <c r="BM115">
        <v>3</v>
      </c>
      <c r="BN115">
        <v>3</v>
      </c>
      <c r="BO115">
        <v>3</v>
      </c>
    </row>
    <row r="116" spans="1:67" x14ac:dyDescent="0.25">
      <c r="A116" t="s">
        <v>122</v>
      </c>
      <c r="B116" t="s">
        <v>115</v>
      </c>
      <c r="C116">
        <v>18.070799999999998</v>
      </c>
      <c r="D116">
        <v>-63.0501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2</v>
      </c>
      <c r="BG116">
        <v>2</v>
      </c>
      <c r="BH116">
        <v>2</v>
      </c>
      <c r="BI116">
        <v>3</v>
      </c>
      <c r="BJ116">
        <v>4</v>
      </c>
      <c r="BK116">
        <v>4</v>
      </c>
      <c r="BL116">
        <v>4</v>
      </c>
      <c r="BM116">
        <v>5</v>
      </c>
      <c r="BN116">
        <v>8</v>
      </c>
      <c r="BO116">
        <v>8</v>
      </c>
    </row>
    <row r="117" spans="1:67" x14ac:dyDescent="0.25">
      <c r="A117" t="s">
        <v>123</v>
      </c>
      <c r="B117" t="s">
        <v>115</v>
      </c>
      <c r="C117">
        <v>14.641500000000001</v>
      </c>
      <c r="D117">
        <v>-61.0242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2</v>
      </c>
      <c r="AY117">
        <v>2</v>
      </c>
      <c r="AZ117">
        <v>2</v>
      </c>
      <c r="BA117">
        <v>2</v>
      </c>
      <c r="BB117">
        <v>3</v>
      </c>
      <c r="BC117">
        <v>3</v>
      </c>
      <c r="BD117">
        <v>3</v>
      </c>
      <c r="BE117">
        <v>9</v>
      </c>
      <c r="BF117">
        <v>9</v>
      </c>
      <c r="BG117">
        <v>15</v>
      </c>
      <c r="BH117">
        <v>16</v>
      </c>
      <c r="BI117">
        <v>19</v>
      </c>
      <c r="BJ117">
        <v>23</v>
      </c>
      <c r="BK117">
        <v>32</v>
      </c>
      <c r="BL117">
        <v>32</v>
      </c>
      <c r="BM117">
        <v>44</v>
      </c>
      <c r="BN117">
        <v>53</v>
      </c>
      <c r="BO117">
        <v>57</v>
      </c>
    </row>
    <row r="118" spans="1:67" x14ac:dyDescent="0.25">
      <c r="B118" t="s">
        <v>115</v>
      </c>
      <c r="C118">
        <v>46.227600000000002</v>
      </c>
      <c r="D118">
        <v>2.2136999999999998</v>
      </c>
      <c r="E118">
        <v>0</v>
      </c>
      <c r="F118">
        <v>0</v>
      </c>
      <c r="G118">
        <v>2</v>
      </c>
      <c r="H118">
        <v>3</v>
      </c>
      <c r="I118">
        <v>3</v>
      </c>
      <c r="J118">
        <v>3</v>
      </c>
      <c r="K118">
        <v>4</v>
      </c>
      <c r="L118">
        <v>5</v>
      </c>
      <c r="M118">
        <v>5</v>
      </c>
      <c r="N118">
        <v>5</v>
      </c>
      <c r="O118">
        <v>6</v>
      </c>
      <c r="P118">
        <v>6</v>
      </c>
      <c r="Q118">
        <v>6</v>
      </c>
      <c r="R118">
        <v>6</v>
      </c>
      <c r="S118">
        <v>6</v>
      </c>
      <c r="T118">
        <v>6</v>
      </c>
      <c r="U118">
        <v>6</v>
      </c>
      <c r="V118">
        <v>11</v>
      </c>
      <c r="W118">
        <v>11</v>
      </c>
      <c r="X118">
        <v>11</v>
      </c>
      <c r="Y118">
        <v>11</v>
      </c>
      <c r="Z118">
        <v>11</v>
      </c>
      <c r="AA118">
        <v>11</v>
      </c>
      <c r="AB118">
        <v>11</v>
      </c>
      <c r="AC118">
        <v>12</v>
      </c>
      <c r="AD118">
        <v>12</v>
      </c>
      <c r="AE118">
        <v>12</v>
      </c>
      <c r="AF118">
        <v>12</v>
      </c>
      <c r="AG118">
        <v>12</v>
      </c>
      <c r="AH118">
        <v>12</v>
      </c>
      <c r="AI118">
        <v>12</v>
      </c>
      <c r="AJ118">
        <v>12</v>
      </c>
      <c r="AK118">
        <v>12</v>
      </c>
      <c r="AL118">
        <v>12</v>
      </c>
      <c r="AM118">
        <v>14</v>
      </c>
      <c r="AN118">
        <v>18</v>
      </c>
      <c r="AO118">
        <v>38</v>
      </c>
      <c r="AP118">
        <v>57</v>
      </c>
      <c r="AQ118">
        <v>100</v>
      </c>
      <c r="AR118">
        <v>130</v>
      </c>
      <c r="AS118">
        <v>191</v>
      </c>
      <c r="AT118">
        <v>204</v>
      </c>
      <c r="AU118">
        <v>285</v>
      </c>
      <c r="AV118">
        <v>377</v>
      </c>
      <c r="AW118">
        <v>653</v>
      </c>
      <c r="AX118">
        <v>949</v>
      </c>
      <c r="AY118">
        <v>1126</v>
      </c>
      <c r="AZ118">
        <v>1209</v>
      </c>
      <c r="BA118">
        <v>1784</v>
      </c>
      <c r="BB118">
        <v>2281</v>
      </c>
      <c r="BC118">
        <v>2281</v>
      </c>
      <c r="BD118">
        <v>3661</v>
      </c>
      <c r="BE118">
        <v>4469</v>
      </c>
      <c r="BF118">
        <v>4499</v>
      </c>
      <c r="BG118">
        <v>6633</v>
      </c>
      <c r="BH118">
        <v>7652</v>
      </c>
      <c r="BI118">
        <v>9043</v>
      </c>
      <c r="BJ118">
        <v>10871</v>
      </c>
      <c r="BK118">
        <v>12612</v>
      </c>
      <c r="BL118">
        <v>14282</v>
      </c>
      <c r="BM118">
        <v>16018</v>
      </c>
      <c r="BN118">
        <v>19856</v>
      </c>
      <c r="BO118">
        <v>22304</v>
      </c>
    </row>
    <row r="119" spans="1:67" x14ac:dyDescent="0.25">
      <c r="B119" t="s">
        <v>124</v>
      </c>
      <c r="C119">
        <v>-0.80369999999999997</v>
      </c>
      <c r="D119">
        <v>11.609400000000001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3</v>
      </c>
      <c r="BL119">
        <v>4</v>
      </c>
      <c r="BM119">
        <v>5</v>
      </c>
      <c r="BN119">
        <v>5</v>
      </c>
      <c r="BO119">
        <v>6</v>
      </c>
    </row>
    <row r="120" spans="1:67" x14ac:dyDescent="0.25">
      <c r="B120" t="s">
        <v>125</v>
      </c>
      <c r="C120">
        <v>13.443199999999999</v>
      </c>
      <c r="D120">
        <v>-15.3101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2</v>
      </c>
      <c r="BO120">
        <v>3</v>
      </c>
    </row>
    <row r="121" spans="1:67" x14ac:dyDescent="0.25">
      <c r="B121" t="s">
        <v>126</v>
      </c>
      <c r="C121">
        <v>42.315399999999997</v>
      </c>
      <c r="D121">
        <v>43.356900000000003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1</v>
      </c>
      <c r="AO121">
        <v>1</v>
      </c>
      <c r="AP121">
        <v>1</v>
      </c>
      <c r="AQ121">
        <v>1</v>
      </c>
      <c r="AR121">
        <v>3</v>
      </c>
      <c r="AS121">
        <v>3</v>
      </c>
      <c r="AT121">
        <v>3</v>
      </c>
      <c r="AU121">
        <v>3</v>
      </c>
      <c r="AV121">
        <v>4</v>
      </c>
      <c r="AW121">
        <v>4</v>
      </c>
      <c r="AX121">
        <v>4</v>
      </c>
      <c r="AY121">
        <v>13</v>
      </c>
      <c r="AZ121">
        <v>15</v>
      </c>
      <c r="BA121">
        <v>15</v>
      </c>
      <c r="BB121">
        <v>24</v>
      </c>
      <c r="BC121">
        <v>24</v>
      </c>
      <c r="BD121">
        <v>25</v>
      </c>
      <c r="BE121">
        <v>30</v>
      </c>
      <c r="BF121">
        <v>33</v>
      </c>
      <c r="BG121">
        <v>33</v>
      </c>
      <c r="BH121">
        <v>34</v>
      </c>
      <c r="BI121">
        <v>38</v>
      </c>
      <c r="BJ121">
        <v>40</v>
      </c>
      <c r="BK121">
        <v>43</v>
      </c>
      <c r="BL121">
        <v>49</v>
      </c>
      <c r="BM121">
        <v>54</v>
      </c>
      <c r="BN121">
        <v>61</v>
      </c>
      <c r="BO121">
        <v>70</v>
      </c>
    </row>
    <row r="122" spans="1:67" x14ac:dyDescent="0.25">
      <c r="B122" t="s">
        <v>127</v>
      </c>
      <c r="C122">
        <v>51</v>
      </c>
      <c r="D122">
        <v>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4</v>
      </c>
      <c r="L122">
        <v>4</v>
      </c>
      <c r="M122">
        <v>4</v>
      </c>
      <c r="N122">
        <v>5</v>
      </c>
      <c r="O122">
        <v>8</v>
      </c>
      <c r="P122">
        <v>10</v>
      </c>
      <c r="Q122">
        <v>12</v>
      </c>
      <c r="R122">
        <v>12</v>
      </c>
      <c r="S122">
        <v>12</v>
      </c>
      <c r="T122">
        <v>12</v>
      </c>
      <c r="U122">
        <v>13</v>
      </c>
      <c r="V122">
        <v>13</v>
      </c>
      <c r="W122">
        <v>14</v>
      </c>
      <c r="X122">
        <v>14</v>
      </c>
      <c r="Y122">
        <v>16</v>
      </c>
      <c r="Z122">
        <v>16</v>
      </c>
      <c r="AA122">
        <v>16</v>
      </c>
      <c r="AB122">
        <v>16</v>
      </c>
      <c r="AC122">
        <v>16</v>
      </c>
      <c r="AD122">
        <v>16</v>
      </c>
      <c r="AE122">
        <v>16</v>
      </c>
      <c r="AF122">
        <v>16</v>
      </c>
      <c r="AG122">
        <v>16</v>
      </c>
      <c r="AH122">
        <v>16</v>
      </c>
      <c r="AI122">
        <v>16</v>
      </c>
      <c r="AJ122">
        <v>16</v>
      </c>
      <c r="AK122">
        <v>16</v>
      </c>
      <c r="AL122">
        <v>16</v>
      </c>
      <c r="AM122">
        <v>17</v>
      </c>
      <c r="AN122">
        <v>27</v>
      </c>
      <c r="AO122">
        <v>46</v>
      </c>
      <c r="AP122">
        <v>48</v>
      </c>
      <c r="AQ122">
        <v>79</v>
      </c>
      <c r="AR122">
        <v>130</v>
      </c>
      <c r="AS122">
        <v>159</v>
      </c>
      <c r="AT122">
        <v>196</v>
      </c>
      <c r="AU122">
        <v>262</v>
      </c>
      <c r="AV122">
        <v>482</v>
      </c>
      <c r="AW122">
        <v>670</v>
      </c>
      <c r="AX122">
        <v>799</v>
      </c>
      <c r="AY122">
        <v>1040</v>
      </c>
      <c r="AZ122">
        <v>1176</v>
      </c>
      <c r="BA122">
        <v>1457</v>
      </c>
      <c r="BB122">
        <v>1908</v>
      </c>
      <c r="BC122">
        <v>2078</v>
      </c>
      <c r="BD122">
        <v>3675</v>
      </c>
      <c r="BE122">
        <v>4585</v>
      </c>
      <c r="BF122">
        <v>5795</v>
      </c>
      <c r="BG122">
        <v>7272</v>
      </c>
      <c r="BH122">
        <v>9257</v>
      </c>
      <c r="BI122">
        <v>12327</v>
      </c>
      <c r="BJ122">
        <v>15320</v>
      </c>
      <c r="BK122">
        <v>19848</v>
      </c>
      <c r="BL122">
        <v>22213</v>
      </c>
      <c r="BM122">
        <v>24873</v>
      </c>
      <c r="BN122">
        <v>29056</v>
      </c>
      <c r="BO122">
        <v>32986</v>
      </c>
    </row>
    <row r="123" spans="1:67" x14ac:dyDescent="0.25">
      <c r="B123" t="s">
        <v>128</v>
      </c>
      <c r="C123">
        <v>7.9465000000000003</v>
      </c>
      <c r="D123">
        <v>-1.0232000000000001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3</v>
      </c>
      <c r="BF123">
        <v>6</v>
      </c>
      <c r="BG123">
        <v>6</v>
      </c>
      <c r="BH123">
        <v>7</v>
      </c>
      <c r="BI123">
        <v>7</v>
      </c>
      <c r="BJ123">
        <v>11</v>
      </c>
      <c r="BK123">
        <v>16</v>
      </c>
      <c r="BL123">
        <v>19</v>
      </c>
      <c r="BM123">
        <v>23</v>
      </c>
      <c r="BN123">
        <v>27</v>
      </c>
      <c r="BO123">
        <v>53</v>
      </c>
    </row>
    <row r="124" spans="1:67" x14ac:dyDescent="0.25">
      <c r="B124" t="s">
        <v>129</v>
      </c>
      <c r="C124">
        <v>39.074199999999998</v>
      </c>
      <c r="D124">
        <v>21.824300000000001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3</v>
      </c>
      <c r="AP124">
        <v>4</v>
      </c>
      <c r="AQ124">
        <v>4</v>
      </c>
      <c r="AR124">
        <v>7</v>
      </c>
      <c r="AS124">
        <v>7</v>
      </c>
      <c r="AT124">
        <v>7</v>
      </c>
      <c r="AU124">
        <v>9</v>
      </c>
      <c r="AV124">
        <v>31</v>
      </c>
      <c r="AW124">
        <v>45</v>
      </c>
      <c r="AX124">
        <v>46</v>
      </c>
      <c r="AY124">
        <v>73</v>
      </c>
      <c r="AZ124">
        <v>73</v>
      </c>
      <c r="BA124">
        <v>89</v>
      </c>
      <c r="BB124">
        <v>99</v>
      </c>
      <c r="BC124">
        <v>99</v>
      </c>
      <c r="BD124">
        <v>190</v>
      </c>
      <c r="BE124">
        <v>228</v>
      </c>
      <c r="BF124">
        <v>331</v>
      </c>
      <c r="BG124">
        <v>331</v>
      </c>
      <c r="BH124">
        <v>387</v>
      </c>
      <c r="BI124">
        <v>418</v>
      </c>
      <c r="BJ124">
        <v>418</v>
      </c>
      <c r="BK124">
        <v>495</v>
      </c>
      <c r="BL124">
        <v>530</v>
      </c>
      <c r="BM124">
        <v>624</v>
      </c>
      <c r="BN124">
        <v>695</v>
      </c>
      <c r="BO124">
        <v>743</v>
      </c>
    </row>
    <row r="125" spans="1:67" x14ac:dyDescent="0.25">
      <c r="B125" t="s">
        <v>130</v>
      </c>
      <c r="C125">
        <v>15.7835</v>
      </c>
      <c r="D125">
        <v>-90.230800000000002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1</v>
      </c>
      <c r="BF125">
        <v>1</v>
      </c>
      <c r="BG125">
        <v>2</v>
      </c>
      <c r="BH125">
        <v>6</v>
      </c>
      <c r="BI125">
        <v>6</v>
      </c>
      <c r="BJ125">
        <v>9</v>
      </c>
      <c r="BK125">
        <v>12</v>
      </c>
      <c r="BL125">
        <v>17</v>
      </c>
      <c r="BM125">
        <v>19</v>
      </c>
      <c r="BN125">
        <v>20</v>
      </c>
      <c r="BO125">
        <v>21</v>
      </c>
    </row>
    <row r="126" spans="1:67" x14ac:dyDescent="0.25">
      <c r="B126" t="s">
        <v>131</v>
      </c>
      <c r="C126">
        <v>9.9456000000000007</v>
      </c>
      <c r="D126">
        <v>-9.6966000000000001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2</v>
      </c>
      <c r="BM126">
        <v>2</v>
      </c>
      <c r="BN126">
        <v>4</v>
      </c>
      <c r="BO126">
        <v>4</v>
      </c>
    </row>
    <row r="127" spans="1:67" x14ac:dyDescent="0.25">
      <c r="B127" t="s">
        <v>132</v>
      </c>
      <c r="C127">
        <v>5</v>
      </c>
      <c r="D127">
        <v>-58.75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1</v>
      </c>
      <c r="BD127">
        <v>1</v>
      </c>
      <c r="BE127">
        <v>1</v>
      </c>
      <c r="BF127">
        <v>4</v>
      </c>
      <c r="BG127">
        <v>4</v>
      </c>
      <c r="BH127">
        <v>7</v>
      </c>
      <c r="BI127">
        <v>7</v>
      </c>
      <c r="BJ127">
        <v>7</v>
      </c>
      <c r="BK127">
        <v>7</v>
      </c>
      <c r="BL127">
        <v>7</v>
      </c>
      <c r="BM127">
        <v>19</v>
      </c>
      <c r="BN127">
        <v>20</v>
      </c>
      <c r="BO127">
        <v>5</v>
      </c>
    </row>
    <row r="128" spans="1:67" x14ac:dyDescent="0.25">
      <c r="B128" t="s">
        <v>133</v>
      </c>
      <c r="C128">
        <v>18.9712</v>
      </c>
      <c r="D128">
        <v>-72.285200000000003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2</v>
      </c>
      <c r="BL128">
        <v>2</v>
      </c>
      <c r="BM128">
        <v>2</v>
      </c>
      <c r="BN128">
        <v>6</v>
      </c>
      <c r="BO128">
        <v>7</v>
      </c>
    </row>
    <row r="129" spans="2:67" x14ac:dyDescent="0.25">
      <c r="B129" t="s">
        <v>134</v>
      </c>
      <c r="C129">
        <v>41.902900000000002</v>
      </c>
      <c r="D129">
        <v>12.4534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4</v>
      </c>
    </row>
    <row r="130" spans="2:67" x14ac:dyDescent="0.25">
      <c r="B130" t="s">
        <v>135</v>
      </c>
      <c r="C130">
        <v>15.2</v>
      </c>
      <c r="D130">
        <v>-86.241900000000001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2</v>
      </c>
      <c r="BC130">
        <v>2</v>
      </c>
      <c r="BD130">
        <v>2</v>
      </c>
      <c r="BE130">
        <v>2</v>
      </c>
      <c r="BF130">
        <v>3</v>
      </c>
      <c r="BG130">
        <v>6</v>
      </c>
      <c r="BH130">
        <v>8</v>
      </c>
      <c r="BI130">
        <v>9</v>
      </c>
      <c r="BJ130">
        <v>12</v>
      </c>
      <c r="BK130">
        <v>24</v>
      </c>
      <c r="BL130">
        <v>24</v>
      </c>
      <c r="BM130">
        <v>26</v>
      </c>
      <c r="BN130">
        <v>30</v>
      </c>
      <c r="BO130">
        <v>30</v>
      </c>
    </row>
    <row r="131" spans="2:67" x14ac:dyDescent="0.25">
      <c r="B131" t="s">
        <v>136</v>
      </c>
      <c r="C131">
        <v>47.162500000000001</v>
      </c>
      <c r="D131">
        <v>19.503299999999999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2</v>
      </c>
      <c r="AV131">
        <v>2</v>
      </c>
      <c r="AW131">
        <v>2</v>
      </c>
      <c r="AX131">
        <v>4</v>
      </c>
      <c r="AY131">
        <v>7</v>
      </c>
      <c r="AZ131">
        <v>9</v>
      </c>
      <c r="BA131">
        <v>9</v>
      </c>
      <c r="BB131">
        <v>13</v>
      </c>
      <c r="BC131">
        <v>13</v>
      </c>
      <c r="BD131">
        <v>19</v>
      </c>
      <c r="BE131">
        <v>30</v>
      </c>
      <c r="BF131">
        <v>32</v>
      </c>
      <c r="BG131">
        <v>39</v>
      </c>
      <c r="BH131">
        <v>50</v>
      </c>
      <c r="BI131">
        <v>58</v>
      </c>
      <c r="BJ131">
        <v>73</v>
      </c>
      <c r="BK131">
        <v>85</v>
      </c>
      <c r="BL131">
        <v>103</v>
      </c>
      <c r="BM131">
        <v>131</v>
      </c>
      <c r="BN131">
        <v>167</v>
      </c>
      <c r="BO131">
        <v>187</v>
      </c>
    </row>
    <row r="132" spans="2:67" x14ac:dyDescent="0.25">
      <c r="B132" t="s">
        <v>137</v>
      </c>
      <c r="C132">
        <v>64.963099999999997</v>
      </c>
      <c r="D132">
        <v>-19.020800000000001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1</v>
      </c>
      <c r="AQ132">
        <v>1</v>
      </c>
      <c r="AR132">
        <v>3</v>
      </c>
      <c r="AS132">
        <v>6</v>
      </c>
      <c r="AT132">
        <v>11</v>
      </c>
      <c r="AU132">
        <v>26</v>
      </c>
      <c r="AV132">
        <v>34</v>
      </c>
      <c r="AW132">
        <v>43</v>
      </c>
      <c r="AX132">
        <v>50</v>
      </c>
      <c r="AY132">
        <v>50</v>
      </c>
      <c r="AZ132">
        <v>58</v>
      </c>
      <c r="BA132">
        <v>69</v>
      </c>
      <c r="BB132">
        <v>85</v>
      </c>
      <c r="BC132">
        <v>103</v>
      </c>
      <c r="BD132">
        <v>134</v>
      </c>
      <c r="BE132">
        <v>156</v>
      </c>
      <c r="BF132">
        <v>171</v>
      </c>
      <c r="BG132">
        <v>180</v>
      </c>
      <c r="BH132">
        <v>220</v>
      </c>
      <c r="BI132">
        <v>250</v>
      </c>
      <c r="BJ132">
        <v>330</v>
      </c>
      <c r="BK132">
        <v>409</v>
      </c>
      <c r="BL132">
        <v>473</v>
      </c>
      <c r="BM132">
        <v>568</v>
      </c>
      <c r="BN132">
        <v>588</v>
      </c>
      <c r="BO132">
        <v>648</v>
      </c>
    </row>
    <row r="133" spans="2:67" x14ac:dyDescent="0.25">
      <c r="B133" t="s">
        <v>138</v>
      </c>
      <c r="C133">
        <v>21</v>
      </c>
      <c r="D133">
        <v>78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1</v>
      </c>
      <c r="O133">
        <v>1</v>
      </c>
      <c r="P133">
        <v>2</v>
      </c>
      <c r="Q133">
        <v>3</v>
      </c>
      <c r="R133">
        <v>3</v>
      </c>
      <c r="S133">
        <v>3</v>
      </c>
      <c r="T133">
        <v>3</v>
      </c>
      <c r="U133">
        <v>3</v>
      </c>
      <c r="V133">
        <v>3</v>
      </c>
      <c r="W133">
        <v>3</v>
      </c>
      <c r="X133">
        <v>3</v>
      </c>
      <c r="Y133">
        <v>3</v>
      </c>
      <c r="Z133">
        <v>3</v>
      </c>
      <c r="AA133">
        <v>3</v>
      </c>
      <c r="AB133">
        <v>3</v>
      </c>
      <c r="AC133">
        <v>3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3</v>
      </c>
      <c r="AK133">
        <v>3</v>
      </c>
      <c r="AL133">
        <v>3</v>
      </c>
      <c r="AM133">
        <v>3</v>
      </c>
      <c r="AN133">
        <v>3</v>
      </c>
      <c r="AO133">
        <v>3</v>
      </c>
      <c r="AP133">
        <v>3</v>
      </c>
      <c r="AQ133">
        <v>3</v>
      </c>
      <c r="AR133">
        <v>3</v>
      </c>
      <c r="AS133">
        <v>5</v>
      </c>
      <c r="AT133">
        <v>5</v>
      </c>
      <c r="AU133">
        <v>28</v>
      </c>
      <c r="AV133">
        <v>30</v>
      </c>
      <c r="AW133">
        <v>31</v>
      </c>
      <c r="AX133">
        <v>34</v>
      </c>
      <c r="AY133">
        <v>39</v>
      </c>
      <c r="AZ133">
        <v>43</v>
      </c>
      <c r="BA133">
        <v>56</v>
      </c>
      <c r="BB133">
        <v>62</v>
      </c>
      <c r="BC133">
        <v>73</v>
      </c>
      <c r="BD133">
        <v>82</v>
      </c>
      <c r="BE133">
        <v>102</v>
      </c>
      <c r="BF133">
        <v>113</v>
      </c>
      <c r="BG133">
        <v>119</v>
      </c>
      <c r="BH133">
        <v>142</v>
      </c>
      <c r="BI133">
        <v>156</v>
      </c>
      <c r="BJ133">
        <v>194</v>
      </c>
      <c r="BK133">
        <v>244</v>
      </c>
      <c r="BL133">
        <v>330</v>
      </c>
      <c r="BM133">
        <v>396</v>
      </c>
      <c r="BN133">
        <v>499</v>
      </c>
      <c r="BO133">
        <v>536</v>
      </c>
    </row>
    <row r="134" spans="2:67" x14ac:dyDescent="0.25">
      <c r="B134" t="s">
        <v>139</v>
      </c>
      <c r="C134">
        <v>-0.7893</v>
      </c>
      <c r="D134">
        <v>113.9213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2</v>
      </c>
      <c r="AT134">
        <v>2</v>
      </c>
      <c r="AU134">
        <v>2</v>
      </c>
      <c r="AV134">
        <v>2</v>
      </c>
      <c r="AW134">
        <v>4</v>
      </c>
      <c r="AX134">
        <v>4</v>
      </c>
      <c r="AY134">
        <v>6</v>
      </c>
      <c r="AZ134">
        <v>19</v>
      </c>
      <c r="BA134">
        <v>27</v>
      </c>
      <c r="BB134">
        <v>34</v>
      </c>
      <c r="BC134">
        <v>34</v>
      </c>
      <c r="BD134">
        <v>69</v>
      </c>
      <c r="BE134">
        <v>96</v>
      </c>
      <c r="BF134">
        <v>117</v>
      </c>
      <c r="BG134">
        <v>134</v>
      </c>
      <c r="BH134">
        <v>172</v>
      </c>
      <c r="BI134">
        <v>227</v>
      </c>
      <c r="BJ134">
        <v>311</v>
      </c>
      <c r="BK134">
        <v>369</v>
      </c>
      <c r="BL134">
        <v>450</v>
      </c>
      <c r="BM134">
        <v>514</v>
      </c>
      <c r="BN134">
        <v>579</v>
      </c>
      <c r="BO134">
        <v>686</v>
      </c>
    </row>
    <row r="135" spans="2:67" x14ac:dyDescent="0.25">
      <c r="B135" t="s">
        <v>140</v>
      </c>
      <c r="C135">
        <v>32</v>
      </c>
      <c r="D135">
        <v>53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2</v>
      </c>
      <c r="AH135">
        <v>5</v>
      </c>
      <c r="AI135">
        <v>18</v>
      </c>
      <c r="AJ135">
        <v>28</v>
      </c>
      <c r="AK135">
        <v>43</v>
      </c>
      <c r="AL135">
        <v>61</v>
      </c>
      <c r="AM135">
        <v>95</v>
      </c>
      <c r="AN135">
        <v>139</v>
      </c>
      <c r="AO135">
        <v>245</v>
      </c>
      <c r="AP135">
        <v>388</v>
      </c>
      <c r="AQ135">
        <v>593</v>
      </c>
      <c r="AR135">
        <v>978</v>
      </c>
      <c r="AS135">
        <v>1501</v>
      </c>
      <c r="AT135">
        <v>2336</v>
      </c>
      <c r="AU135">
        <v>2922</v>
      </c>
      <c r="AV135">
        <v>3513</v>
      </c>
      <c r="AW135">
        <v>4747</v>
      </c>
      <c r="AX135">
        <v>5823</v>
      </c>
      <c r="AY135">
        <v>6566</v>
      </c>
      <c r="AZ135">
        <v>7161</v>
      </c>
      <c r="BA135">
        <v>8042</v>
      </c>
      <c r="BB135">
        <v>9000</v>
      </c>
      <c r="BC135">
        <v>10075</v>
      </c>
      <c r="BD135">
        <v>11364</v>
      </c>
      <c r="BE135">
        <v>12729</v>
      </c>
      <c r="BF135">
        <v>13938</v>
      </c>
      <c r="BG135">
        <v>14991</v>
      </c>
      <c r="BH135">
        <v>16169</v>
      </c>
      <c r="BI135">
        <v>17361</v>
      </c>
      <c r="BJ135">
        <v>18407</v>
      </c>
      <c r="BK135">
        <v>19644</v>
      </c>
      <c r="BL135">
        <v>20610</v>
      </c>
      <c r="BM135">
        <v>21638</v>
      </c>
      <c r="BN135">
        <v>23049</v>
      </c>
      <c r="BO135">
        <v>24811</v>
      </c>
    </row>
    <row r="136" spans="2:67" x14ac:dyDescent="0.25">
      <c r="B136" t="s">
        <v>141</v>
      </c>
      <c r="C136">
        <v>33</v>
      </c>
      <c r="D136">
        <v>44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1</v>
      </c>
      <c r="AM136">
        <v>1</v>
      </c>
      <c r="AN136">
        <v>5</v>
      </c>
      <c r="AO136">
        <v>7</v>
      </c>
      <c r="AP136">
        <v>7</v>
      </c>
      <c r="AQ136">
        <v>13</v>
      </c>
      <c r="AR136">
        <v>19</v>
      </c>
      <c r="AS136">
        <v>26</v>
      </c>
      <c r="AT136">
        <v>32</v>
      </c>
      <c r="AU136">
        <v>35</v>
      </c>
      <c r="AV136">
        <v>35</v>
      </c>
      <c r="AW136">
        <v>40</v>
      </c>
      <c r="AX136">
        <v>54</v>
      </c>
      <c r="AY136">
        <v>60</v>
      </c>
      <c r="AZ136">
        <v>60</v>
      </c>
      <c r="BA136">
        <v>71</v>
      </c>
      <c r="BB136">
        <v>71</v>
      </c>
      <c r="BC136">
        <v>71</v>
      </c>
      <c r="BD136">
        <v>101</v>
      </c>
      <c r="BE136">
        <v>110</v>
      </c>
      <c r="BF136">
        <v>116</v>
      </c>
      <c r="BG136">
        <v>124</v>
      </c>
      <c r="BH136">
        <v>154</v>
      </c>
      <c r="BI136">
        <v>164</v>
      </c>
      <c r="BJ136">
        <v>192</v>
      </c>
      <c r="BK136">
        <v>208</v>
      </c>
      <c r="BL136">
        <v>214</v>
      </c>
      <c r="BM136">
        <v>233</v>
      </c>
      <c r="BN136">
        <v>266</v>
      </c>
      <c r="BO136">
        <v>316</v>
      </c>
    </row>
    <row r="137" spans="2:67" x14ac:dyDescent="0.25">
      <c r="B137" t="s">
        <v>142</v>
      </c>
      <c r="C137">
        <v>53.142400000000002</v>
      </c>
      <c r="D137">
        <v>-7.6920999999999999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1</v>
      </c>
      <c r="AR137">
        <v>1</v>
      </c>
      <c r="AS137">
        <v>1</v>
      </c>
      <c r="AT137">
        <v>2</v>
      </c>
      <c r="AU137">
        <v>6</v>
      </c>
      <c r="AV137">
        <v>6</v>
      </c>
      <c r="AW137">
        <v>18</v>
      </c>
      <c r="AX137">
        <v>18</v>
      </c>
      <c r="AY137">
        <v>19</v>
      </c>
      <c r="AZ137">
        <v>21</v>
      </c>
      <c r="BA137">
        <v>34</v>
      </c>
      <c r="BB137">
        <v>43</v>
      </c>
      <c r="BC137">
        <v>43</v>
      </c>
      <c r="BD137">
        <v>90</v>
      </c>
      <c r="BE137">
        <v>129</v>
      </c>
      <c r="BF137">
        <v>129</v>
      </c>
      <c r="BG137">
        <v>169</v>
      </c>
      <c r="BH137">
        <v>223</v>
      </c>
      <c r="BI137">
        <v>292</v>
      </c>
      <c r="BJ137">
        <v>557</v>
      </c>
      <c r="BK137">
        <v>683</v>
      </c>
      <c r="BL137">
        <v>785</v>
      </c>
      <c r="BM137">
        <v>906</v>
      </c>
      <c r="BN137">
        <v>1125</v>
      </c>
      <c r="BO137">
        <v>1329</v>
      </c>
    </row>
    <row r="138" spans="2:67" x14ac:dyDescent="0.25">
      <c r="B138" t="s">
        <v>143</v>
      </c>
      <c r="C138">
        <v>31</v>
      </c>
      <c r="D138">
        <v>35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2</v>
      </c>
      <c r="AO138">
        <v>3</v>
      </c>
      <c r="AP138">
        <v>4</v>
      </c>
      <c r="AQ138">
        <v>7</v>
      </c>
      <c r="AR138">
        <v>10</v>
      </c>
      <c r="AS138">
        <v>10</v>
      </c>
      <c r="AT138">
        <v>12</v>
      </c>
      <c r="AU138">
        <v>15</v>
      </c>
      <c r="AV138">
        <v>20</v>
      </c>
      <c r="AW138">
        <v>37</v>
      </c>
      <c r="AX138">
        <v>43</v>
      </c>
      <c r="AY138">
        <v>61</v>
      </c>
      <c r="AZ138">
        <v>61</v>
      </c>
      <c r="BA138">
        <v>83</v>
      </c>
      <c r="BB138">
        <v>109</v>
      </c>
      <c r="BC138">
        <v>131</v>
      </c>
      <c r="BD138">
        <v>161</v>
      </c>
      <c r="BE138">
        <v>193</v>
      </c>
      <c r="BF138">
        <v>251</v>
      </c>
      <c r="BG138">
        <v>255</v>
      </c>
      <c r="BH138">
        <v>337</v>
      </c>
      <c r="BI138">
        <v>433</v>
      </c>
      <c r="BJ138">
        <v>677</v>
      </c>
      <c r="BK138">
        <v>705</v>
      </c>
      <c r="BL138">
        <v>883</v>
      </c>
      <c r="BM138">
        <v>1071</v>
      </c>
      <c r="BN138">
        <v>1442</v>
      </c>
      <c r="BO138">
        <v>1930</v>
      </c>
    </row>
    <row r="139" spans="2:67" x14ac:dyDescent="0.25">
      <c r="B139" t="s">
        <v>144</v>
      </c>
      <c r="C139">
        <v>43</v>
      </c>
      <c r="D139">
        <v>12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2</v>
      </c>
      <c r="T139">
        <v>2</v>
      </c>
      <c r="U139">
        <v>3</v>
      </c>
      <c r="V139">
        <v>3</v>
      </c>
      <c r="W139">
        <v>3</v>
      </c>
      <c r="X139">
        <v>3</v>
      </c>
      <c r="Y139">
        <v>3</v>
      </c>
      <c r="Z139">
        <v>3</v>
      </c>
      <c r="AA139">
        <v>3</v>
      </c>
      <c r="AB139">
        <v>3</v>
      </c>
      <c r="AC139">
        <v>3</v>
      </c>
      <c r="AD139">
        <v>3</v>
      </c>
      <c r="AE139">
        <v>3</v>
      </c>
      <c r="AF139">
        <v>3</v>
      </c>
      <c r="AG139">
        <v>3</v>
      </c>
      <c r="AH139">
        <v>3</v>
      </c>
      <c r="AI139">
        <v>20</v>
      </c>
      <c r="AJ139">
        <v>62</v>
      </c>
      <c r="AK139">
        <v>155</v>
      </c>
      <c r="AL139">
        <v>229</v>
      </c>
      <c r="AM139">
        <v>322</v>
      </c>
      <c r="AN139">
        <v>453</v>
      </c>
      <c r="AO139">
        <v>655</v>
      </c>
      <c r="AP139">
        <v>888</v>
      </c>
      <c r="AQ139">
        <v>1128</v>
      </c>
      <c r="AR139">
        <v>1694</v>
      </c>
      <c r="AS139">
        <v>2036</v>
      </c>
      <c r="AT139">
        <v>2502</v>
      </c>
      <c r="AU139">
        <v>3089</v>
      </c>
      <c r="AV139">
        <v>3858</v>
      </c>
      <c r="AW139">
        <v>4636</v>
      </c>
      <c r="AX139">
        <v>5883</v>
      </c>
      <c r="AY139">
        <v>7375</v>
      </c>
      <c r="AZ139">
        <v>9172</v>
      </c>
      <c r="BA139">
        <v>10149</v>
      </c>
      <c r="BB139">
        <v>12462</v>
      </c>
      <c r="BC139">
        <v>12462</v>
      </c>
      <c r="BD139">
        <v>17660</v>
      </c>
      <c r="BE139">
        <v>21157</v>
      </c>
      <c r="BF139">
        <v>24747</v>
      </c>
      <c r="BG139">
        <v>27980</v>
      </c>
      <c r="BH139">
        <v>31506</v>
      </c>
      <c r="BI139">
        <v>35713</v>
      </c>
      <c r="BJ139">
        <v>41035</v>
      </c>
      <c r="BK139">
        <v>47021</v>
      </c>
      <c r="BL139">
        <v>53578</v>
      </c>
      <c r="BM139">
        <v>59138</v>
      </c>
      <c r="BN139">
        <v>63927</v>
      </c>
      <c r="BO139">
        <v>69176</v>
      </c>
    </row>
    <row r="140" spans="2:67" x14ac:dyDescent="0.25">
      <c r="B140" t="s">
        <v>145</v>
      </c>
      <c r="C140">
        <v>18.1096</v>
      </c>
      <c r="D140">
        <v>-77.297499999999999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1</v>
      </c>
      <c r="BC140">
        <v>2</v>
      </c>
      <c r="BD140">
        <v>8</v>
      </c>
      <c r="BE140">
        <v>8</v>
      </c>
      <c r="BF140">
        <v>10</v>
      </c>
      <c r="BG140">
        <v>10</v>
      </c>
      <c r="BH140">
        <v>12</v>
      </c>
      <c r="BI140">
        <v>13</v>
      </c>
      <c r="BJ140">
        <v>15</v>
      </c>
      <c r="BK140">
        <v>16</v>
      </c>
      <c r="BL140">
        <v>16</v>
      </c>
      <c r="BM140">
        <v>19</v>
      </c>
      <c r="BN140">
        <v>19</v>
      </c>
      <c r="BO140">
        <v>21</v>
      </c>
    </row>
    <row r="141" spans="2:67" x14ac:dyDescent="0.25">
      <c r="B141" t="s">
        <v>146</v>
      </c>
      <c r="C141">
        <v>36</v>
      </c>
      <c r="D141">
        <v>138</v>
      </c>
      <c r="E141">
        <v>2</v>
      </c>
      <c r="F141">
        <v>2</v>
      </c>
      <c r="G141">
        <v>2</v>
      </c>
      <c r="H141">
        <v>2</v>
      </c>
      <c r="I141">
        <v>4</v>
      </c>
      <c r="J141">
        <v>4</v>
      </c>
      <c r="K141">
        <v>7</v>
      </c>
      <c r="L141">
        <v>7</v>
      </c>
      <c r="M141">
        <v>11</v>
      </c>
      <c r="N141">
        <v>15</v>
      </c>
      <c r="O141">
        <v>20</v>
      </c>
      <c r="P141">
        <v>20</v>
      </c>
      <c r="Q141">
        <v>20</v>
      </c>
      <c r="R141">
        <v>22</v>
      </c>
      <c r="S141">
        <v>22</v>
      </c>
      <c r="T141">
        <v>22</v>
      </c>
      <c r="U141">
        <v>25</v>
      </c>
      <c r="V141">
        <v>25</v>
      </c>
      <c r="W141">
        <v>26</v>
      </c>
      <c r="X141">
        <v>26</v>
      </c>
      <c r="Y141">
        <v>26</v>
      </c>
      <c r="Z141">
        <v>28</v>
      </c>
      <c r="AA141">
        <v>28</v>
      </c>
      <c r="AB141">
        <v>29</v>
      </c>
      <c r="AC141">
        <v>43</v>
      </c>
      <c r="AD141">
        <v>59</v>
      </c>
      <c r="AE141">
        <v>66</v>
      </c>
      <c r="AF141">
        <v>74</v>
      </c>
      <c r="AG141">
        <v>84</v>
      </c>
      <c r="AH141">
        <v>94</v>
      </c>
      <c r="AI141">
        <v>105</v>
      </c>
      <c r="AJ141">
        <v>122</v>
      </c>
      <c r="AK141">
        <v>147</v>
      </c>
      <c r="AL141">
        <v>159</v>
      </c>
      <c r="AM141">
        <v>170</v>
      </c>
      <c r="AN141">
        <v>189</v>
      </c>
      <c r="AO141">
        <v>214</v>
      </c>
      <c r="AP141">
        <v>228</v>
      </c>
      <c r="AQ141">
        <v>241</v>
      </c>
      <c r="AR141">
        <v>256</v>
      </c>
      <c r="AS141">
        <v>274</v>
      </c>
      <c r="AT141">
        <v>293</v>
      </c>
      <c r="AU141">
        <v>331</v>
      </c>
      <c r="AV141">
        <v>360</v>
      </c>
      <c r="AW141">
        <v>420</v>
      </c>
      <c r="AX141">
        <v>461</v>
      </c>
      <c r="AY141">
        <v>502</v>
      </c>
      <c r="AZ141">
        <v>511</v>
      </c>
      <c r="BA141">
        <v>581</v>
      </c>
      <c r="BB141">
        <v>639</v>
      </c>
      <c r="BC141">
        <v>639</v>
      </c>
      <c r="BD141">
        <v>701</v>
      </c>
      <c r="BE141">
        <v>773</v>
      </c>
      <c r="BF141">
        <v>839</v>
      </c>
      <c r="BG141">
        <v>839</v>
      </c>
      <c r="BH141">
        <v>878</v>
      </c>
      <c r="BI141">
        <v>889</v>
      </c>
      <c r="BJ141">
        <v>924</v>
      </c>
      <c r="BK141">
        <v>963</v>
      </c>
      <c r="BL141">
        <v>1007</v>
      </c>
      <c r="BM141">
        <v>1101</v>
      </c>
      <c r="BN141">
        <v>1128</v>
      </c>
      <c r="BO141">
        <v>1193</v>
      </c>
    </row>
    <row r="142" spans="2:67" x14ac:dyDescent="0.25">
      <c r="B142" t="s">
        <v>147</v>
      </c>
      <c r="C142">
        <v>31.24</v>
      </c>
      <c r="D142">
        <v>36.51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8</v>
      </c>
      <c r="BG142">
        <v>17</v>
      </c>
      <c r="BH142">
        <v>34</v>
      </c>
      <c r="BI142">
        <v>52</v>
      </c>
      <c r="BJ142">
        <v>69</v>
      </c>
      <c r="BK142">
        <v>85</v>
      </c>
      <c r="BL142">
        <v>85</v>
      </c>
      <c r="BM142">
        <v>112</v>
      </c>
      <c r="BN142">
        <v>127</v>
      </c>
      <c r="BO142">
        <v>154</v>
      </c>
    </row>
    <row r="143" spans="2:67" x14ac:dyDescent="0.25">
      <c r="B143" t="s">
        <v>148</v>
      </c>
      <c r="C143">
        <v>48.019599999999997</v>
      </c>
      <c r="D143">
        <v>66.923699999999997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4</v>
      </c>
      <c r="BE143">
        <v>6</v>
      </c>
      <c r="BF143">
        <v>9</v>
      </c>
      <c r="BG143">
        <v>10</v>
      </c>
      <c r="BH143">
        <v>33</v>
      </c>
      <c r="BI143">
        <v>35</v>
      </c>
      <c r="BJ143">
        <v>44</v>
      </c>
      <c r="BK143">
        <v>49</v>
      </c>
      <c r="BL143">
        <v>53</v>
      </c>
      <c r="BM143">
        <v>60</v>
      </c>
      <c r="BN143">
        <v>62</v>
      </c>
      <c r="BO143">
        <v>72</v>
      </c>
    </row>
    <row r="144" spans="2:67" x14ac:dyDescent="0.25">
      <c r="B144" t="s">
        <v>149</v>
      </c>
      <c r="C144">
        <v>-2.3599999999999999E-2</v>
      </c>
      <c r="D144">
        <v>37.906199999999998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1</v>
      </c>
      <c r="BE144">
        <v>1</v>
      </c>
      <c r="BF144">
        <v>3</v>
      </c>
      <c r="BG144">
        <v>3</v>
      </c>
      <c r="BH144">
        <v>3</v>
      </c>
      <c r="BI144">
        <v>3</v>
      </c>
      <c r="BJ144">
        <v>7</v>
      </c>
      <c r="BK144">
        <v>7</v>
      </c>
      <c r="BL144">
        <v>7</v>
      </c>
      <c r="BM144">
        <v>15</v>
      </c>
      <c r="BN144">
        <v>16</v>
      </c>
      <c r="BO144">
        <v>25</v>
      </c>
    </row>
    <row r="145" spans="2:67" x14ac:dyDescent="0.25">
      <c r="B145" t="s">
        <v>150</v>
      </c>
      <c r="C145">
        <v>36</v>
      </c>
      <c r="D145">
        <v>128</v>
      </c>
      <c r="E145">
        <v>1</v>
      </c>
      <c r="F145">
        <v>1</v>
      </c>
      <c r="G145">
        <v>2</v>
      </c>
      <c r="H145">
        <v>2</v>
      </c>
      <c r="I145">
        <v>3</v>
      </c>
      <c r="J145">
        <v>4</v>
      </c>
      <c r="K145">
        <v>4</v>
      </c>
      <c r="L145">
        <v>4</v>
      </c>
      <c r="M145">
        <v>4</v>
      </c>
      <c r="N145">
        <v>11</v>
      </c>
      <c r="O145">
        <v>12</v>
      </c>
      <c r="P145">
        <v>15</v>
      </c>
      <c r="Q145">
        <v>15</v>
      </c>
      <c r="R145">
        <v>16</v>
      </c>
      <c r="S145">
        <v>19</v>
      </c>
      <c r="T145">
        <v>23</v>
      </c>
      <c r="U145">
        <v>24</v>
      </c>
      <c r="V145">
        <v>24</v>
      </c>
      <c r="W145">
        <v>25</v>
      </c>
      <c r="X145">
        <v>27</v>
      </c>
      <c r="Y145">
        <v>28</v>
      </c>
      <c r="Z145">
        <v>28</v>
      </c>
      <c r="AA145">
        <v>28</v>
      </c>
      <c r="AB145">
        <v>28</v>
      </c>
      <c r="AC145">
        <v>28</v>
      </c>
      <c r="AD145">
        <v>29</v>
      </c>
      <c r="AE145">
        <v>30</v>
      </c>
      <c r="AF145">
        <v>31</v>
      </c>
      <c r="AG145">
        <v>31</v>
      </c>
      <c r="AH145">
        <v>104</v>
      </c>
      <c r="AI145">
        <v>204</v>
      </c>
      <c r="AJ145">
        <v>433</v>
      </c>
      <c r="AK145">
        <v>602</v>
      </c>
      <c r="AL145">
        <v>833</v>
      </c>
      <c r="AM145">
        <v>977</v>
      </c>
      <c r="AN145">
        <v>1261</v>
      </c>
      <c r="AO145">
        <v>1766</v>
      </c>
      <c r="AP145">
        <v>2337</v>
      </c>
      <c r="AQ145">
        <v>3150</v>
      </c>
      <c r="AR145">
        <v>3736</v>
      </c>
      <c r="AS145">
        <v>4335</v>
      </c>
      <c r="AT145">
        <v>5186</v>
      </c>
      <c r="AU145">
        <v>5621</v>
      </c>
      <c r="AV145">
        <v>6088</v>
      </c>
      <c r="AW145">
        <v>6593</v>
      </c>
      <c r="AX145">
        <v>7041</v>
      </c>
      <c r="AY145">
        <v>7314</v>
      </c>
      <c r="AZ145">
        <v>7478</v>
      </c>
      <c r="BA145">
        <v>7513</v>
      </c>
      <c r="BB145">
        <v>7755</v>
      </c>
      <c r="BC145">
        <v>7869</v>
      </c>
      <c r="BD145">
        <v>7979</v>
      </c>
      <c r="BE145">
        <v>8086</v>
      </c>
      <c r="BF145">
        <v>8162</v>
      </c>
      <c r="BG145">
        <v>8236</v>
      </c>
      <c r="BH145">
        <v>8320</v>
      </c>
      <c r="BI145">
        <v>8413</v>
      </c>
      <c r="BJ145">
        <v>8565</v>
      </c>
      <c r="BK145">
        <v>8652</v>
      </c>
      <c r="BL145">
        <v>8799</v>
      </c>
      <c r="BM145">
        <v>8961</v>
      </c>
      <c r="BN145">
        <v>8961</v>
      </c>
      <c r="BO145">
        <v>9037</v>
      </c>
    </row>
    <row r="146" spans="2:67" x14ac:dyDescent="0.25">
      <c r="B146" t="s">
        <v>151</v>
      </c>
      <c r="C146">
        <v>29.5</v>
      </c>
      <c r="D146">
        <v>47.75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1</v>
      </c>
      <c r="AM146">
        <v>11</v>
      </c>
      <c r="AN146">
        <v>26</v>
      </c>
      <c r="AO146">
        <v>43</v>
      </c>
      <c r="AP146">
        <v>45</v>
      </c>
      <c r="AQ146">
        <v>45</v>
      </c>
      <c r="AR146">
        <v>45</v>
      </c>
      <c r="AS146">
        <v>56</v>
      </c>
      <c r="AT146">
        <v>56</v>
      </c>
      <c r="AU146">
        <v>56</v>
      </c>
      <c r="AV146">
        <v>58</v>
      </c>
      <c r="AW146">
        <v>58</v>
      </c>
      <c r="AX146">
        <v>61</v>
      </c>
      <c r="AY146">
        <v>64</v>
      </c>
      <c r="AZ146">
        <v>64</v>
      </c>
      <c r="BA146">
        <v>69</v>
      </c>
      <c r="BB146">
        <v>72</v>
      </c>
      <c r="BC146">
        <v>80</v>
      </c>
      <c r="BD146">
        <v>80</v>
      </c>
      <c r="BE146">
        <v>104</v>
      </c>
      <c r="BF146">
        <v>112</v>
      </c>
      <c r="BG146">
        <v>123</v>
      </c>
      <c r="BH146">
        <v>130</v>
      </c>
      <c r="BI146">
        <v>142</v>
      </c>
      <c r="BJ146">
        <v>148</v>
      </c>
      <c r="BK146">
        <v>159</v>
      </c>
      <c r="BL146">
        <v>176</v>
      </c>
      <c r="BM146">
        <v>188</v>
      </c>
      <c r="BN146">
        <v>189</v>
      </c>
      <c r="BO146">
        <v>191</v>
      </c>
    </row>
    <row r="147" spans="2:67" x14ac:dyDescent="0.25">
      <c r="B147" t="s">
        <v>152</v>
      </c>
      <c r="C147">
        <v>41.2044</v>
      </c>
      <c r="D147">
        <v>74.766099999999994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3</v>
      </c>
      <c r="BJ147">
        <v>3</v>
      </c>
      <c r="BK147">
        <v>6</v>
      </c>
      <c r="BL147">
        <v>14</v>
      </c>
      <c r="BM147">
        <v>14</v>
      </c>
      <c r="BN147">
        <v>16</v>
      </c>
      <c r="BO147">
        <v>42</v>
      </c>
    </row>
    <row r="148" spans="2:67" x14ac:dyDescent="0.25">
      <c r="B148" t="s">
        <v>153</v>
      </c>
      <c r="C148">
        <v>56.879600000000003</v>
      </c>
      <c r="D148">
        <v>24.603200000000001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2</v>
      </c>
      <c r="AZ148">
        <v>6</v>
      </c>
      <c r="BA148">
        <v>8</v>
      </c>
      <c r="BB148">
        <v>10</v>
      </c>
      <c r="BC148">
        <v>10</v>
      </c>
      <c r="BD148">
        <v>17</v>
      </c>
      <c r="BE148">
        <v>26</v>
      </c>
      <c r="BF148">
        <v>30</v>
      </c>
      <c r="BG148">
        <v>34</v>
      </c>
      <c r="BH148">
        <v>49</v>
      </c>
      <c r="BI148">
        <v>71</v>
      </c>
      <c r="BJ148">
        <v>86</v>
      </c>
      <c r="BK148">
        <v>111</v>
      </c>
      <c r="BL148">
        <v>124</v>
      </c>
      <c r="BM148">
        <v>139</v>
      </c>
      <c r="BN148">
        <v>180</v>
      </c>
      <c r="BO148">
        <v>197</v>
      </c>
    </row>
    <row r="149" spans="2:67" x14ac:dyDescent="0.25">
      <c r="B149" t="s">
        <v>154</v>
      </c>
      <c r="C149">
        <v>33.854700000000001</v>
      </c>
      <c r="D149">
        <v>35.862299999999998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2</v>
      </c>
      <c r="AO149">
        <v>2</v>
      </c>
      <c r="AP149">
        <v>2</v>
      </c>
      <c r="AQ149">
        <v>4</v>
      </c>
      <c r="AR149">
        <v>10</v>
      </c>
      <c r="AS149">
        <v>13</v>
      </c>
      <c r="AT149">
        <v>13</v>
      </c>
      <c r="AU149">
        <v>13</v>
      </c>
      <c r="AV149">
        <v>16</v>
      </c>
      <c r="AW149">
        <v>22</v>
      </c>
      <c r="AX149">
        <v>22</v>
      </c>
      <c r="AY149">
        <v>32</v>
      </c>
      <c r="AZ149">
        <v>32</v>
      </c>
      <c r="BA149">
        <v>41</v>
      </c>
      <c r="BB149">
        <v>61</v>
      </c>
      <c r="BC149">
        <v>61</v>
      </c>
      <c r="BD149">
        <v>77</v>
      </c>
      <c r="BE149">
        <v>93</v>
      </c>
      <c r="BF149">
        <v>110</v>
      </c>
      <c r="BG149">
        <v>110</v>
      </c>
      <c r="BH149">
        <v>120</v>
      </c>
      <c r="BI149">
        <v>133</v>
      </c>
      <c r="BJ149">
        <v>157</v>
      </c>
      <c r="BK149">
        <v>163</v>
      </c>
      <c r="BL149">
        <v>187</v>
      </c>
      <c r="BM149">
        <v>248</v>
      </c>
      <c r="BN149">
        <v>267</v>
      </c>
      <c r="BO149">
        <v>318</v>
      </c>
    </row>
    <row r="150" spans="2:67" x14ac:dyDescent="0.25">
      <c r="B150" t="s">
        <v>155</v>
      </c>
      <c r="C150">
        <v>6.4280999999999997</v>
      </c>
      <c r="D150">
        <v>-9.4295000000000009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1</v>
      </c>
      <c r="BH150">
        <v>1</v>
      </c>
      <c r="BI150">
        <v>2</v>
      </c>
      <c r="BJ150">
        <v>2</v>
      </c>
      <c r="BK150">
        <v>2</v>
      </c>
      <c r="BL150">
        <v>3</v>
      </c>
      <c r="BM150">
        <v>3</v>
      </c>
      <c r="BN150">
        <v>3</v>
      </c>
      <c r="BO150">
        <v>3</v>
      </c>
    </row>
    <row r="151" spans="2:67" x14ac:dyDescent="0.25">
      <c r="B151" t="s">
        <v>156</v>
      </c>
      <c r="C151">
        <v>47.14</v>
      </c>
      <c r="D151">
        <v>9.5500000000000007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4</v>
      </c>
      <c r="BF151">
        <v>4</v>
      </c>
      <c r="BG151">
        <v>4</v>
      </c>
      <c r="BH151">
        <v>7</v>
      </c>
      <c r="BI151">
        <v>28</v>
      </c>
      <c r="BJ151">
        <v>28</v>
      </c>
      <c r="BK151">
        <v>28</v>
      </c>
      <c r="BL151">
        <v>37</v>
      </c>
      <c r="BM151">
        <v>37</v>
      </c>
      <c r="BN151">
        <v>51</v>
      </c>
      <c r="BO151">
        <v>51</v>
      </c>
    </row>
    <row r="152" spans="2:67" x14ac:dyDescent="0.25">
      <c r="B152" t="s">
        <v>157</v>
      </c>
      <c r="C152">
        <v>55.169400000000003</v>
      </c>
      <c r="D152">
        <v>23.8813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3</v>
      </c>
      <c r="BC152">
        <v>3</v>
      </c>
      <c r="BD152">
        <v>6</v>
      </c>
      <c r="BE152">
        <v>8</v>
      </c>
      <c r="BF152">
        <v>12</v>
      </c>
      <c r="BG152">
        <v>17</v>
      </c>
      <c r="BH152">
        <v>25</v>
      </c>
      <c r="BI152">
        <v>27</v>
      </c>
      <c r="BJ152">
        <v>36</v>
      </c>
      <c r="BK152">
        <v>49</v>
      </c>
      <c r="BL152">
        <v>83</v>
      </c>
      <c r="BM152">
        <v>143</v>
      </c>
      <c r="BN152">
        <v>179</v>
      </c>
      <c r="BO152">
        <v>209</v>
      </c>
    </row>
    <row r="153" spans="2:67" x14ac:dyDescent="0.25">
      <c r="B153" t="s">
        <v>158</v>
      </c>
      <c r="C153">
        <v>49.815300000000001</v>
      </c>
      <c r="D153">
        <v>6.1295999999999999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2</v>
      </c>
      <c r="AX153">
        <v>2</v>
      </c>
      <c r="AY153">
        <v>3</v>
      </c>
      <c r="AZ153">
        <v>3</v>
      </c>
      <c r="BA153">
        <v>5</v>
      </c>
      <c r="BB153">
        <v>7</v>
      </c>
      <c r="BC153">
        <v>19</v>
      </c>
      <c r="BD153">
        <v>34</v>
      </c>
      <c r="BE153">
        <v>51</v>
      </c>
      <c r="BF153">
        <v>59</v>
      </c>
      <c r="BG153">
        <v>77</v>
      </c>
      <c r="BH153">
        <v>140</v>
      </c>
      <c r="BI153">
        <v>203</v>
      </c>
      <c r="BJ153">
        <v>335</v>
      </c>
      <c r="BK153">
        <v>484</v>
      </c>
      <c r="BL153">
        <v>670</v>
      </c>
      <c r="BM153">
        <v>798</v>
      </c>
      <c r="BN153">
        <v>875</v>
      </c>
      <c r="BO153">
        <v>1099</v>
      </c>
    </row>
    <row r="154" spans="2:67" x14ac:dyDescent="0.25">
      <c r="B154" t="s">
        <v>159</v>
      </c>
      <c r="C154">
        <v>-18.7669</v>
      </c>
      <c r="D154">
        <v>46.869100000000003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3</v>
      </c>
      <c r="BL154">
        <v>3</v>
      </c>
      <c r="BM154">
        <v>3</v>
      </c>
      <c r="BN154">
        <v>12</v>
      </c>
      <c r="BO154">
        <v>17</v>
      </c>
    </row>
    <row r="155" spans="2:67" x14ac:dyDescent="0.25">
      <c r="B155" t="s">
        <v>160</v>
      </c>
      <c r="C155">
        <v>2.5</v>
      </c>
      <c r="D155">
        <v>112.5</v>
      </c>
      <c r="E155">
        <v>0</v>
      </c>
      <c r="F155">
        <v>0</v>
      </c>
      <c r="G155">
        <v>0</v>
      </c>
      <c r="H155">
        <v>3</v>
      </c>
      <c r="I155">
        <v>4</v>
      </c>
      <c r="J155">
        <v>4</v>
      </c>
      <c r="K155">
        <v>4</v>
      </c>
      <c r="L155">
        <v>7</v>
      </c>
      <c r="M155">
        <v>8</v>
      </c>
      <c r="N155">
        <v>8</v>
      </c>
      <c r="O155">
        <v>8</v>
      </c>
      <c r="P155">
        <v>8</v>
      </c>
      <c r="Q155">
        <v>8</v>
      </c>
      <c r="R155">
        <v>10</v>
      </c>
      <c r="S155">
        <v>12</v>
      </c>
      <c r="T155">
        <v>12</v>
      </c>
      <c r="U155">
        <v>12</v>
      </c>
      <c r="V155">
        <v>16</v>
      </c>
      <c r="W155">
        <v>16</v>
      </c>
      <c r="X155">
        <v>18</v>
      </c>
      <c r="Y155">
        <v>18</v>
      </c>
      <c r="Z155">
        <v>18</v>
      </c>
      <c r="AA155">
        <v>19</v>
      </c>
      <c r="AB155">
        <v>19</v>
      </c>
      <c r="AC155">
        <v>22</v>
      </c>
      <c r="AD155">
        <v>22</v>
      </c>
      <c r="AE155">
        <v>22</v>
      </c>
      <c r="AF155">
        <v>22</v>
      </c>
      <c r="AG155">
        <v>22</v>
      </c>
      <c r="AH155">
        <v>22</v>
      </c>
      <c r="AI155">
        <v>22</v>
      </c>
      <c r="AJ155">
        <v>22</v>
      </c>
      <c r="AK155">
        <v>22</v>
      </c>
      <c r="AL155">
        <v>22</v>
      </c>
      <c r="AM155">
        <v>22</v>
      </c>
      <c r="AN155">
        <v>22</v>
      </c>
      <c r="AO155">
        <v>23</v>
      </c>
      <c r="AP155">
        <v>23</v>
      </c>
      <c r="AQ155">
        <v>25</v>
      </c>
      <c r="AR155">
        <v>29</v>
      </c>
      <c r="AS155">
        <v>29</v>
      </c>
      <c r="AT155">
        <v>36</v>
      </c>
      <c r="AU155">
        <v>50</v>
      </c>
      <c r="AV155">
        <v>50</v>
      </c>
      <c r="AW155">
        <v>83</v>
      </c>
      <c r="AX155">
        <v>93</v>
      </c>
      <c r="AY155">
        <v>99</v>
      </c>
      <c r="AZ155">
        <v>117</v>
      </c>
      <c r="BA155">
        <v>129</v>
      </c>
      <c r="BB155">
        <v>149</v>
      </c>
      <c r="BC155">
        <v>149</v>
      </c>
      <c r="BD155">
        <v>197</v>
      </c>
      <c r="BE155">
        <v>238</v>
      </c>
      <c r="BF155">
        <v>428</v>
      </c>
      <c r="BG155">
        <v>566</v>
      </c>
      <c r="BH155">
        <v>673</v>
      </c>
      <c r="BI155">
        <v>790</v>
      </c>
      <c r="BJ155">
        <v>900</v>
      </c>
      <c r="BK155">
        <v>1030</v>
      </c>
      <c r="BL155">
        <v>1183</v>
      </c>
      <c r="BM155">
        <v>1306</v>
      </c>
      <c r="BN155">
        <v>1518</v>
      </c>
      <c r="BO155">
        <v>1624</v>
      </c>
    </row>
    <row r="156" spans="2:67" x14ac:dyDescent="0.25">
      <c r="B156" t="s">
        <v>161</v>
      </c>
      <c r="C156">
        <v>3.2027999999999999</v>
      </c>
      <c r="D156">
        <v>73.220699999999994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4</v>
      </c>
      <c r="AZ156">
        <v>4</v>
      </c>
      <c r="BA156">
        <v>6</v>
      </c>
      <c r="BB156">
        <v>8</v>
      </c>
      <c r="BC156">
        <v>8</v>
      </c>
      <c r="BD156">
        <v>9</v>
      </c>
      <c r="BE156">
        <v>10</v>
      </c>
      <c r="BF156">
        <v>13</v>
      </c>
      <c r="BG156">
        <v>13</v>
      </c>
      <c r="BH156">
        <v>13</v>
      </c>
      <c r="BI156">
        <v>13</v>
      </c>
      <c r="BJ156">
        <v>13</v>
      </c>
      <c r="BK156">
        <v>13</v>
      </c>
      <c r="BL156">
        <v>13</v>
      </c>
      <c r="BM156">
        <v>13</v>
      </c>
      <c r="BN156">
        <v>13</v>
      </c>
      <c r="BO156">
        <v>13</v>
      </c>
    </row>
    <row r="157" spans="2:67" x14ac:dyDescent="0.25">
      <c r="B157" t="s">
        <v>162</v>
      </c>
      <c r="C157">
        <v>35.9375</v>
      </c>
      <c r="D157">
        <v>14.375400000000001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3</v>
      </c>
      <c r="AY157">
        <v>3</v>
      </c>
      <c r="AZ157">
        <v>3</v>
      </c>
      <c r="BA157">
        <v>5</v>
      </c>
      <c r="BB157">
        <v>6</v>
      </c>
      <c r="BC157">
        <v>6</v>
      </c>
      <c r="BD157">
        <v>12</v>
      </c>
      <c r="BE157">
        <v>18</v>
      </c>
      <c r="BF157">
        <v>21</v>
      </c>
      <c r="BG157">
        <v>30</v>
      </c>
      <c r="BH157">
        <v>38</v>
      </c>
      <c r="BI157">
        <v>38</v>
      </c>
      <c r="BJ157">
        <v>53</v>
      </c>
      <c r="BK157">
        <v>64</v>
      </c>
      <c r="BL157">
        <v>73</v>
      </c>
      <c r="BM157">
        <v>90</v>
      </c>
      <c r="BN157">
        <v>107</v>
      </c>
      <c r="BO157">
        <v>110</v>
      </c>
    </row>
    <row r="158" spans="2:67" x14ac:dyDescent="0.25">
      <c r="B158" t="s">
        <v>163</v>
      </c>
      <c r="C158">
        <v>21.007899999999999</v>
      </c>
      <c r="D158">
        <v>10.940799999999999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1</v>
      </c>
      <c r="BF158">
        <v>1</v>
      </c>
      <c r="BG158">
        <v>1</v>
      </c>
      <c r="BH158">
        <v>1</v>
      </c>
      <c r="BI158">
        <v>1</v>
      </c>
      <c r="BJ158">
        <v>2</v>
      </c>
      <c r="BK158">
        <v>2</v>
      </c>
      <c r="BL158">
        <v>2</v>
      </c>
      <c r="BM158">
        <v>2</v>
      </c>
      <c r="BN158">
        <v>2</v>
      </c>
      <c r="BO158">
        <v>2</v>
      </c>
    </row>
    <row r="159" spans="2:67" x14ac:dyDescent="0.25">
      <c r="B159" t="s">
        <v>164</v>
      </c>
      <c r="C159">
        <v>-20.2</v>
      </c>
      <c r="D159">
        <v>57.5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3</v>
      </c>
      <c r="BJ159">
        <v>3</v>
      </c>
      <c r="BK159">
        <v>12</v>
      </c>
      <c r="BL159">
        <v>14</v>
      </c>
      <c r="BM159">
        <v>28</v>
      </c>
      <c r="BN159">
        <v>36</v>
      </c>
      <c r="BO159">
        <v>42</v>
      </c>
    </row>
    <row r="160" spans="2:67" x14ac:dyDescent="0.25">
      <c r="B160" t="s">
        <v>165</v>
      </c>
      <c r="C160">
        <v>23.634499999999999</v>
      </c>
      <c r="D160">
        <v>-102.5528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1</v>
      </c>
      <c r="AQ160">
        <v>4</v>
      </c>
      <c r="AR160">
        <v>5</v>
      </c>
      <c r="AS160">
        <v>5</v>
      </c>
      <c r="AT160">
        <v>5</v>
      </c>
      <c r="AU160">
        <v>5</v>
      </c>
      <c r="AV160">
        <v>5</v>
      </c>
      <c r="AW160">
        <v>6</v>
      </c>
      <c r="AX160">
        <v>6</v>
      </c>
      <c r="AY160">
        <v>7</v>
      </c>
      <c r="AZ160">
        <v>7</v>
      </c>
      <c r="BA160">
        <v>7</v>
      </c>
      <c r="BB160">
        <v>8</v>
      </c>
      <c r="BC160">
        <v>12</v>
      </c>
      <c r="BD160">
        <v>12</v>
      </c>
      <c r="BE160">
        <v>26</v>
      </c>
      <c r="BF160">
        <v>41</v>
      </c>
      <c r="BG160">
        <v>53</v>
      </c>
      <c r="BH160">
        <v>82</v>
      </c>
      <c r="BI160">
        <v>93</v>
      </c>
      <c r="BJ160">
        <v>118</v>
      </c>
      <c r="BK160">
        <v>164</v>
      </c>
      <c r="BL160">
        <v>203</v>
      </c>
      <c r="BM160">
        <v>251</v>
      </c>
      <c r="BN160">
        <v>316</v>
      </c>
      <c r="BO160">
        <v>367</v>
      </c>
    </row>
    <row r="161" spans="1:67" x14ac:dyDescent="0.25">
      <c r="B161" t="s">
        <v>166</v>
      </c>
      <c r="C161">
        <v>47.4116</v>
      </c>
      <c r="D161">
        <v>28.369900000000001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1</v>
      </c>
      <c r="AZ161">
        <v>1</v>
      </c>
      <c r="BA161">
        <v>3</v>
      </c>
      <c r="BB161">
        <v>3</v>
      </c>
      <c r="BC161">
        <v>3</v>
      </c>
      <c r="BD161">
        <v>6</v>
      </c>
      <c r="BE161">
        <v>12</v>
      </c>
      <c r="BF161">
        <v>23</v>
      </c>
      <c r="BG161">
        <v>23</v>
      </c>
      <c r="BH161">
        <v>30</v>
      </c>
      <c r="BI161">
        <v>30</v>
      </c>
      <c r="BJ161">
        <v>49</v>
      </c>
      <c r="BK161">
        <v>66</v>
      </c>
      <c r="BL161">
        <v>80</v>
      </c>
      <c r="BM161">
        <v>94</v>
      </c>
      <c r="BN161">
        <v>109</v>
      </c>
      <c r="BO161">
        <v>125</v>
      </c>
    </row>
    <row r="162" spans="1:67" x14ac:dyDescent="0.25">
      <c r="B162" t="s">
        <v>167</v>
      </c>
      <c r="C162">
        <v>43.7333</v>
      </c>
      <c r="D162">
        <v>7.4166999999999996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2</v>
      </c>
      <c r="BD162">
        <v>2</v>
      </c>
      <c r="BE162">
        <v>2</v>
      </c>
      <c r="BF162">
        <v>2</v>
      </c>
      <c r="BG162">
        <v>7</v>
      </c>
      <c r="BH162">
        <v>7</v>
      </c>
      <c r="BI162">
        <v>7</v>
      </c>
      <c r="BJ162">
        <v>7</v>
      </c>
      <c r="BK162">
        <v>11</v>
      </c>
      <c r="BL162">
        <v>11</v>
      </c>
      <c r="BM162">
        <v>23</v>
      </c>
      <c r="BN162">
        <v>23</v>
      </c>
      <c r="BO162">
        <v>23</v>
      </c>
    </row>
    <row r="163" spans="1:67" x14ac:dyDescent="0.25">
      <c r="B163" t="s">
        <v>168</v>
      </c>
      <c r="C163">
        <v>46.862499999999997</v>
      </c>
      <c r="D163">
        <v>103.8467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5</v>
      </c>
      <c r="BI163">
        <v>6</v>
      </c>
      <c r="BJ163">
        <v>6</v>
      </c>
      <c r="BK163">
        <v>6</v>
      </c>
      <c r="BL163">
        <v>10</v>
      </c>
      <c r="BM163">
        <v>10</v>
      </c>
      <c r="BN163">
        <v>10</v>
      </c>
      <c r="BO163">
        <v>10</v>
      </c>
    </row>
    <row r="164" spans="1:67" x14ac:dyDescent="0.25">
      <c r="B164" t="s">
        <v>169</v>
      </c>
      <c r="C164">
        <v>42.5</v>
      </c>
      <c r="D164">
        <v>19.3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2</v>
      </c>
      <c r="BI164">
        <v>2</v>
      </c>
      <c r="BJ164">
        <v>3</v>
      </c>
      <c r="BK164">
        <v>14</v>
      </c>
      <c r="BL164">
        <v>14</v>
      </c>
      <c r="BM164">
        <v>21</v>
      </c>
      <c r="BN164">
        <v>27</v>
      </c>
      <c r="BO164">
        <v>47</v>
      </c>
    </row>
    <row r="165" spans="1:67" x14ac:dyDescent="0.25">
      <c r="B165" t="s">
        <v>170</v>
      </c>
      <c r="C165">
        <v>31.791699999999999</v>
      </c>
      <c r="D165">
        <v>-7.0926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1</v>
      </c>
      <c r="AT165">
        <v>1</v>
      </c>
      <c r="AU165">
        <v>1</v>
      </c>
      <c r="AV165">
        <v>2</v>
      </c>
      <c r="AW165">
        <v>2</v>
      </c>
      <c r="AX165">
        <v>2</v>
      </c>
      <c r="AY165">
        <v>2</v>
      </c>
      <c r="AZ165">
        <v>2</v>
      </c>
      <c r="BA165">
        <v>3</v>
      </c>
      <c r="BB165">
        <v>5</v>
      </c>
      <c r="BC165">
        <v>6</v>
      </c>
      <c r="BD165">
        <v>7</v>
      </c>
      <c r="BE165">
        <v>17</v>
      </c>
      <c r="BF165">
        <v>28</v>
      </c>
      <c r="BG165">
        <v>29</v>
      </c>
      <c r="BH165">
        <v>38</v>
      </c>
      <c r="BI165">
        <v>49</v>
      </c>
      <c r="BJ165">
        <v>63</v>
      </c>
      <c r="BK165">
        <v>77</v>
      </c>
      <c r="BL165">
        <v>96</v>
      </c>
      <c r="BM165">
        <v>115</v>
      </c>
      <c r="BN165">
        <v>143</v>
      </c>
      <c r="BO165">
        <v>170</v>
      </c>
    </row>
    <row r="166" spans="1:67" x14ac:dyDescent="0.25">
      <c r="B166" t="s">
        <v>171</v>
      </c>
      <c r="C166">
        <v>-22.957599999999999</v>
      </c>
      <c r="D166">
        <v>18.490400000000001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2</v>
      </c>
      <c r="BF166">
        <v>2</v>
      </c>
      <c r="BG166">
        <v>2</v>
      </c>
      <c r="BH166">
        <v>2</v>
      </c>
      <c r="BI166">
        <v>2</v>
      </c>
      <c r="BJ166">
        <v>3</v>
      </c>
      <c r="BK166">
        <v>3</v>
      </c>
      <c r="BL166">
        <v>3</v>
      </c>
      <c r="BM166">
        <v>3</v>
      </c>
      <c r="BN166">
        <v>4</v>
      </c>
      <c r="BO166">
        <v>7</v>
      </c>
    </row>
    <row r="167" spans="1:67" x14ac:dyDescent="0.25">
      <c r="B167" t="s">
        <v>172</v>
      </c>
      <c r="C167">
        <v>28.166699999999999</v>
      </c>
      <c r="D167">
        <v>84.25</v>
      </c>
      <c r="E167">
        <v>0</v>
      </c>
      <c r="F167">
        <v>0</v>
      </c>
      <c r="G167">
        <v>0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2</v>
      </c>
      <c r="BO167">
        <v>2</v>
      </c>
    </row>
    <row r="168" spans="1:67" x14ac:dyDescent="0.25">
      <c r="A168" t="s">
        <v>173</v>
      </c>
      <c r="B168" t="s">
        <v>174</v>
      </c>
      <c r="C168">
        <v>12.518599999999999</v>
      </c>
      <c r="D168">
        <v>-70.035799999999995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2</v>
      </c>
      <c r="BE168">
        <v>2</v>
      </c>
      <c r="BF168">
        <v>2</v>
      </c>
      <c r="BG168">
        <v>2</v>
      </c>
      <c r="BH168">
        <v>3</v>
      </c>
      <c r="BI168">
        <v>4</v>
      </c>
      <c r="BJ168">
        <v>4</v>
      </c>
      <c r="BK168">
        <v>5</v>
      </c>
      <c r="BL168">
        <v>5</v>
      </c>
      <c r="BM168">
        <v>9</v>
      </c>
      <c r="BN168">
        <v>9</v>
      </c>
      <c r="BO168">
        <v>12</v>
      </c>
    </row>
    <row r="169" spans="1:67" x14ac:dyDescent="0.25">
      <c r="A169" t="s">
        <v>175</v>
      </c>
      <c r="B169" t="s">
        <v>174</v>
      </c>
      <c r="C169">
        <v>12.169600000000001</v>
      </c>
      <c r="D169">
        <v>-68.989999999999995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1</v>
      </c>
      <c r="BF169">
        <v>1</v>
      </c>
      <c r="BG169">
        <v>1</v>
      </c>
      <c r="BH169">
        <v>3</v>
      </c>
      <c r="BI169">
        <v>3</v>
      </c>
      <c r="BJ169">
        <v>3</v>
      </c>
      <c r="BK169">
        <v>3</v>
      </c>
      <c r="BL169">
        <v>3</v>
      </c>
      <c r="BM169">
        <v>3</v>
      </c>
      <c r="BN169">
        <v>4</v>
      </c>
      <c r="BO169">
        <v>6</v>
      </c>
    </row>
    <row r="170" spans="1:67" x14ac:dyDescent="0.25">
      <c r="A170" t="s">
        <v>176</v>
      </c>
      <c r="B170" t="s">
        <v>174</v>
      </c>
      <c r="C170">
        <v>18.0425</v>
      </c>
      <c r="D170">
        <v>-63.0548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1</v>
      </c>
      <c r="BL170">
        <v>1</v>
      </c>
      <c r="BM170">
        <v>1</v>
      </c>
      <c r="BN170">
        <v>2</v>
      </c>
      <c r="BO170">
        <v>2</v>
      </c>
    </row>
    <row r="171" spans="1:67" x14ac:dyDescent="0.25">
      <c r="B171" t="s">
        <v>174</v>
      </c>
      <c r="C171">
        <v>52.132599999999996</v>
      </c>
      <c r="D171">
        <v>5.2912999999999997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1</v>
      </c>
      <c r="AP171">
        <v>1</v>
      </c>
      <c r="AQ171">
        <v>6</v>
      </c>
      <c r="AR171">
        <v>10</v>
      </c>
      <c r="AS171">
        <v>18</v>
      </c>
      <c r="AT171">
        <v>24</v>
      </c>
      <c r="AU171">
        <v>38</v>
      </c>
      <c r="AV171">
        <v>82</v>
      </c>
      <c r="AW171">
        <v>128</v>
      </c>
      <c r="AX171">
        <v>188</v>
      </c>
      <c r="AY171">
        <v>265</v>
      </c>
      <c r="AZ171">
        <v>321</v>
      </c>
      <c r="BA171">
        <v>382</v>
      </c>
      <c r="BB171">
        <v>503</v>
      </c>
      <c r="BC171">
        <v>503</v>
      </c>
      <c r="BD171">
        <v>804</v>
      </c>
      <c r="BE171">
        <v>959</v>
      </c>
      <c r="BF171">
        <v>1135</v>
      </c>
      <c r="BG171">
        <v>1413</v>
      </c>
      <c r="BH171">
        <v>1705</v>
      </c>
      <c r="BI171">
        <v>2051</v>
      </c>
      <c r="BJ171">
        <v>2460</v>
      </c>
      <c r="BK171">
        <v>2994</v>
      </c>
      <c r="BL171">
        <v>3631</v>
      </c>
      <c r="BM171">
        <v>4204</v>
      </c>
      <c r="BN171">
        <v>4749</v>
      </c>
      <c r="BO171">
        <v>5560</v>
      </c>
    </row>
    <row r="172" spans="1:67" x14ac:dyDescent="0.25">
      <c r="B172" t="s">
        <v>177</v>
      </c>
      <c r="C172">
        <v>-40.900599999999997</v>
      </c>
      <c r="D172">
        <v>174.886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3</v>
      </c>
      <c r="AV172">
        <v>3</v>
      </c>
      <c r="AW172">
        <v>4</v>
      </c>
      <c r="AX172">
        <v>5</v>
      </c>
      <c r="AY172">
        <v>5</v>
      </c>
      <c r="AZ172">
        <v>5</v>
      </c>
      <c r="BA172">
        <v>5</v>
      </c>
      <c r="BB172">
        <v>5</v>
      </c>
      <c r="BC172">
        <v>5</v>
      </c>
      <c r="BD172">
        <v>5</v>
      </c>
      <c r="BE172">
        <v>6</v>
      </c>
      <c r="BF172">
        <v>8</v>
      </c>
      <c r="BG172">
        <v>8</v>
      </c>
      <c r="BH172">
        <v>12</v>
      </c>
      <c r="BI172">
        <v>20</v>
      </c>
      <c r="BJ172">
        <v>28</v>
      </c>
      <c r="BK172">
        <v>39</v>
      </c>
      <c r="BL172">
        <v>52</v>
      </c>
      <c r="BM172">
        <v>102</v>
      </c>
      <c r="BN172">
        <v>102</v>
      </c>
      <c r="BO172">
        <v>155</v>
      </c>
    </row>
    <row r="173" spans="1:67" x14ac:dyDescent="0.25">
      <c r="B173" t="s">
        <v>178</v>
      </c>
      <c r="C173">
        <v>12.865399999999999</v>
      </c>
      <c r="D173">
        <v>-85.2072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</v>
      </c>
      <c r="BK173">
        <v>1</v>
      </c>
      <c r="BL173">
        <v>2</v>
      </c>
      <c r="BM173">
        <v>2</v>
      </c>
      <c r="BN173">
        <v>2</v>
      </c>
      <c r="BO173">
        <v>2</v>
      </c>
    </row>
    <row r="174" spans="1:67" x14ac:dyDescent="0.25">
      <c r="B174" t="s">
        <v>179</v>
      </c>
      <c r="C174">
        <v>17.607800000000001</v>
      </c>
      <c r="D174">
        <v>8.0816999999999997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1</v>
      </c>
      <c r="BL174">
        <v>1</v>
      </c>
      <c r="BM174">
        <v>2</v>
      </c>
      <c r="BN174">
        <v>3</v>
      </c>
      <c r="BO174">
        <v>3</v>
      </c>
    </row>
    <row r="175" spans="1:67" x14ac:dyDescent="0.25">
      <c r="B175" t="s">
        <v>180</v>
      </c>
      <c r="C175">
        <v>9.0820000000000007</v>
      </c>
      <c r="D175">
        <v>8.6753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2</v>
      </c>
      <c r="BA175">
        <v>2</v>
      </c>
      <c r="BB175">
        <v>2</v>
      </c>
      <c r="BC175">
        <v>2</v>
      </c>
      <c r="BD175">
        <v>2</v>
      </c>
      <c r="BE175">
        <v>2</v>
      </c>
      <c r="BF175">
        <v>2</v>
      </c>
      <c r="BG175">
        <v>2</v>
      </c>
      <c r="BH175">
        <v>3</v>
      </c>
      <c r="BI175">
        <v>8</v>
      </c>
      <c r="BJ175">
        <v>8</v>
      </c>
      <c r="BK175">
        <v>12</v>
      </c>
      <c r="BL175">
        <v>22</v>
      </c>
      <c r="BM175">
        <v>30</v>
      </c>
      <c r="BN175">
        <v>40</v>
      </c>
      <c r="BO175">
        <v>44</v>
      </c>
    </row>
    <row r="176" spans="1:67" x14ac:dyDescent="0.25">
      <c r="B176" t="s">
        <v>181</v>
      </c>
      <c r="C176">
        <v>41.608600000000003</v>
      </c>
      <c r="D176">
        <v>21.7453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3</v>
      </c>
      <c r="AX176">
        <v>3</v>
      </c>
      <c r="AY176">
        <v>3</v>
      </c>
      <c r="AZ176">
        <v>3</v>
      </c>
      <c r="BA176">
        <v>7</v>
      </c>
      <c r="BB176">
        <v>7</v>
      </c>
      <c r="BC176">
        <v>7</v>
      </c>
      <c r="BD176">
        <v>14</v>
      </c>
      <c r="BE176">
        <v>14</v>
      </c>
      <c r="BF176">
        <v>14</v>
      </c>
      <c r="BG176">
        <v>18</v>
      </c>
      <c r="BH176">
        <v>26</v>
      </c>
      <c r="BI176">
        <v>35</v>
      </c>
      <c r="BJ176">
        <v>48</v>
      </c>
      <c r="BK176">
        <v>67</v>
      </c>
      <c r="BL176">
        <v>85</v>
      </c>
      <c r="BM176">
        <v>115</v>
      </c>
      <c r="BN176">
        <v>136</v>
      </c>
      <c r="BO176">
        <v>148</v>
      </c>
    </row>
    <row r="177" spans="2:67" x14ac:dyDescent="0.25">
      <c r="B177" t="s">
        <v>182</v>
      </c>
      <c r="C177">
        <v>60.472000000000001</v>
      </c>
      <c r="D177">
        <v>8.4688999999999997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6</v>
      </c>
      <c r="AQ177">
        <v>15</v>
      </c>
      <c r="AR177">
        <v>19</v>
      </c>
      <c r="AS177">
        <v>25</v>
      </c>
      <c r="AT177">
        <v>32</v>
      </c>
      <c r="AU177">
        <v>56</v>
      </c>
      <c r="AV177">
        <v>87</v>
      </c>
      <c r="AW177">
        <v>108</v>
      </c>
      <c r="AX177">
        <v>147</v>
      </c>
      <c r="AY177">
        <v>176</v>
      </c>
      <c r="AZ177">
        <v>205</v>
      </c>
      <c r="BA177">
        <v>400</v>
      </c>
      <c r="BB177">
        <v>598</v>
      </c>
      <c r="BC177">
        <v>702</v>
      </c>
      <c r="BD177">
        <v>996</v>
      </c>
      <c r="BE177">
        <v>1090</v>
      </c>
      <c r="BF177">
        <v>1221</v>
      </c>
      <c r="BG177">
        <v>1333</v>
      </c>
      <c r="BH177">
        <v>1463</v>
      </c>
      <c r="BI177">
        <v>1550</v>
      </c>
      <c r="BJ177">
        <v>1746</v>
      </c>
      <c r="BK177">
        <v>1914</v>
      </c>
      <c r="BL177">
        <v>2118</v>
      </c>
      <c r="BM177">
        <v>2385</v>
      </c>
      <c r="BN177">
        <v>2621</v>
      </c>
      <c r="BO177">
        <v>2863</v>
      </c>
    </row>
    <row r="178" spans="2:67" x14ac:dyDescent="0.25">
      <c r="B178" t="s">
        <v>183</v>
      </c>
      <c r="C178">
        <v>21</v>
      </c>
      <c r="D178">
        <v>57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2</v>
      </c>
      <c r="AM178">
        <v>2</v>
      </c>
      <c r="AN178">
        <v>4</v>
      </c>
      <c r="AO178">
        <v>4</v>
      </c>
      <c r="AP178">
        <v>4</v>
      </c>
      <c r="AQ178">
        <v>6</v>
      </c>
      <c r="AR178">
        <v>6</v>
      </c>
      <c r="AS178">
        <v>6</v>
      </c>
      <c r="AT178">
        <v>12</v>
      </c>
      <c r="AU178">
        <v>15</v>
      </c>
      <c r="AV178">
        <v>16</v>
      </c>
      <c r="AW178">
        <v>16</v>
      </c>
      <c r="AX178">
        <v>16</v>
      </c>
      <c r="AY178">
        <v>16</v>
      </c>
      <c r="AZ178">
        <v>16</v>
      </c>
      <c r="BA178">
        <v>18</v>
      </c>
      <c r="BB178">
        <v>18</v>
      </c>
      <c r="BC178">
        <v>18</v>
      </c>
      <c r="BD178">
        <v>19</v>
      </c>
      <c r="BE178">
        <v>19</v>
      </c>
      <c r="BF178">
        <v>22</v>
      </c>
      <c r="BG178">
        <v>22</v>
      </c>
      <c r="BH178">
        <v>24</v>
      </c>
      <c r="BI178">
        <v>39</v>
      </c>
      <c r="BJ178">
        <v>48</v>
      </c>
      <c r="BK178">
        <v>48</v>
      </c>
      <c r="BL178">
        <v>52</v>
      </c>
      <c r="BM178">
        <v>55</v>
      </c>
      <c r="BN178">
        <v>66</v>
      </c>
      <c r="BO178">
        <v>84</v>
      </c>
    </row>
    <row r="179" spans="2:67" x14ac:dyDescent="0.25">
      <c r="B179" t="s">
        <v>184</v>
      </c>
      <c r="C179">
        <v>30.375299999999999</v>
      </c>
      <c r="D179">
        <v>69.345100000000002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2</v>
      </c>
      <c r="AO179">
        <v>2</v>
      </c>
      <c r="AP179">
        <v>2</v>
      </c>
      <c r="AQ179">
        <v>4</v>
      </c>
      <c r="AR179">
        <v>4</v>
      </c>
      <c r="AS179">
        <v>4</v>
      </c>
      <c r="AT179">
        <v>5</v>
      </c>
      <c r="AU179">
        <v>5</v>
      </c>
      <c r="AV179">
        <v>5</v>
      </c>
      <c r="AW179">
        <v>6</v>
      </c>
      <c r="AX179">
        <v>6</v>
      </c>
      <c r="AY179">
        <v>6</v>
      </c>
      <c r="AZ179">
        <v>6</v>
      </c>
      <c r="BA179">
        <v>16</v>
      </c>
      <c r="BB179">
        <v>19</v>
      </c>
      <c r="BC179">
        <v>20</v>
      </c>
      <c r="BD179">
        <v>28</v>
      </c>
      <c r="BE179">
        <v>31</v>
      </c>
      <c r="BF179">
        <v>53</v>
      </c>
      <c r="BG179">
        <v>136</v>
      </c>
      <c r="BH179">
        <v>236</v>
      </c>
      <c r="BI179">
        <v>299</v>
      </c>
      <c r="BJ179">
        <v>454</v>
      </c>
      <c r="BK179">
        <v>501</v>
      </c>
      <c r="BL179">
        <v>730</v>
      </c>
      <c r="BM179">
        <v>776</v>
      </c>
      <c r="BN179">
        <v>875</v>
      </c>
      <c r="BO179">
        <v>972</v>
      </c>
    </row>
    <row r="180" spans="2:67" x14ac:dyDescent="0.25">
      <c r="B180" t="s">
        <v>185</v>
      </c>
      <c r="C180">
        <v>8.5380000000000003</v>
      </c>
      <c r="D180">
        <v>-80.7821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1</v>
      </c>
      <c r="BB180">
        <v>8</v>
      </c>
      <c r="BC180">
        <v>11</v>
      </c>
      <c r="BD180">
        <v>27</v>
      </c>
      <c r="BE180">
        <v>36</v>
      </c>
      <c r="BF180">
        <v>43</v>
      </c>
      <c r="BG180">
        <v>55</v>
      </c>
      <c r="BH180">
        <v>69</v>
      </c>
      <c r="BI180">
        <v>86</v>
      </c>
      <c r="BJ180">
        <v>109</v>
      </c>
      <c r="BK180">
        <v>137</v>
      </c>
      <c r="BL180">
        <v>200</v>
      </c>
      <c r="BM180">
        <v>313</v>
      </c>
      <c r="BN180">
        <v>345</v>
      </c>
      <c r="BO180">
        <v>345</v>
      </c>
    </row>
    <row r="181" spans="2:67" x14ac:dyDescent="0.25">
      <c r="B181" t="s">
        <v>186</v>
      </c>
      <c r="C181">
        <v>-6.3150000000000004</v>
      </c>
      <c r="D181">
        <v>143.9555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1</v>
      </c>
      <c r="BL181">
        <v>1</v>
      </c>
      <c r="BM181">
        <v>1</v>
      </c>
      <c r="BN181">
        <v>1</v>
      </c>
      <c r="BO181">
        <v>1</v>
      </c>
    </row>
    <row r="182" spans="2:67" x14ac:dyDescent="0.25">
      <c r="B182" t="s">
        <v>187</v>
      </c>
      <c r="C182">
        <v>-23.442499999999999</v>
      </c>
      <c r="D182">
        <v>-58.443800000000003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1</v>
      </c>
      <c r="AZ182">
        <v>1</v>
      </c>
      <c r="BA182">
        <v>1</v>
      </c>
      <c r="BB182">
        <v>5</v>
      </c>
      <c r="BC182">
        <v>5</v>
      </c>
      <c r="BD182">
        <v>6</v>
      </c>
      <c r="BE182">
        <v>6</v>
      </c>
      <c r="BF182">
        <v>6</v>
      </c>
      <c r="BG182">
        <v>8</v>
      </c>
      <c r="BH182">
        <v>9</v>
      </c>
      <c r="BI182">
        <v>11</v>
      </c>
      <c r="BJ182">
        <v>11</v>
      </c>
      <c r="BK182">
        <v>13</v>
      </c>
      <c r="BL182">
        <v>18</v>
      </c>
      <c r="BM182">
        <v>22</v>
      </c>
      <c r="BN182">
        <v>22</v>
      </c>
      <c r="BO182">
        <v>27</v>
      </c>
    </row>
    <row r="183" spans="2:67" x14ac:dyDescent="0.25">
      <c r="B183" t="s">
        <v>188</v>
      </c>
      <c r="C183">
        <v>-9.19</v>
      </c>
      <c r="D183">
        <v>-75.015199999999993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1</v>
      </c>
      <c r="AX183">
        <v>1</v>
      </c>
      <c r="AY183">
        <v>6</v>
      </c>
      <c r="AZ183">
        <v>7</v>
      </c>
      <c r="BA183">
        <v>11</v>
      </c>
      <c r="BB183">
        <v>11</v>
      </c>
      <c r="BC183">
        <v>15</v>
      </c>
      <c r="BD183">
        <v>28</v>
      </c>
      <c r="BE183">
        <v>38</v>
      </c>
      <c r="BF183">
        <v>43</v>
      </c>
      <c r="BG183">
        <v>86</v>
      </c>
      <c r="BH183">
        <v>117</v>
      </c>
      <c r="BI183">
        <v>145</v>
      </c>
      <c r="BJ183">
        <v>234</v>
      </c>
      <c r="BK183">
        <v>234</v>
      </c>
      <c r="BL183">
        <v>318</v>
      </c>
      <c r="BM183">
        <v>363</v>
      </c>
      <c r="BN183">
        <v>395</v>
      </c>
      <c r="BO183">
        <v>416</v>
      </c>
    </row>
    <row r="184" spans="2:67" x14ac:dyDescent="0.25">
      <c r="B184" t="s">
        <v>189</v>
      </c>
      <c r="C184">
        <v>13</v>
      </c>
      <c r="D184">
        <v>122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1</v>
      </c>
      <c r="O184">
        <v>1</v>
      </c>
      <c r="P184">
        <v>2</v>
      </c>
      <c r="Q184">
        <v>2</v>
      </c>
      <c r="R184">
        <v>2</v>
      </c>
      <c r="S184">
        <v>2</v>
      </c>
      <c r="T184">
        <v>2</v>
      </c>
      <c r="U184">
        <v>3</v>
      </c>
      <c r="V184">
        <v>3</v>
      </c>
      <c r="W184">
        <v>3</v>
      </c>
      <c r="X184">
        <v>3</v>
      </c>
      <c r="Y184">
        <v>3</v>
      </c>
      <c r="Z184">
        <v>3</v>
      </c>
      <c r="AA184">
        <v>3</v>
      </c>
      <c r="AB184">
        <v>3</v>
      </c>
      <c r="AC184">
        <v>3</v>
      </c>
      <c r="AD184">
        <v>3</v>
      </c>
      <c r="AE184">
        <v>3</v>
      </c>
      <c r="AF184">
        <v>3</v>
      </c>
      <c r="AG184">
        <v>3</v>
      </c>
      <c r="AH184">
        <v>3</v>
      </c>
      <c r="AI184">
        <v>3</v>
      </c>
      <c r="AJ184">
        <v>3</v>
      </c>
      <c r="AK184">
        <v>3</v>
      </c>
      <c r="AL184">
        <v>3</v>
      </c>
      <c r="AM184">
        <v>3</v>
      </c>
      <c r="AN184">
        <v>3</v>
      </c>
      <c r="AO184">
        <v>3</v>
      </c>
      <c r="AP184">
        <v>3</v>
      </c>
      <c r="AQ184">
        <v>3</v>
      </c>
      <c r="AR184">
        <v>3</v>
      </c>
      <c r="AS184">
        <v>3</v>
      </c>
      <c r="AT184">
        <v>3</v>
      </c>
      <c r="AU184">
        <v>3</v>
      </c>
      <c r="AV184">
        <v>3</v>
      </c>
      <c r="AW184">
        <v>5</v>
      </c>
      <c r="AX184">
        <v>6</v>
      </c>
      <c r="AY184">
        <v>10</v>
      </c>
      <c r="AZ184">
        <v>20</v>
      </c>
      <c r="BA184">
        <v>33</v>
      </c>
      <c r="BB184">
        <v>49</v>
      </c>
      <c r="BC184">
        <v>52</v>
      </c>
      <c r="BD184">
        <v>64</v>
      </c>
      <c r="BE184">
        <v>111</v>
      </c>
      <c r="BF184">
        <v>140</v>
      </c>
      <c r="BG184">
        <v>142</v>
      </c>
      <c r="BH184">
        <v>187</v>
      </c>
      <c r="BI184">
        <v>202</v>
      </c>
      <c r="BJ184">
        <v>217</v>
      </c>
      <c r="BK184">
        <v>230</v>
      </c>
      <c r="BL184">
        <v>307</v>
      </c>
      <c r="BM184">
        <v>380</v>
      </c>
      <c r="BN184">
        <v>462</v>
      </c>
      <c r="BO184">
        <v>552</v>
      </c>
    </row>
    <row r="185" spans="2:67" x14ac:dyDescent="0.25">
      <c r="B185" t="s">
        <v>190</v>
      </c>
      <c r="C185">
        <v>51.919400000000003</v>
      </c>
      <c r="D185">
        <v>19.145099999999999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1</v>
      </c>
      <c r="AV185">
        <v>1</v>
      </c>
      <c r="AW185">
        <v>5</v>
      </c>
      <c r="AX185">
        <v>5</v>
      </c>
      <c r="AY185">
        <v>11</v>
      </c>
      <c r="AZ185">
        <v>16</v>
      </c>
      <c r="BA185">
        <v>22</v>
      </c>
      <c r="BB185">
        <v>31</v>
      </c>
      <c r="BC185">
        <v>49</v>
      </c>
      <c r="BD185">
        <v>68</v>
      </c>
      <c r="BE185">
        <v>103</v>
      </c>
      <c r="BF185">
        <v>119</v>
      </c>
      <c r="BG185">
        <v>177</v>
      </c>
      <c r="BH185">
        <v>238</v>
      </c>
      <c r="BI185">
        <v>251</v>
      </c>
      <c r="BJ185">
        <v>355</v>
      </c>
      <c r="BK185">
        <v>425</v>
      </c>
      <c r="BL185">
        <v>536</v>
      </c>
      <c r="BM185">
        <v>634</v>
      </c>
      <c r="BN185">
        <v>749</v>
      </c>
      <c r="BO185">
        <v>901</v>
      </c>
    </row>
    <row r="186" spans="2:67" x14ac:dyDescent="0.25">
      <c r="B186" t="s">
        <v>191</v>
      </c>
      <c r="C186">
        <v>39.399900000000002</v>
      </c>
      <c r="D186">
        <v>-8.2245000000000008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2</v>
      </c>
      <c r="AT186">
        <v>2</v>
      </c>
      <c r="AU186">
        <v>5</v>
      </c>
      <c r="AV186">
        <v>8</v>
      </c>
      <c r="AW186">
        <v>13</v>
      </c>
      <c r="AX186">
        <v>20</v>
      </c>
      <c r="AY186">
        <v>30</v>
      </c>
      <c r="AZ186">
        <v>30</v>
      </c>
      <c r="BA186">
        <v>41</v>
      </c>
      <c r="BB186">
        <v>59</v>
      </c>
      <c r="BC186">
        <v>59</v>
      </c>
      <c r="BD186">
        <v>112</v>
      </c>
      <c r="BE186">
        <v>169</v>
      </c>
      <c r="BF186">
        <v>245</v>
      </c>
      <c r="BG186">
        <v>331</v>
      </c>
      <c r="BH186">
        <v>448</v>
      </c>
      <c r="BI186">
        <v>448</v>
      </c>
      <c r="BJ186">
        <v>785</v>
      </c>
      <c r="BK186">
        <v>1020</v>
      </c>
      <c r="BL186">
        <v>1280</v>
      </c>
      <c r="BM186">
        <v>1600</v>
      </c>
      <c r="BN186">
        <v>2060</v>
      </c>
      <c r="BO186">
        <v>2362</v>
      </c>
    </row>
    <row r="187" spans="2:67" x14ac:dyDescent="0.25">
      <c r="B187" t="s">
        <v>192</v>
      </c>
      <c r="C187">
        <v>25.354800000000001</v>
      </c>
      <c r="D187">
        <v>51.183900000000001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1</v>
      </c>
      <c r="AR187">
        <v>3</v>
      </c>
      <c r="AS187">
        <v>3</v>
      </c>
      <c r="AT187">
        <v>7</v>
      </c>
      <c r="AU187">
        <v>8</v>
      </c>
      <c r="AV187">
        <v>8</v>
      </c>
      <c r="AW187">
        <v>8</v>
      </c>
      <c r="AX187">
        <v>8</v>
      </c>
      <c r="AY187">
        <v>15</v>
      </c>
      <c r="AZ187">
        <v>18</v>
      </c>
      <c r="BA187">
        <v>24</v>
      </c>
      <c r="BB187">
        <v>262</v>
      </c>
      <c r="BC187">
        <v>262</v>
      </c>
      <c r="BD187">
        <v>320</v>
      </c>
      <c r="BE187">
        <v>337</v>
      </c>
      <c r="BF187">
        <v>401</v>
      </c>
      <c r="BG187">
        <v>439</v>
      </c>
      <c r="BH187">
        <v>439</v>
      </c>
      <c r="BI187">
        <v>452</v>
      </c>
      <c r="BJ187">
        <v>460</v>
      </c>
      <c r="BK187">
        <v>470</v>
      </c>
      <c r="BL187">
        <v>481</v>
      </c>
      <c r="BM187">
        <v>494</v>
      </c>
      <c r="BN187">
        <v>501</v>
      </c>
      <c r="BO187">
        <v>526</v>
      </c>
    </row>
    <row r="188" spans="2:67" x14ac:dyDescent="0.25">
      <c r="B188" t="s">
        <v>193</v>
      </c>
      <c r="C188">
        <v>45.943199999999997</v>
      </c>
      <c r="D188">
        <v>24.966799999999999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1</v>
      </c>
      <c r="AO188">
        <v>1</v>
      </c>
      <c r="AP188">
        <v>3</v>
      </c>
      <c r="AQ188">
        <v>3</v>
      </c>
      <c r="AR188">
        <v>3</v>
      </c>
      <c r="AS188">
        <v>3</v>
      </c>
      <c r="AT188">
        <v>3</v>
      </c>
      <c r="AU188">
        <v>4</v>
      </c>
      <c r="AV188">
        <v>6</v>
      </c>
      <c r="AW188">
        <v>9</v>
      </c>
      <c r="AX188">
        <v>9</v>
      </c>
      <c r="AY188">
        <v>15</v>
      </c>
      <c r="AZ188">
        <v>15</v>
      </c>
      <c r="BA188">
        <v>25</v>
      </c>
      <c r="BB188">
        <v>45</v>
      </c>
      <c r="BC188">
        <v>49</v>
      </c>
      <c r="BD188">
        <v>89</v>
      </c>
      <c r="BE188">
        <v>123</v>
      </c>
      <c r="BF188">
        <v>131</v>
      </c>
      <c r="BG188">
        <v>158</v>
      </c>
      <c r="BH188">
        <v>184</v>
      </c>
      <c r="BI188">
        <v>260</v>
      </c>
      <c r="BJ188">
        <v>277</v>
      </c>
      <c r="BK188">
        <v>308</v>
      </c>
      <c r="BL188">
        <v>367</v>
      </c>
      <c r="BM188">
        <v>433</v>
      </c>
      <c r="BN188">
        <v>576</v>
      </c>
      <c r="BO188">
        <v>794</v>
      </c>
    </row>
    <row r="189" spans="2:67" x14ac:dyDescent="0.25">
      <c r="B189" t="s">
        <v>194</v>
      </c>
      <c r="C189">
        <v>60</v>
      </c>
      <c r="D189">
        <v>90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2</v>
      </c>
      <c r="O189">
        <v>2</v>
      </c>
      <c r="P189">
        <v>2</v>
      </c>
      <c r="Q189">
        <v>2</v>
      </c>
      <c r="R189">
        <v>2</v>
      </c>
      <c r="S189">
        <v>2</v>
      </c>
      <c r="T189">
        <v>2</v>
      </c>
      <c r="U189">
        <v>2</v>
      </c>
      <c r="V189">
        <v>2</v>
      </c>
      <c r="W189">
        <v>2</v>
      </c>
      <c r="X189">
        <v>2</v>
      </c>
      <c r="Y189">
        <v>2</v>
      </c>
      <c r="Z189">
        <v>2</v>
      </c>
      <c r="AA189">
        <v>2</v>
      </c>
      <c r="AB189">
        <v>2</v>
      </c>
      <c r="AC189">
        <v>2</v>
      </c>
      <c r="AD189">
        <v>2</v>
      </c>
      <c r="AE189">
        <v>2</v>
      </c>
      <c r="AF189">
        <v>2</v>
      </c>
      <c r="AG189">
        <v>2</v>
      </c>
      <c r="AH189">
        <v>2</v>
      </c>
      <c r="AI189">
        <v>2</v>
      </c>
      <c r="AJ189">
        <v>2</v>
      </c>
      <c r="AK189">
        <v>2</v>
      </c>
      <c r="AL189">
        <v>2</v>
      </c>
      <c r="AM189">
        <v>2</v>
      </c>
      <c r="AN189">
        <v>2</v>
      </c>
      <c r="AO189">
        <v>2</v>
      </c>
      <c r="AP189">
        <v>2</v>
      </c>
      <c r="AQ189">
        <v>2</v>
      </c>
      <c r="AR189">
        <v>2</v>
      </c>
      <c r="AS189">
        <v>3</v>
      </c>
      <c r="AT189">
        <v>3</v>
      </c>
      <c r="AU189">
        <v>3</v>
      </c>
      <c r="AV189">
        <v>4</v>
      </c>
      <c r="AW189">
        <v>13</v>
      </c>
      <c r="AX189">
        <v>13</v>
      </c>
      <c r="AY189">
        <v>17</v>
      </c>
      <c r="AZ189">
        <v>17</v>
      </c>
      <c r="BA189">
        <v>20</v>
      </c>
      <c r="BB189">
        <v>20</v>
      </c>
      <c r="BC189">
        <v>28</v>
      </c>
      <c r="BD189">
        <v>45</v>
      </c>
      <c r="BE189">
        <v>59</v>
      </c>
      <c r="BF189">
        <v>63</v>
      </c>
      <c r="BG189">
        <v>90</v>
      </c>
      <c r="BH189">
        <v>114</v>
      </c>
      <c r="BI189">
        <v>147</v>
      </c>
      <c r="BJ189">
        <v>199</v>
      </c>
      <c r="BK189">
        <v>253</v>
      </c>
      <c r="BL189">
        <v>306</v>
      </c>
      <c r="BM189">
        <v>367</v>
      </c>
      <c r="BN189">
        <v>438</v>
      </c>
      <c r="BO189">
        <v>495</v>
      </c>
    </row>
    <row r="190" spans="2:67" x14ac:dyDescent="0.25">
      <c r="B190" t="s">
        <v>195</v>
      </c>
      <c r="C190">
        <v>-1.9402999999999999</v>
      </c>
      <c r="D190">
        <v>29.873899999999999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1</v>
      </c>
      <c r="BF190">
        <v>1</v>
      </c>
      <c r="BG190">
        <v>5</v>
      </c>
      <c r="BH190">
        <v>7</v>
      </c>
      <c r="BI190">
        <v>8</v>
      </c>
      <c r="BJ190">
        <v>8</v>
      </c>
      <c r="BK190">
        <v>17</v>
      </c>
      <c r="BL190">
        <v>17</v>
      </c>
      <c r="BM190">
        <v>19</v>
      </c>
      <c r="BN190">
        <v>36</v>
      </c>
      <c r="BO190">
        <v>40</v>
      </c>
    </row>
    <row r="191" spans="2:67" x14ac:dyDescent="0.25">
      <c r="B191" t="s">
        <v>196</v>
      </c>
      <c r="C191">
        <v>13.9094</v>
      </c>
      <c r="D191">
        <v>-60.978900000000003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2</v>
      </c>
      <c r="BG191">
        <v>2</v>
      </c>
      <c r="BH191">
        <v>2</v>
      </c>
      <c r="BI191">
        <v>2</v>
      </c>
      <c r="BJ191">
        <v>2</v>
      </c>
      <c r="BK191">
        <v>2</v>
      </c>
      <c r="BL191">
        <v>2</v>
      </c>
      <c r="BM191">
        <v>2</v>
      </c>
      <c r="BN191">
        <v>3</v>
      </c>
      <c r="BO191">
        <v>3</v>
      </c>
    </row>
    <row r="192" spans="2:67" x14ac:dyDescent="0.25">
      <c r="B192" t="s">
        <v>197</v>
      </c>
      <c r="C192">
        <v>12.984299999999999</v>
      </c>
      <c r="D192">
        <v>-61.287199999999999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</row>
    <row r="193" spans="2:67" x14ac:dyDescent="0.25">
      <c r="B193" t="s">
        <v>198</v>
      </c>
      <c r="C193">
        <v>43.942399999999999</v>
      </c>
      <c r="D193">
        <v>12.457800000000001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1</v>
      </c>
      <c r="AP193">
        <v>1</v>
      </c>
      <c r="AQ193">
        <v>1</v>
      </c>
      <c r="AR193">
        <v>1</v>
      </c>
      <c r="AS193">
        <v>8</v>
      </c>
      <c r="AT193">
        <v>10</v>
      </c>
      <c r="AU193">
        <v>16</v>
      </c>
      <c r="AV193">
        <v>21</v>
      </c>
      <c r="AW193">
        <v>21</v>
      </c>
      <c r="AX193">
        <v>23</v>
      </c>
      <c r="AY193">
        <v>36</v>
      </c>
      <c r="AZ193">
        <v>36</v>
      </c>
      <c r="BA193">
        <v>51</v>
      </c>
      <c r="BB193">
        <v>62</v>
      </c>
      <c r="BC193">
        <v>69</v>
      </c>
      <c r="BD193">
        <v>80</v>
      </c>
      <c r="BE193">
        <v>80</v>
      </c>
      <c r="BF193">
        <v>101</v>
      </c>
      <c r="BG193">
        <v>109</v>
      </c>
      <c r="BH193">
        <v>109</v>
      </c>
      <c r="BI193">
        <v>119</v>
      </c>
      <c r="BJ193">
        <v>119</v>
      </c>
      <c r="BK193">
        <v>144</v>
      </c>
      <c r="BL193">
        <v>144</v>
      </c>
      <c r="BM193">
        <v>175</v>
      </c>
      <c r="BN193">
        <v>187</v>
      </c>
      <c r="BO193">
        <v>187</v>
      </c>
    </row>
    <row r="194" spans="2:67" x14ac:dyDescent="0.25">
      <c r="B194" t="s">
        <v>199</v>
      </c>
      <c r="C194">
        <v>24</v>
      </c>
      <c r="D194">
        <v>45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1</v>
      </c>
      <c r="AT194">
        <v>1</v>
      </c>
      <c r="AU194">
        <v>1</v>
      </c>
      <c r="AV194">
        <v>5</v>
      </c>
      <c r="AW194">
        <v>5</v>
      </c>
      <c r="AX194">
        <v>5</v>
      </c>
      <c r="AY194">
        <v>11</v>
      </c>
      <c r="AZ194">
        <v>15</v>
      </c>
      <c r="BA194">
        <v>20</v>
      </c>
      <c r="BB194">
        <v>21</v>
      </c>
      <c r="BC194">
        <v>45</v>
      </c>
      <c r="BD194">
        <v>86</v>
      </c>
      <c r="BE194">
        <v>103</v>
      </c>
      <c r="BF194">
        <v>103</v>
      </c>
      <c r="BG194">
        <v>118</v>
      </c>
      <c r="BH194">
        <v>171</v>
      </c>
      <c r="BI194">
        <v>171</v>
      </c>
      <c r="BJ194">
        <v>274</v>
      </c>
      <c r="BK194">
        <v>344</v>
      </c>
      <c r="BL194">
        <v>392</v>
      </c>
      <c r="BM194">
        <v>511</v>
      </c>
      <c r="BN194">
        <v>562</v>
      </c>
      <c r="BO194">
        <v>767</v>
      </c>
    </row>
    <row r="195" spans="2:67" x14ac:dyDescent="0.25">
      <c r="B195" t="s">
        <v>200</v>
      </c>
      <c r="C195">
        <v>14.497400000000001</v>
      </c>
      <c r="D195">
        <v>-14.452400000000001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2</v>
      </c>
      <c r="AU195">
        <v>4</v>
      </c>
      <c r="AV195">
        <v>4</v>
      </c>
      <c r="AW195">
        <v>4</v>
      </c>
      <c r="AX195">
        <v>4</v>
      </c>
      <c r="AY195">
        <v>4</v>
      </c>
      <c r="AZ195">
        <v>4</v>
      </c>
      <c r="BA195">
        <v>4</v>
      </c>
      <c r="BB195">
        <v>4</v>
      </c>
      <c r="BC195">
        <v>4</v>
      </c>
      <c r="BD195">
        <v>10</v>
      </c>
      <c r="BE195">
        <v>10</v>
      </c>
      <c r="BF195">
        <v>24</v>
      </c>
      <c r="BG195">
        <v>24</v>
      </c>
      <c r="BH195">
        <v>26</v>
      </c>
      <c r="BI195">
        <v>31</v>
      </c>
      <c r="BJ195">
        <v>31</v>
      </c>
      <c r="BK195">
        <v>38</v>
      </c>
      <c r="BL195">
        <v>47</v>
      </c>
      <c r="BM195">
        <v>67</v>
      </c>
      <c r="BN195">
        <v>79</v>
      </c>
      <c r="BO195">
        <v>86</v>
      </c>
    </row>
    <row r="196" spans="2:67" x14ac:dyDescent="0.25">
      <c r="B196" t="s">
        <v>201</v>
      </c>
      <c r="C196">
        <v>44.016500000000001</v>
      </c>
      <c r="D196">
        <v>21.0059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1</v>
      </c>
      <c r="AX196">
        <v>1</v>
      </c>
      <c r="AY196">
        <v>1</v>
      </c>
      <c r="AZ196">
        <v>1</v>
      </c>
      <c r="BA196">
        <v>5</v>
      </c>
      <c r="BB196">
        <v>12</v>
      </c>
      <c r="BC196">
        <v>19</v>
      </c>
      <c r="BD196">
        <v>35</v>
      </c>
      <c r="BE196">
        <v>46</v>
      </c>
      <c r="BF196">
        <v>48</v>
      </c>
      <c r="BG196">
        <v>55</v>
      </c>
      <c r="BH196">
        <v>65</v>
      </c>
      <c r="BI196">
        <v>83</v>
      </c>
      <c r="BJ196">
        <v>103</v>
      </c>
      <c r="BK196">
        <v>135</v>
      </c>
      <c r="BL196">
        <v>171</v>
      </c>
      <c r="BM196">
        <v>222</v>
      </c>
      <c r="BN196">
        <v>249</v>
      </c>
      <c r="BO196">
        <v>303</v>
      </c>
    </row>
    <row r="197" spans="2:67" x14ac:dyDescent="0.25">
      <c r="B197" t="s">
        <v>202</v>
      </c>
      <c r="C197">
        <v>-4.6795999999999998</v>
      </c>
      <c r="D197">
        <v>55.491999999999997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2</v>
      </c>
      <c r="BF197">
        <v>2</v>
      </c>
      <c r="BG197">
        <v>3</v>
      </c>
      <c r="BH197">
        <v>4</v>
      </c>
      <c r="BI197">
        <v>4</v>
      </c>
      <c r="BJ197">
        <v>6</v>
      </c>
      <c r="BK197">
        <v>7</v>
      </c>
      <c r="BL197">
        <v>7</v>
      </c>
      <c r="BM197">
        <v>7</v>
      </c>
      <c r="BN197">
        <v>7</v>
      </c>
      <c r="BO197">
        <v>7</v>
      </c>
    </row>
    <row r="198" spans="2:67" x14ac:dyDescent="0.25">
      <c r="B198" t="s">
        <v>203</v>
      </c>
      <c r="C198">
        <v>1.2833000000000001</v>
      </c>
      <c r="D198">
        <v>103.83329999999999</v>
      </c>
      <c r="E198">
        <v>0</v>
      </c>
      <c r="F198">
        <v>1</v>
      </c>
      <c r="G198">
        <v>3</v>
      </c>
      <c r="H198">
        <v>3</v>
      </c>
      <c r="I198">
        <v>4</v>
      </c>
      <c r="J198">
        <v>5</v>
      </c>
      <c r="K198">
        <v>7</v>
      </c>
      <c r="L198">
        <v>7</v>
      </c>
      <c r="M198">
        <v>10</v>
      </c>
      <c r="N198">
        <v>13</v>
      </c>
      <c r="O198">
        <v>16</v>
      </c>
      <c r="P198">
        <v>18</v>
      </c>
      <c r="Q198">
        <v>18</v>
      </c>
      <c r="R198">
        <v>24</v>
      </c>
      <c r="S198">
        <v>28</v>
      </c>
      <c r="T198">
        <v>28</v>
      </c>
      <c r="U198">
        <v>30</v>
      </c>
      <c r="V198">
        <v>33</v>
      </c>
      <c r="W198">
        <v>40</v>
      </c>
      <c r="X198">
        <v>45</v>
      </c>
      <c r="Y198">
        <v>47</v>
      </c>
      <c r="Z198">
        <v>50</v>
      </c>
      <c r="AA198">
        <v>58</v>
      </c>
      <c r="AB198">
        <v>67</v>
      </c>
      <c r="AC198">
        <v>72</v>
      </c>
      <c r="AD198">
        <v>75</v>
      </c>
      <c r="AE198">
        <v>77</v>
      </c>
      <c r="AF198">
        <v>81</v>
      </c>
      <c r="AG198">
        <v>84</v>
      </c>
      <c r="AH198">
        <v>84</v>
      </c>
      <c r="AI198">
        <v>85</v>
      </c>
      <c r="AJ198">
        <v>85</v>
      </c>
      <c r="AK198">
        <v>89</v>
      </c>
      <c r="AL198">
        <v>89</v>
      </c>
      <c r="AM198">
        <v>91</v>
      </c>
      <c r="AN198">
        <v>93</v>
      </c>
      <c r="AO198">
        <v>93</v>
      </c>
      <c r="AP198">
        <v>93</v>
      </c>
      <c r="AQ198">
        <v>102</v>
      </c>
      <c r="AR198">
        <v>106</v>
      </c>
      <c r="AS198">
        <v>108</v>
      </c>
      <c r="AT198">
        <v>110</v>
      </c>
      <c r="AU198">
        <v>110</v>
      </c>
      <c r="AV198">
        <v>117</v>
      </c>
      <c r="AW198">
        <v>130</v>
      </c>
      <c r="AX198">
        <v>138</v>
      </c>
      <c r="AY198">
        <v>150</v>
      </c>
      <c r="AZ198">
        <v>150</v>
      </c>
      <c r="BA198">
        <v>160</v>
      </c>
      <c r="BB198">
        <v>178</v>
      </c>
      <c r="BC198">
        <v>178</v>
      </c>
      <c r="BD198">
        <v>200</v>
      </c>
      <c r="BE198">
        <v>212</v>
      </c>
      <c r="BF198">
        <v>226</v>
      </c>
      <c r="BG198">
        <v>243</v>
      </c>
      <c r="BH198">
        <v>266</v>
      </c>
      <c r="BI198">
        <v>313</v>
      </c>
      <c r="BJ198">
        <v>345</v>
      </c>
      <c r="BK198">
        <v>385</v>
      </c>
      <c r="BL198">
        <v>432</v>
      </c>
      <c r="BM198">
        <v>455</v>
      </c>
      <c r="BN198">
        <v>509</v>
      </c>
      <c r="BO198">
        <v>558</v>
      </c>
    </row>
    <row r="199" spans="2:67" x14ac:dyDescent="0.25">
      <c r="B199" t="s">
        <v>204</v>
      </c>
      <c r="C199">
        <v>48.668999999999997</v>
      </c>
      <c r="D199">
        <v>19.699000000000002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1</v>
      </c>
      <c r="AX199">
        <v>1</v>
      </c>
      <c r="AY199">
        <v>3</v>
      </c>
      <c r="AZ199">
        <v>3</v>
      </c>
      <c r="BA199">
        <v>7</v>
      </c>
      <c r="BB199">
        <v>10</v>
      </c>
      <c r="BC199">
        <v>16</v>
      </c>
      <c r="BD199">
        <v>32</v>
      </c>
      <c r="BE199">
        <v>44</v>
      </c>
      <c r="BF199">
        <v>54</v>
      </c>
      <c r="BG199">
        <v>63</v>
      </c>
      <c r="BH199">
        <v>72</v>
      </c>
      <c r="BI199">
        <v>105</v>
      </c>
      <c r="BJ199">
        <v>123</v>
      </c>
      <c r="BK199">
        <v>137</v>
      </c>
      <c r="BL199">
        <v>178</v>
      </c>
      <c r="BM199">
        <v>185</v>
      </c>
      <c r="BN199">
        <v>186</v>
      </c>
      <c r="BO199">
        <v>204</v>
      </c>
    </row>
    <row r="200" spans="2:67" x14ac:dyDescent="0.25">
      <c r="B200" t="s">
        <v>205</v>
      </c>
      <c r="C200">
        <v>46.151200000000003</v>
      </c>
      <c r="D200">
        <v>14.9955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2</v>
      </c>
      <c r="AW200">
        <v>7</v>
      </c>
      <c r="AX200">
        <v>7</v>
      </c>
      <c r="AY200">
        <v>16</v>
      </c>
      <c r="AZ200">
        <v>16</v>
      </c>
      <c r="BA200">
        <v>31</v>
      </c>
      <c r="BB200">
        <v>57</v>
      </c>
      <c r="BC200">
        <v>89</v>
      </c>
      <c r="BD200">
        <v>141</v>
      </c>
      <c r="BE200">
        <v>181</v>
      </c>
      <c r="BF200">
        <v>219</v>
      </c>
      <c r="BG200">
        <v>253</v>
      </c>
      <c r="BH200">
        <v>275</v>
      </c>
      <c r="BI200">
        <v>275</v>
      </c>
      <c r="BJ200">
        <v>286</v>
      </c>
      <c r="BK200">
        <v>341</v>
      </c>
      <c r="BL200">
        <v>383</v>
      </c>
      <c r="BM200">
        <v>414</v>
      </c>
      <c r="BN200">
        <v>442</v>
      </c>
      <c r="BO200">
        <v>480</v>
      </c>
    </row>
    <row r="201" spans="2:67" x14ac:dyDescent="0.25">
      <c r="B201" t="s">
        <v>206</v>
      </c>
      <c r="C201">
        <v>5.1520999999999999</v>
      </c>
      <c r="D201">
        <v>46.199599999999997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</row>
    <row r="202" spans="2:67" x14ac:dyDescent="0.25">
      <c r="B202" t="s">
        <v>207</v>
      </c>
      <c r="C202">
        <v>-30.5595</v>
      </c>
      <c r="D202">
        <v>22.9375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1</v>
      </c>
      <c r="AW202">
        <v>1</v>
      </c>
      <c r="AX202">
        <v>1</v>
      </c>
      <c r="AY202">
        <v>3</v>
      </c>
      <c r="AZ202">
        <v>3</v>
      </c>
      <c r="BA202">
        <v>7</v>
      </c>
      <c r="BB202">
        <v>13</v>
      </c>
      <c r="BC202">
        <v>17</v>
      </c>
      <c r="BD202">
        <v>24</v>
      </c>
      <c r="BE202">
        <v>38</v>
      </c>
      <c r="BF202">
        <v>51</v>
      </c>
      <c r="BG202">
        <v>62</v>
      </c>
      <c r="BH202">
        <v>62</v>
      </c>
      <c r="BI202">
        <v>116</v>
      </c>
      <c r="BJ202">
        <v>150</v>
      </c>
      <c r="BK202">
        <v>202</v>
      </c>
      <c r="BL202">
        <v>240</v>
      </c>
      <c r="BM202">
        <v>274</v>
      </c>
      <c r="BN202">
        <v>402</v>
      </c>
      <c r="BO202">
        <v>554</v>
      </c>
    </row>
    <row r="203" spans="2:67" x14ac:dyDescent="0.25">
      <c r="B203" t="s">
        <v>208</v>
      </c>
      <c r="C203">
        <v>40</v>
      </c>
      <c r="D203">
        <v>-4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2</v>
      </c>
      <c r="X203">
        <v>2</v>
      </c>
      <c r="Y203">
        <v>2</v>
      </c>
      <c r="Z203">
        <v>2</v>
      </c>
      <c r="AA203">
        <v>2</v>
      </c>
      <c r="AB203">
        <v>2</v>
      </c>
      <c r="AC203">
        <v>2</v>
      </c>
      <c r="AD203">
        <v>2</v>
      </c>
      <c r="AE203">
        <v>2</v>
      </c>
      <c r="AF203">
        <v>2</v>
      </c>
      <c r="AG203">
        <v>2</v>
      </c>
      <c r="AH203">
        <v>2</v>
      </c>
      <c r="AI203">
        <v>2</v>
      </c>
      <c r="AJ203">
        <v>2</v>
      </c>
      <c r="AK203">
        <v>2</v>
      </c>
      <c r="AL203">
        <v>2</v>
      </c>
      <c r="AM203">
        <v>6</v>
      </c>
      <c r="AN203">
        <v>13</v>
      </c>
      <c r="AO203">
        <v>15</v>
      </c>
      <c r="AP203">
        <v>32</v>
      </c>
      <c r="AQ203">
        <v>45</v>
      </c>
      <c r="AR203">
        <v>84</v>
      </c>
      <c r="AS203">
        <v>120</v>
      </c>
      <c r="AT203">
        <v>165</v>
      </c>
      <c r="AU203">
        <v>222</v>
      </c>
      <c r="AV203">
        <v>259</v>
      </c>
      <c r="AW203">
        <v>400</v>
      </c>
      <c r="AX203">
        <v>500</v>
      </c>
      <c r="AY203">
        <v>673</v>
      </c>
      <c r="AZ203">
        <v>1073</v>
      </c>
      <c r="BA203">
        <v>1695</v>
      </c>
      <c r="BB203">
        <v>2277</v>
      </c>
      <c r="BC203">
        <v>2277</v>
      </c>
      <c r="BD203">
        <v>5232</v>
      </c>
      <c r="BE203">
        <v>6391</v>
      </c>
      <c r="BF203">
        <v>7798</v>
      </c>
      <c r="BG203">
        <v>9942</v>
      </c>
      <c r="BH203">
        <v>11748</v>
      </c>
      <c r="BI203">
        <v>13910</v>
      </c>
      <c r="BJ203">
        <v>17963</v>
      </c>
      <c r="BK203">
        <v>20410</v>
      </c>
      <c r="BL203">
        <v>25374</v>
      </c>
      <c r="BM203">
        <v>28768</v>
      </c>
      <c r="BN203">
        <v>35136</v>
      </c>
      <c r="BO203">
        <v>39885</v>
      </c>
    </row>
    <row r="204" spans="2:67" x14ac:dyDescent="0.25">
      <c r="B204" t="s">
        <v>209</v>
      </c>
      <c r="C204">
        <v>7</v>
      </c>
      <c r="D204">
        <v>81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2</v>
      </c>
      <c r="BC204">
        <v>2</v>
      </c>
      <c r="BD204">
        <v>6</v>
      </c>
      <c r="BE204">
        <v>10</v>
      </c>
      <c r="BF204">
        <v>18</v>
      </c>
      <c r="BG204">
        <v>28</v>
      </c>
      <c r="BH204">
        <v>44</v>
      </c>
      <c r="BI204">
        <v>51</v>
      </c>
      <c r="BJ204">
        <v>60</v>
      </c>
      <c r="BK204">
        <v>73</v>
      </c>
      <c r="BL204">
        <v>77</v>
      </c>
      <c r="BM204">
        <v>82</v>
      </c>
      <c r="BN204">
        <v>97</v>
      </c>
      <c r="BO204">
        <v>102</v>
      </c>
    </row>
    <row r="205" spans="2:67" x14ac:dyDescent="0.25">
      <c r="B205" t="s">
        <v>210</v>
      </c>
      <c r="C205">
        <v>12.8628</v>
      </c>
      <c r="D205">
        <v>30.217600000000001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2</v>
      </c>
      <c r="BJ205">
        <v>2</v>
      </c>
      <c r="BK205">
        <v>2</v>
      </c>
      <c r="BL205">
        <v>2</v>
      </c>
      <c r="BM205">
        <v>2</v>
      </c>
      <c r="BN205">
        <v>2</v>
      </c>
      <c r="BO205">
        <v>3</v>
      </c>
    </row>
    <row r="206" spans="2:67" x14ac:dyDescent="0.25">
      <c r="B206" t="s">
        <v>211</v>
      </c>
      <c r="C206">
        <v>3.9192999999999998</v>
      </c>
      <c r="D206">
        <v>-56.027799999999999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4</v>
      </c>
      <c r="BL206">
        <v>4</v>
      </c>
      <c r="BM206">
        <v>5</v>
      </c>
      <c r="BN206">
        <v>5</v>
      </c>
      <c r="BO206">
        <v>7</v>
      </c>
    </row>
    <row r="207" spans="2:67" x14ac:dyDescent="0.25">
      <c r="B207" t="s">
        <v>212</v>
      </c>
      <c r="C207">
        <v>63</v>
      </c>
      <c r="D207">
        <v>16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2</v>
      </c>
      <c r="AO207">
        <v>7</v>
      </c>
      <c r="AP207">
        <v>7</v>
      </c>
      <c r="AQ207">
        <v>12</v>
      </c>
      <c r="AR207">
        <v>14</v>
      </c>
      <c r="AS207">
        <v>15</v>
      </c>
      <c r="AT207">
        <v>21</v>
      </c>
      <c r="AU207">
        <v>35</v>
      </c>
      <c r="AV207">
        <v>94</v>
      </c>
      <c r="AW207">
        <v>101</v>
      </c>
      <c r="AX207">
        <v>161</v>
      </c>
      <c r="AY207">
        <v>203</v>
      </c>
      <c r="AZ207">
        <v>248</v>
      </c>
      <c r="BA207">
        <v>355</v>
      </c>
      <c r="BB207">
        <v>500</v>
      </c>
      <c r="BC207">
        <v>599</v>
      </c>
      <c r="BD207">
        <v>814</v>
      </c>
      <c r="BE207">
        <v>961</v>
      </c>
      <c r="BF207">
        <v>1022</v>
      </c>
      <c r="BG207">
        <v>1103</v>
      </c>
      <c r="BH207">
        <v>1190</v>
      </c>
      <c r="BI207">
        <v>1279</v>
      </c>
      <c r="BJ207">
        <v>1439</v>
      </c>
      <c r="BK207">
        <v>1639</v>
      </c>
      <c r="BL207">
        <v>1763</v>
      </c>
      <c r="BM207">
        <v>1934</v>
      </c>
      <c r="BN207">
        <v>2046</v>
      </c>
      <c r="BO207">
        <v>2286</v>
      </c>
    </row>
    <row r="208" spans="2:67" x14ac:dyDescent="0.25">
      <c r="B208" t="s">
        <v>213</v>
      </c>
      <c r="C208">
        <v>46.818199999999997</v>
      </c>
      <c r="D208">
        <v>8.2274999999999991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1</v>
      </c>
      <c r="AN208">
        <v>1</v>
      </c>
      <c r="AO208">
        <v>8</v>
      </c>
      <c r="AP208">
        <v>8</v>
      </c>
      <c r="AQ208">
        <v>18</v>
      </c>
      <c r="AR208">
        <v>27</v>
      </c>
      <c r="AS208">
        <v>42</v>
      </c>
      <c r="AT208">
        <v>56</v>
      </c>
      <c r="AU208">
        <v>90</v>
      </c>
      <c r="AV208">
        <v>114</v>
      </c>
      <c r="AW208">
        <v>214</v>
      </c>
      <c r="AX208">
        <v>268</v>
      </c>
      <c r="AY208">
        <v>337</v>
      </c>
      <c r="AZ208">
        <v>374</v>
      </c>
      <c r="BA208">
        <v>491</v>
      </c>
      <c r="BB208">
        <v>652</v>
      </c>
      <c r="BC208">
        <v>652</v>
      </c>
      <c r="BD208">
        <v>1139</v>
      </c>
      <c r="BE208">
        <v>1359</v>
      </c>
      <c r="BF208">
        <v>2200</v>
      </c>
      <c r="BG208">
        <v>2200</v>
      </c>
      <c r="BH208">
        <v>2700</v>
      </c>
      <c r="BI208">
        <v>3028</v>
      </c>
      <c r="BJ208">
        <v>4075</v>
      </c>
      <c r="BK208">
        <v>5294</v>
      </c>
      <c r="BL208">
        <v>6575</v>
      </c>
      <c r="BM208">
        <v>7474</v>
      </c>
      <c r="BN208">
        <v>8795</v>
      </c>
      <c r="BO208">
        <v>9877</v>
      </c>
    </row>
    <row r="209" spans="1:67" x14ac:dyDescent="0.25">
      <c r="B209" t="s">
        <v>214</v>
      </c>
      <c r="C209">
        <v>23.7</v>
      </c>
      <c r="D209">
        <v>121</v>
      </c>
      <c r="E209">
        <v>1</v>
      </c>
      <c r="F209">
        <v>1</v>
      </c>
      <c r="G209">
        <v>3</v>
      </c>
      <c r="H209">
        <v>3</v>
      </c>
      <c r="I209">
        <v>4</v>
      </c>
      <c r="J209">
        <v>5</v>
      </c>
      <c r="K209">
        <v>8</v>
      </c>
      <c r="L209">
        <v>8</v>
      </c>
      <c r="M209">
        <v>9</v>
      </c>
      <c r="N209">
        <v>10</v>
      </c>
      <c r="O209">
        <v>10</v>
      </c>
      <c r="P209">
        <v>10</v>
      </c>
      <c r="Q209">
        <v>10</v>
      </c>
      <c r="R209">
        <v>11</v>
      </c>
      <c r="S209">
        <v>11</v>
      </c>
      <c r="T209">
        <v>16</v>
      </c>
      <c r="U209">
        <v>16</v>
      </c>
      <c r="V209">
        <v>17</v>
      </c>
      <c r="W209">
        <v>18</v>
      </c>
      <c r="X209">
        <v>18</v>
      </c>
      <c r="Y209">
        <v>18</v>
      </c>
      <c r="Z209">
        <v>18</v>
      </c>
      <c r="AA209">
        <v>18</v>
      </c>
      <c r="AB209">
        <v>18</v>
      </c>
      <c r="AC209">
        <v>18</v>
      </c>
      <c r="AD209">
        <v>20</v>
      </c>
      <c r="AE209">
        <v>22</v>
      </c>
      <c r="AF209">
        <v>22</v>
      </c>
      <c r="AG209">
        <v>23</v>
      </c>
      <c r="AH209">
        <v>24</v>
      </c>
      <c r="AI209">
        <v>26</v>
      </c>
      <c r="AJ209">
        <v>26</v>
      </c>
      <c r="AK209">
        <v>28</v>
      </c>
      <c r="AL209">
        <v>30</v>
      </c>
      <c r="AM209">
        <v>31</v>
      </c>
      <c r="AN209">
        <v>32</v>
      </c>
      <c r="AO209">
        <v>32</v>
      </c>
      <c r="AP209">
        <v>34</v>
      </c>
      <c r="AQ209">
        <v>39</v>
      </c>
      <c r="AR209">
        <v>40</v>
      </c>
      <c r="AS209">
        <v>41</v>
      </c>
      <c r="AT209">
        <v>42</v>
      </c>
      <c r="AU209">
        <v>42</v>
      </c>
      <c r="AV209">
        <v>44</v>
      </c>
      <c r="AW209">
        <v>45</v>
      </c>
      <c r="AX209">
        <v>45</v>
      </c>
      <c r="AY209">
        <v>45</v>
      </c>
      <c r="AZ209">
        <v>45</v>
      </c>
      <c r="BA209">
        <v>47</v>
      </c>
      <c r="BB209">
        <v>48</v>
      </c>
      <c r="BC209">
        <v>49</v>
      </c>
      <c r="BD209">
        <v>50</v>
      </c>
      <c r="BE209">
        <v>53</v>
      </c>
      <c r="BF209">
        <v>59</v>
      </c>
      <c r="BG209">
        <v>67</v>
      </c>
      <c r="BH209">
        <v>77</v>
      </c>
      <c r="BI209">
        <v>100</v>
      </c>
      <c r="BJ209">
        <v>108</v>
      </c>
      <c r="BK209">
        <v>135</v>
      </c>
      <c r="BL209">
        <v>153</v>
      </c>
      <c r="BM209">
        <v>169</v>
      </c>
      <c r="BN209">
        <v>195</v>
      </c>
      <c r="BO209">
        <v>215</v>
      </c>
    </row>
    <row r="210" spans="1:67" x14ac:dyDescent="0.25">
      <c r="B210" t="s">
        <v>215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1</v>
      </c>
      <c r="BH210">
        <v>1</v>
      </c>
      <c r="BI210">
        <v>3</v>
      </c>
      <c r="BJ210">
        <v>6</v>
      </c>
      <c r="BK210">
        <v>6</v>
      </c>
      <c r="BL210">
        <v>6</v>
      </c>
      <c r="BM210">
        <v>12</v>
      </c>
      <c r="BN210">
        <v>12</v>
      </c>
      <c r="BO210">
        <v>12</v>
      </c>
    </row>
    <row r="211" spans="1:67" x14ac:dyDescent="0.25">
      <c r="B211" t="s">
        <v>216</v>
      </c>
      <c r="C211">
        <v>15</v>
      </c>
      <c r="D211">
        <v>101</v>
      </c>
      <c r="E211">
        <v>2</v>
      </c>
      <c r="F211">
        <v>3</v>
      </c>
      <c r="G211">
        <v>5</v>
      </c>
      <c r="H211">
        <v>7</v>
      </c>
      <c r="I211">
        <v>8</v>
      </c>
      <c r="J211">
        <v>8</v>
      </c>
      <c r="K211">
        <v>14</v>
      </c>
      <c r="L211">
        <v>14</v>
      </c>
      <c r="M211">
        <v>14</v>
      </c>
      <c r="N211">
        <v>19</v>
      </c>
      <c r="O211">
        <v>19</v>
      </c>
      <c r="P211">
        <v>19</v>
      </c>
      <c r="Q211">
        <v>19</v>
      </c>
      <c r="R211">
        <v>25</v>
      </c>
      <c r="S211">
        <v>25</v>
      </c>
      <c r="T211">
        <v>25</v>
      </c>
      <c r="U211">
        <v>25</v>
      </c>
      <c r="V211">
        <v>32</v>
      </c>
      <c r="W211">
        <v>32</v>
      </c>
      <c r="X211">
        <v>32</v>
      </c>
      <c r="Y211">
        <v>33</v>
      </c>
      <c r="Z211">
        <v>33</v>
      </c>
      <c r="AA211">
        <v>33</v>
      </c>
      <c r="AB211">
        <v>33</v>
      </c>
      <c r="AC211">
        <v>33</v>
      </c>
      <c r="AD211">
        <v>34</v>
      </c>
      <c r="AE211">
        <v>35</v>
      </c>
      <c r="AF211">
        <v>35</v>
      </c>
      <c r="AG211">
        <v>35</v>
      </c>
      <c r="AH211">
        <v>35</v>
      </c>
      <c r="AI211">
        <v>35</v>
      </c>
      <c r="AJ211">
        <v>35</v>
      </c>
      <c r="AK211">
        <v>35</v>
      </c>
      <c r="AL211">
        <v>35</v>
      </c>
      <c r="AM211">
        <v>37</v>
      </c>
      <c r="AN211">
        <v>40</v>
      </c>
      <c r="AO211">
        <v>40</v>
      </c>
      <c r="AP211">
        <v>41</v>
      </c>
      <c r="AQ211">
        <v>42</v>
      </c>
      <c r="AR211">
        <v>42</v>
      </c>
      <c r="AS211">
        <v>43</v>
      </c>
      <c r="AT211">
        <v>43</v>
      </c>
      <c r="AU211">
        <v>43</v>
      </c>
      <c r="AV211">
        <v>47</v>
      </c>
      <c r="AW211">
        <v>48</v>
      </c>
      <c r="AX211">
        <v>50</v>
      </c>
      <c r="AY211">
        <v>50</v>
      </c>
      <c r="AZ211">
        <v>50</v>
      </c>
      <c r="BA211">
        <v>53</v>
      </c>
      <c r="BB211">
        <v>59</v>
      </c>
      <c r="BC211">
        <v>70</v>
      </c>
      <c r="BD211">
        <v>75</v>
      </c>
      <c r="BE211">
        <v>82</v>
      </c>
      <c r="BF211">
        <v>114</v>
      </c>
      <c r="BG211">
        <v>147</v>
      </c>
      <c r="BH211">
        <v>177</v>
      </c>
      <c r="BI211">
        <v>212</v>
      </c>
      <c r="BJ211">
        <v>272</v>
      </c>
      <c r="BK211">
        <v>322</v>
      </c>
      <c r="BL211">
        <v>411</v>
      </c>
      <c r="BM211">
        <v>599</v>
      </c>
      <c r="BN211">
        <v>721</v>
      </c>
      <c r="BO211">
        <v>827</v>
      </c>
    </row>
    <row r="212" spans="1:67" x14ac:dyDescent="0.25">
      <c r="B212" t="s">
        <v>217</v>
      </c>
      <c r="C212">
        <v>8.6195000000000004</v>
      </c>
      <c r="D212">
        <v>0.82479999999999998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9</v>
      </c>
      <c r="BL212">
        <v>16</v>
      </c>
      <c r="BM212">
        <v>16</v>
      </c>
      <c r="BN212">
        <v>18</v>
      </c>
      <c r="BO212">
        <v>20</v>
      </c>
    </row>
    <row r="213" spans="1:67" x14ac:dyDescent="0.25">
      <c r="B213" t="s">
        <v>218</v>
      </c>
      <c r="C213">
        <v>10.691800000000001</v>
      </c>
      <c r="D213">
        <v>-61.222499999999997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2</v>
      </c>
      <c r="BF213">
        <v>2</v>
      </c>
      <c r="BG213">
        <v>4</v>
      </c>
      <c r="BH213">
        <v>5</v>
      </c>
      <c r="BI213">
        <v>7</v>
      </c>
      <c r="BJ213">
        <v>9</v>
      </c>
      <c r="BK213">
        <v>9</v>
      </c>
      <c r="BL213">
        <v>49</v>
      </c>
      <c r="BM213">
        <v>50</v>
      </c>
      <c r="BN213">
        <v>51</v>
      </c>
      <c r="BO213">
        <v>57</v>
      </c>
    </row>
    <row r="214" spans="1:67" x14ac:dyDescent="0.25">
      <c r="B214" t="s">
        <v>219</v>
      </c>
      <c r="C214">
        <v>34</v>
      </c>
      <c r="D214">
        <v>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1</v>
      </c>
      <c r="AV214">
        <v>1</v>
      </c>
      <c r="AW214">
        <v>1</v>
      </c>
      <c r="AX214">
        <v>1</v>
      </c>
      <c r="AY214">
        <v>2</v>
      </c>
      <c r="AZ214">
        <v>2</v>
      </c>
      <c r="BA214">
        <v>5</v>
      </c>
      <c r="BB214">
        <v>7</v>
      </c>
      <c r="BC214">
        <v>7</v>
      </c>
      <c r="BD214">
        <v>16</v>
      </c>
      <c r="BE214">
        <v>18</v>
      </c>
      <c r="BF214">
        <v>18</v>
      </c>
      <c r="BG214">
        <v>20</v>
      </c>
      <c r="BH214">
        <v>24</v>
      </c>
      <c r="BI214">
        <v>29</v>
      </c>
      <c r="BJ214">
        <v>39</v>
      </c>
      <c r="BK214">
        <v>54</v>
      </c>
      <c r="BL214">
        <v>60</v>
      </c>
      <c r="BM214">
        <v>75</v>
      </c>
      <c r="BN214">
        <v>89</v>
      </c>
      <c r="BO214">
        <v>114</v>
      </c>
    </row>
    <row r="215" spans="1:67" x14ac:dyDescent="0.25">
      <c r="B215" t="s">
        <v>220</v>
      </c>
      <c r="C215">
        <v>38.963700000000003</v>
      </c>
      <c r="D215">
        <v>35.243299999999998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1</v>
      </c>
      <c r="BC215">
        <v>1</v>
      </c>
      <c r="BD215">
        <v>5</v>
      </c>
      <c r="BE215">
        <v>5</v>
      </c>
      <c r="BF215">
        <v>6</v>
      </c>
      <c r="BG215">
        <v>18</v>
      </c>
      <c r="BH215">
        <v>47</v>
      </c>
      <c r="BI215">
        <v>98</v>
      </c>
      <c r="BJ215">
        <v>192</v>
      </c>
      <c r="BK215">
        <v>359</v>
      </c>
      <c r="BL215">
        <v>670</v>
      </c>
      <c r="BM215">
        <v>1236</v>
      </c>
      <c r="BN215">
        <v>1529</v>
      </c>
      <c r="BO215">
        <v>1872</v>
      </c>
    </row>
    <row r="216" spans="1:67" x14ac:dyDescent="0.25">
      <c r="B216" t="s">
        <v>221</v>
      </c>
      <c r="C216">
        <v>1</v>
      </c>
      <c r="D216">
        <v>32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1</v>
      </c>
      <c r="BM216">
        <v>1</v>
      </c>
      <c r="BN216">
        <v>9</v>
      </c>
      <c r="BO216">
        <v>9</v>
      </c>
    </row>
    <row r="217" spans="1:67" x14ac:dyDescent="0.25">
      <c r="B217" t="s">
        <v>222</v>
      </c>
      <c r="C217">
        <v>48.379399999999997</v>
      </c>
      <c r="D217">
        <v>31.165600000000001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3</v>
      </c>
      <c r="BE217">
        <v>3</v>
      </c>
      <c r="BF217">
        <v>3</v>
      </c>
      <c r="BG217">
        <v>7</v>
      </c>
      <c r="BH217">
        <v>14</v>
      </c>
      <c r="BI217">
        <v>14</v>
      </c>
      <c r="BJ217">
        <v>16</v>
      </c>
      <c r="BK217">
        <v>29</v>
      </c>
      <c r="BL217">
        <v>47</v>
      </c>
      <c r="BM217">
        <v>73</v>
      </c>
      <c r="BN217">
        <v>73</v>
      </c>
      <c r="BO217">
        <v>97</v>
      </c>
    </row>
    <row r="218" spans="1:67" x14ac:dyDescent="0.25">
      <c r="B218" t="s">
        <v>223</v>
      </c>
      <c r="C218">
        <v>24</v>
      </c>
      <c r="D218">
        <v>54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4</v>
      </c>
      <c r="M218">
        <v>4</v>
      </c>
      <c r="N218">
        <v>4</v>
      </c>
      <c r="O218">
        <v>4</v>
      </c>
      <c r="P218">
        <v>5</v>
      </c>
      <c r="Q218">
        <v>5</v>
      </c>
      <c r="R218">
        <v>5</v>
      </c>
      <c r="S218">
        <v>5</v>
      </c>
      <c r="T218">
        <v>5</v>
      </c>
      <c r="U218">
        <v>5</v>
      </c>
      <c r="V218">
        <v>7</v>
      </c>
      <c r="W218">
        <v>7</v>
      </c>
      <c r="X218">
        <v>8</v>
      </c>
      <c r="Y218">
        <v>8</v>
      </c>
      <c r="Z218">
        <v>8</v>
      </c>
      <c r="AA218">
        <v>8</v>
      </c>
      <c r="AB218">
        <v>8</v>
      </c>
      <c r="AC218">
        <v>8</v>
      </c>
      <c r="AD218">
        <v>9</v>
      </c>
      <c r="AE218">
        <v>9</v>
      </c>
      <c r="AF218">
        <v>9</v>
      </c>
      <c r="AG218">
        <v>9</v>
      </c>
      <c r="AH218">
        <v>9</v>
      </c>
      <c r="AI218">
        <v>9</v>
      </c>
      <c r="AJ218">
        <v>13</v>
      </c>
      <c r="AK218">
        <v>13</v>
      </c>
      <c r="AL218">
        <v>13</v>
      </c>
      <c r="AM218">
        <v>13</v>
      </c>
      <c r="AN218">
        <v>13</v>
      </c>
      <c r="AO218">
        <v>13</v>
      </c>
      <c r="AP218">
        <v>19</v>
      </c>
      <c r="AQ218">
        <v>21</v>
      </c>
      <c r="AR218">
        <v>21</v>
      </c>
      <c r="AS218">
        <v>21</v>
      </c>
      <c r="AT218">
        <v>27</v>
      </c>
      <c r="AU218">
        <v>27</v>
      </c>
      <c r="AV218">
        <v>29</v>
      </c>
      <c r="AW218">
        <v>29</v>
      </c>
      <c r="AX218">
        <v>45</v>
      </c>
      <c r="AY218">
        <v>45</v>
      </c>
      <c r="AZ218">
        <v>45</v>
      </c>
      <c r="BA218">
        <v>74</v>
      </c>
      <c r="BB218">
        <v>74</v>
      </c>
      <c r="BC218">
        <v>85</v>
      </c>
      <c r="BD218">
        <v>85</v>
      </c>
      <c r="BE218">
        <v>85</v>
      </c>
      <c r="BF218">
        <v>98</v>
      </c>
      <c r="BG218">
        <v>98</v>
      </c>
      <c r="BH218">
        <v>98</v>
      </c>
      <c r="BI218">
        <v>113</v>
      </c>
      <c r="BJ218">
        <v>140</v>
      </c>
      <c r="BK218">
        <v>140</v>
      </c>
      <c r="BL218">
        <v>153</v>
      </c>
      <c r="BM218">
        <v>153</v>
      </c>
      <c r="BN218">
        <v>198</v>
      </c>
      <c r="BO218">
        <v>248</v>
      </c>
    </row>
    <row r="219" spans="1:67" x14ac:dyDescent="0.25">
      <c r="A219" t="s">
        <v>224</v>
      </c>
      <c r="B219" t="s">
        <v>225</v>
      </c>
      <c r="C219">
        <v>32.3078</v>
      </c>
      <c r="D219">
        <v>-64.750500000000002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2</v>
      </c>
      <c r="BK219">
        <v>2</v>
      </c>
      <c r="BL219">
        <v>2</v>
      </c>
      <c r="BM219">
        <v>6</v>
      </c>
      <c r="BN219">
        <v>6</v>
      </c>
      <c r="BO219">
        <v>6</v>
      </c>
    </row>
    <row r="220" spans="1:67" x14ac:dyDescent="0.25">
      <c r="A220" t="s">
        <v>226</v>
      </c>
      <c r="B220" t="s">
        <v>225</v>
      </c>
      <c r="C220">
        <v>19.313300000000002</v>
      </c>
      <c r="D220">
        <v>-81.254599999999996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3</v>
      </c>
      <c r="BK220">
        <v>3</v>
      </c>
      <c r="BL220">
        <v>3</v>
      </c>
      <c r="BM220">
        <v>3</v>
      </c>
      <c r="BN220">
        <v>5</v>
      </c>
      <c r="BO220">
        <v>6</v>
      </c>
    </row>
    <row r="221" spans="1:67" x14ac:dyDescent="0.25">
      <c r="A221" t="s">
        <v>227</v>
      </c>
      <c r="B221" t="s">
        <v>225</v>
      </c>
      <c r="C221">
        <v>49.372300000000003</v>
      </c>
      <c r="D221">
        <v>-2.3643999999999998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1</v>
      </c>
      <c r="BB221">
        <v>2</v>
      </c>
      <c r="BC221">
        <v>2</v>
      </c>
      <c r="BD221">
        <v>2</v>
      </c>
      <c r="BE221">
        <v>2</v>
      </c>
      <c r="BF221">
        <v>3</v>
      </c>
      <c r="BG221">
        <v>6</v>
      </c>
      <c r="BH221">
        <v>6</v>
      </c>
      <c r="BI221">
        <v>6</v>
      </c>
      <c r="BJ221">
        <v>11</v>
      </c>
      <c r="BK221">
        <v>14</v>
      </c>
      <c r="BL221">
        <v>32</v>
      </c>
      <c r="BM221">
        <v>32</v>
      </c>
      <c r="BN221">
        <v>36</v>
      </c>
      <c r="BO221">
        <v>36</v>
      </c>
    </row>
    <row r="222" spans="1:67" x14ac:dyDescent="0.25">
      <c r="A222" t="s">
        <v>228</v>
      </c>
      <c r="B222" t="s">
        <v>225</v>
      </c>
      <c r="C222">
        <v>36.140799999999999</v>
      </c>
      <c r="D222">
        <v>-5.3536000000000001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3</v>
      </c>
      <c r="BI222">
        <v>8</v>
      </c>
      <c r="BJ222">
        <v>10</v>
      </c>
      <c r="BK222">
        <v>10</v>
      </c>
      <c r="BL222">
        <v>10</v>
      </c>
      <c r="BM222">
        <v>15</v>
      </c>
      <c r="BN222">
        <v>15</v>
      </c>
      <c r="BO222">
        <v>15</v>
      </c>
    </row>
    <row r="223" spans="1:67" x14ac:dyDescent="0.25">
      <c r="A223" t="s">
        <v>229</v>
      </c>
      <c r="B223" t="s">
        <v>225</v>
      </c>
      <c r="C223">
        <v>54.2361</v>
      </c>
      <c r="D223">
        <v>-4.5480999999999998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1</v>
      </c>
      <c r="BL223">
        <v>1</v>
      </c>
      <c r="BM223">
        <v>5</v>
      </c>
      <c r="BN223">
        <v>13</v>
      </c>
      <c r="BO223">
        <v>23</v>
      </c>
    </row>
    <row r="224" spans="1:67" x14ac:dyDescent="0.25">
      <c r="A224" t="s">
        <v>230</v>
      </c>
      <c r="B224" t="s">
        <v>225</v>
      </c>
      <c r="C224">
        <v>16.7425</v>
      </c>
      <c r="D224">
        <v>-62.187399999999997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1</v>
      </c>
      <c r="BJ224">
        <v>1</v>
      </c>
      <c r="BK224">
        <v>1</v>
      </c>
      <c r="BL224">
        <v>1</v>
      </c>
      <c r="BM224">
        <v>1</v>
      </c>
      <c r="BN224">
        <v>1</v>
      </c>
      <c r="BO224">
        <v>1</v>
      </c>
    </row>
    <row r="225" spans="1:67" x14ac:dyDescent="0.25">
      <c r="B225" t="s">
        <v>225</v>
      </c>
      <c r="C225">
        <v>55.378100000000003</v>
      </c>
      <c r="D225">
        <v>-3.4359999999999999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2</v>
      </c>
      <c r="O225">
        <v>2</v>
      </c>
      <c r="P225">
        <v>2</v>
      </c>
      <c r="Q225">
        <v>2</v>
      </c>
      <c r="R225">
        <v>2</v>
      </c>
      <c r="S225">
        <v>2</v>
      </c>
      <c r="T225">
        <v>2</v>
      </c>
      <c r="U225">
        <v>3</v>
      </c>
      <c r="V225">
        <v>3</v>
      </c>
      <c r="W225">
        <v>3</v>
      </c>
      <c r="X225">
        <v>8</v>
      </c>
      <c r="Y225">
        <v>8</v>
      </c>
      <c r="Z225">
        <v>9</v>
      </c>
      <c r="AA225">
        <v>9</v>
      </c>
      <c r="AB225">
        <v>9</v>
      </c>
      <c r="AC225">
        <v>9</v>
      </c>
      <c r="AD225">
        <v>9</v>
      </c>
      <c r="AE225">
        <v>9</v>
      </c>
      <c r="AF225">
        <v>9</v>
      </c>
      <c r="AG225">
        <v>9</v>
      </c>
      <c r="AH225">
        <v>9</v>
      </c>
      <c r="AI225">
        <v>9</v>
      </c>
      <c r="AJ225">
        <v>9</v>
      </c>
      <c r="AK225">
        <v>9</v>
      </c>
      <c r="AL225">
        <v>13</v>
      </c>
      <c r="AM225">
        <v>13</v>
      </c>
      <c r="AN225">
        <v>13</v>
      </c>
      <c r="AO225">
        <v>15</v>
      </c>
      <c r="AP225">
        <v>20</v>
      </c>
      <c r="AQ225">
        <v>23</v>
      </c>
      <c r="AR225">
        <v>36</v>
      </c>
      <c r="AS225">
        <v>40</v>
      </c>
      <c r="AT225">
        <v>51</v>
      </c>
      <c r="AU225">
        <v>85</v>
      </c>
      <c r="AV225">
        <v>115</v>
      </c>
      <c r="AW225">
        <v>163</v>
      </c>
      <c r="AX225">
        <v>206</v>
      </c>
      <c r="AY225">
        <v>273</v>
      </c>
      <c r="AZ225">
        <v>321</v>
      </c>
      <c r="BA225">
        <v>382</v>
      </c>
      <c r="BB225">
        <v>456</v>
      </c>
      <c r="BC225">
        <v>456</v>
      </c>
      <c r="BD225">
        <v>798</v>
      </c>
      <c r="BE225">
        <v>1140</v>
      </c>
      <c r="BF225">
        <v>1140</v>
      </c>
      <c r="BG225">
        <v>1543</v>
      </c>
      <c r="BH225">
        <v>1950</v>
      </c>
      <c r="BI225">
        <v>2626</v>
      </c>
      <c r="BJ225">
        <v>2689</v>
      </c>
      <c r="BK225">
        <v>3983</v>
      </c>
      <c r="BL225">
        <v>5018</v>
      </c>
      <c r="BM225">
        <v>5683</v>
      </c>
      <c r="BN225">
        <v>6650</v>
      </c>
      <c r="BO225">
        <v>8077</v>
      </c>
    </row>
    <row r="226" spans="1:67" x14ac:dyDescent="0.25">
      <c r="B226" t="s">
        <v>231</v>
      </c>
      <c r="C226">
        <v>-32.522799999999997</v>
      </c>
      <c r="D226">
        <v>-55.765799999999999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4</v>
      </c>
      <c r="BF226">
        <v>4</v>
      </c>
      <c r="BG226">
        <v>8</v>
      </c>
      <c r="BH226">
        <v>29</v>
      </c>
      <c r="BI226">
        <v>50</v>
      </c>
      <c r="BJ226">
        <v>79</v>
      </c>
      <c r="BK226">
        <v>94</v>
      </c>
      <c r="BL226">
        <v>110</v>
      </c>
      <c r="BM226">
        <v>158</v>
      </c>
      <c r="BN226">
        <v>162</v>
      </c>
      <c r="BO226">
        <v>162</v>
      </c>
    </row>
    <row r="227" spans="1:67" x14ac:dyDescent="0.25">
      <c r="B227" t="s">
        <v>232</v>
      </c>
      <c r="C227">
        <v>37.090200000000003</v>
      </c>
      <c r="D227">
        <v>-95.712900000000005</v>
      </c>
      <c r="E227">
        <v>1</v>
      </c>
      <c r="F227">
        <v>1</v>
      </c>
      <c r="G227">
        <v>2</v>
      </c>
      <c r="H227">
        <v>2</v>
      </c>
      <c r="I227">
        <v>5</v>
      </c>
      <c r="J227">
        <v>5</v>
      </c>
      <c r="K227">
        <v>5</v>
      </c>
      <c r="L227">
        <v>5</v>
      </c>
      <c r="M227">
        <v>5</v>
      </c>
      <c r="N227">
        <v>7</v>
      </c>
      <c r="O227">
        <v>8</v>
      </c>
      <c r="P227">
        <v>8</v>
      </c>
      <c r="Q227">
        <v>11</v>
      </c>
      <c r="R227">
        <v>11</v>
      </c>
      <c r="S227">
        <v>11</v>
      </c>
      <c r="T227">
        <v>11</v>
      </c>
      <c r="U227">
        <v>11</v>
      </c>
      <c r="V227">
        <v>11</v>
      </c>
      <c r="W227">
        <v>11</v>
      </c>
      <c r="X227">
        <v>11</v>
      </c>
      <c r="Y227">
        <v>12</v>
      </c>
      <c r="Z227">
        <v>12</v>
      </c>
      <c r="AA227">
        <v>13</v>
      </c>
      <c r="AB227">
        <v>13</v>
      </c>
      <c r="AC227">
        <v>13</v>
      </c>
      <c r="AD227">
        <v>13</v>
      </c>
      <c r="AE227">
        <v>13</v>
      </c>
      <c r="AF227">
        <v>13</v>
      </c>
      <c r="AG227">
        <v>13</v>
      </c>
      <c r="AH227">
        <v>13</v>
      </c>
      <c r="AI227">
        <v>15</v>
      </c>
      <c r="AJ227">
        <v>15</v>
      </c>
      <c r="AK227">
        <v>15</v>
      </c>
      <c r="AL227">
        <v>51</v>
      </c>
      <c r="AM227">
        <v>51</v>
      </c>
      <c r="AN227">
        <v>57</v>
      </c>
      <c r="AO227">
        <v>58</v>
      </c>
      <c r="AP227">
        <v>60</v>
      </c>
      <c r="AQ227">
        <v>68</v>
      </c>
      <c r="AR227">
        <v>74</v>
      </c>
      <c r="AS227">
        <v>98</v>
      </c>
      <c r="AT227">
        <v>118</v>
      </c>
      <c r="AU227">
        <v>149</v>
      </c>
      <c r="AV227">
        <v>217</v>
      </c>
      <c r="AW227">
        <v>262</v>
      </c>
      <c r="AX227">
        <v>402</v>
      </c>
      <c r="AY227">
        <v>518</v>
      </c>
      <c r="AZ227">
        <v>583</v>
      </c>
      <c r="BA227">
        <v>959</v>
      </c>
      <c r="BB227">
        <v>1281</v>
      </c>
      <c r="BC227">
        <v>1663</v>
      </c>
      <c r="BD227">
        <v>2179</v>
      </c>
      <c r="BE227">
        <v>2727</v>
      </c>
      <c r="BF227">
        <v>3499</v>
      </c>
      <c r="BG227">
        <v>4632</v>
      </c>
      <c r="BH227">
        <v>6421</v>
      </c>
      <c r="BI227">
        <v>7783</v>
      </c>
      <c r="BJ227">
        <v>13677</v>
      </c>
      <c r="BK227">
        <v>19100</v>
      </c>
      <c r="BL227">
        <v>25489</v>
      </c>
      <c r="BM227">
        <v>33276</v>
      </c>
      <c r="BN227">
        <v>43847</v>
      </c>
      <c r="BO227">
        <v>53740</v>
      </c>
    </row>
    <row r="228" spans="1:67" x14ac:dyDescent="0.25">
      <c r="B228" t="s">
        <v>233</v>
      </c>
      <c r="C228">
        <v>41.377499999999998</v>
      </c>
      <c r="D228">
        <v>64.585300000000004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1</v>
      </c>
      <c r="BG228">
        <v>6</v>
      </c>
      <c r="BH228">
        <v>10</v>
      </c>
      <c r="BI228">
        <v>15</v>
      </c>
      <c r="BJ228">
        <v>23</v>
      </c>
      <c r="BK228">
        <v>33</v>
      </c>
      <c r="BL228">
        <v>43</v>
      </c>
      <c r="BM228">
        <v>43</v>
      </c>
      <c r="BN228">
        <v>46</v>
      </c>
      <c r="BO228">
        <v>50</v>
      </c>
    </row>
    <row r="229" spans="1:67" x14ac:dyDescent="0.25">
      <c r="B229" t="s">
        <v>234</v>
      </c>
      <c r="C229">
        <v>6.4238</v>
      </c>
      <c r="D229">
        <v>-66.589699999999993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2</v>
      </c>
      <c r="BF229">
        <v>10</v>
      </c>
      <c r="BG229">
        <v>17</v>
      </c>
      <c r="BH229">
        <v>33</v>
      </c>
      <c r="BI229">
        <v>36</v>
      </c>
      <c r="BJ229">
        <v>42</v>
      </c>
      <c r="BK229">
        <v>42</v>
      </c>
      <c r="BL229">
        <v>70</v>
      </c>
      <c r="BM229">
        <v>70</v>
      </c>
      <c r="BN229">
        <v>77</v>
      </c>
      <c r="BO229">
        <v>84</v>
      </c>
    </row>
    <row r="230" spans="1:67" x14ac:dyDescent="0.25">
      <c r="B230" t="s">
        <v>235</v>
      </c>
      <c r="C230">
        <v>16</v>
      </c>
      <c r="D230">
        <v>108</v>
      </c>
      <c r="E230">
        <v>0</v>
      </c>
      <c r="F230">
        <v>2</v>
      </c>
      <c r="G230">
        <v>2</v>
      </c>
      <c r="H230">
        <v>2</v>
      </c>
      <c r="I230">
        <v>2</v>
      </c>
      <c r="J230">
        <v>2</v>
      </c>
      <c r="K230">
        <v>2</v>
      </c>
      <c r="L230">
        <v>2</v>
      </c>
      <c r="M230">
        <v>2</v>
      </c>
      <c r="N230">
        <v>2</v>
      </c>
      <c r="O230">
        <v>6</v>
      </c>
      <c r="P230">
        <v>6</v>
      </c>
      <c r="Q230">
        <v>8</v>
      </c>
      <c r="R230">
        <v>8</v>
      </c>
      <c r="S230">
        <v>8</v>
      </c>
      <c r="T230">
        <v>10</v>
      </c>
      <c r="U230">
        <v>10</v>
      </c>
      <c r="V230">
        <v>13</v>
      </c>
      <c r="W230">
        <v>13</v>
      </c>
      <c r="X230">
        <v>14</v>
      </c>
      <c r="Y230">
        <v>15</v>
      </c>
      <c r="Z230">
        <v>15</v>
      </c>
      <c r="AA230">
        <v>16</v>
      </c>
      <c r="AB230">
        <v>16</v>
      </c>
      <c r="AC230">
        <v>16</v>
      </c>
      <c r="AD230">
        <v>16</v>
      </c>
      <c r="AE230">
        <v>16</v>
      </c>
      <c r="AF230">
        <v>16</v>
      </c>
      <c r="AG230">
        <v>16</v>
      </c>
      <c r="AH230">
        <v>16</v>
      </c>
      <c r="AI230">
        <v>16</v>
      </c>
      <c r="AJ230">
        <v>16</v>
      </c>
      <c r="AK230">
        <v>16</v>
      </c>
      <c r="AL230">
        <v>16</v>
      </c>
      <c r="AM230">
        <v>16</v>
      </c>
      <c r="AN230">
        <v>16</v>
      </c>
      <c r="AO230">
        <v>16</v>
      </c>
      <c r="AP230">
        <v>16</v>
      </c>
      <c r="AQ230">
        <v>16</v>
      </c>
      <c r="AR230">
        <v>16</v>
      </c>
      <c r="AS230">
        <v>16</v>
      </c>
      <c r="AT230">
        <v>16</v>
      </c>
      <c r="AU230">
        <v>16</v>
      </c>
      <c r="AV230">
        <v>16</v>
      </c>
      <c r="AW230">
        <v>16</v>
      </c>
      <c r="AX230">
        <v>18</v>
      </c>
      <c r="AY230">
        <v>30</v>
      </c>
      <c r="AZ230">
        <v>30</v>
      </c>
      <c r="BA230">
        <v>31</v>
      </c>
      <c r="BB230">
        <v>38</v>
      </c>
      <c r="BC230">
        <v>39</v>
      </c>
      <c r="BD230">
        <v>47</v>
      </c>
      <c r="BE230">
        <v>53</v>
      </c>
      <c r="BF230">
        <v>56</v>
      </c>
      <c r="BG230">
        <v>61</v>
      </c>
      <c r="BH230">
        <v>66</v>
      </c>
      <c r="BI230">
        <v>75</v>
      </c>
      <c r="BJ230">
        <v>85</v>
      </c>
      <c r="BK230">
        <v>91</v>
      </c>
      <c r="BL230">
        <v>94</v>
      </c>
      <c r="BM230">
        <v>113</v>
      </c>
      <c r="BN230">
        <v>123</v>
      </c>
      <c r="BO230">
        <v>134</v>
      </c>
    </row>
    <row r="231" spans="1:67" x14ac:dyDescent="0.25">
      <c r="B231" t="s">
        <v>236</v>
      </c>
      <c r="C231">
        <v>-15.416700000000001</v>
      </c>
      <c r="D231">
        <v>28.283300000000001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2</v>
      </c>
      <c r="BJ231">
        <v>2</v>
      </c>
      <c r="BK231">
        <v>2</v>
      </c>
      <c r="BL231">
        <v>2</v>
      </c>
      <c r="BM231">
        <v>3</v>
      </c>
      <c r="BN231">
        <v>3</v>
      </c>
      <c r="BO231">
        <v>3</v>
      </c>
    </row>
    <row r="232" spans="1:67" x14ac:dyDescent="0.25">
      <c r="B232" t="s">
        <v>237</v>
      </c>
      <c r="C232">
        <v>-20</v>
      </c>
      <c r="D232">
        <v>30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1</v>
      </c>
      <c r="BL232">
        <v>3</v>
      </c>
      <c r="BM232">
        <v>3</v>
      </c>
      <c r="BN232">
        <v>3</v>
      </c>
      <c r="BO232">
        <v>3</v>
      </c>
    </row>
    <row r="233" spans="1:67" x14ac:dyDescent="0.25">
      <c r="A233" t="s">
        <v>95</v>
      </c>
      <c r="B233" t="s">
        <v>41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</row>
    <row r="234" spans="1:67" x14ac:dyDescent="0.25">
      <c r="B234" t="s">
        <v>238</v>
      </c>
      <c r="C234">
        <v>15.414999999999999</v>
      </c>
      <c r="D234">
        <v>-61.371000000000002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2</v>
      </c>
      <c r="BO234">
        <v>2</v>
      </c>
    </row>
    <row r="235" spans="1:67" x14ac:dyDescent="0.25">
      <c r="B235" t="s">
        <v>239</v>
      </c>
      <c r="C235">
        <v>12.1165</v>
      </c>
      <c r="D235">
        <v>-61.679000000000002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1</v>
      </c>
      <c r="BO235">
        <v>1</v>
      </c>
    </row>
    <row r="236" spans="1:67" x14ac:dyDescent="0.25">
      <c r="B236" t="s">
        <v>240</v>
      </c>
      <c r="C236">
        <v>-18.665694999999999</v>
      </c>
      <c r="D236">
        <v>35.529561999999999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3</v>
      </c>
    </row>
    <row r="237" spans="1:67" x14ac:dyDescent="0.25">
      <c r="B237" t="s">
        <v>241</v>
      </c>
      <c r="C237">
        <v>34.802075000000002</v>
      </c>
      <c r="D237">
        <v>38.996814999999998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1</v>
      </c>
    </row>
    <row r="238" spans="1:67" x14ac:dyDescent="0.25">
      <c r="B238" t="s">
        <v>242</v>
      </c>
      <c r="C238">
        <v>-8.8742169999999998</v>
      </c>
      <c r="D238">
        <v>125.72753899999999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</row>
    <row r="239" spans="1:67" x14ac:dyDescent="0.25">
      <c r="B239" t="s">
        <v>243</v>
      </c>
      <c r="C239">
        <v>13.193899999999999</v>
      </c>
      <c r="D239">
        <v>-59.543199999999999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1</v>
      </c>
      <c r="BO239">
        <v>1</v>
      </c>
    </row>
    <row r="240" spans="1:67" x14ac:dyDescent="0.25">
      <c r="A240" t="s">
        <v>244</v>
      </c>
      <c r="B240" t="s">
        <v>41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</row>
    <row r="241" spans="2:67" x14ac:dyDescent="0.25">
      <c r="B241" t="s">
        <v>245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2</v>
      </c>
    </row>
    <row r="242" spans="2:67" x14ac:dyDescent="0.25">
      <c r="B242" t="s">
        <v>246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42"/>
  <sheetViews>
    <sheetView topLeftCell="AQ1" workbookViewId="0">
      <selection activeCell="G31" sqref="G31"/>
    </sheetView>
  </sheetViews>
  <sheetFormatPr defaultRowHeight="14.3" x14ac:dyDescent="0.25"/>
  <sheetData>
    <row r="1" spans="1:67" x14ac:dyDescent="0.25">
      <c r="A1" t="s">
        <v>0</v>
      </c>
      <c r="B1" t="s">
        <v>1</v>
      </c>
      <c r="C1" t="s">
        <v>2</v>
      </c>
      <c r="D1" t="s">
        <v>3</v>
      </c>
      <c r="E1" s="1">
        <v>43852</v>
      </c>
      <c r="F1" s="1">
        <v>43853</v>
      </c>
      <c r="G1" s="1">
        <v>43854</v>
      </c>
      <c r="H1" s="1">
        <v>43855</v>
      </c>
      <c r="I1" s="1">
        <v>43856</v>
      </c>
      <c r="J1" s="1">
        <v>43857</v>
      </c>
      <c r="K1" s="1">
        <v>43858</v>
      </c>
      <c r="L1" s="1">
        <v>43859</v>
      </c>
      <c r="M1" s="1">
        <v>43860</v>
      </c>
      <c r="N1" s="1">
        <v>43861</v>
      </c>
      <c r="O1" s="1">
        <v>43862</v>
      </c>
      <c r="P1" s="1">
        <v>43863</v>
      </c>
      <c r="Q1" s="1">
        <v>43864</v>
      </c>
      <c r="R1" s="1">
        <v>43865</v>
      </c>
      <c r="S1" s="1">
        <v>43866</v>
      </c>
      <c r="T1" s="1">
        <v>43867</v>
      </c>
      <c r="U1" s="1">
        <v>43868</v>
      </c>
      <c r="V1" s="1">
        <v>43869</v>
      </c>
      <c r="W1" s="1">
        <v>43870</v>
      </c>
      <c r="X1" s="1">
        <v>43871</v>
      </c>
      <c r="Y1" s="1">
        <v>43872</v>
      </c>
      <c r="Z1" s="1">
        <v>43873</v>
      </c>
      <c r="AA1" s="1">
        <v>43874</v>
      </c>
      <c r="AB1" s="1">
        <v>43875</v>
      </c>
      <c r="AC1" s="1">
        <v>43876</v>
      </c>
      <c r="AD1" s="1">
        <v>43877</v>
      </c>
      <c r="AE1" s="1">
        <v>43878</v>
      </c>
      <c r="AF1" s="1">
        <v>43879</v>
      </c>
      <c r="AG1" s="1">
        <v>43880</v>
      </c>
      <c r="AH1" s="1">
        <v>43881</v>
      </c>
      <c r="AI1" s="1">
        <v>43882</v>
      </c>
      <c r="AJ1" s="1">
        <v>43883</v>
      </c>
      <c r="AK1" s="1">
        <v>43884</v>
      </c>
      <c r="AL1" s="1">
        <v>43885</v>
      </c>
      <c r="AM1" s="1">
        <v>43886</v>
      </c>
      <c r="AN1" s="1">
        <v>43887</v>
      </c>
      <c r="AO1" s="1">
        <v>43888</v>
      </c>
      <c r="AP1" s="1">
        <v>43889</v>
      </c>
      <c r="AQ1" s="1">
        <v>43890</v>
      </c>
      <c r="AR1" s="1">
        <v>43891</v>
      </c>
      <c r="AS1" s="1">
        <v>43892</v>
      </c>
      <c r="AT1" s="1">
        <v>43893</v>
      </c>
      <c r="AU1" s="1">
        <v>43894</v>
      </c>
      <c r="AV1" s="1">
        <v>43895</v>
      </c>
      <c r="AW1" s="1">
        <v>43896</v>
      </c>
      <c r="AX1" s="1">
        <v>43897</v>
      </c>
      <c r="AY1" s="1">
        <v>43898</v>
      </c>
      <c r="AZ1" s="1">
        <v>43899</v>
      </c>
      <c r="BA1" s="1">
        <v>43900</v>
      </c>
      <c r="BB1" s="1">
        <v>43901</v>
      </c>
      <c r="BC1" s="1">
        <v>43902</v>
      </c>
      <c r="BD1" s="1">
        <v>43903</v>
      </c>
      <c r="BE1" s="1">
        <v>43904</v>
      </c>
      <c r="BF1" s="1">
        <v>43905</v>
      </c>
      <c r="BG1" s="1">
        <v>43906</v>
      </c>
      <c r="BH1" s="1">
        <v>43907</v>
      </c>
      <c r="BI1" s="1">
        <v>43908</v>
      </c>
      <c r="BJ1" s="1">
        <v>43909</v>
      </c>
      <c r="BK1" s="1">
        <v>43910</v>
      </c>
      <c r="BL1" s="1">
        <v>43911</v>
      </c>
      <c r="BM1" s="1">
        <v>43912</v>
      </c>
      <c r="BN1" s="1">
        <v>43913</v>
      </c>
      <c r="BO1" s="1">
        <v>43914</v>
      </c>
    </row>
    <row r="2" spans="1:67" x14ac:dyDescent="0.25">
      <c r="B2" t="s">
        <v>4</v>
      </c>
      <c r="C2">
        <v>33</v>
      </c>
      <c r="D2">
        <v>65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</v>
      </c>
      <c r="BN2">
        <v>1</v>
      </c>
      <c r="BO2">
        <v>1</v>
      </c>
    </row>
    <row r="3" spans="1:67" x14ac:dyDescent="0.25">
      <c r="B3" t="s">
        <v>5</v>
      </c>
      <c r="C3">
        <v>41.153300000000002</v>
      </c>
      <c r="D3">
        <v>20.168299999999999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2</v>
      </c>
      <c r="BJ3">
        <v>2</v>
      </c>
      <c r="BK3">
        <v>2</v>
      </c>
      <c r="BL3">
        <v>2</v>
      </c>
      <c r="BM3">
        <v>2</v>
      </c>
      <c r="BN3">
        <v>4</v>
      </c>
      <c r="BO3">
        <v>5</v>
      </c>
    </row>
    <row r="4" spans="1:67" x14ac:dyDescent="0.25">
      <c r="B4" t="s">
        <v>6</v>
      </c>
      <c r="C4">
        <v>28.033899999999999</v>
      </c>
      <c r="D4">
        <v>1.6596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2</v>
      </c>
      <c r="BE4">
        <v>3</v>
      </c>
      <c r="BF4">
        <v>4</v>
      </c>
      <c r="BG4">
        <v>4</v>
      </c>
      <c r="BH4">
        <v>4</v>
      </c>
      <c r="BI4">
        <v>7</v>
      </c>
      <c r="BJ4">
        <v>9</v>
      </c>
      <c r="BK4">
        <v>11</v>
      </c>
      <c r="BL4">
        <v>15</v>
      </c>
      <c r="BM4">
        <v>17</v>
      </c>
      <c r="BN4">
        <v>17</v>
      </c>
      <c r="BO4">
        <v>19</v>
      </c>
    </row>
    <row r="5" spans="1:67" x14ac:dyDescent="0.25">
      <c r="B5" t="s">
        <v>7</v>
      </c>
      <c r="C5">
        <v>42.506300000000003</v>
      </c>
      <c r="D5">
        <v>1.5218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</v>
      </c>
      <c r="BN5">
        <v>1</v>
      </c>
      <c r="BO5">
        <v>1</v>
      </c>
    </row>
    <row r="6" spans="1:67" x14ac:dyDescent="0.25">
      <c r="B6" t="s">
        <v>8</v>
      </c>
      <c r="C6">
        <v>-11.2027</v>
      </c>
      <c r="D6">
        <v>17.873899999999999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</row>
    <row r="7" spans="1:67" x14ac:dyDescent="0.25">
      <c r="B7" t="s">
        <v>9</v>
      </c>
      <c r="C7">
        <v>17.0608</v>
      </c>
      <c r="D7">
        <v>-61.796399999999998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</row>
    <row r="8" spans="1:67" x14ac:dyDescent="0.25">
      <c r="B8" t="s">
        <v>10</v>
      </c>
      <c r="C8">
        <v>-38.4161</v>
      </c>
      <c r="D8">
        <v>-63.616700000000002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1</v>
      </c>
      <c r="BA8">
        <v>1</v>
      </c>
      <c r="BB8">
        <v>1</v>
      </c>
      <c r="BC8">
        <v>1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3</v>
      </c>
      <c r="BK8">
        <v>3</v>
      </c>
      <c r="BL8">
        <v>4</v>
      </c>
      <c r="BM8">
        <v>4</v>
      </c>
      <c r="BN8">
        <v>4</v>
      </c>
      <c r="BO8">
        <v>6</v>
      </c>
    </row>
    <row r="9" spans="1:67" x14ac:dyDescent="0.25">
      <c r="B9" t="s">
        <v>11</v>
      </c>
      <c r="C9">
        <v>40.069099999999999</v>
      </c>
      <c r="D9">
        <v>45.038200000000003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</row>
    <row r="10" spans="1:67" x14ac:dyDescent="0.25">
      <c r="A10" t="s">
        <v>12</v>
      </c>
      <c r="B10" t="s">
        <v>13</v>
      </c>
      <c r="C10">
        <v>-35.473500000000001</v>
      </c>
      <c r="D10">
        <v>149.01240000000001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</row>
    <row r="11" spans="1:67" x14ac:dyDescent="0.25">
      <c r="A11" t="s">
        <v>14</v>
      </c>
      <c r="B11" t="s">
        <v>13</v>
      </c>
      <c r="C11">
        <v>-33.8688</v>
      </c>
      <c r="D11">
        <v>151.20930000000001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1</v>
      </c>
      <c r="AW11">
        <v>1</v>
      </c>
      <c r="AX11">
        <v>1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4</v>
      </c>
      <c r="BI11">
        <v>5</v>
      </c>
      <c r="BJ11">
        <v>5</v>
      </c>
      <c r="BK11">
        <v>6</v>
      </c>
      <c r="BL11">
        <v>6</v>
      </c>
      <c r="BM11">
        <v>6</v>
      </c>
      <c r="BN11">
        <v>6</v>
      </c>
      <c r="BO11">
        <v>7</v>
      </c>
    </row>
    <row r="12" spans="1:67" x14ac:dyDescent="0.25">
      <c r="A12" t="s">
        <v>15</v>
      </c>
      <c r="B12" t="s">
        <v>13</v>
      </c>
      <c r="C12">
        <v>-12.4634</v>
      </c>
      <c r="D12">
        <v>130.84559999999999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</row>
    <row r="13" spans="1:67" x14ac:dyDescent="0.25">
      <c r="A13" t="s">
        <v>16</v>
      </c>
      <c r="B13" t="s">
        <v>13</v>
      </c>
      <c r="C13">
        <v>-28.0167</v>
      </c>
      <c r="D13">
        <v>153.4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</row>
    <row r="14" spans="1:67" x14ac:dyDescent="0.25">
      <c r="A14" t="s">
        <v>17</v>
      </c>
      <c r="B14" t="s">
        <v>13</v>
      </c>
      <c r="C14">
        <v>-34.9285</v>
      </c>
      <c r="D14">
        <v>138.60069999999999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</row>
    <row r="15" spans="1:67" x14ac:dyDescent="0.25">
      <c r="A15" t="s">
        <v>18</v>
      </c>
      <c r="B15" t="s">
        <v>13</v>
      </c>
      <c r="C15">
        <v>-41.454500000000003</v>
      </c>
      <c r="D15">
        <v>145.97069999999999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</row>
    <row r="16" spans="1:67" x14ac:dyDescent="0.25">
      <c r="A16" t="s">
        <v>19</v>
      </c>
      <c r="B16" t="s">
        <v>13</v>
      </c>
      <c r="C16">
        <v>-37.813600000000001</v>
      </c>
      <c r="D16">
        <v>144.9631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</row>
    <row r="17" spans="1:67" x14ac:dyDescent="0.25">
      <c r="A17" t="s">
        <v>20</v>
      </c>
      <c r="B17" t="s">
        <v>13</v>
      </c>
      <c r="C17">
        <v>-31.950500000000002</v>
      </c>
      <c r="D17">
        <v>115.8605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</row>
    <row r="18" spans="1:67" x14ac:dyDescent="0.25">
      <c r="B18" t="s">
        <v>21</v>
      </c>
      <c r="C18">
        <v>47.516199999999998</v>
      </c>
      <c r="D18">
        <v>14.5501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1</v>
      </c>
      <c r="BE18">
        <v>1</v>
      </c>
      <c r="BF18">
        <v>1</v>
      </c>
      <c r="BG18">
        <v>3</v>
      </c>
      <c r="BH18">
        <v>3</v>
      </c>
      <c r="BI18">
        <v>4</v>
      </c>
      <c r="BJ18">
        <v>6</v>
      </c>
      <c r="BK18">
        <v>6</v>
      </c>
      <c r="BL18">
        <v>8</v>
      </c>
      <c r="BM18">
        <v>16</v>
      </c>
      <c r="BN18">
        <v>21</v>
      </c>
      <c r="BO18">
        <v>28</v>
      </c>
    </row>
    <row r="19" spans="1:67" x14ac:dyDescent="0.25">
      <c r="B19" t="s">
        <v>22</v>
      </c>
      <c r="C19">
        <v>40.143099999999997</v>
      </c>
      <c r="D19">
        <v>47.576900000000002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</row>
    <row r="20" spans="1:67" x14ac:dyDescent="0.25">
      <c r="B20" t="s">
        <v>23</v>
      </c>
      <c r="C20">
        <v>25.034300000000002</v>
      </c>
      <c r="D20">
        <v>-77.396299999999997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</row>
    <row r="21" spans="1:67" x14ac:dyDescent="0.25">
      <c r="B21" t="s">
        <v>24</v>
      </c>
      <c r="C21">
        <v>26.0275</v>
      </c>
      <c r="D21">
        <v>50.55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2</v>
      </c>
      <c r="BN21">
        <v>2</v>
      </c>
      <c r="BO21">
        <v>3</v>
      </c>
    </row>
    <row r="22" spans="1:67" x14ac:dyDescent="0.25">
      <c r="B22" t="s">
        <v>25</v>
      </c>
      <c r="C22">
        <v>23.684999999999999</v>
      </c>
      <c r="D22">
        <v>90.356300000000005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</v>
      </c>
      <c r="BJ22">
        <v>1</v>
      </c>
      <c r="BK22">
        <v>1</v>
      </c>
      <c r="BL22">
        <v>2</v>
      </c>
      <c r="BM22">
        <v>2</v>
      </c>
      <c r="BN22">
        <v>3</v>
      </c>
      <c r="BO22">
        <v>4</v>
      </c>
    </row>
    <row r="23" spans="1:67" x14ac:dyDescent="0.25">
      <c r="B23" t="s">
        <v>26</v>
      </c>
      <c r="C23">
        <v>13.193899999999999</v>
      </c>
      <c r="D23">
        <v>-59.543199999999999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</row>
    <row r="24" spans="1:67" x14ac:dyDescent="0.25">
      <c r="B24" t="s">
        <v>27</v>
      </c>
      <c r="C24">
        <v>53.709800000000001</v>
      </c>
      <c r="D24">
        <v>27.953399999999998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</row>
    <row r="25" spans="1:67" x14ac:dyDescent="0.25">
      <c r="B25" t="s">
        <v>28</v>
      </c>
      <c r="C25">
        <v>50.833300000000001</v>
      </c>
      <c r="D25">
        <v>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3</v>
      </c>
      <c r="BC25">
        <v>3</v>
      </c>
      <c r="BD25">
        <v>3</v>
      </c>
      <c r="BE25">
        <v>4</v>
      </c>
      <c r="BF25">
        <v>4</v>
      </c>
      <c r="BG25">
        <v>5</v>
      </c>
      <c r="BH25">
        <v>10</v>
      </c>
      <c r="BI25">
        <v>14</v>
      </c>
      <c r="BJ25">
        <v>21</v>
      </c>
      <c r="BK25">
        <v>37</v>
      </c>
      <c r="BL25">
        <v>67</v>
      </c>
      <c r="BM25">
        <v>75</v>
      </c>
      <c r="BN25">
        <v>88</v>
      </c>
      <c r="BO25">
        <v>122</v>
      </c>
    </row>
    <row r="26" spans="1:67" x14ac:dyDescent="0.25">
      <c r="B26" t="s">
        <v>29</v>
      </c>
      <c r="C26">
        <v>9.3077000000000005</v>
      </c>
      <c r="D26">
        <v>2.3157999999999999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</row>
    <row r="27" spans="1:67" x14ac:dyDescent="0.25">
      <c r="B27" t="s">
        <v>30</v>
      </c>
      <c r="C27">
        <v>27.514199999999999</v>
      </c>
      <c r="D27">
        <v>90.433599999999998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</row>
    <row r="28" spans="1:67" x14ac:dyDescent="0.25">
      <c r="B28" t="s">
        <v>31</v>
      </c>
      <c r="C28">
        <v>-16.290199999999999</v>
      </c>
      <c r="D28">
        <v>-63.588700000000003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</row>
    <row r="29" spans="1:67" x14ac:dyDescent="0.25">
      <c r="B29" t="s">
        <v>32</v>
      </c>
      <c r="C29">
        <v>43.915900000000001</v>
      </c>
      <c r="D29">
        <v>17.679099999999998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1</v>
      </c>
      <c r="BM29">
        <v>1</v>
      </c>
      <c r="BN29">
        <v>1</v>
      </c>
      <c r="BO29">
        <v>3</v>
      </c>
    </row>
    <row r="30" spans="1:67" x14ac:dyDescent="0.25">
      <c r="B30" t="s">
        <v>33</v>
      </c>
      <c r="C30">
        <v>-14.234999999999999</v>
      </c>
      <c r="D30">
        <v>-51.9253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3</v>
      </c>
      <c r="BJ30">
        <v>6</v>
      </c>
      <c r="BK30">
        <v>11</v>
      </c>
      <c r="BL30">
        <v>15</v>
      </c>
      <c r="BM30">
        <v>25</v>
      </c>
      <c r="BN30">
        <v>34</v>
      </c>
      <c r="BO30">
        <v>46</v>
      </c>
    </row>
    <row r="31" spans="1:67" x14ac:dyDescent="0.25">
      <c r="B31" t="s">
        <v>34</v>
      </c>
      <c r="C31">
        <v>4.5353000000000003</v>
      </c>
      <c r="D31">
        <v>114.7277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</row>
    <row r="32" spans="1:67" x14ac:dyDescent="0.25">
      <c r="B32" t="s">
        <v>35</v>
      </c>
      <c r="C32">
        <v>42.733899999999998</v>
      </c>
      <c r="D32">
        <v>25.485800000000001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</v>
      </c>
      <c r="BC32">
        <v>1</v>
      </c>
      <c r="BD32">
        <v>1</v>
      </c>
      <c r="BE32">
        <v>2</v>
      </c>
      <c r="BF32">
        <v>2</v>
      </c>
      <c r="BG32">
        <v>2</v>
      </c>
      <c r="BH32">
        <v>2</v>
      </c>
      <c r="BI32">
        <v>2</v>
      </c>
      <c r="BJ32">
        <v>3</v>
      </c>
      <c r="BK32">
        <v>3</v>
      </c>
      <c r="BL32">
        <v>3</v>
      </c>
      <c r="BM32">
        <v>3</v>
      </c>
      <c r="BN32">
        <v>3</v>
      </c>
      <c r="BO32">
        <v>3</v>
      </c>
    </row>
    <row r="33" spans="1:67" x14ac:dyDescent="0.25">
      <c r="B33" t="s">
        <v>36</v>
      </c>
      <c r="C33">
        <v>12.238300000000001</v>
      </c>
      <c r="D33">
        <v>-1.5616000000000001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1</v>
      </c>
      <c r="BK33">
        <v>1</v>
      </c>
      <c r="BL33">
        <v>2</v>
      </c>
      <c r="BM33">
        <v>4</v>
      </c>
      <c r="BN33">
        <v>4</v>
      </c>
      <c r="BO33">
        <v>4</v>
      </c>
    </row>
    <row r="34" spans="1:67" x14ac:dyDescent="0.25">
      <c r="B34" t="s">
        <v>37</v>
      </c>
      <c r="C34">
        <v>16.538799999999998</v>
      </c>
      <c r="D34">
        <v>-23.041799999999999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</row>
    <row r="35" spans="1:67" x14ac:dyDescent="0.25">
      <c r="B35" t="s">
        <v>38</v>
      </c>
      <c r="C35">
        <v>11.55</v>
      </c>
      <c r="D35">
        <v>104.91670000000001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</row>
    <row r="36" spans="1:67" x14ac:dyDescent="0.25">
      <c r="B36" t="s">
        <v>39</v>
      </c>
      <c r="C36">
        <v>3.8479999999999999</v>
      </c>
      <c r="D36">
        <v>11.5021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</row>
    <row r="37" spans="1:67" x14ac:dyDescent="0.25">
      <c r="A37" t="s">
        <v>40</v>
      </c>
      <c r="B37" t="s">
        <v>41</v>
      </c>
      <c r="C37">
        <v>53.933300000000003</v>
      </c>
      <c r="D37">
        <v>-116.5765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1</v>
      </c>
      <c r="BL37">
        <v>1</v>
      </c>
      <c r="BM37">
        <v>1</v>
      </c>
      <c r="BN37">
        <v>1</v>
      </c>
      <c r="BO37">
        <v>1</v>
      </c>
    </row>
    <row r="38" spans="1:67" x14ac:dyDescent="0.25">
      <c r="A38" t="s">
        <v>42</v>
      </c>
      <c r="B38" t="s">
        <v>41</v>
      </c>
      <c r="C38">
        <v>49.282699999999998</v>
      </c>
      <c r="D38">
        <v>-123.1207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4</v>
      </c>
      <c r="BH38">
        <v>4</v>
      </c>
      <c r="BI38">
        <v>7</v>
      </c>
      <c r="BJ38">
        <v>7</v>
      </c>
      <c r="BK38">
        <v>8</v>
      </c>
      <c r="BL38">
        <v>10</v>
      </c>
      <c r="BM38">
        <v>10</v>
      </c>
      <c r="BN38">
        <v>13</v>
      </c>
      <c r="BO38">
        <v>13</v>
      </c>
    </row>
    <row r="39" spans="1:67" x14ac:dyDescent="0.25">
      <c r="A39" t="s">
        <v>43</v>
      </c>
      <c r="B39" t="s">
        <v>41</v>
      </c>
      <c r="C39">
        <v>37.648899999999998</v>
      </c>
      <c r="D39">
        <v>-122.66549999999999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</row>
    <row r="40" spans="1:67" x14ac:dyDescent="0.25">
      <c r="A40" t="s">
        <v>44</v>
      </c>
      <c r="B40" t="s">
        <v>41</v>
      </c>
      <c r="C40">
        <v>53.760899999999999</v>
      </c>
      <c r="D40">
        <v>-98.813900000000004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</row>
    <row r="41" spans="1:67" x14ac:dyDescent="0.25">
      <c r="A41" t="s">
        <v>45</v>
      </c>
      <c r="B41" t="s">
        <v>41</v>
      </c>
      <c r="C41">
        <v>46.565300000000001</v>
      </c>
      <c r="D41">
        <v>-66.4619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</row>
    <row r="42" spans="1:67" x14ac:dyDescent="0.25">
      <c r="A42" t="s">
        <v>46</v>
      </c>
      <c r="B42" t="s">
        <v>41</v>
      </c>
      <c r="C42">
        <v>53.1355</v>
      </c>
      <c r="D42">
        <v>-57.660400000000003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</row>
    <row r="43" spans="1:67" x14ac:dyDescent="0.25">
      <c r="A43" t="s">
        <v>47</v>
      </c>
      <c r="B43" t="s">
        <v>41</v>
      </c>
      <c r="C43">
        <v>44.682000000000002</v>
      </c>
      <c r="D43">
        <v>-63.744300000000003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</row>
    <row r="44" spans="1:67" x14ac:dyDescent="0.25">
      <c r="A44" t="s">
        <v>48</v>
      </c>
      <c r="B44" t="s">
        <v>41</v>
      </c>
      <c r="C44">
        <v>51.253799999999998</v>
      </c>
      <c r="D44">
        <v>-85.3232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1</v>
      </c>
      <c r="BI44">
        <v>1</v>
      </c>
      <c r="BJ44">
        <v>1</v>
      </c>
      <c r="BK44">
        <v>2</v>
      </c>
      <c r="BL44">
        <v>3</v>
      </c>
      <c r="BM44">
        <v>5</v>
      </c>
      <c r="BN44">
        <v>6</v>
      </c>
      <c r="BO44">
        <v>7</v>
      </c>
    </row>
    <row r="45" spans="1:67" x14ac:dyDescent="0.25">
      <c r="A45" t="s">
        <v>49</v>
      </c>
      <c r="B45" t="s">
        <v>41</v>
      </c>
      <c r="C45">
        <v>46.5107</v>
      </c>
      <c r="D45">
        <v>-63.416800000000002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</row>
    <row r="46" spans="1:67" x14ac:dyDescent="0.25">
      <c r="A46" t="s">
        <v>50</v>
      </c>
      <c r="B46" t="s">
        <v>41</v>
      </c>
      <c r="C46">
        <v>52.939900000000002</v>
      </c>
      <c r="D46">
        <v>-73.549099999999996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1</v>
      </c>
      <c r="BL46">
        <v>5</v>
      </c>
      <c r="BM46">
        <v>4</v>
      </c>
      <c r="BN46">
        <v>4</v>
      </c>
      <c r="BO46">
        <v>4</v>
      </c>
    </row>
    <row r="47" spans="1:67" x14ac:dyDescent="0.25">
      <c r="A47" t="s">
        <v>51</v>
      </c>
      <c r="B47" t="s">
        <v>41</v>
      </c>
      <c r="C47">
        <v>52.939900000000002</v>
      </c>
      <c r="D47">
        <v>-106.4509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</row>
    <row r="48" spans="1:67" x14ac:dyDescent="0.25">
      <c r="B48" t="s">
        <v>52</v>
      </c>
      <c r="C48">
        <v>6.6111000000000004</v>
      </c>
      <c r="D48">
        <v>20.939399999999999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</row>
    <row r="49" spans="1:67" x14ac:dyDescent="0.25">
      <c r="B49" t="s">
        <v>53</v>
      </c>
      <c r="C49">
        <v>15.4542</v>
      </c>
      <c r="D49">
        <v>18.732199999999999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</row>
    <row r="50" spans="1:67" x14ac:dyDescent="0.25">
      <c r="B50" t="s">
        <v>54</v>
      </c>
      <c r="C50">
        <v>-35.6751</v>
      </c>
      <c r="D50">
        <v>-71.543000000000006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</v>
      </c>
      <c r="BN50">
        <v>2</v>
      </c>
      <c r="BO50">
        <v>2</v>
      </c>
    </row>
    <row r="51" spans="1:67" x14ac:dyDescent="0.25">
      <c r="A51" t="s">
        <v>55</v>
      </c>
      <c r="B51" t="s">
        <v>56</v>
      </c>
      <c r="C51">
        <v>31.825700000000001</v>
      </c>
      <c r="D51">
        <v>117.2264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3</v>
      </c>
      <c r="Y51">
        <v>4</v>
      </c>
      <c r="Z51">
        <v>4</v>
      </c>
      <c r="AA51">
        <v>5</v>
      </c>
      <c r="AB51">
        <v>6</v>
      </c>
      <c r="AC51">
        <v>6</v>
      </c>
      <c r="AD51">
        <v>6</v>
      </c>
      <c r="AE51">
        <v>6</v>
      </c>
      <c r="AF51">
        <v>6</v>
      </c>
      <c r="AG51">
        <v>6</v>
      </c>
      <c r="AH51">
        <v>6</v>
      </c>
      <c r="AI51">
        <v>6</v>
      </c>
      <c r="AJ51">
        <v>6</v>
      </c>
      <c r="AK51">
        <v>6</v>
      </c>
      <c r="AL51">
        <v>6</v>
      </c>
      <c r="AM51">
        <v>6</v>
      </c>
      <c r="AN51">
        <v>6</v>
      </c>
      <c r="AO51">
        <v>6</v>
      </c>
      <c r="AP51">
        <v>6</v>
      </c>
      <c r="AQ51">
        <v>6</v>
      </c>
      <c r="AR51">
        <v>6</v>
      </c>
      <c r="AS51">
        <v>6</v>
      </c>
      <c r="AT51">
        <v>6</v>
      </c>
      <c r="AU51">
        <v>6</v>
      </c>
      <c r="AV51">
        <v>6</v>
      </c>
      <c r="AW51">
        <v>6</v>
      </c>
      <c r="AX51">
        <v>6</v>
      </c>
      <c r="AY51">
        <v>6</v>
      </c>
      <c r="AZ51">
        <v>6</v>
      </c>
      <c r="BA51">
        <v>6</v>
      </c>
      <c r="BB51">
        <v>6</v>
      </c>
      <c r="BC51">
        <v>6</v>
      </c>
      <c r="BD51">
        <v>6</v>
      </c>
      <c r="BE51">
        <v>6</v>
      </c>
      <c r="BF51">
        <v>6</v>
      </c>
      <c r="BG51">
        <v>6</v>
      </c>
      <c r="BH51">
        <v>6</v>
      </c>
      <c r="BI51">
        <v>6</v>
      </c>
      <c r="BJ51">
        <v>6</v>
      </c>
      <c r="BK51">
        <v>6</v>
      </c>
      <c r="BL51">
        <v>6</v>
      </c>
      <c r="BM51">
        <v>6</v>
      </c>
      <c r="BN51">
        <v>6</v>
      </c>
      <c r="BO51">
        <v>6</v>
      </c>
    </row>
    <row r="52" spans="1:67" x14ac:dyDescent="0.25">
      <c r="A52" t="s">
        <v>57</v>
      </c>
      <c r="B52" t="s">
        <v>56</v>
      </c>
      <c r="C52">
        <v>40.182400000000001</v>
      </c>
      <c r="D52">
        <v>116.41419999999999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2</v>
      </c>
      <c r="W52">
        <v>2</v>
      </c>
      <c r="X52">
        <v>2</v>
      </c>
      <c r="Y52">
        <v>3</v>
      </c>
      <c r="Z52">
        <v>3</v>
      </c>
      <c r="AA52">
        <v>3</v>
      </c>
      <c r="AB52">
        <v>3</v>
      </c>
      <c r="AC52">
        <v>4</v>
      </c>
      <c r="AD52">
        <v>4</v>
      </c>
      <c r="AE52">
        <v>4</v>
      </c>
      <c r="AF52">
        <v>4</v>
      </c>
      <c r="AG52">
        <v>4</v>
      </c>
      <c r="AH52">
        <v>4</v>
      </c>
      <c r="AI52">
        <v>4</v>
      </c>
      <c r="AJ52">
        <v>4</v>
      </c>
      <c r="AK52">
        <v>4</v>
      </c>
      <c r="AL52">
        <v>4</v>
      </c>
      <c r="AM52">
        <v>4</v>
      </c>
      <c r="AN52">
        <v>4</v>
      </c>
      <c r="AO52">
        <v>5</v>
      </c>
      <c r="AP52">
        <v>7</v>
      </c>
      <c r="AQ52">
        <v>8</v>
      </c>
      <c r="AR52">
        <v>8</v>
      </c>
      <c r="AS52">
        <v>8</v>
      </c>
      <c r="AT52">
        <v>8</v>
      </c>
      <c r="AU52">
        <v>8</v>
      </c>
      <c r="AV52">
        <v>8</v>
      </c>
      <c r="AW52">
        <v>8</v>
      </c>
      <c r="AX52">
        <v>8</v>
      </c>
      <c r="AY52">
        <v>8</v>
      </c>
      <c r="AZ52">
        <v>8</v>
      </c>
      <c r="BA52">
        <v>8</v>
      </c>
      <c r="BB52">
        <v>8</v>
      </c>
      <c r="BC52">
        <v>8</v>
      </c>
      <c r="BD52">
        <v>8</v>
      </c>
      <c r="BE52">
        <v>8</v>
      </c>
      <c r="BF52">
        <v>8</v>
      </c>
      <c r="BG52">
        <v>8</v>
      </c>
      <c r="BH52">
        <v>8</v>
      </c>
      <c r="BI52">
        <v>8</v>
      </c>
      <c r="BJ52">
        <v>8</v>
      </c>
      <c r="BK52">
        <v>8</v>
      </c>
      <c r="BL52">
        <v>8</v>
      </c>
      <c r="BM52">
        <v>8</v>
      </c>
      <c r="BN52">
        <v>8</v>
      </c>
      <c r="BO52">
        <v>8</v>
      </c>
    </row>
    <row r="53" spans="1:67" x14ac:dyDescent="0.25">
      <c r="A53" t="s">
        <v>58</v>
      </c>
      <c r="B53" t="s">
        <v>56</v>
      </c>
      <c r="C53">
        <v>30.057200000000002</v>
      </c>
      <c r="D53">
        <v>107.874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2</v>
      </c>
      <c r="Q53">
        <v>2</v>
      </c>
      <c r="R53">
        <v>2</v>
      </c>
      <c r="S53">
        <v>2</v>
      </c>
      <c r="T53">
        <v>2</v>
      </c>
      <c r="U53">
        <v>2</v>
      </c>
      <c r="V53">
        <v>2</v>
      </c>
      <c r="W53">
        <v>2</v>
      </c>
      <c r="X53">
        <v>2</v>
      </c>
      <c r="Y53">
        <v>3</v>
      </c>
      <c r="Z53">
        <v>3</v>
      </c>
      <c r="AA53">
        <v>4</v>
      </c>
      <c r="AB53">
        <v>5</v>
      </c>
      <c r="AC53">
        <v>5</v>
      </c>
      <c r="AD53">
        <v>5</v>
      </c>
      <c r="AE53">
        <v>5</v>
      </c>
      <c r="AF53">
        <v>5</v>
      </c>
      <c r="AG53">
        <v>5</v>
      </c>
      <c r="AH53">
        <v>6</v>
      </c>
      <c r="AI53">
        <v>6</v>
      </c>
      <c r="AJ53">
        <v>6</v>
      </c>
      <c r="AK53">
        <v>6</v>
      </c>
      <c r="AL53">
        <v>6</v>
      </c>
      <c r="AM53">
        <v>6</v>
      </c>
      <c r="AN53">
        <v>6</v>
      </c>
      <c r="AO53">
        <v>6</v>
      </c>
      <c r="AP53">
        <v>6</v>
      </c>
      <c r="AQ53">
        <v>6</v>
      </c>
      <c r="AR53">
        <v>6</v>
      </c>
      <c r="AS53">
        <v>6</v>
      </c>
      <c r="AT53">
        <v>6</v>
      </c>
      <c r="AU53">
        <v>6</v>
      </c>
      <c r="AV53">
        <v>6</v>
      </c>
      <c r="AW53">
        <v>6</v>
      </c>
      <c r="AX53">
        <v>6</v>
      </c>
      <c r="AY53">
        <v>6</v>
      </c>
      <c r="AZ53">
        <v>6</v>
      </c>
      <c r="BA53">
        <v>6</v>
      </c>
      <c r="BB53">
        <v>6</v>
      </c>
      <c r="BC53">
        <v>6</v>
      </c>
      <c r="BD53">
        <v>6</v>
      </c>
      <c r="BE53">
        <v>6</v>
      </c>
      <c r="BF53">
        <v>6</v>
      </c>
      <c r="BG53">
        <v>6</v>
      </c>
      <c r="BH53">
        <v>6</v>
      </c>
      <c r="BI53">
        <v>6</v>
      </c>
      <c r="BJ53">
        <v>6</v>
      </c>
      <c r="BK53">
        <v>6</v>
      </c>
      <c r="BL53">
        <v>6</v>
      </c>
      <c r="BM53">
        <v>6</v>
      </c>
      <c r="BN53">
        <v>6</v>
      </c>
      <c r="BO53">
        <v>6</v>
      </c>
    </row>
    <row r="54" spans="1:67" x14ac:dyDescent="0.25">
      <c r="A54" t="s">
        <v>59</v>
      </c>
      <c r="B54" t="s">
        <v>56</v>
      </c>
      <c r="C54">
        <v>26.078900000000001</v>
      </c>
      <c r="D54">
        <v>117.98739999999999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</row>
    <row r="55" spans="1:67" x14ac:dyDescent="0.25">
      <c r="A55" t="s">
        <v>60</v>
      </c>
      <c r="B55" t="s">
        <v>56</v>
      </c>
      <c r="C55">
        <v>37.809899999999999</v>
      </c>
      <c r="D55">
        <v>101.0583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2</v>
      </c>
      <c r="X55">
        <v>2</v>
      </c>
      <c r="Y55">
        <v>2</v>
      </c>
      <c r="Z55">
        <v>2</v>
      </c>
      <c r="AA55">
        <v>2</v>
      </c>
      <c r="AB55">
        <v>2</v>
      </c>
      <c r="AC55">
        <v>2</v>
      </c>
      <c r="AD55">
        <v>2</v>
      </c>
      <c r="AE55">
        <v>2</v>
      </c>
      <c r="AF55">
        <v>2</v>
      </c>
      <c r="AG55">
        <v>2</v>
      </c>
      <c r="AH55">
        <v>2</v>
      </c>
      <c r="AI55">
        <v>2</v>
      </c>
      <c r="AJ55">
        <v>2</v>
      </c>
      <c r="AK55">
        <v>2</v>
      </c>
      <c r="AL55">
        <v>2</v>
      </c>
      <c r="AM55">
        <v>2</v>
      </c>
      <c r="AN55">
        <v>2</v>
      </c>
      <c r="AO55">
        <v>2</v>
      </c>
      <c r="AP55">
        <v>2</v>
      </c>
      <c r="AQ55">
        <v>2</v>
      </c>
      <c r="AR55">
        <v>2</v>
      </c>
      <c r="AS55">
        <v>2</v>
      </c>
      <c r="AT55">
        <v>2</v>
      </c>
      <c r="AU55">
        <v>2</v>
      </c>
      <c r="AV55">
        <v>2</v>
      </c>
      <c r="AW55">
        <v>2</v>
      </c>
      <c r="AX55">
        <v>2</v>
      </c>
      <c r="AY55">
        <v>2</v>
      </c>
      <c r="AZ55">
        <v>2</v>
      </c>
      <c r="BA55">
        <v>2</v>
      </c>
      <c r="BB55">
        <v>2</v>
      </c>
      <c r="BC55">
        <v>2</v>
      </c>
      <c r="BD55">
        <v>2</v>
      </c>
      <c r="BE55">
        <v>2</v>
      </c>
      <c r="BF55">
        <v>2</v>
      </c>
      <c r="BG55">
        <v>2</v>
      </c>
      <c r="BH55">
        <v>2</v>
      </c>
      <c r="BI55">
        <v>2</v>
      </c>
      <c r="BJ55">
        <v>2</v>
      </c>
      <c r="BK55">
        <v>2</v>
      </c>
      <c r="BL55">
        <v>2</v>
      </c>
      <c r="BM55">
        <v>2</v>
      </c>
      <c r="BN55">
        <v>2</v>
      </c>
      <c r="BO55">
        <v>2</v>
      </c>
    </row>
    <row r="56" spans="1:67" x14ac:dyDescent="0.25">
      <c r="A56" t="s">
        <v>61</v>
      </c>
      <c r="B56" t="s">
        <v>56</v>
      </c>
      <c r="C56">
        <v>23.341699999999999</v>
      </c>
      <c r="D56">
        <v>113.42440000000001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2</v>
      </c>
      <c r="AB56">
        <v>2</v>
      </c>
      <c r="AC56">
        <v>2</v>
      </c>
      <c r="AD56">
        <v>2</v>
      </c>
      <c r="AE56">
        <v>4</v>
      </c>
      <c r="AF56">
        <v>4</v>
      </c>
      <c r="AG56">
        <v>5</v>
      </c>
      <c r="AH56">
        <v>5</v>
      </c>
      <c r="AI56">
        <v>5</v>
      </c>
      <c r="AJ56">
        <v>5</v>
      </c>
      <c r="AK56">
        <v>6</v>
      </c>
      <c r="AL56">
        <v>6</v>
      </c>
      <c r="AM56">
        <v>7</v>
      </c>
      <c r="AN56">
        <v>7</v>
      </c>
      <c r="AO56">
        <v>7</v>
      </c>
      <c r="AP56">
        <v>7</v>
      </c>
      <c r="AQ56">
        <v>7</v>
      </c>
      <c r="AR56">
        <v>7</v>
      </c>
      <c r="AS56">
        <v>7</v>
      </c>
      <c r="AT56">
        <v>7</v>
      </c>
      <c r="AU56">
        <v>7</v>
      </c>
      <c r="AV56">
        <v>7</v>
      </c>
      <c r="AW56">
        <v>7</v>
      </c>
      <c r="AX56">
        <v>7</v>
      </c>
      <c r="AY56">
        <v>7</v>
      </c>
      <c r="AZ56">
        <v>8</v>
      </c>
      <c r="BA56">
        <v>8</v>
      </c>
      <c r="BB56">
        <v>8</v>
      </c>
      <c r="BC56">
        <v>8</v>
      </c>
      <c r="BD56">
        <v>8</v>
      </c>
      <c r="BE56">
        <v>8</v>
      </c>
      <c r="BF56">
        <v>8</v>
      </c>
      <c r="BG56">
        <v>8</v>
      </c>
      <c r="BH56">
        <v>8</v>
      </c>
      <c r="BI56">
        <v>8</v>
      </c>
      <c r="BJ56">
        <v>8</v>
      </c>
      <c r="BK56">
        <v>8</v>
      </c>
      <c r="BL56">
        <v>8</v>
      </c>
      <c r="BM56">
        <v>8</v>
      </c>
      <c r="BN56">
        <v>8</v>
      </c>
      <c r="BO56">
        <v>8</v>
      </c>
    </row>
    <row r="57" spans="1:67" x14ac:dyDescent="0.25">
      <c r="A57" t="s">
        <v>62</v>
      </c>
      <c r="B57" t="s">
        <v>56</v>
      </c>
      <c r="C57">
        <v>23.829799999999999</v>
      </c>
      <c r="D57">
        <v>108.7881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2</v>
      </c>
      <c r="AF57">
        <v>2</v>
      </c>
      <c r="AG57">
        <v>2</v>
      </c>
      <c r="AH57">
        <v>2</v>
      </c>
      <c r="AI57">
        <v>2</v>
      </c>
      <c r="AJ57">
        <v>2</v>
      </c>
      <c r="AK57">
        <v>2</v>
      </c>
      <c r="AL57">
        <v>2</v>
      </c>
      <c r="AM57">
        <v>2</v>
      </c>
      <c r="AN57">
        <v>2</v>
      </c>
      <c r="AO57">
        <v>2</v>
      </c>
      <c r="AP57">
        <v>2</v>
      </c>
      <c r="AQ57">
        <v>2</v>
      </c>
      <c r="AR57">
        <v>2</v>
      </c>
      <c r="AS57">
        <v>2</v>
      </c>
      <c r="AT57">
        <v>2</v>
      </c>
      <c r="AU57">
        <v>2</v>
      </c>
      <c r="AV57">
        <v>2</v>
      </c>
      <c r="AW57">
        <v>2</v>
      </c>
      <c r="AX57">
        <v>2</v>
      </c>
      <c r="AY57">
        <v>2</v>
      </c>
      <c r="AZ57">
        <v>2</v>
      </c>
      <c r="BA57">
        <v>2</v>
      </c>
      <c r="BB57">
        <v>2</v>
      </c>
      <c r="BC57">
        <v>2</v>
      </c>
      <c r="BD57">
        <v>2</v>
      </c>
      <c r="BE57">
        <v>2</v>
      </c>
      <c r="BF57">
        <v>2</v>
      </c>
      <c r="BG57">
        <v>2</v>
      </c>
      <c r="BH57">
        <v>2</v>
      </c>
      <c r="BI57">
        <v>2</v>
      </c>
      <c r="BJ57">
        <v>2</v>
      </c>
      <c r="BK57">
        <v>2</v>
      </c>
      <c r="BL57">
        <v>2</v>
      </c>
      <c r="BM57">
        <v>2</v>
      </c>
      <c r="BN57">
        <v>2</v>
      </c>
      <c r="BO57">
        <v>2</v>
      </c>
    </row>
    <row r="58" spans="1:67" x14ac:dyDescent="0.25">
      <c r="A58" t="s">
        <v>63</v>
      </c>
      <c r="B58" t="s">
        <v>56</v>
      </c>
      <c r="C58">
        <v>26.8154</v>
      </c>
      <c r="D58">
        <v>106.87479999999999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</row>
    <row r="59" spans="1:67" x14ac:dyDescent="0.25">
      <c r="A59" t="s">
        <v>64</v>
      </c>
      <c r="B59" t="s">
        <v>56</v>
      </c>
      <c r="C59">
        <v>19.195900000000002</v>
      </c>
      <c r="D59">
        <v>109.7453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2</v>
      </c>
      <c r="V59">
        <v>2</v>
      </c>
      <c r="W59">
        <v>3</v>
      </c>
      <c r="X59">
        <v>3</v>
      </c>
      <c r="Y59">
        <v>3</v>
      </c>
      <c r="Z59">
        <v>4</v>
      </c>
      <c r="AA59">
        <v>4</v>
      </c>
      <c r="AB59">
        <v>4</v>
      </c>
      <c r="AC59">
        <v>4</v>
      </c>
      <c r="AD59">
        <v>4</v>
      </c>
      <c r="AE59">
        <v>4</v>
      </c>
      <c r="AF59">
        <v>4</v>
      </c>
      <c r="AG59">
        <v>4</v>
      </c>
      <c r="AH59">
        <v>4</v>
      </c>
      <c r="AI59">
        <v>4</v>
      </c>
      <c r="AJ59">
        <v>4</v>
      </c>
      <c r="AK59">
        <v>5</v>
      </c>
      <c r="AL59">
        <v>5</v>
      </c>
      <c r="AM59">
        <v>5</v>
      </c>
      <c r="AN59">
        <v>5</v>
      </c>
      <c r="AO59">
        <v>5</v>
      </c>
      <c r="AP59">
        <v>5</v>
      </c>
      <c r="AQ59">
        <v>5</v>
      </c>
      <c r="AR59">
        <v>5</v>
      </c>
      <c r="AS59">
        <v>5</v>
      </c>
      <c r="AT59">
        <v>5</v>
      </c>
      <c r="AU59">
        <v>5</v>
      </c>
      <c r="AV59">
        <v>6</v>
      </c>
      <c r="AW59">
        <v>6</v>
      </c>
      <c r="AX59">
        <v>6</v>
      </c>
      <c r="AY59">
        <v>6</v>
      </c>
      <c r="AZ59">
        <v>6</v>
      </c>
      <c r="BA59">
        <v>6</v>
      </c>
      <c r="BB59">
        <v>6</v>
      </c>
      <c r="BC59">
        <v>6</v>
      </c>
      <c r="BD59">
        <v>6</v>
      </c>
      <c r="BE59">
        <v>6</v>
      </c>
      <c r="BF59">
        <v>6</v>
      </c>
      <c r="BG59">
        <v>6</v>
      </c>
      <c r="BH59">
        <v>6</v>
      </c>
      <c r="BI59">
        <v>6</v>
      </c>
      <c r="BJ59">
        <v>6</v>
      </c>
      <c r="BK59">
        <v>6</v>
      </c>
      <c r="BL59">
        <v>6</v>
      </c>
      <c r="BM59">
        <v>6</v>
      </c>
      <c r="BN59">
        <v>6</v>
      </c>
      <c r="BO59">
        <v>6</v>
      </c>
    </row>
    <row r="60" spans="1:67" x14ac:dyDescent="0.25">
      <c r="A60" t="s">
        <v>65</v>
      </c>
      <c r="B60" t="s">
        <v>56</v>
      </c>
      <c r="C60">
        <v>39.548999999999999</v>
      </c>
      <c r="D60">
        <v>116.1306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2</v>
      </c>
      <c r="X60">
        <v>2</v>
      </c>
      <c r="Y60">
        <v>2</v>
      </c>
      <c r="Z60">
        <v>2</v>
      </c>
      <c r="AA60">
        <v>3</v>
      </c>
      <c r="AB60">
        <v>3</v>
      </c>
      <c r="AC60">
        <v>3</v>
      </c>
      <c r="AD60">
        <v>3</v>
      </c>
      <c r="AE60">
        <v>3</v>
      </c>
      <c r="AF60">
        <v>4</v>
      </c>
      <c r="AG60">
        <v>4</v>
      </c>
      <c r="AH60">
        <v>5</v>
      </c>
      <c r="AI60">
        <v>5</v>
      </c>
      <c r="AJ60">
        <v>6</v>
      </c>
      <c r="AK60">
        <v>6</v>
      </c>
      <c r="AL60">
        <v>6</v>
      </c>
      <c r="AM60">
        <v>6</v>
      </c>
      <c r="AN60">
        <v>6</v>
      </c>
      <c r="AO60">
        <v>6</v>
      </c>
      <c r="AP60">
        <v>6</v>
      </c>
      <c r="AQ60">
        <v>6</v>
      </c>
      <c r="AR60">
        <v>6</v>
      </c>
      <c r="AS60">
        <v>6</v>
      </c>
      <c r="AT60">
        <v>6</v>
      </c>
      <c r="AU60">
        <v>6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</row>
    <row r="61" spans="1:67" x14ac:dyDescent="0.25">
      <c r="A61" t="s">
        <v>66</v>
      </c>
      <c r="B61" t="s">
        <v>56</v>
      </c>
      <c r="C61">
        <v>47.862000000000002</v>
      </c>
      <c r="D61">
        <v>127.7615</v>
      </c>
      <c r="E61">
        <v>0</v>
      </c>
      <c r="F61">
        <v>0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2</v>
      </c>
      <c r="N61">
        <v>2</v>
      </c>
      <c r="O61">
        <v>2</v>
      </c>
      <c r="P61">
        <v>2</v>
      </c>
      <c r="Q61">
        <v>2</v>
      </c>
      <c r="R61">
        <v>2</v>
      </c>
      <c r="S61">
        <v>2</v>
      </c>
      <c r="T61">
        <v>3</v>
      </c>
      <c r="U61">
        <v>3</v>
      </c>
      <c r="V61">
        <v>5</v>
      </c>
      <c r="W61">
        <v>6</v>
      </c>
      <c r="X61">
        <v>7</v>
      </c>
      <c r="Y61">
        <v>8</v>
      </c>
      <c r="Z61">
        <v>8</v>
      </c>
      <c r="AA61">
        <v>9</v>
      </c>
      <c r="AB61">
        <v>11</v>
      </c>
      <c r="AC61">
        <v>11</v>
      </c>
      <c r="AD61">
        <v>11</v>
      </c>
      <c r="AE61">
        <v>11</v>
      </c>
      <c r="AF61">
        <v>11</v>
      </c>
      <c r="AG61">
        <v>12</v>
      </c>
      <c r="AH61">
        <v>12</v>
      </c>
      <c r="AI61">
        <v>12</v>
      </c>
      <c r="AJ61">
        <v>12</v>
      </c>
      <c r="AK61">
        <v>12</v>
      </c>
      <c r="AL61">
        <v>12</v>
      </c>
      <c r="AM61">
        <v>12</v>
      </c>
      <c r="AN61">
        <v>12</v>
      </c>
      <c r="AO61">
        <v>13</v>
      </c>
      <c r="AP61">
        <v>13</v>
      </c>
      <c r="AQ61">
        <v>13</v>
      </c>
      <c r="AR61">
        <v>13</v>
      </c>
      <c r="AS61">
        <v>13</v>
      </c>
      <c r="AT61">
        <v>13</v>
      </c>
      <c r="AU61">
        <v>13</v>
      </c>
      <c r="AV61">
        <v>13</v>
      </c>
      <c r="AW61">
        <v>13</v>
      </c>
      <c r="AX61">
        <v>13</v>
      </c>
      <c r="AY61">
        <v>13</v>
      </c>
      <c r="AZ61">
        <v>13</v>
      </c>
      <c r="BA61">
        <v>13</v>
      </c>
      <c r="BB61">
        <v>13</v>
      </c>
      <c r="BC61">
        <v>13</v>
      </c>
      <c r="BD61">
        <v>13</v>
      </c>
      <c r="BE61">
        <v>13</v>
      </c>
      <c r="BF61">
        <v>13</v>
      </c>
      <c r="BG61">
        <v>13</v>
      </c>
      <c r="BH61">
        <v>13</v>
      </c>
      <c r="BI61">
        <v>13</v>
      </c>
      <c r="BJ61">
        <v>13</v>
      </c>
      <c r="BK61">
        <v>13</v>
      </c>
      <c r="BL61">
        <v>13</v>
      </c>
      <c r="BM61">
        <v>13</v>
      </c>
      <c r="BN61">
        <v>13</v>
      </c>
      <c r="BO61">
        <v>13</v>
      </c>
    </row>
    <row r="62" spans="1:67" x14ac:dyDescent="0.25">
      <c r="A62" t="s">
        <v>67</v>
      </c>
      <c r="B62" t="s">
        <v>56</v>
      </c>
      <c r="C62">
        <v>33.881999999999998</v>
      </c>
      <c r="D62">
        <v>113.614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1</v>
      </c>
      <c r="L62">
        <v>2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  <c r="U62">
        <v>3</v>
      </c>
      <c r="V62">
        <v>4</v>
      </c>
      <c r="W62">
        <v>6</v>
      </c>
      <c r="X62">
        <v>6</v>
      </c>
      <c r="Y62">
        <v>7</v>
      </c>
      <c r="Z62">
        <v>8</v>
      </c>
      <c r="AA62">
        <v>10</v>
      </c>
      <c r="AB62">
        <v>11</v>
      </c>
      <c r="AC62">
        <v>13</v>
      </c>
      <c r="AD62">
        <v>13</v>
      </c>
      <c r="AE62">
        <v>16</v>
      </c>
      <c r="AF62">
        <v>19</v>
      </c>
      <c r="AG62">
        <v>19</v>
      </c>
      <c r="AH62">
        <v>19</v>
      </c>
      <c r="AI62">
        <v>19</v>
      </c>
      <c r="AJ62">
        <v>19</v>
      </c>
      <c r="AK62">
        <v>19</v>
      </c>
      <c r="AL62">
        <v>19</v>
      </c>
      <c r="AM62">
        <v>19</v>
      </c>
      <c r="AN62">
        <v>19</v>
      </c>
      <c r="AO62">
        <v>20</v>
      </c>
      <c r="AP62">
        <v>20</v>
      </c>
      <c r="AQ62">
        <v>21</v>
      </c>
      <c r="AR62">
        <v>22</v>
      </c>
      <c r="AS62">
        <v>22</v>
      </c>
      <c r="AT62">
        <v>22</v>
      </c>
      <c r="AU62">
        <v>22</v>
      </c>
      <c r="AV62">
        <v>22</v>
      </c>
      <c r="AW62">
        <v>22</v>
      </c>
      <c r="AX62">
        <v>22</v>
      </c>
      <c r="AY62">
        <v>22</v>
      </c>
      <c r="AZ62">
        <v>22</v>
      </c>
      <c r="BA62">
        <v>22</v>
      </c>
      <c r="BB62">
        <v>22</v>
      </c>
      <c r="BC62">
        <v>22</v>
      </c>
      <c r="BD62">
        <v>22</v>
      </c>
      <c r="BE62">
        <v>22</v>
      </c>
      <c r="BF62">
        <v>22</v>
      </c>
      <c r="BG62">
        <v>22</v>
      </c>
      <c r="BH62">
        <v>22</v>
      </c>
      <c r="BI62">
        <v>22</v>
      </c>
      <c r="BJ62">
        <v>22</v>
      </c>
      <c r="BK62">
        <v>22</v>
      </c>
      <c r="BL62">
        <v>22</v>
      </c>
      <c r="BM62">
        <v>22</v>
      </c>
      <c r="BN62">
        <v>22</v>
      </c>
      <c r="BO62">
        <v>22</v>
      </c>
    </row>
    <row r="63" spans="1:67" x14ac:dyDescent="0.25">
      <c r="A63" t="s">
        <v>68</v>
      </c>
      <c r="B63" t="s">
        <v>56</v>
      </c>
      <c r="C63">
        <v>22.3</v>
      </c>
      <c r="D63">
        <v>114.2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2</v>
      </c>
      <c r="AH63">
        <v>2</v>
      </c>
      <c r="AI63">
        <v>2</v>
      </c>
      <c r="AJ63">
        <v>2</v>
      </c>
      <c r="AK63">
        <v>2</v>
      </c>
      <c r="AL63">
        <v>2</v>
      </c>
      <c r="AM63">
        <v>2</v>
      </c>
      <c r="AN63">
        <v>2</v>
      </c>
      <c r="AO63">
        <v>2</v>
      </c>
      <c r="AP63">
        <v>2</v>
      </c>
      <c r="AQ63">
        <v>2</v>
      </c>
      <c r="AR63">
        <v>2</v>
      </c>
      <c r="AS63">
        <v>2</v>
      </c>
      <c r="AT63">
        <v>2</v>
      </c>
      <c r="AU63">
        <v>2</v>
      </c>
      <c r="AV63">
        <v>2</v>
      </c>
      <c r="AW63">
        <v>2</v>
      </c>
      <c r="AX63">
        <v>2</v>
      </c>
      <c r="AY63">
        <v>3</v>
      </c>
      <c r="AZ63">
        <v>3</v>
      </c>
      <c r="BA63">
        <v>3</v>
      </c>
      <c r="BB63">
        <v>3</v>
      </c>
      <c r="BC63">
        <v>3</v>
      </c>
      <c r="BD63">
        <v>4</v>
      </c>
      <c r="BE63">
        <v>4</v>
      </c>
      <c r="BF63">
        <v>4</v>
      </c>
      <c r="BG63">
        <v>4</v>
      </c>
      <c r="BH63">
        <v>4</v>
      </c>
      <c r="BI63">
        <v>4</v>
      </c>
      <c r="BJ63">
        <v>4</v>
      </c>
      <c r="BK63">
        <v>4</v>
      </c>
      <c r="BL63">
        <v>4</v>
      </c>
      <c r="BM63">
        <v>4</v>
      </c>
      <c r="BN63">
        <v>4</v>
      </c>
      <c r="BO63">
        <v>4</v>
      </c>
    </row>
    <row r="64" spans="1:67" x14ac:dyDescent="0.25">
      <c r="A64" t="s">
        <v>69</v>
      </c>
      <c r="B64" t="s">
        <v>56</v>
      </c>
      <c r="C64">
        <v>30.9756</v>
      </c>
      <c r="D64">
        <v>112.27070000000001</v>
      </c>
      <c r="E64">
        <v>17</v>
      </c>
      <c r="F64">
        <v>17</v>
      </c>
      <c r="G64">
        <v>24</v>
      </c>
      <c r="H64">
        <v>40</v>
      </c>
      <c r="I64">
        <v>52</v>
      </c>
      <c r="J64">
        <v>76</v>
      </c>
      <c r="K64">
        <v>125</v>
      </c>
      <c r="L64">
        <v>125</v>
      </c>
      <c r="M64">
        <v>162</v>
      </c>
      <c r="N64">
        <v>204</v>
      </c>
      <c r="O64">
        <v>249</v>
      </c>
      <c r="P64">
        <v>350</v>
      </c>
      <c r="Q64">
        <v>414</v>
      </c>
      <c r="R64">
        <v>479</v>
      </c>
      <c r="S64">
        <v>549</v>
      </c>
      <c r="T64">
        <v>618</v>
      </c>
      <c r="U64">
        <v>699</v>
      </c>
      <c r="V64">
        <v>780</v>
      </c>
      <c r="W64">
        <v>871</v>
      </c>
      <c r="X64">
        <v>974</v>
      </c>
      <c r="Y64">
        <v>1068</v>
      </c>
      <c r="Z64">
        <v>1068</v>
      </c>
      <c r="AA64">
        <v>1310</v>
      </c>
      <c r="AB64">
        <v>1457</v>
      </c>
      <c r="AC64">
        <v>1596</v>
      </c>
      <c r="AD64">
        <v>1696</v>
      </c>
      <c r="AE64">
        <v>1789</v>
      </c>
      <c r="AF64">
        <v>1921</v>
      </c>
      <c r="AG64">
        <v>2029</v>
      </c>
      <c r="AH64">
        <v>2144</v>
      </c>
      <c r="AI64">
        <v>2144</v>
      </c>
      <c r="AJ64">
        <v>2346</v>
      </c>
      <c r="AK64">
        <v>2346</v>
      </c>
      <c r="AL64">
        <v>2495</v>
      </c>
      <c r="AM64">
        <v>2563</v>
      </c>
      <c r="AN64">
        <v>2615</v>
      </c>
      <c r="AO64">
        <v>2641</v>
      </c>
      <c r="AP64">
        <v>2682</v>
      </c>
      <c r="AQ64">
        <v>2727</v>
      </c>
      <c r="AR64">
        <v>2761</v>
      </c>
      <c r="AS64">
        <v>2803</v>
      </c>
      <c r="AT64">
        <v>2835</v>
      </c>
      <c r="AU64">
        <v>2871</v>
      </c>
      <c r="AV64">
        <v>2902</v>
      </c>
      <c r="AW64">
        <v>2931</v>
      </c>
      <c r="AX64">
        <v>2959</v>
      </c>
      <c r="AY64">
        <v>2986</v>
      </c>
      <c r="AZ64">
        <v>3008</v>
      </c>
      <c r="BA64">
        <v>3024</v>
      </c>
      <c r="BB64">
        <v>3046</v>
      </c>
      <c r="BC64">
        <v>3056</v>
      </c>
      <c r="BD64">
        <v>3062</v>
      </c>
      <c r="BE64">
        <v>3075</v>
      </c>
      <c r="BF64">
        <v>3085</v>
      </c>
      <c r="BG64">
        <v>3099</v>
      </c>
      <c r="BH64">
        <v>3111</v>
      </c>
      <c r="BI64">
        <v>3122</v>
      </c>
      <c r="BJ64">
        <v>3130</v>
      </c>
      <c r="BK64">
        <v>3133</v>
      </c>
      <c r="BL64">
        <v>3139</v>
      </c>
      <c r="BM64">
        <v>3153</v>
      </c>
      <c r="BN64">
        <v>3153</v>
      </c>
      <c r="BO64">
        <v>3160</v>
      </c>
    </row>
    <row r="65" spans="1:67" x14ac:dyDescent="0.25">
      <c r="A65" t="s">
        <v>70</v>
      </c>
      <c r="B65" t="s">
        <v>56</v>
      </c>
      <c r="C65">
        <v>27.610399999999998</v>
      </c>
      <c r="D65">
        <v>111.7088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1</v>
      </c>
      <c r="X65">
        <v>1</v>
      </c>
      <c r="Y65">
        <v>1</v>
      </c>
      <c r="Z65">
        <v>2</v>
      </c>
      <c r="AA65">
        <v>2</v>
      </c>
      <c r="AB65">
        <v>2</v>
      </c>
      <c r="AC65">
        <v>2</v>
      </c>
      <c r="AD65">
        <v>3</v>
      </c>
      <c r="AE65">
        <v>3</v>
      </c>
      <c r="AF65">
        <v>4</v>
      </c>
      <c r="AG65">
        <v>4</v>
      </c>
      <c r="AH65">
        <v>4</v>
      </c>
      <c r="AI65">
        <v>4</v>
      </c>
      <c r="AJ65">
        <v>4</v>
      </c>
      <c r="AK65">
        <v>4</v>
      </c>
      <c r="AL65">
        <v>4</v>
      </c>
      <c r="AM65">
        <v>4</v>
      </c>
      <c r="AN65">
        <v>4</v>
      </c>
      <c r="AO65">
        <v>4</v>
      </c>
      <c r="AP65">
        <v>4</v>
      </c>
      <c r="AQ65">
        <v>4</v>
      </c>
      <c r="AR65">
        <v>4</v>
      </c>
      <c r="AS65">
        <v>4</v>
      </c>
      <c r="AT65">
        <v>4</v>
      </c>
      <c r="AU65">
        <v>4</v>
      </c>
      <c r="AV65">
        <v>4</v>
      </c>
      <c r="AW65">
        <v>4</v>
      </c>
      <c r="AX65">
        <v>4</v>
      </c>
      <c r="AY65">
        <v>4</v>
      </c>
      <c r="AZ65">
        <v>4</v>
      </c>
      <c r="BA65">
        <v>4</v>
      </c>
      <c r="BB65">
        <v>4</v>
      </c>
      <c r="BC65">
        <v>4</v>
      </c>
      <c r="BD65">
        <v>4</v>
      </c>
      <c r="BE65">
        <v>4</v>
      </c>
      <c r="BF65">
        <v>4</v>
      </c>
      <c r="BG65">
        <v>4</v>
      </c>
      <c r="BH65">
        <v>4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</row>
    <row r="66" spans="1:67" x14ac:dyDescent="0.25">
      <c r="A66" t="s">
        <v>71</v>
      </c>
      <c r="B66" t="s">
        <v>56</v>
      </c>
      <c r="C66">
        <v>44.093499999999999</v>
      </c>
      <c r="D66">
        <v>113.9448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</row>
    <row r="67" spans="1:67" x14ac:dyDescent="0.25">
      <c r="A67" t="s">
        <v>72</v>
      </c>
      <c r="B67" t="s">
        <v>56</v>
      </c>
      <c r="C67">
        <v>32.9711</v>
      </c>
      <c r="D67">
        <v>119.455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</row>
    <row r="68" spans="1:67" x14ac:dyDescent="0.25">
      <c r="A68" t="s">
        <v>73</v>
      </c>
      <c r="B68" t="s">
        <v>56</v>
      </c>
      <c r="C68">
        <v>27.614000000000001</v>
      </c>
      <c r="D68">
        <v>115.7221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</row>
    <row r="69" spans="1:67" x14ac:dyDescent="0.25">
      <c r="A69" t="s">
        <v>74</v>
      </c>
      <c r="B69" t="s">
        <v>56</v>
      </c>
      <c r="C69">
        <v>43.6661</v>
      </c>
      <c r="D69">
        <v>126.1923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</row>
    <row r="70" spans="1:67" x14ac:dyDescent="0.25">
      <c r="A70" t="s">
        <v>75</v>
      </c>
      <c r="B70" t="s">
        <v>56</v>
      </c>
      <c r="C70">
        <v>41.2956</v>
      </c>
      <c r="D70">
        <v>122.60850000000001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2</v>
      </c>
      <c r="BL70">
        <v>2</v>
      </c>
      <c r="BM70">
        <v>2</v>
      </c>
      <c r="BN70">
        <v>2</v>
      </c>
      <c r="BO70">
        <v>2</v>
      </c>
    </row>
    <row r="71" spans="1:67" x14ac:dyDescent="0.25">
      <c r="A71" t="s">
        <v>76</v>
      </c>
      <c r="B71" t="s">
        <v>56</v>
      </c>
      <c r="C71">
        <v>22.166699999999999</v>
      </c>
      <c r="D71">
        <v>113.55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</row>
    <row r="72" spans="1:67" x14ac:dyDescent="0.25">
      <c r="A72" t="s">
        <v>77</v>
      </c>
      <c r="B72" t="s">
        <v>56</v>
      </c>
      <c r="C72">
        <v>37.269199999999998</v>
      </c>
      <c r="D72">
        <v>106.16549999999999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</row>
    <row r="73" spans="1:67" x14ac:dyDescent="0.25">
      <c r="A73" t="s">
        <v>78</v>
      </c>
      <c r="B73" t="s">
        <v>56</v>
      </c>
      <c r="C73">
        <v>35.745199999999997</v>
      </c>
      <c r="D73">
        <v>95.995599999999996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</row>
    <row r="74" spans="1:67" x14ac:dyDescent="0.25">
      <c r="A74" t="s">
        <v>79</v>
      </c>
      <c r="B74" t="s">
        <v>56</v>
      </c>
      <c r="C74">
        <v>35.191699999999997</v>
      </c>
      <c r="D74">
        <v>108.87009999999999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2</v>
      </c>
      <c r="BD74">
        <v>2</v>
      </c>
      <c r="BE74">
        <v>2</v>
      </c>
      <c r="BF74">
        <v>2</v>
      </c>
      <c r="BG74">
        <v>2</v>
      </c>
      <c r="BH74">
        <v>3</v>
      </c>
      <c r="BI74">
        <v>3</v>
      </c>
      <c r="BJ74">
        <v>3</v>
      </c>
      <c r="BK74">
        <v>3</v>
      </c>
      <c r="BL74">
        <v>3</v>
      </c>
      <c r="BM74">
        <v>3</v>
      </c>
      <c r="BN74">
        <v>3</v>
      </c>
      <c r="BO74">
        <v>3</v>
      </c>
    </row>
    <row r="75" spans="1:67" x14ac:dyDescent="0.25">
      <c r="A75" t="s">
        <v>80</v>
      </c>
      <c r="B75" t="s">
        <v>56</v>
      </c>
      <c r="C75">
        <v>36.342700000000001</v>
      </c>
      <c r="D75">
        <v>118.1498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1</v>
      </c>
      <c r="Y75">
        <v>1</v>
      </c>
      <c r="Z75">
        <v>2</v>
      </c>
      <c r="AA75">
        <v>2</v>
      </c>
      <c r="AB75">
        <v>2</v>
      </c>
      <c r="AC75">
        <v>2</v>
      </c>
      <c r="AD75">
        <v>2</v>
      </c>
      <c r="AE75">
        <v>2</v>
      </c>
      <c r="AF75">
        <v>3</v>
      </c>
      <c r="AG75">
        <v>3</v>
      </c>
      <c r="AH75">
        <v>4</v>
      </c>
      <c r="AI75">
        <v>4</v>
      </c>
      <c r="AJ75">
        <v>4</v>
      </c>
      <c r="AK75">
        <v>4</v>
      </c>
      <c r="AL75">
        <v>5</v>
      </c>
      <c r="AM75">
        <v>6</v>
      </c>
      <c r="AN75">
        <v>6</v>
      </c>
      <c r="AO75">
        <v>6</v>
      </c>
      <c r="AP75">
        <v>6</v>
      </c>
      <c r="AQ75">
        <v>6</v>
      </c>
      <c r="AR75">
        <v>6</v>
      </c>
      <c r="AS75">
        <v>6</v>
      </c>
      <c r="AT75">
        <v>6</v>
      </c>
      <c r="AU75">
        <v>6</v>
      </c>
      <c r="AV75">
        <v>6</v>
      </c>
      <c r="AW75">
        <v>6</v>
      </c>
      <c r="AX75">
        <v>6</v>
      </c>
      <c r="AY75">
        <v>6</v>
      </c>
      <c r="AZ75">
        <v>6</v>
      </c>
      <c r="BA75">
        <v>6</v>
      </c>
      <c r="BB75">
        <v>6</v>
      </c>
      <c r="BC75">
        <v>6</v>
      </c>
      <c r="BD75">
        <v>7</v>
      </c>
      <c r="BE75">
        <v>7</v>
      </c>
      <c r="BF75">
        <v>7</v>
      </c>
      <c r="BG75">
        <v>7</v>
      </c>
      <c r="BH75">
        <v>7</v>
      </c>
      <c r="BI75">
        <v>7</v>
      </c>
      <c r="BJ75">
        <v>7</v>
      </c>
      <c r="BK75">
        <v>7</v>
      </c>
      <c r="BL75">
        <v>7</v>
      </c>
      <c r="BM75">
        <v>7</v>
      </c>
      <c r="BN75">
        <v>7</v>
      </c>
      <c r="BO75">
        <v>7</v>
      </c>
    </row>
    <row r="76" spans="1:67" x14ac:dyDescent="0.25">
      <c r="A76" t="s">
        <v>81</v>
      </c>
      <c r="B76" t="s">
        <v>56</v>
      </c>
      <c r="C76">
        <v>31.202000000000002</v>
      </c>
      <c r="D76">
        <v>121.4491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2</v>
      </c>
      <c r="AH76">
        <v>2</v>
      </c>
      <c r="AI76">
        <v>2</v>
      </c>
      <c r="AJ76">
        <v>3</v>
      </c>
      <c r="AK76">
        <v>3</v>
      </c>
      <c r="AL76">
        <v>3</v>
      </c>
      <c r="AM76">
        <v>3</v>
      </c>
      <c r="AN76">
        <v>3</v>
      </c>
      <c r="AO76">
        <v>3</v>
      </c>
      <c r="AP76">
        <v>3</v>
      </c>
      <c r="AQ76">
        <v>3</v>
      </c>
      <c r="AR76">
        <v>3</v>
      </c>
      <c r="AS76">
        <v>3</v>
      </c>
      <c r="AT76">
        <v>3</v>
      </c>
      <c r="AU76">
        <v>3</v>
      </c>
      <c r="AV76">
        <v>3</v>
      </c>
      <c r="AW76">
        <v>3</v>
      </c>
      <c r="AX76">
        <v>3</v>
      </c>
      <c r="AY76">
        <v>3</v>
      </c>
      <c r="AZ76">
        <v>3</v>
      </c>
      <c r="BA76">
        <v>3</v>
      </c>
      <c r="BB76">
        <v>3</v>
      </c>
      <c r="BC76">
        <v>3</v>
      </c>
      <c r="BD76">
        <v>3</v>
      </c>
      <c r="BE76">
        <v>3</v>
      </c>
      <c r="BF76">
        <v>3</v>
      </c>
      <c r="BG76">
        <v>3</v>
      </c>
      <c r="BH76">
        <v>3</v>
      </c>
      <c r="BI76">
        <v>3</v>
      </c>
      <c r="BJ76">
        <v>3</v>
      </c>
      <c r="BK76">
        <v>3</v>
      </c>
      <c r="BL76">
        <v>3</v>
      </c>
      <c r="BM76">
        <v>4</v>
      </c>
      <c r="BN76">
        <v>4</v>
      </c>
      <c r="BO76">
        <v>4</v>
      </c>
    </row>
    <row r="77" spans="1:67" x14ac:dyDescent="0.25">
      <c r="A77" t="s">
        <v>82</v>
      </c>
      <c r="B77" t="s">
        <v>56</v>
      </c>
      <c r="C77">
        <v>37.5777</v>
      </c>
      <c r="D77">
        <v>112.29219999999999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</row>
    <row r="78" spans="1:67" x14ac:dyDescent="0.25">
      <c r="A78" t="s">
        <v>83</v>
      </c>
      <c r="B78" t="s">
        <v>56</v>
      </c>
      <c r="C78">
        <v>30.617100000000001</v>
      </c>
      <c r="D78">
        <v>102.7103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3</v>
      </c>
      <c r="AE78">
        <v>3</v>
      </c>
      <c r="AF78">
        <v>3</v>
      </c>
      <c r="AG78">
        <v>3</v>
      </c>
      <c r="AH78">
        <v>3</v>
      </c>
      <c r="AI78">
        <v>3</v>
      </c>
      <c r="AJ78">
        <v>3</v>
      </c>
      <c r="AK78">
        <v>3</v>
      </c>
      <c r="AL78">
        <v>3</v>
      </c>
      <c r="AM78">
        <v>3</v>
      </c>
      <c r="AN78">
        <v>3</v>
      </c>
      <c r="AO78">
        <v>3</v>
      </c>
      <c r="AP78">
        <v>3</v>
      </c>
      <c r="AQ78">
        <v>3</v>
      </c>
      <c r="AR78">
        <v>3</v>
      </c>
      <c r="AS78">
        <v>3</v>
      </c>
      <c r="AT78">
        <v>3</v>
      </c>
      <c r="AU78">
        <v>3</v>
      </c>
      <c r="AV78">
        <v>3</v>
      </c>
      <c r="AW78">
        <v>3</v>
      </c>
      <c r="AX78">
        <v>3</v>
      </c>
      <c r="AY78">
        <v>3</v>
      </c>
      <c r="AZ78">
        <v>3</v>
      </c>
      <c r="BA78">
        <v>3</v>
      </c>
      <c r="BB78">
        <v>3</v>
      </c>
      <c r="BC78">
        <v>3</v>
      </c>
      <c r="BD78">
        <v>3</v>
      </c>
      <c r="BE78">
        <v>3</v>
      </c>
      <c r="BF78">
        <v>3</v>
      </c>
      <c r="BG78">
        <v>3</v>
      </c>
      <c r="BH78">
        <v>3</v>
      </c>
      <c r="BI78">
        <v>3</v>
      </c>
      <c r="BJ78">
        <v>3</v>
      </c>
      <c r="BK78">
        <v>3</v>
      </c>
      <c r="BL78">
        <v>3</v>
      </c>
      <c r="BM78">
        <v>3</v>
      </c>
      <c r="BN78">
        <v>3</v>
      </c>
      <c r="BO78">
        <v>3</v>
      </c>
    </row>
    <row r="79" spans="1:67" x14ac:dyDescent="0.25">
      <c r="A79" t="s">
        <v>84</v>
      </c>
      <c r="B79" t="s">
        <v>56</v>
      </c>
      <c r="C79">
        <v>39.305399999999999</v>
      </c>
      <c r="D79">
        <v>117.32299999999999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2</v>
      </c>
      <c r="Z79">
        <v>2</v>
      </c>
      <c r="AA79">
        <v>3</v>
      </c>
      <c r="AB79">
        <v>3</v>
      </c>
      <c r="AC79">
        <v>3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</row>
    <row r="80" spans="1:67" x14ac:dyDescent="0.25">
      <c r="A80" t="s">
        <v>85</v>
      </c>
      <c r="B80" t="s">
        <v>56</v>
      </c>
      <c r="C80">
        <v>31.692699999999999</v>
      </c>
      <c r="D80">
        <v>88.092399999999998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</row>
    <row r="81" spans="1:67" x14ac:dyDescent="0.25">
      <c r="A81" t="s">
        <v>86</v>
      </c>
      <c r="B81" t="s">
        <v>56</v>
      </c>
      <c r="C81">
        <v>41.112900000000003</v>
      </c>
      <c r="D81">
        <v>85.240099999999998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2</v>
      </c>
      <c r="AK81">
        <v>2</v>
      </c>
      <c r="AL81">
        <v>2</v>
      </c>
      <c r="AM81">
        <v>2</v>
      </c>
      <c r="AN81">
        <v>2</v>
      </c>
      <c r="AO81">
        <v>2</v>
      </c>
      <c r="AP81">
        <v>3</v>
      </c>
      <c r="AQ81">
        <v>3</v>
      </c>
      <c r="AR81">
        <v>3</v>
      </c>
      <c r="AS81">
        <v>3</v>
      </c>
      <c r="AT81">
        <v>3</v>
      </c>
      <c r="AU81">
        <v>3</v>
      </c>
      <c r="AV81">
        <v>3</v>
      </c>
      <c r="AW81">
        <v>3</v>
      </c>
      <c r="AX81">
        <v>3</v>
      </c>
      <c r="AY81">
        <v>3</v>
      </c>
      <c r="AZ81">
        <v>3</v>
      </c>
      <c r="BA81">
        <v>3</v>
      </c>
      <c r="BB81">
        <v>3</v>
      </c>
      <c r="BC81">
        <v>3</v>
      </c>
      <c r="BD81">
        <v>3</v>
      </c>
      <c r="BE81">
        <v>3</v>
      </c>
      <c r="BF81">
        <v>3</v>
      </c>
      <c r="BG81">
        <v>3</v>
      </c>
      <c r="BH81">
        <v>3</v>
      </c>
      <c r="BI81">
        <v>3</v>
      </c>
      <c r="BJ81">
        <v>3</v>
      </c>
      <c r="BK81">
        <v>3</v>
      </c>
      <c r="BL81">
        <v>3</v>
      </c>
      <c r="BM81">
        <v>3</v>
      </c>
      <c r="BN81">
        <v>3</v>
      </c>
      <c r="BO81">
        <v>3</v>
      </c>
    </row>
    <row r="82" spans="1:67" x14ac:dyDescent="0.25">
      <c r="A82" t="s">
        <v>87</v>
      </c>
      <c r="B82" t="s">
        <v>56</v>
      </c>
      <c r="C82">
        <v>24.974</v>
      </c>
      <c r="D82">
        <v>101.48699999999999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2</v>
      </c>
      <c r="AI82">
        <v>2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2</v>
      </c>
      <c r="AQ82">
        <v>2</v>
      </c>
      <c r="AR82">
        <v>2</v>
      </c>
      <c r="AS82">
        <v>2</v>
      </c>
      <c r="AT82">
        <v>2</v>
      </c>
      <c r="AU82">
        <v>2</v>
      </c>
      <c r="AV82">
        <v>2</v>
      </c>
      <c r="AW82">
        <v>2</v>
      </c>
      <c r="AX82">
        <v>2</v>
      </c>
      <c r="AY82">
        <v>2</v>
      </c>
      <c r="AZ82">
        <v>2</v>
      </c>
      <c r="BA82">
        <v>2</v>
      </c>
      <c r="BB82">
        <v>2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2</v>
      </c>
      <c r="BJ82">
        <v>2</v>
      </c>
      <c r="BK82">
        <v>2</v>
      </c>
      <c r="BL82">
        <v>2</v>
      </c>
      <c r="BM82">
        <v>2</v>
      </c>
      <c r="BN82">
        <v>2</v>
      </c>
      <c r="BO82">
        <v>2</v>
      </c>
    </row>
    <row r="83" spans="1:67" x14ac:dyDescent="0.25">
      <c r="A83" t="s">
        <v>88</v>
      </c>
      <c r="B83" t="s">
        <v>56</v>
      </c>
      <c r="C83">
        <v>29.183199999999999</v>
      </c>
      <c r="D83">
        <v>120.0934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</row>
    <row r="84" spans="1:67" x14ac:dyDescent="0.25">
      <c r="B84" t="s">
        <v>89</v>
      </c>
      <c r="C84">
        <v>4.5709</v>
      </c>
      <c r="D84">
        <v>-74.297300000000007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2</v>
      </c>
      <c r="BN84">
        <v>3</v>
      </c>
      <c r="BO84">
        <v>3</v>
      </c>
    </row>
    <row r="85" spans="1:67" x14ac:dyDescent="0.25">
      <c r="B85" t="s">
        <v>90</v>
      </c>
      <c r="C85">
        <v>-4.0382999999999996</v>
      </c>
      <c r="D85">
        <v>21.758700000000001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</row>
    <row r="86" spans="1:67" x14ac:dyDescent="0.25">
      <c r="B86" t="s">
        <v>91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1</v>
      </c>
      <c r="BM86">
        <v>1</v>
      </c>
      <c r="BN86">
        <v>1</v>
      </c>
      <c r="BO86">
        <v>2</v>
      </c>
    </row>
    <row r="87" spans="1:67" x14ac:dyDescent="0.25">
      <c r="B87" t="s">
        <v>92</v>
      </c>
      <c r="C87">
        <v>9.7489000000000008</v>
      </c>
      <c r="D87">
        <v>-83.753399999999999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1</v>
      </c>
      <c r="BL87">
        <v>2</v>
      </c>
      <c r="BM87">
        <v>2</v>
      </c>
      <c r="BN87">
        <v>2</v>
      </c>
      <c r="BO87">
        <v>2</v>
      </c>
    </row>
    <row r="88" spans="1:67" x14ac:dyDescent="0.25">
      <c r="B88" t="s">
        <v>93</v>
      </c>
      <c r="C88">
        <v>7.54</v>
      </c>
      <c r="D88">
        <v>-5.5471000000000004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</row>
    <row r="89" spans="1:67" x14ac:dyDescent="0.25">
      <c r="B89" t="s">
        <v>94</v>
      </c>
      <c r="C89">
        <v>45.1</v>
      </c>
      <c r="D89">
        <v>15.2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</row>
    <row r="90" spans="1:67" x14ac:dyDescent="0.25">
      <c r="B90" t="s">
        <v>95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2</v>
      </c>
      <c r="AI90">
        <v>2</v>
      </c>
      <c r="AJ90">
        <v>2</v>
      </c>
      <c r="AK90">
        <v>3</v>
      </c>
      <c r="AL90">
        <v>3</v>
      </c>
      <c r="AM90">
        <v>3</v>
      </c>
      <c r="AN90">
        <v>4</v>
      </c>
      <c r="AO90">
        <v>4</v>
      </c>
      <c r="AP90">
        <v>6</v>
      </c>
      <c r="AQ90">
        <v>6</v>
      </c>
      <c r="AR90">
        <v>6</v>
      </c>
      <c r="AS90">
        <v>6</v>
      </c>
      <c r="AT90">
        <v>6</v>
      </c>
      <c r="AU90">
        <v>6</v>
      </c>
      <c r="AV90">
        <v>6</v>
      </c>
      <c r="AW90">
        <v>6</v>
      </c>
      <c r="AX90">
        <v>6</v>
      </c>
      <c r="AY90">
        <v>6</v>
      </c>
      <c r="AZ90">
        <v>6</v>
      </c>
      <c r="BA90">
        <v>6</v>
      </c>
      <c r="BB90">
        <v>7</v>
      </c>
      <c r="BC90">
        <v>7</v>
      </c>
      <c r="BD90">
        <v>7</v>
      </c>
      <c r="BE90">
        <v>7</v>
      </c>
      <c r="BF90">
        <v>7</v>
      </c>
      <c r="BG90">
        <v>7</v>
      </c>
      <c r="BH90">
        <v>7</v>
      </c>
      <c r="BI90">
        <v>7</v>
      </c>
      <c r="BJ90">
        <v>7</v>
      </c>
      <c r="BK90">
        <v>7</v>
      </c>
      <c r="BL90">
        <v>8</v>
      </c>
      <c r="BM90">
        <v>8</v>
      </c>
      <c r="BN90">
        <v>8</v>
      </c>
      <c r="BO90">
        <v>10</v>
      </c>
    </row>
    <row r="91" spans="1:67" x14ac:dyDescent="0.25">
      <c r="B91" t="s">
        <v>96</v>
      </c>
      <c r="C91">
        <v>22</v>
      </c>
      <c r="D91">
        <v>-80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</row>
    <row r="92" spans="1:67" x14ac:dyDescent="0.25">
      <c r="B92" t="s">
        <v>97</v>
      </c>
      <c r="C92">
        <v>35.126399999999997</v>
      </c>
      <c r="D92">
        <v>33.429900000000004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1</v>
      </c>
      <c r="BN92">
        <v>1</v>
      </c>
      <c r="BO92">
        <v>3</v>
      </c>
    </row>
    <row r="93" spans="1:67" x14ac:dyDescent="0.25">
      <c r="B93" t="s">
        <v>98</v>
      </c>
      <c r="C93">
        <v>49.817500000000003</v>
      </c>
      <c r="D93">
        <v>15.473000000000001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</row>
    <row r="94" spans="1:67" x14ac:dyDescent="0.25">
      <c r="A94" t="s">
        <v>99</v>
      </c>
      <c r="B94" t="s">
        <v>100</v>
      </c>
      <c r="C94">
        <v>61.892600000000002</v>
      </c>
      <c r="D94">
        <v>-6.9118000000000004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</row>
    <row r="95" spans="1:67" x14ac:dyDescent="0.25">
      <c r="A95" t="s">
        <v>101</v>
      </c>
      <c r="B95" t="s">
        <v>100</v>
      </c>
      <c r="C95">
        <v>71.706900000000005</v>
      </c>
      <c r="D95">
        <v>-42.604300000000002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</row>
    <row r="96" spans="1:67" x14ac:dyDescent="0.25">
      <c r="B96" t="s">
        <v>100</v>
      </c>
      <c r="C96">
        <v>56.2639</v>
      </c>
      <c r="D96">
        <v>9.5017999999999994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1</v>
      </c>
      <c r="BF96">
        <v>2</v>
      </c>
      <c r="BG96">
        <v>3</v>
      </c>
      <c r="BH96">
        <v>4</v>
      </c>
      <c r="BI96">
        <v>4</v>
      </c>
      <c r="BJ96">
        <v>6</v>
      </c>
      <c r="BK96">
        <v>9</v>
      </c>
      <c r="BL96">
        <v>13</v>
      </c>
      <c r="BM96">
        <v>13</v>
      </c>
      <c r="BN96">
        <v>24</v>
      </c>
      <c r="BO96">
        <v>32</v>
      </c>
    </row>
    <row r="97" spans="1:67" x14ac:dyDescent="0.25">
      <c r="B97" t="s">
        <v>102</v>
      </c>
      <c r="C97">
        <v>11.825100000000001</v>
      </c>
      <c r="D97">
        <v>42.590299999999999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</row>
    <row r="98" spans="1:67" x14ac:dyDescent="0.25">
      <c r="B98" t="s">
        <v>103</v>
      </c>
      <c r="C98">
        <v>18.735700000000001</v>
      </c>
      <c r="D98">
        <v>-70.162700000000001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1</v>
      </c>
      <c r="BI98">
        <v>1</v>
      </c>
      <c r="BJ98">
        <v>2</v>
      </c>
      <c r="BK98">
        <v>2</v>
      </c>
      <c r="BL98">
        <v>2</v>
      </c>
      <c r="BM98">
        <v>3</v>
      </c>
      <c r="BN98">
        <v>3</v>
      </c>
      <c r="BO98">
        <v>6</v>
      </c>
    </row>
    <row r="99" spans="1:67" x14ac:dyDescent="0.25">
      <c r="B99" t="s">
        <v>104</v>
      </c>
      <c r="C99">
        <v>-1.8311999999999999</v>
      </c>
      <c r="D99">
        <v>-78.183400000000006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2</v>
      </c>
      <c r="BF99">
        <v>2</v>
      </c>
      <c r="BG99">
        <v>2</v>
      </c>
      <c r="BH99">
        <v>2</v>
      </c>
      <c r="BI99">
        <v>2</v>
      </c>
      <c r="BJ99">
        <v>3</v>
      </c>
      <c r="BK99">
        <v>5</v>
      </c>
      <c r="BL99">
        <v>7</v>
      </c>
      <c r="BM99">
        <v>14</v>
      </c>
      <c r="BN99">
        <v>18</v>
      </c>
      <c r="BO99">
        <v>27</v>
      </c>
    </row>
    <row r="100" spans="1:67" x14ac:dyDescent="0.25">
      <c r="B100" t="s">
        <v>105</v>
      </c>
      <c r="C100">
        <v>26</v>
      </c>
      <c r="D100">
        <v>30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2</v>
      </c>
      <c r="BE100">
        <v>2</v>
      </c>
      <c r="BF100">
        <v>2</v>
      </c>
      <c r="BG100">
        <v>2</v>
      </c>
      <c r="BH100">
        <v>4</v>
      </c>
      <c r="BI100">
        <v>6</v>
      </c>
      <c r="BJ100">
        <v>6</v>
      </c>
      <c r="BK100">
        <v>8</v>
      </c>
      <c r="BL100">
        <v>10</v>
      </c>
      <c r="BM100">
        <v>14</v>
      </c>
      <c r="BN100">
        <v>19</v>
      </c>
      <c r="BO100">
        <v>20</v>
      </c>
    </row>
    <row r="101" spans="1:67" x14ac:dyDescent="0.25">
      <c r="B101" t="s">
        <v>106</v>
      </c>
      <c r="C101">
        <v>13.7942</v>
      </c>
      <c r="D101">
        <v>-88.896500000000003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</row>
    <row r="102" spans="1:67" x14ac:dyDescent="0.25">
      <c r="B102" t="s">
        <v>107</v>
      </c>
      <c r="C102">
        <v>1.5</v>
      </c>
      <c r="D102">
        <v>10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</row>
    <row r="103" spans="1:67" x14ac:dyDescent="0.25">
      <c r="B103" t="s">
        <v>108</v>
      </c>
      <c r="C103">
        <v>15.179399999999999</v>
      </c>
      <c r="D103">
        <v>39.782299999999999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</row>
    <row r="104" spans="1:67" x14ac:dyDescent="0.25">
      <c r="B104" t="s">
        <v>109</v>
      </c>
      <c r="C104">
        <v>58.595300000000002</v>
      </c>
      <c r="D104">
        <v>25.0136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</row>
    <row r="105" spans="1:67" x14ac:dyDescent="0.25">
      <c r="B105" t="s">
        <v>110</v>
      </c>
      <c r="C105">
        <v>-26.522500000000001</v>
      </c>
      <c r="D105">
        <v>31.465900000000001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</row>
    <row r="106" spans="1:67" x14ac:dyDescent="0.25">
      <c r="B106" t="s">
        <v>111</v>
      </c>
      <c r="C106">
        <v>9.1449999999999996</v>
      </c>
      <c r="D106">
        <v>40.489699999999999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</row>
    <row r="107" spans="1:67" x14ac:dyDescent="0.25">
      <c r="B107" t="s">
        <v>112</v>
      </c>
      <c r="C107">
        <v>-17.7134</v>
      </c>
      <c r="D107">
        <v>178.065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</row>
    <row r="108" spans="1:67" x14ac:dyDescent="0.25">
      <c r="B108" t="s">
        <v>113</v>
      </c>
      <c r="C108">
        <v>64</v>
      </c>
      <c r="D108">
        <v>26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1</v>
      </c>
      <c r="BM108">
        <v>1</v>
      </c>
      <c r="BN108">
        <v>1</v>
      </c>
      <c r="BO108">
        <v>1</v>
      </c>
    </row>
    <row r="109" spans="1:67" x14ac:dyDescent="0.25">
      <c r="A109" t="s">
        <v>114</v>
      </c>
      <c r="B109" t="s">
        <v>115</v>
      </c>
      <c r="C109">
        <v>3.9339</v>
      </c>
      <c r="D109">
        <v>-53.125799999999998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</row>
    <row r="110" spans="1:67" x14ac:dyDescent="0.25">
      <c r="A110" t="s">
        <v>116</v>
      </c>
      <c r="B110" t="s">
        <v>115</v>
      </c>
      <c r="C110">
        <v>-17.6797</v>
      </c>
      <c r="D110">
        <v>149.4068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</row>
    <row r="111" spans="1:67" x14ac:dyDescent="0.25">
      <c r="A111" t="s">
        <v>117</v>
      </c>
      <c r="B111" t="s">
        <v>115</v>
      </c>
      <c r="C111">
        <v>16.25</v>
      </c>
      <c r="D111">
        <v>-61.583300000000001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1</v>
      </c>
      <c r="BN111">
        <v>1</v>
      </c>
      <c r="BO111">
        <v>1</v>
      </c>
    </row>
    <row r="112" spans="1:67" x14ac:dyDescent="0.25">
      <c r="A112" t="s">
        <v>118</v>
      </c>
      <c r="B112" t="s">
        <v>115</v>
      </c>
      <c r="C112">
        <v>-12.827500000000001</v>
      </c>
      <c r="D112">
        <v>45.166200000000003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</row>
    <row r="113" spans="1:67" x14ac:dyDescent="0.25">
      <c r="A113" t="s">
        <v>119</v>
      </c>
      <c r="B113" t="s">
        <v>115</v>
      </c>
      <c r="C113">
        <v>-20.904299999999999</v>
      </c>
      <c r="D113">
        <v>165.61799999999999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</row>
    <row r="114" spans="1:67" x14ac:dyDescent="0.25">
      <c r="A114" t="s">
        <v>120</v>
      </c>
      <c r="B114" t="s">
        <v>115</v>
      </c>
      <c r="C114">
        <v>-21.135100000000001</v>
      </c>
      <c r="D114">
        <v>55.247100000000003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</row>
    <row r="115" spans="1:67" x14ac:dyDescent="0.25">
      <c r="A115" t="s">
        <v>121</v>
      </c>
      <c r="B115" t="s">
        <v>115</v>
      </c>
      <c r="C115">
        <v>17.899999999999999</v>
      </c>
      <c r="D115">
        <v>-62.833300000000001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</row>
    <row r="116" spans="1:67" x14ac:dyDescent="0.25">
      <c r="A116" t="s">
        <v>122</v>
      </c>
      <c r="B116" t="s">
        <v>115</v>
      </c>
      <c r="C116">
        <v>18.070799999999998</v>
      </c>
      <c r="D116">
        <v>-63.0501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</row>
    <row r="117" spans="1:67" x14ac:dyDescent="0.25">
      <c r="A117" t="s">
        <v>123</v>
      </c>
      <c r="B117" t="s">
        <v>115</v>
      </c>
      <c r="C117">
        <v>14.641500000000001</v>
      </c>
      <c r="D117">
        <v>-61.0242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</row>
    <row r="118" spans="1:67" x14ac:dyDescent="0.25">
      <c r="B118" t="s">
        <v>115</v>
      </c>
      <c r="C118">
        <v>46.227600000000002</v>
      </c>
      <c r="D118">
        <v>2.2136999999999998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2</v>
      </c>
      <c r="AO118">
        <v>2</v>
      </c>
      <c r="AP118">
        <v>2</v>
      </c>
      <c r="AQ118">
        <v>2</v>
      </c>
      <c r="AR118">
        <v>2</v>
      </c>
      <c r="AS118">
        <v>3</v>
      </c>
      <c r="AT118">
        <v>4</v>
      </c>
      <c r="AU118">
        <v>4</v>
      </c>
      <c r="AV118">
        <v>6</v>
      </c>
      <c r="AW118">
        <v>9</v>
      </c>
      <c r="AX118">
        <v>11</v>
      </c>
      <c r="AY118">
        <v>19</v>
      </c>
      <c r="AZ118">
        <v>19</v>
      </c>
      <c r="BA118">
        <v>33</v>
      </c>
      <c r="BB118">
        <v>48</v>
      </c>
      <c r="BC118">
        <v>48</v>
      </c>
      <c r="BD118">
        <v>79</v>
      </c>
      <c r="BE118">
        <v>91</v>
      </c>
      <c r="BF118">
        <v>91</v>
      </c>
      <c r="BG118">
        <v>148</v>
      </c>
      <c r="BH118">
        <v>148</v>
      </c>
      <c r="BI118">
        <v>148</v>
      </c>
      <c r="BJ118">
        <v>243</v>
      </c>
      <c r="BK118">
        <v>450</v>
      </c>
      <c r="BL118">
        <v>562</v>
      </c>
      <c r="BM118">
        <v>674</v>
      </c>
      <c r="BN118">
        <v>860</v>
      </c>
      <c r="BO118">
        <v>1100</v>
      </c>
    </row>
    <row r="119" spans="1:67" x14ac:dyDescent="0.25">
      <c r="B119" t="s">
        <v>124</v>
      </c>
      <c r="C119">
        <v>-0.80369999999999997</v>
      </c>
      <c r="D119">
        <v>11.609400000000001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1</v>
      </c>
      <c r="BL119">
        <v>1</v>
      </c>
      <c r="BM119">
        <v>1</v>
      </c>
      <c r="BN119">
        <v>1</v>
      </c>
      <c r="BO119">
        <v>1</v>
      </c>
    </row>
    <row r="120" spans="1:67" x14ac:dyDescent="0.25">
      <c r="B120" t="s">
        <v>125</v>
      </c>
      <c r="C120">
        <v>13.443199999999999</v>
      </c>
      <c r="D120">
        <v>-15.3101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1</v>
      </c>
      <c r="BO120">
        <v>1</v>
      </c>
    </row>
    <row r="121" spans="1:67" x14ac:dyDescent="0.25">
      <c r="B121" t="s">
        <v>126</v>
      </c>
      <c r="C121">
        <v>42.315399999999997</v>
      </c>
      <c r="D121">
        <v>43.356900000000003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</row>
    <row r="122" spans="1:67" x14ac:dyDescent="0.25">
      <c r="B122" t="s">
        <v>127</v>
      </c>
      <c r="C122">
        <v>51</v>
      </c>
      <c r="D122">
        <v>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2</v>
      </c>
      <c r="BA122">
        <v>2</v>
      </c>
      <c r="BB122">
        <v>3</v>
      </c>
      <c r="BC122">
        <v>3</v>
      </c>
      <c r="BD122">
        <v>7</v>
      </c>
      <c r="BE122">
        <v>9</v>
      </c>
      <c r="BF122">
        <v>11</v>
      </c>
      <c r="BG122">
        <v>17</v>
      </c>
      <c r="BH122">
        <v>24</v>
      </c>
      <c r="BI122">
        <v>28</v>
      </c>
      <c r="BJ122">
        <v>44</v>
      </c>
      <c r="BK122">
        <v>67</v>
      </c>
      <c r="BL122">
        <v>84</v>
      </c>
      <c r="BM122">
        <v>94</v>
      </c>
      <c r="BN122">
        <v>123</v>
      </c>
      <c r="BO122">
        <v>157</v>
      </c>
    </row>
    <row r="123" spans="1:67" x14ac:dyDescent="0.25">
      <c r="B123" t="s">
        <v>128</v>
      </c>
      <c r="C123">
        <v>7.9465000000000003</v>
      </c>
      <c r="D123">
        <v>-1.0232000000000001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1</v>
      </c>
      <c r="BM123">
        <v>1</v>
      </c>
      <c r="BN123">
        <v>2</v>
      </c>
      <c r="BO123">
        <v>2</v>
      </c>
    </row>
    <row r="124" spans="1:67" x14ac:dyDescent="0.25">
      <c r="B124" t="s">
        <v>129</v>
      </c>
      <c r="C124">
        <v>39.074199999999998</v>
      </c>
      <c r="D124">
        <v>21.824300000000001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1</v>
      </c>
      <c r="BC124">
        <v>1</v>
      </c>
      <c r="BD124">
        <v>1</v>
      </c>
      <c r="BE124">
        <v>3</v>
      </c>
      <c r="BF124">
        <v>4</v>
      </c>
      <c r="BG124">
        <v>4</v>
      </c>
      <c r="BH124">
        <v>5</v>
      </c>
      <c r="BI124">
        <v>5</v>
      </c>
      <c r="BJ124">
        <v>6</v>
      </c>
      <c r="BK124">
        <v>6</v>
      </c>
      <c r="BL124">
        <v>13</v>
      </c>
      <c r="BM124">
        <v>15</v>
      </c>
      <c r="BN124">
        <v>17</v>
      </c>
      <c r="BO124">
        <v>20</v>
      </c>
    </row>
    <row r="125" spans="1:67" x14ac:dyDescent="0.25">
      <c r="B125" t="s">
        <v>130</v>
      </c>
      <c r="C125">
        <v>15.7835</v>
      </c>
      <c r="D125">
        <v>-90.230800000000002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</row>
    <row r="126" spans="1:67" x14ac:dyDescent="0.25">
      <c r="B126" t="s">
        <v>131</v>
      </c>
      <c r="C126">
        <v>9.9456000000000007</v>
      </c>
      <c r="D126">
        <v>-9.6966000000000001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</row>
    <row r="127" spans="1:67" x14ac:dyDescent="0.25">
      <c r="B127" t="s">
        <v>132</v>
      </c>
      <c r="C127">
        <v>5</v>
      </c>
      <c r="D127">
        <v>-58.75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</row>
    <row r="128" spans="1:67" x14ac:dyDescent="0.25">
      <c r="B128" t="s">
        <v>133</v>
      </c>
      <c r="C128">
        <v>18.9712</v>
      </c>
      <c r="D128">
        <v>-72.285200000000003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</row>
    <row r="129" spans="2:67" x14ac:dyDescent="0.25">
      <c r="B129" t="s">
        <v>134</v>
      </c>
      <c r="C129">
        <v>41.902900000000002</v>
      </c>
      <c r="D129">
        <v>12.4534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</row>
    <row r="130" spans="2:67" x14ac:dyDescent="0.25">
      <c r="B130" t="s">
        <v>135</v>
      </c>
      <c r="C130">
        <v>15.2</v>
      </c>
      <c r="D130">
        <v>-86.241900000000001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</row>
    <row r="131" spans="2:67" x14ac:dyDescent="0.25">
      <c r="B131" t="s">
        <v>136</v>
      </c>
      <c r="C131">
        <v>47.162500000000001</v>
      </c>
      <c r="D131">
        <v>19.503299999999999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3</v>
      </c>
      <c r="BL131">
        <v>4</v>
      </c>
      <c r="BM131">
        <v>6</v>
      </c>
      <c r="BN131">
        <v>7</v>
      </c>
      <c r="BO131">
        <v>9</v>
      </c>
    </row>
    <row r="132" spans="2:67" x14ac:dyDescent="0.25">
      <c r="B132" t="s">
        <v>137</v>
      </c>
      <c r="C132">
        <v>64.963099999999997</v>
      </c>
      <c r="D132">
        <v>-19.020800000000001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5</v>
      </c>
      <c r="BG132">
        <v>0</v>
      </c>
      <c r="BH132">
        <v>1</v>
      </c>
      <c r="BI132">
        <v>1</v>
      </c>
      <c r="BJ132">
        <v>1</v>
      </c>
      <c r="BK132">
        <v>0</v>
      </c>
      <c r="BL132">
        <v>1</v>
      </c>
      <c r="BM132">
        <v>1</v>
      </c>
      <c r="BN132">
        <v>1</v>
      </c>
      <c r="BO132">
        <v>2</v>
      </c>
    </row>
    <row r="133" spans="2:67" x14ac:dyDescent="0.25">
      <c r="B133" t="s">
        <v>138</v>
      </c>
      <c r="C133">
        <v>21</v>
      </c>
      <c r="D133">
        <v>78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1</v>
      </c>
      <c r="BC133">
        <v>1</v>
      </c>
      <c r="BD133">
        <v>2</v>
      </c>
      <c r="BE133">
        <v>2</v>
      </c>
      <c r="BF133">
        <v>2</v>
      </c>
      <c r="BG133">
        <v>2</v>
      </c>
      <c r="BH133">
        <v>3</v>
      </c>
      <c r="BI133">
        <v>3</v>
      </c>
      <c r="BJ133">
        <v>4</v>
      </c>
      <c r="BK133">
        <v>5</v>
      </c>
      <c r="BL133">
        <v>4</v>
      </c>
      <c r="BM133">
        <v>7</v>
      </c>
      <c r="BN133">
        <v>10</v>
      </c>
      <c r="BO133">
        <v>10</v>
      </c>
    </row>
    <row r="134" spans="2:67" x14ac:dyDescent="0.25">
      <c r="B134" t="s">
        <v>139</v>
      </c>
      <c r="C134">
        <v>-0.7893</v>
      </c>
      <c r="D134">
        <v>113.9213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4</v>
      </c>
      <c r="BE134">
        <v>5</v>
      </c>
      <c r="BF134">
        <v>5</v>
      </c>
      <c r="BG134">
        <v>5</v>
      </c>
      <c r="BH134">
        <v>5</v>
      </c>
      <c r="BI134">
        <v>19</v>
      </c>
      <c r="BJ134">
        <v>25</v>
      </c>
      <c r="BK134">
        <v>32</v>
      </c>
      <c r="BL134">
        <v>38</v>
      </c>
      <c r="BM134">
        <v>48</v>
      </c>
      <c r="BN134">
        <v>49</v>
      </c>
      <c r="BO134">
        <v>55</v>
      </c>
    </row>
    <row r="135" spans="2:67" x14ac:dyDescent="0.25">
      <c r="B135" t="s">
        <v>140</v>
      </c>
      <c r="C135">
        <v>32</v>
      </c>
      <c r="D135">
        <v>53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2</v>
      </c>
      <c r="AH135">
        <v>2</v>
      </c>
      <c r="AI135">
        <v>4</v>
      </c>
      <c r="AJ135">
        <v>5</v>
      </c>
      <c r="AK135">
        <v>8</v>
      </c>
      <c r="AL135">
        <v>12</v>
      </c>
      <c r="AM135">
        <v>16</v>
      </c>
      <c r="AN135">
        <v>19</v>
      </c>
      <c r="AO135">
        <v>26</v>
      </c>
      <c r="AP135">
        <v>34</v>
      </c>
      <c r="AQ135">
        <v>43</v>
      </c>
      <c r="AR135">
        <v>54</v>
      </c>
      <c r="AS135">
        <v>66</v>
      </c>
      <c r="AT135">
        <v>77</v>
      </c>
      <c r="AU135">
        <v>92</v>
      </c>
      <c r="AV135">
        <v>107</v>
      </c>
      <c r="AW135">
        <v>124</v>
      </c>
      <c r="AX135">
        <v>145</v>
      </c>
      <c r="AY135">
        <v>194</v>
      </c>
      <c r="AZ135">
        <v>237</v>
      </c>
      <c r="BA135">
        <v>291</v>
      </c>
      <c r="BB135">
        <v>354</v>
      </c>
      <c r="BC135">
        <v>429</v>
      </c>
      <c r="BD135">
        <v>514</v>
      </c>
      <c r="BE135">
        <v>611</v>
      </c>
      <c r="BF135">
        <v>724</v>
      </c>
      <c r="BG135">
        <v>853</v>
      </c>
      <c r="BH135">
        <v>988</v>
      </c>
      <c r="BI135">
        <v>1135</v>
      </c>
      <c r="BJ135">
        <v>1284</v>
      </c>
      <c r="BK135">
        <v>1433</v>
      </c>
      <c r="BL135">
        <v>1556</v>
      </c>
      <c r="BM135">
        <v>1685</v>
      </c>
      <c r="BN135">
        <v>1812</v>
      </c>
      <c r="BO135">
        <v>1934</v>
      </c>
    </row>
    <row r="136" spans="2:67" x14ac:dyDescent="0.25">
      <c r="B136" t="s">
        <v>141</v>
      </c>
      <c r="C136">
        <v>33</v>
      </c>
      <c r="D136">
        <v>44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2</v>
      </c>
      <c r="AV136">
        <v>2</v>
      </c>
      <c r="AW136">
        <v>3</v>
      </c>
      <c r="AX136">
        <v>4</v>
      </c>
      <c r="AY136">
        <v>6</v>
      </c>
      <c r="AZ136">
        <v>6</v>
      </c>
      <c r="BA136">
        <v>7</v>
      </c>
      <c r="BB136">
        <v>7</v>
      </c>
      <c r="BC136">
        <v>8</v>
      </c>
      <c r="BD136">
        <v>9</v>
      </c>
      <c r="BE136">
        <v>10</v>
      </c>
      <c r="BF136">
        <v>10</v>
      </c>
      <c r="BG136">
        <v>10</v>
      </c>
      <c r="BH136">
        <v>11</v>
      </c>
      <c r="BI136">
        <v>12</v>
      </c>
      <c r="BJ136">
        <v>13</v>
      </c>
      <c r="BK136">
        <v>17</v>
      </c>
      <c r="BL136">
        <v>17</v>
      </c>
      <c r="BM136">
        <v>20</v>
      </c>
      <c r="BN136">
        <v>23</v>
      </c>
      <c r="BO136">
        <v>27</v>
      </c>
    </row>
    <row r="137" spans="2:67" x14ac:dyDescent="0.25">
      <c r="B137" t="s">
        <v>142</v>
      </c>
      <c r="C137">
        <v>53.142400000000002</v>
      </c>
      <c r="D137">
        <v>-7.6920999999999999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1</v>
      </c>
      <c r="BC137">
        <v>1</v>
      </c>
      <c r="BD137">
        <v>1</v>
      </c>
      <c r="BE137">
        <v>2</v>
      </c>
      <c r="BF137">
        <v>2</v>
      </c>
      <c r="BG137">
        <v>2</v>
      </c>
      <c r="BH137">
        <v>2</v>
      </c>
      <c r="BI137">
        <v>2</v>
      </c>
      <c r="BJ137">
        <v>3</v>
      </c>
      <c r="BK137">
        <v>3</v>
      </c>
      <c r="BL137">
        <v>3</v>
      </c>
      <c r="BM137">
        <v>4</v>
      </c>
      <c r="BN137">
        <v>6</v>
      </c>
      <c r="BO137">
        <v>7</v>
      </c>
    </row>
    <row r="138" spans="2:67" x14ac:dyDescent="0.25">
      <c r="B138" t="s">
        <v>143</v>
      </c>
      <c r="C138">
        <v>31</v>
      </c>
      <c r="D138">
        <v>35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1</v>
      </c>
      <c r="BM138">
        <v>1</v>
      </c>
      <c r="BN138">
        <v>1</v>
      </c>
      <c r="BO138">
        <v>3</v>
      </c>
    </row>
    <row r="139" spans="2:67" x14ac:dyDescent="0.25">
      <c r="B139" t="s">
        <v>144</v>
      </c>
      <c r="C139">
        <v>43</v>
      </c>
      <c r="D139">
        <v>12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2</v>
      </c>
      <c r="AK139">
        <v>3</v>
      </c>
      <c r="AL139">
        <v>7</v>
      </c>
      <c r="AM139">
        <v>10</v>
      </c>
      <c r="AN139">
        <v>12</v>
      </c>
      <c r="AO139">
        <v>17</v>
      </c>
      <c r="AP139">
        <v>21</v>
      </c>
      <c r="AQ139">
        <v>29</v>
      </c>
      <c r="AR139">
        <v>34</v>
      </c>
      <c r="AS139">
        <v>52</v>
      </c>
      <c r="AT139">
        <v>79</v>
      </c>
      <c r="AU139">
        <v>107</v>
      </c>
      <c r="AV139">
        <v>148</v>
      </c>
      <c r="AW139">
        <v>197</v>
      </c>
      <c r="AX139">
        <v>233</v>
      </c>
      <c r="AY139">
        <v>366</v>
      </c>
      <c r="AZ139">
        <v>463</v>
      </c>
      <c r="BA139">
        <v>631</v>
      </c>
      <c r="BB139">
        <v>827</v>
      </c>
      <c r="BC139">
        <v>827</v>
      </c>
      <c r="BD139">
        <v>1266</v>
      </c>
      <c r="BE139">
        <v>1441</v>
      </c>
      <c r="BF139">
        <v>1809</v>
      </c>
      <c r="BG139">
        <v>2158</v>
      </c>
      <c r="BH139">
        <v>2503</v>
      </c>
      <c r="BI139">
        <v>2978</v>
      </c>
      <c r="BJ139">
        <v>3405</v>
      </c>
      <c r="BK139">
        <v>4032</v>
      </c>
      <c r="BL139">
        <v>4825</v>
      </c>
      <c r="BM139">
        <v>5476</v>
      </c>
      <c r="BN139">
        <v>6077</v>
      </c>
      <c r="BO139">
        <v>6820</v>
      </c>
    </row>
    <row r="140" spans="2:67" x14ac:dyDescent="0.25">
      <c r="B140" t="s">
        <v>145</v>
      </c>
      <c r="C140">
        <v>18.1096</v>
      </c>
      <c r="D140">
        <v>-77.297499999999999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</row>
    <row r="141" spans="2:67" x14ac:dyDescent="0.25">
      <c r="B141" t="s">
        <v>146</v>
      </c>
      <c r="C141">
        <v>36</v>
      </c>
      <c r="D141">
        <v>138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2</v>
      </c>
      <c r="AO141">
        <v>4</v>
      </c>
      <c r="AP141">
        <v>4</v>
      </c>
      <c r="AQ141">
        <v>5</v>
      </c>
      <c r="AR141">
        <v>6</v>
      </c>
      <c r="AS141">
        <v>6</v>
      </c>
      <c r="AT141">
        <v>6</v>
      </c>
      <c r="AU141">
        <v>6</v>
      </c>
      <c r="AV141">
        <v>6</v>
      </c>
      <c r="AW141">
        <v>6</v>
      </c>
      <c r="AX141">
        <v>6</v>
      </c>
      <c r="AY141">
        <v>6</v>
      </c>
      <c r="AZ141">
        <v>10</v>
      </c>
      <c r="BA141">
        <v>10</v>
      </c>
      <c r="BB141">
        <v>15</v>
      </c>
      <c r="BC141">
        <v>16</v>
      </c>
      <c r="BD141">
        <v>19</v>
      </c>
      <c r="BE141">
        <v>22</v>
      </c>
      <c r="BF141">
        <v>22</v>
      </c>
      <c r="BG141">
        <v>27</v>
      </c>
      <c r="BH141">
        <v>29</v>
      </c>
      <c r="BI141">
        <v>29</v>
      </c>
      <c r="BJ141">
        <v>29</v>
      </c>
      <c r="BK141">
        <v>33</v>
      </c>
      <c r="BL141">
        <v>35</v>
      </c>
      <c r="BM141">
        <v>41</v>
      </c>
      <c r="BN141">
        <v>42</v>
      </c>
      <c r="BO141">
        <v>43</v>
      </c>
    </row>
    <row r="142" spans="2:67" x14ac:dyDescent="0.25">
      <c r="B142" t="s">
        <v>147</v>
      </c>
      <c r="C142">
        <v>31.24</v>
      </c>
      <c r="D142">
        <v>36.51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</row>
    <row r="143" spans="2:67" x14ac:dyDescent="0.25">
      <c r="B143" t="s">
        <v>148</v>
      </c>
      <c r="C143">
        <v>48.019599999999997</v>
      </c>
      <c r="D143">
        <v>66.923699999999997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3</v>
      </c>
      <c r="BL143">
        <v>0</v>
      </c>
      <c r="BM143">
        <v>0</v>
      </c>
      <c r="BN143">
        <v>0</v>
      </c>
      <c r="BO143">
        <v>0</v>
      </c>
    </row>
    <row r="144" spans="2:67" x14ac:dyDescent="0.25">
      <c r="B144" t="s">
        <v>149</v>
      </c>
      <c r="C144">
        <v>-2.3599999999999999E-2</v>
      </c>
      <c r="D144">
        <v>37.906199999999998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</row>
    <row r="145" spans="2:67" x14ac:dyDescent="0.25">
      <c r="B145" t="s">
        <v>150</v>
      </c>
      <c r="C145">
        <v>36</v>
      </c>
      <c r="D145">
        <v>128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1</v>
      </c>
      <c r="AI145">
        <v>2</v>
      </c>
      <c r="AJ145">
        <v>2</v>
      </c>
      <c r="AK145">
        <v>6</v>
      </c>
      <c r="AL145">
        <v>8</v>
      </c>
      <c r="AM145">
        <v>10</v>
      </c>
      <c r="AN145">
        <v>12</v>
      </c>
      <c r="AO145">
        <v>13</v>
      </c>
      <c r="AP145">
        <v>13</v>
      </c>
      <c r="AQ145">
        <v>16</v>
      </c>
      <c r="AR145">
        <v>17</v>
      </c>
      <c r="AS145">
        <v>28</v>
      </c>
      <c r="AT145">
        <v>28</v>
      </c>
      <c r="AU145">
        <v>35</v>
      </c>
      <c r="AV145">
        <v>35</v>
      </c>
      <c r="AW145">
        <v>42</v>
      </c>
      <c r="AX145">
        <v>44</v>
      </c>
      <c r="AY145">
        <v>50</v>
      </c>
      <c r="AZ145">
        <v>53</v>
      </c>
      <c r="BA145">
        <v>54</v>
      </c>
      <c r="BB145">
        <v>60</v>
      </c>
      <c r="BC145">
        <v>66</v>
      </c>
      <c r="BD145">
        <v>66</v>
      </c>
      <c r="BE145">
        <v>72</v>
      </c>
      <c r="BF145">
        <v>75</v>
      </c>
      <c r="BG145">
        <v>75</v>
      </c>
      <c r="BH145">
        <v>81</v>
      </c>
      <c r="BI145">
        <v>84</v>
      </c>
      <c r="BJ145">
        <v>91</v>
      </c>
      <c r="BK145">
        <v>94</v>
      </c>
      <c r="BL145">
        <v>102</v>
      </c>
      <c r="BM145">
        <v>111</v>
      </c>
      <c r="BN145">
        <v>111</v>
      </c>
      <c r="BO145">
        <v>120</v>
      </c>
    </row>
    <row r="146" spans="2:67" x14ac:dyDescent="0.25">
      <c r="B146" t="s">
        <v>151</v>
      </c>
      <c r="C146">
        <v>29.5</v>
      </c>
      <c r="D146">
        <v>47.75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</row>
    <row r="147" spans="2:67" x14ac:dyDescent="0.25">
      <c r="B147" t="s">
        <v>152</v>
      </c>
      <c r="C147">
        <v>41.2044</v>
      </c>
      <c r="D147">
        <v>74.766099999999994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</row>
    <row r="148" spans="2:67" x14ac:dyDescent="0.25">
      <c r="B148" t="s">
        <v>153</v>
      </c>
      <c r="C148">
        <v>56.879600000000003</v>
      </c>
      <c r="D148">
        <v>24.603200000000001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</row>
    <row r="149" spans="2:67" x14ac:dyDescent="0.25">
      <c r="B149" t="s">
        <v>154</v>
      </c>
      <c r="C149">
        <v>33.854700000000001</v>
      </c>
      <c r="D149">
        <v>35.862299999999998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1</v>
      </c>
      <c r="BB149">
        <v>3</v>
      </c>
      <c r="BC149">
        <v>3</v>
      </c>
      <c r="BD149">
        <v>3</v>
      </c>
      <c r="BE149">
        <v>3</v>
      </c>
      <c r="BF149">
        <v>3</v>
      </c>
      <c r="BG149">
        <v>3</v>
      </c>
      <c r="BH149">
        <v>3</v>
      </c>
      <c r="BI149">
        <v>3</v>
      </c>
      <c r="BJ149">
        <v>4</v>
      </c>
      <c r="BK149">
        <v>4</v>
      </c>
      <c r="BL149">
        <v>4</v>
      </c>
      <c r="BM149">
        <v>4</v>
      </c>
      <c r="BN149">
        <v>4</v>
      </c>
      <c r="BO149">
        <v>4</v>
      </c>
    </row>
    <row r="150" spans="2:67" x14ac:dyDescent="0.25">
      <c r="B150" t="s">
        <v>155</v>
      </c>
      <c r="C150">
        <v>6.4280999999999997</v>
      </c>
      <c r="D150">
        <v>-9.4295000000000009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</row>
    <row r="151" spans="2:67" x14ac:dyDescent="0.25">
      <c r="B151" t="s">
        <v>156</v>
      </c>
      <c r="C151">
        <v>47.14</v>
      </c>
      <c r="D151">
        <v>9.5500000000000007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</row>
    <row r="152" spans="2:67" x14ac:dyDescent="0.25">
      <c r="B152" t="s">
        <v>157</v>
      </c>
      <c r="C152">
        <v>55.169400000000003</v>
      </c>
      <c r="D152">
        <v>23.8813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1</v>
      </c>
      <c r="BM152">
        <v>1</v>
      </c>
      <c r="BN152">
        <v>1</v>
      </c>
      <c r="BO152">
        <v>2</v>
      </c>
    </row>
    <row r="153" spans="2:67" x14ac:dyDescent="0.25">
      <c r="B153" t="s">
        <v>158</v>
      </c>
      <c r="C153">
        <v>49.815300000000001</v>
      </c>
      <c r="D153">
        <v>6.1295999999999999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1</v>
      </c>
      <c r="BF153">
        <v>1</v>
      </c>
      <c r="BG153">
        <v>1</v>
      </c>
      <c r="BH153">
        <v>1</v>
      </c>
      <c r="BI153">
        <v>2</v>
      </c>
      <c r="BJ153">
        <v>4</v>
      </c>
      <c r="BK153">
        <v>4</v>
      </c>
      <c r="BL153">
        <v>8</v>
      </c>
      <c r="BM153">
        <v>8</v>
      </c>
      <c r="BN153">
        <v>8</v>
      </c>
      <c r="BO153">
        <v>8</v>
      </c>
    </row>
    <row r="154" spans="2:67" x14ac:dyDescent="0.25">
      <c r="B154" t="s">
        <v>159</v>
      </c>
      <c r="C154">
        <v>-18.7669</v>
      </c>
      <c r="D154">
        <v>46.869100000000003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</row>
    <row r="155" spans="2:67" x14ac:dyDescent="0.25">
      <c r="B155" t="s">
        <v>160</v>
      </c>
      <c r="C155">
        <v>2.5</v>
      </c>
      <c r="D155">
        <v>112.5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2</v>
      </c>
      <c r="BI155">
        <v>2</v>
      </c>
      <c r="BJ155">
        <v>2</v>
      </c>
      <c r="BK155">
        <v>3</v>
      </c>
      <c r="BL155">
        <v>4</v>
      </c>
      <c r="BM155">
        <v>10</v>
      </c>
      <c r="BN155">
        <v>14</v>
      </c>
      <c r="BO155">
        <v>16</v>
      </c>
    </row>
    <row r="156" spans="2:67" x14ac:dyDescent="0.25">
      <c r="B156" t="s">
        <v>161</v>
      </c>
      <c r="C156">
        <v>3.2027999999999999</v>
      </c>
      <c r="D156">
        <v>73.220699999999994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</row>
    <row r="157" spans="2:67" x14ac:dyDescent="0.25">
      <c r="B157" t="s">
        <v>162</v>
      </c>
      <c r="C157">
        <v>35.9375</v>
      </c>
      <c r="D157">
        <v>14.375400000000001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</row>
    <row r="158" spans="2:67" x14ac:dyDescent="0.25">
      <c r="B158" t="s">
        <v>163</v>
      </c>
      <c r="C158">
        <v>21.007899999999999</v>
      </c>
      <c r="D158">
        <v>10.940799999999999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</row>
    <row r="159" spans="2:67" x14ac:dyDescent="0.25">
      <c r="B159" t="s">
        <v>164</v>
      </c>
      <c r="C159">
        <v>-20.2</v>
      </c>
      <c r="D159">
        <v>57.5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1</v>
      </c>
      <c r="BM159">
        <v>2</v>
      </c>
      <c r="BN159">
        <v>2</v>
      </c>
      <c r="BO159">
        <v>2</v>
      </c>
    </row>
    <row r="160" spans="2:67" x14ac:dyDescent="0.25">
      <c r="B160" t="s">
        <v>165</v>
      </c>
      <c r="C160">
        <v>23.634499999999999</v>
      </c>
      <c r="D160">
        <v>-102.5528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1</v>
      </c>
      <c r="BK160">
        <v>1</v>
      </c>
      <c r="BL160">
        <v>2</v>
      </c>
      <c r="BM160">
        <v>2</v>
      </c>
      <c r="BN160">
        <v>3</v>
      </c>
      <c r="BO160">
        <v>4</v>
      </c>
    </row>
    <row r="161" spans="1:67" x14ac:dyDescent="0.25">
      <c r="B161" t="s">
        <v>166</v>
      </c>
      <c r="C161">
        <v>47.4116</v>
      </c>
      <c r="D161">
        <v>28.369900000000001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1</v>
      </c>
      <c r="BJ161">
        <v>1</v>
      </c>
      <c r="BK161">
        <v>1</v>
      </c>
      <c r="BL161">
        <v>1</v>
      </c>
      <c r="BM161">
        <v>1</v>
      </c>
      <c r="BN161">
        <v>1</v>
      </c>
      <c r="BO161">
        <v>1</v>
      </c>
    </row>
    <row r="162" spans="1:67" x14ac:dyDescent="0.25">
      <c r="B162" t="s">
        <v>167</v>
      </c>
      <c r="C162">
        <v>43.7333</v>
      </c>
      <c r="D162">
        <v>7.4166999999999996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</row>
    <row r="163" spans="1:67" x14ac:dyDescent="0.25">
      <c r="B163" t="s">
        <v>168</v>
      </c>
      <c r="C163">
        <v>46.862499999999997</v>
      </c>
      <c r="D163">
        <v>103.8467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</row>
    <row r="164" spans="1:67" x14ac:dyDescent="0.25">
      <c r="B164" t="s">
        <v>169</v>
      </c>
      <c r="C164">
        <v>42.5</v>
      </c>
      <c r="D164">
        <v>19.3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1</v>
      </c>
      <c r="BO164">
        <v>1</v>
      </c>
    </row>
    <row r="165" spans="1:67" x14ac:dyDescent="0.25">
      <c r="B165" t="s">
        <v>170</v>
      </c>
      <c r="C165">
        <v>31.791699999999999</v>
      </c>
      <c r="D165">
        <v>-7.0926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2</v>
      </c>
      <c r="BI165">
        <v>2</v>
      </c>
      <c r="BJ165">
        <v>2</v>
      </c>
      <c r="BK165">
        <v>3</v>
      </c>
      <c r="BL165">
        <v>3</v>
      </c>
      <c r="BM165">
        <v>4</v>
      </c>
      <c r="BN165">
        <v>4</v>
      </c>
      <c r="BO165">
        <v>5</v>
      </c>
    </row>
    <row r="166" spans="1:67" x14ac:dyDescent="0.25">
      <c r="B166" t="s">
        <v>171</v>
      </c>
      <c r="C166">
        <v>-22.957599999999999</v>
      </c>
      <c r="D166">
        <v>18.490400000000001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</row>
    <row r="167" spans="1:67" x14ac:dyDescent="0.25">
      <c r="B167" t="s">
        <v>172</v>
      </c>
      <c r="C167">
        <v>28.166699999999999</v>
      </c>
      <c r="D167">
        <v>84.25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</row>
    <row r="168" spans="1:67" x14ac:dyDescent="0.25">
      <c r="A168" t="s">
        <v>173</v>
      </c>
      <c r="B168" t="s">
        <v>174</v>
      </c>
      <c r="C168">
        <v>12.518599999999999</v>
      </c>
      <c r="D168">
        <v>-70.035799999999995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</row>
    <row r="169" spans="1:67" x14ac:dyDescent="0.25">
      <c r="A169" t="s">
        <v>175</v>
      </c>
      <c r="B169" t="s">
        <v>174</v>
      </c>
      <c r="C169">
        <v>12.169600000000001</v>
      </c>
      <c r="D169">
        <v>-68.989999999999995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</row>
    <row r="170" spans="1:67" x14ac:dyDescent="0.25">
      <c r="A170" t="s">
        <v>176</v>
      </c>
      <c r="B170" t="s">
        <v>174</v>
      </c>
      <c r="C170">
        <v>18.0425</v>
      </c>
      <c r="D170">
        <v>-63.0548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</row>
    <row r="171" spans="1:67" x14ac:dyDescent="0.25">
      <c r="B171" t="s">
        <v>174</v>
      </c>
      <c r="C171">
        <v>52.132599999999996</v>
      </c>
      <c r="D171">
        <v>5.2912999999999997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1</v>
      </c>
      <c r="AX171">
        <v>1</v>
      </c>
      <c r="AY171">
        <v>3</v>
      </c>
      <c r="AZ171">
        <v>3</v>
      </c>
      <c r="BA171">
        <v>4</v>
      </c>
      <c r="BB171">
        <v>5</v>
      </c>
      <c r="BC171">
        <v>5</v>
      </c>
      <c r="BD171">
        <v>10</v>
      </c>
      <c r="BE171">
        <v>12</v>
      </c>
      <c r="BF171">
        <v>20</v>
      </c>
      <c r="BG171">
        <v>24</v>
      </c>
      <c r="BH171">
        <v>43</v>
      </c>
      <c r="BI171">
        <v>58</v>
      </c>
      <c r="BJ171">
        <v>76</v>
      </c>
      <c r="BK171">
        <v>106</v>
      </c>
      <c r="BL171">
        <v>136</v>
      </c>
      <c r="BM171">
        <v>179</v>
      </c>
      <c r="BN171">
        <v>213</v>
      </c>
      <c r="BO171">
        <v>276</v>
      </c>
    </row>
    <row r="172" spans="1:67" x14ac:dyDescent="0.25">
      <c r="B172" t="s">
        <v>177</v>
      </c>
      <c r="C172">
        <v>-40.900599999999997</v>
      </c>
      <c r="D172">
        <v>174.886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</row>
    <row r="173" spans="1:67" x14ac:dyDescent="0.25">
      <c r="B173" t="s">
        <v>178</v>
      </c>
      <c r="C173">
        <v>12.865399999999999</v>
      </c>
      <c r="D173">
        <v>-85.2072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</row>
    <row r="174" spans="1:67" x14ac:dyDescent="0.25">
      <c r="B174" t="s">
        <v>179</v>
      </c>
      <c r="C174">
        <v>17.607800000000001</v>
      </c>
      <c r="D174">
        <v>8.0816999999999997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</row>
    <row r="175" spans="1:67" x14ac:dyDescent="0.25">
      <c r="B175" t="s">
        <v>180</v>
      </c>
      <c r="C175">
        <v>9.0820000000000007</v>
      </c>
      <c r="D175">
        <v>8.6753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1</v>
      </c>
      <c r="BO175">
        <v>1</v>
      </c>
    </row>
    <row r="176" spans="1:67" x14ac:dyDescent="0.25">
      <c r="B176" t="s">
        <v>181</v>
      </c>
      <c r="C176">
        <v>41.608600000000003</v>
      </c>
      <c r="D176">
        <v>21.7453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1</v>
      </c>
      <c r="BN176">
        <v>2</v>
      </c>
      <c r="BO176">
        <v>2</v>
      </c>
    </row>
    <row r="177" spans="2:67" x14ac:dyDescent="0.25">
      <c r="B177" t="s">
        <v>182</v>
      </c>
      <c r="C177">
        <v>60.472000000000001</v>
      </c>
      <c r="D177">
        <v>8.4688999999999997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3</v>
      </c>
      <c r="BF177">
        <v>3</v>
      </c>
      <c r="BG177">
        <v>3</v>
      </c>
      <c r="BH177">
        <v>3</v>
      </c>
      <c r="BI177">
        <v>6</v>
      </c>
      <c r="BJ177">
        <v>7</v>
      </c>
      <c r="BK177">
        <v>7</v>
      </c>
      <c r="BL177">
        <v>7</v>
      </c>
      <c r="BM177">
        <v>7</v>
      </c>
      <c r="BN177">
        <v>10</v>
      </c>
      <c r="BO177">
        <v>12</v>
      </c>
    </row>
    <row r="178" spans="2:67" x14ac:dyDescent="0.25">
      <c r="B178" t="s">
        <v>183</v>
      </c>
      <c r="C178">
        <v>21</v>
      </c>
      <c r="D178">
        <v>57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</row>
    <row r="179" spans="2:67" x14ac:dyDescent="0.25">
      <c r="B179" t="s">
        <v>184</v>
      </c>
      <c r="C179">
        <v>30.375299999999999</v>
      </c>
      <c r="D179">
        <v>69.345100000000002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2</v>
      </c>
      <c r="BK179">
        <v>3</v>
      </c>
      <c r="BL179">
        <v>3</v>
      </c>
      <c r="BM179">
        <v>5</v>
      </c>
      <c r="BN179">
        <v>6</v>
      </c>
      <c r="BO179">
        <v>7</v>
      </c>
    </row>
    <row r="180" spans="2:67" x14ac:dyDescent="0.25">
      <c r="B180" t="s">
        <v>185</v>
      </c>
      <c r="C180">
        <v>8.5380000000000003</v>
      </c>
      <c r="D180">
        <v>-80.7821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3</v>
      </c>
      <c r="BN180">
        <v>6</v>
      </c>
      <c r="BO180">
        <v>6</v>
      </c>
    </row>
    <row r="181" spans="2:67" x14ac:dyDescent="0.25">
      <c r="B181" t="s">
        <v>186</v>
      </c>
      <c r="C181">
        <v>-6.3150000000000004</v>
      </c>
      <c r="D181">
        <v>143.9555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</row>
    <row r="182" spans="2:67" x14ac:dyDescent="0.25">
      <c r="B182" t="s">
        <v>187</v>
      </c>
      <c r="C182">
        <v>-23.442499999999999</v>
      </c>
      <c r="D182">
        <v>-58.443800000000003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1</v>
      </c>
      <c r="BM182">
        <v>1</v>
      </c>
      <c r="BN182">
        <v>1</v>
      </c>
      <c r="BO182">
        <v>2</v>
      </c>
    </row>
    <row r="183" spans="2:67" x14ac:dyDescent="0.25">
      <c r="B183" t="s">
        <v>188</v>
      </c>
      <c r="C183">
        <v>-9.19</v>
      </c>
      <c r="D183">
        <v>-75.015199999999993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3</v>
      </c>
      <c r="BL183">
        <v>5</v>
      </c>
      <c r="BM183">
        <v>5</v>
      </c>
      <c r="BN183">
        <v>5</v>
      </c>
      <c r="BO183">
        <v>7</v>
      </c>
    </row>
    <row r="184" spans="2:67" x14ac:dyDescent="0.25">
      <c r="B184" t="s">
        <v>189</v>
      </c>
      <c r="C184">
        <v>13</v>
      </c>
      <c r="D184">
        <v>122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2</v>
      </c>
      <c r="BD184">
        <v>5</v>
      </c>
      <c r="BE184">
        <v>8</v>
      </c>
      <c r="BF184">
        <v>11</v>
      </c>
      <c r="BG184">
        <v>12</v>
      </c>
      <c r="BH184">
        <v>12</v>
      </c>
      <c r="BI184">
        <v>19</v>
      </c>
      <c r="BJ184">
        <v>17</v>
      </c>
      <c r="BK184">
        <v>18</v>
      </c>
      <c r="BL184">
        <v>19</v>
      </c>
      <c r="BM184">
        <v>25</v>
      </c>
      <c r="BN184">
        <v>33</v>
      </c>
      <c r="BO184">
        <v>35</v>
      </c>
    </row>
    <row r="185" spans="2:67" x14ac:dyDescent="0.25">
      <c r="B185" t="s">
        <v>190</v>
      </c>
      <c r="C185">
        <v>51.919400000000003</v>
      </c>
      <c r="D185">
        <v>19.145099999999999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1</v>
      </c>
      <c r="BD185">
        <v>2</v>
      </c>
      <c r="BE185">
        <v>3</v>
      </c>
      <c r="BF185">
        <v>3</v>
      </c>
      <c r="BG185">
        <v>4</v>
      </c>
      <c r="BH185">
        <v>5</v>
      </c>
      <c r="BI185">
        <v>5</v>
      </c>
      <c r="BJ185">
        <v>5</v>
      </c>
      <c r="BK185">
        <v>5</v>
      </c>
      <c r="BL185">
        <v>5</v>
      </c>
      <c r="BM185">
        <v>7</v>
      </c>
      <c r="BN185">
        <v>8</v>
      </c>
      <c r="BO185">
        <v>10</v>
      </c>
    </row>
    <row r="186" spans="2:67" x14ac:dyDescent="0.25">
      <c r="B186" t="s">
        <v>191</v>
      </c>
      <c r="C186">
        <v>39.399900000000002</v>
      </c>
      <c r="D186">
        <v>-8.2245000000000008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1</v>
      </c>
      <c r="BI186">
        <v>2</v>
      </c>
      <c r="BJ186">
        <v>3</v>
      </c>
      <c r="BK186">
        <v>6</v>
      </c>
      <c r="BL186">
        <v>12</v>
      </c>
      <c r="BM186">
        <v>14</v>
      </c>
      <c r="BN186">
        <v>23</v>
      </c>
      <c r="BO186">
        <v>33</v>
      </c>
    </row>
    <row r="187" spans="2:67" x14ac:dyDescent="0.25">
      <c r="B187" t="s">
        <v>192</v>
      </c>
      <c r="C187">
        <v>25.354800000000001</v>
      </c>
      <c r="D187">
        <v>51.183900000000001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</row>
    <row r="188" spans="2:67" x14ac:dyDescent="0.25">
      <c r="B188" t="s">
        <v>193</v>
      </c>
      <c r="C188">
        <v>45.943199999999997</v>
      </c>
      <c r="D188">
        <v>24.966799999999999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3</v>
      </c>
      <c r="BN188">
        <v>7</v>
      </c>
      <c r="BO188">
        <v>11</v>
      </c>
    </row>
    <row r="189" spans="2:67" x14ac:dyDescent="0.25">
      <c r="B189" t="s">
        <v>194</v>
      </c>
      <c r="C189">
        <v>60</v>
      </c>
      <c r="D189">
        <v>90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</row>
    <row r="190" spans="2:67" x14ac:dyDescent="0.25">
      <c r="B190" t="s">
        <v>195</v>
      </c>
      <c r="C190">
        <v>-1.9402999999999999</v>
      </c>
      <c r="D190">
        <v>29.873899999999999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</row>
    <row r="191" spans="2:67" x14ac:dyDescent="0.25">
      <c r="B191" t="s">
        <v>196</v>
      </c>
      <c r="C191">
        <v>13.9094</v>
      </c>
      <c r="D191">
        <v>-60.978900000000003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</row>
    <row r="192" spans="2:67" x14ac:dyDescent="0.25">
      <c r="B192" t="s">
        <v>197</v>
      </c>
      <c r="C192">
        <v>12.984299999999999</v>
      </c>
      <c r="D192">
        <v>-61.287199999999999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</row>
    <row r="193" spans="2:67" x14ac:dyDescent="0.25">
      <c r="B193" t="s">
        <v>198</v>
      </c>
      <c r="C193">
        <v>43.942399999999999</v>
      </c>
      <c r="D193">
        <v>12.457800000000001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2</v>
      </c>
      <c r="BB193">
        <v>2</v>
      </c>
      <c r="BC193">
        <v>3</v>
      </c>
      <c r="BD193">
        <v>5</v>
      </c>
      <c r="BE193">
        <v>5</v>
      </c>
      <c r="BF193">
        <v>5</v>
      </c>
      <c r="BG193">
        <v>7</v>
      </c>
      <c r="BH193">
        <v>7</v>
      </c>
      <c r="BI193">
        <v>11</v>
      </c>
      <c r="BJ193">
        <v>11</v>
      </c>
      <c r="BK193">
        <v>14</v>
      </c>
      <c r="BL193">
        <v>20</v>
      </c>
      <c r="BM193">
        <v>20</v>
      </c>
      <c r="BN193">
        <v>20</v>
      </c>
      <c r="BO193">
        <v>21</v>
      </c>
    </row>
    <row r="194" spans="2:67" x14ac:dyDescent="0.25">
      <c r="B194" t="s">
        <v>199</v>
      </c>
      <c r="C194">
        <v>24</v>
      </c>
      <c r="D194">
        <v>45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1</v>
      </c>
    </row>
    <row r="195" spans="2:67" x14ac:dyDescent="0.25">
      <c r="B195" t="s">
        <v>200</v>
      </c>
      <c r="C195">
        <v>14.497400000000001</v>
      </c>
      <c r="D195">
        <v>-14.452400000000001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</row>
    <row r="196" spans="2:67" x14ac:dyDescent="0.25">
      <c r="B196" t="s">
        <v>201</v>
      </c>
      <c r="C196">
        <v>44.016500000000001</v>
      </c>
      <c r="D196">
        <v>21.0059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1</v>
      </c>
      <c r="BL196">
        <v>1</v>
      </c>
      <c r="BM196">
        <v>2</v>
      </c>
      <c r="BN196">
        <v>3</v>
      </c>
      <c r="BO196">
        <v>3</v>
      </c>
    </row>
    <row r="197" spans="2:67" x14ac:dyDescent="0.25">
      <c r="B197" t="s">
        <v>202</v>
      </c>
      <c r="C197">
        <v>-4.6795999999999998</v>
      </c>
      <c r="D197">
        <v>55.491999999999997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</row>
    <row r="198" spans="2:67" x14ac:dyDescent="0.25">
      <c r="B198" t="s">
        <v>203</v>
      </c>
      <c r="C198">
        <v>1.2833000000000001</v>
      </c>
      <c r="D198">
        <v>103.83329999999999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2</v>
      </c>
      <c r="BM198">
        <v>2</v>
      </c>
      <c r="BN198">
        <v>2</v>
      </c>
      <c r="BO198">
        <v>2</v>
      </c>
    </row>
    <row r="199" spans="2:67" x14ac:dyDescent="0.25">
      <c r="B199" t="s">
        <v>204</v>
      </c>
      <c r="C199">
        <v>48.668999999999997</v>
      </c>
      <c r="D199">
        <v>19.699000000000002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1</v>
      </c>
      <c r="BJ199">
        <v>1</v>
      </c>
      <c r="BK199">
        <v>1</v>
      </c>
      <c r="BL199">
        <v>1</v>
      </c>
      <c r="BM199">
        <v>0</v>
      </c>
      <c r="BN199">
        <v>0</v>
      </c>
      <c r="BO199">
        <v>0</v>
      </c>
    </row>
    <row r="200" spans="2:67" x14ac:dyDescent="0.25">
      <c r="B200" t="s">
        <v>205</v>
      </c>
      <c r="C200">
        <v>46.151200000000003</v>
      </c>
      <c r="D200">
        <v>14.9955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2</v>
      </c>
      <c r="BN200">
        <v>3</v>
      </c>
      <c r="BO200">
        <v>4</v>
      </c>
    </row>
    <row r="201" spans="2:67" x14ac:dyDescent="0.25">
      <c r="B201" t="s">
        <v>206</v>
      </c>
      <c r="C201">
        <v>5.1520999999999999</v>
      </c>
      <c r="D201">
        <v>46.199599999999997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</row>
    <row r="202" spans="2:67" x14ac:dyDescent="0.25">
      <c r="B202" t="s">
        <v>207</v>
      </c>
      <c r="C202">
        <v>-30.5595</v>
      </c>
      <c r="D202">
        <v>22.9375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</row>
    <row r="203" spans="2:67" x14ac:dyDescent="0.25">
      <c r="B203" t="s">
        <v>208</v>
      </c>
      <c r="C203">
        <v>40</v>
      </c>
      <c r="D203">
        <v>-4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1</v>
      </c>
      <c r="AU203">
        <v>2</v>
      </c>
      <c r="AV203">
        <v>3</v>
      </c>
      <c r="AW203">
        <v>5</v>
      </c>
      <c r="AX203">
        <v>10</v>
      </c>
      <c r="AY203">
        <v>17</v>
      </c>
      <c r="AZ203">
        <v>28</v>
      </c>
      <c r="BA203">
        <v>35</v>
      </c>
      <c r="BB203">
        <v>54</v>
      </c>
      <c r="BC203">
        <v>55</v>
      </c>
      <c r="BD203">
        <v>133</v>
      </c>
      <c r="BE203">
        <v>195</v>
      </c>
      <c r="BF203">
        <v>289</v>
      </c>
      <c r="BG203">
        <v>342</v>
      </c>
      <c r="BH203">
        <v>533</v>
      </c>
      <c r="BI203">
        <v>623</v>
      </c>
      <c r="BJ203">
        <v>830</v>
      </c>
      <c r="BK203">
        <v>1043</v>
      </c>
      <c r="BL203">
        <v>1375</v>
      </c>
      <c r="BM203">
        <v>1772</v>
      </c>
      <c r="BN203">
        <v>2311</v>
      </c>
      <c r="BO203">
        <v>2808</v>
      </c>
    </row>
    <row r="204" spans="2:67" x14ac:dyDescent="0.25">
      <c r="B204" t="s">
        <v>209</v>
      </c>
      <c r="C204">
        <v>7</v>
      </c>
      <c r="D204">
        <v>81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</row>
    <row r="205" spans="2:67" x14ac:dyDescent="0.25">
      <c r="B205" t="s">
        <v>210</v>
      </c>
      <c r="C205">
        <v>12.8628</v>
      </c>
      <c r="D205">
        <v>30.217600000000001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</row>
    <row r="206" spans="2:67" x14ac:dyDescent="0.25">
      <c r="B206" t="s">
        <v>211</v>
      </c>
      <c r="C206">
        <v>3.9192999999999998</v>
      </c>
      <c r="D206">
        <v>-56.027799999999999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</row>
    <row r="207" spans="2:67" x14ac:dyDescent="0.25">
      <c r="B207" t="s">
        <v>212</v>
      </c>
      <c r="C207">
        <v>63</v>
      </c>
      <c r="D207">
        <v>16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1</v>
      </c>
      <c r="BC207">
        <v>1</v>
      </c>
      <c r="BD207">
        <v>1</v>
      </c>
      <c r="BE207">
        <v>2</v>
      </c>
      <c r="BF207">
        <v>3</v>
      </c>
      <c r="BG207">
        <v>6</v>
      </c>
      <c r="BH207">
        <v>7</v>
      </c>
      <c r="BI207">
        <v>10</v>
      </c>
      <c r="BJ207">
        <v>11</v>
      </c>
      <c r="BK207">
        <v>16</v>
      </c>
      <c r="BL207">
        <v>20</v>
      </c>
      <c r="BM207">
        <v>21</v>
      </c>
      <c r="BN207">
        <v>25</v>
      </c>
      <c r="BO207">
        <v>36</v>
      </c>
    </row>
    <row r="208" spans="2:67" x14ac:dyDescent="0.25">
      <c r="B208" t="s">
        <v>213</v>
      </c>
      <c r="C208">
        <v>46.818199999999997</v>
      </c>
      <c r="D208">
        <v>8.2274999999999991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1</v>
      </c>
      <c r="AW208">
        <v>1</v>
      </c>
      <c r="AX208">
        <v>1</v>
      </c>
      <c r="AY208">
        <v>2</v>
      </c>
      <c r="AZ208">
        <v>2</v>
      </c>
      <c r="BA208">
        <v>3</v>
      </c>
      <c r="BB208">
        <v>4</v>
      </c>
      <c r="BC208">
        <v>4</v>
      </c>
      <c r="BD208">
        <v>11</v>
      </c>
      <c r="BE208">
        <v>13</v>
      </c>
      <c r="BF208">
        <v>14</v>
      </c>
      <c r="BG208">
        <v>14</v>
      </c>
      <c r="BH208">
        <v>27</v>
      </c>
      <c r="BI208">
        <v>28</v>
      </c>
      <c r="BJ208">
        <v>41</v>
      </c>
      <c r="BK208">
        <v>54</v>
      </c>
      <c r="BL208">
        <v>75</v>
      </c>
      <c r="BM208">
        <v>98</v>
      </c>
      <c r="BN208">
        <v>120</v>
      </c>
      <c r="BO208">
        <v>122</v>
      </c>
    </row>
    <row r="209" spans="1:67" x14ac:dyDescent="0.25">
      <c r="B209" t="s">
        <v>214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2</v>
      </c>
      <c r="BL209">
        <v>2</v>
      </c>
      <c r="BM209">
        <v>2</v>
      </c>
      <c r="BN209">
        <v>2</v>
      </c>
      <c r="BO209">
        <v>2</v>
      </c>
    </row>
    <row r="210" spans="1:67" x14ac:dyDescent="0.25">
      <c r="B210" t="s">
        <v>215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</row>
    <row r="211" spans="1:67" x14ac:dyDescent="0.25">
      <c r="B211" t="s">
        <v>216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4</v>
      </c>
    </row>
    <row r="212" spans="1:67" x14ac:dyDescent="0.25">
      <c r="B212" t="s">
        <v>217</v>
      </c>
      <c r="C212">
        <v>8.6195000000000004</v>
      </c>
      <c r="D212">
        <v>0.82479999999999998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</row>
    <row r="213" spans="1:67" x14ac:dyDescent="0.25">
      <c r="B213" t="s">
        <v>218</v>
      </c>
      <c r="C213">
        <v>10.691800000000001</v>
      </c>
      <c r="D213">
        <v>-61.222499999999997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</row>
    <row r="214" spans="1:67" x14ac:dyDescent="0.25">
      <c r="B214" t="s">
        <v>219</v>
      </c>
      <c r="C214">
        <v>34</v>
      </c>
      <c r="D214">
        <v>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1</v>
      </c>
      <c r="BK214">
        <v>1</v>
      </c>
      <c r="BL214">
        <v>1</v>
      </c>
      <c r="BM214">
        <v>3</v>
      </c>
      <c r="BN214">
        <v>3</v>
      </c>
      <c r="BO214">
        <v>4</v>
      </c>
    </row>
    <row r="215" spans="1:67" x14ac:dyDescent="0.25">
      <c r="B215" t="s">
        <v>220</v>
      </c>
      <c r="C215">
        <v>38.963700000000003</v>
      </c>
      <c r="D215">
        <v>35.243299999999998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1</v>
      </c>
      <c r="BI215">
        <v>1</v>
      </c>
      <c r="BJ215">
        <v>3</v>
      </c>
      <c r="BK215">
        <v>4</v>
      </c>
      <c r="BL215">
        <v>9</v>
      </c>
      <c r="BM215">
        <v>30</v>
      </c>
      <c r="BN215">
        <v>37</v>
      </c>
      <c r="BO215">
        <v>44</v>
      </c>
    </row>
    <row r="216" spans="1:67" x14ac:dyDescent="0.25">
      <c r="B216" t="s">
        <v>221</v>
      </c>
      <c r="C216">
        <v>1</v>
      </c>
      <c r="D216">
        <v>32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</row>
    <row r="217" spans="1:67" x14ac:dyDescent="0.25">
      <c r="B217" t="s">
        <v>222</v>
      </c>
      <c r="C217">
        <v>48.379399999999997</v>
      </c>
      <c r="D217">
        <v>31.165600000000001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1</v>
      </c>
      <c r="BE217">
        <v>1</v>
      </c>
      <c r="BF217">
        <v>1</v>
      </c>
      <c r="BG217">
        <v>1</v>
      </c>
      <c r="BH217">
        <v>2</v>
      </c>
      <c r="BI217">
        <v>2</v>
      </c>
      <c r="BJ217">
        <v>2</v>
      </c>
      <c r="BK217">
        <v>3</v>
      </c>
      <c r="BL217">
        <v>3</v>
      </c>
      <c r="BM217">
        <v>3</v>
      </c>
      <c r="BN217">
        <v>3</v>
      </c>
      <c r="BO217">
        <v>3</v>
      </c>
    </row>
    <row r="218" spans="1:67" x14ac:dyDescent="0.25">
      <c r="B218" t="s">
        <v>223</v>
      </c>
      <c r="C218">
        <v>24</v>
      </c>
      <c r="D218">
        <v>54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2</v>
      </c>
      <c r="BL218">
        <v>2</v>
      </c>
      <c r="BM218">
        <v>2</v>
      </c>
      <c r="BN218">
        <v>2</v>
      </c>
      <c r="BO218">
        <v>2</v>
      </c>
    </row>
    <row r="219" spans="1:67" x14ac:dyDescent="0.25">
      <c r="A219" t="s">
        <v>224</v>
      </c>
      <c r="B219" t="s">
        <v>225</v>
      </c>
      <c r="C219">
        <v>32.3078</v>
      </c>
      <c r="D219">
        <v>-64.750500000000002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</row>
    <row r="220" spans="1:67" x14ac:dyDescent="0.25">
      <c r="A220" t="s">
        <v>226</v>
      </c>
      <c r="B220" t="s">
        <v>225</v>
      </c>
      <c r="C220">
        <v>19.313300000000002</v>
      </c>
      <c r="D220">
        <v>-81.254599999999996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1</v>
      </c>
    </row>
    <row r="221" spans="1:67" x14ac:dyDescent="0.25">
      <c r="A221" t="s">
        <v>227</v>
      </c>
      <c r="B221" t="s">
        <v>225</v>
      </c>
      <c r="C221">
        <v>49.372300000000003</v>
      </c>
      <c r="D221">
        <v>-2.3643999999999998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</row>
    <row r="222" spans="1:67" x14ac:dyDescent="0.25">
      <c r="A222" t="s">
        <v>228</v>
      </c>
      <c r="B222" t="s">
        <v>225</v>
      </c>
      <c r="C222">
        <v>36.140799999999999</v>
      </c>
      <c r="D222">
        <v>-5.3536000000000001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</row>
    <row r="223" spans="1:67" x14ac:dyDescent="0.25">
      <c r="A223" t="s">
        <v>229</v>
      </c>
      <c r="B223" t="s">
        <v>225</v>
      </c>
      <c r="C223">
        <v>54.2361</v>
      </c>
      <c r="D223">
        <v>-4.5480999999999998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</row>
    <row r="224" spans="1:67" x14ac:dyDescent="0.25">
      <c r="A224" t="s">
        <v>230</v>
      </c>
      <c r="B224" t="s">
        <v>225</v>
      </c>
      <c r="C224">
        <v>16.7425</v>
      </c>
      <c r="D224">
        <v>-62.187399999999997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</row>
    <row r="225" spans="1:67" x14ac:dyDescent="0.25">
      <c r="B225" t="s">
        <v>225</v>
      </c>
      <c r="C225">
        <v>55.378100000000003</v>
      </c>
      <c r="D225">
        <v>-3.4359999999999999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1</v>
      </c>
      <c r="AW225">
        <v>2</v>
      </c>
      <c r="AX225">
        <v>2</v>
      </c>
      <c r="AY225">
        <v>3</v>
      </c>
      <c r="AZ225">
        <v>4</v>
      </c>
      <c r="BA225">
        <v>6</v>
      </c>
      <c r="BB225">
        <v>8</v>
      </c>
      <c r="BC225">
        <v>8</v>
      </c>
      <c r="BD225">
        <v>8</v>
      </c>
      <c r="BE225">
        <v>21</v>
      </c>
      <c r="BF225">
        <v>21</v>
      </c>
      <c r="BG225">
        <v>55</v>
      </c>
      <c r="BH225">
        <v>55</v>
      </c>
      <c r="BI225">
        <v>71</v>
      </c>
      <c r="BJ225">
        <v>137</v>
      </c>
      <c r="BK225">
        <v>177</v>
      </c>
      <c r="BL225">
        <v>233</v>
      </c>
      <c r="BM225">
        <v>281</v>
      </c>
      <c r="BN225">
        <v>335</v>
      </c>
      <c r="BO225">
        <v>422</v>
      </c>
    </row>
    <row r="226" spans="1:67" x14ac:dyDescent="0.25">
      <c r="B226" t="s">
        <v>231</v>
      </c>
      <c r="C226">
        <v>-32.522799999999997</v>
      </c>
      <c r="D226">
        <v>-55.765799999999999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</row>
    <row r="227" spans="1:67" x14ac:dyDescent="0.25">
      <c r="B227" t="s">
        <v>232</v>
      </c>
      <c r="C227">
        <v>37.090200000000003</v>
      </c>
      <c r="D227">
        <v>-95.712900000000005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1</v>
      </c>
      <c r="AR227">
        <v>1</v>
      </c>
      <c r="AS227">
        <v>6</v>
      </c>
      <c r="AT227">
        <v>7</v>
      </c>
      <c r="AU227">
        <v>11</v>
      </c>
      <c r="AV227">
        <v>12</v>
      </c>
      <c r="AW227">
        <v>14</v>
      </c>
      <c r="AX227">
        <v>17</v>
      </c>
      <c r="AY227">
        <v>21</v>
      </c>
      <c r="AZ227">
        <v>22</v>
      </c>
      <c r="BA227">
        <v>28</v>
      </c>
      <c r="BB227">
        <v>36</v>
      </c>
      <c r="BC227">
        <v>40</v>
      </c>
      <c r="BD227">
        <v>47</v>
      </c>
      <c r="BE227">
        <v>54</v>
      </c>
      <c r="BF227">
        <v>63</v>
      </c>
      <c r="BG227">
        <v>85</v>
      </c>
      <c r="BH227">
        <v>108</v>
      </c>
      <c r="BI227">
        <v>118</v>
      </c>
      <c r="BJ227">
        <v>200</v>
      </c>
      <c r="BK227">
        <v>244</v>
      </c>
      <c r="BL227">
        <v>307</v>
      </c>
      <c r="BM227">
        <v>417</v>
      </c>
      <c r="BN227">
        <v>557</v>
      </c>
      <c r="BO227">
        <v>706</v>
      </c>
    </row>
    <row r="228" spans="1:67" x14ac:dyDescent="0.25">
      <c r="B228" t="s">
        <v>233</v>
      </c>
      <c r="C228">
        <v>41.377499999999998</v>
      </c>
      <c r="D228">
        <v>64.585300000000004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</row>
    <row r="229" spans="1:67" x14ac:dyDescent="0.25">
      <c r="B229" t="s">
        <v>234</v>
      </c>
      <c r="C229">
        <v>6.4238</v>
      </c>
      <c r="D229">
        <v>-66.589699999999993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</row>
    <row r="230" spans="1:67" x14ac:dyDescent="0.25">
      <c r="B230" t="s">
        <v>235</v>
      </c>
      <c r="C230">
        <v>16</v>
      </c>
      <c r="D230">
        <v>108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</row>
    <row r="231" spans="1:67" x14ac:dyDescent="0.25">
      <c r="B231" t="s">
        <v>236</v>
      </c>
      <c r="C231">
        <v>-15.416700000000001</v>
      </c>
      <c r="D231">
        <v>28.283300000000001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</row>
    <row r="232" spans="1:67" x14ac:dyDescent="0.25">
      <c r="B232" t="s">
        <v>237</v>
      </c>
      <c r="C232">
        <v>-20</v>
      </c>
      <c r="D232">
        <v>30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1</v>
      </c>
      <c r="BO232">
        <v>1</v>
      </c>
    </row>
    <row r="233" spans="1:67" x14ac:dyDescent="0.25">
      <c r="A233" t="s">
        <v>95</v>
      </c>
      <c r="B233" t="s">
        <v>41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1</v>
      </c>
      <c r="BN233">
        <v>1</v>
      </c>
      <c r="BO233">
        <v>1</v>
      </c>
    </row>
    <row r="234" spans="1:67" x14ac:dyDescent="0.25">
      <c r="B234" t="s">
        <v>238</v>
      </c>
      <c r="C234">
        <v>15.414999999999999</v>
      </c>
      <c r="D234">
        <v>-61.371000000000002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</row>
    <row r="235" spans="1:67" x14ac:dyDescent="0.25">
      <c r="B235" t="s">
        <v>239</v>
      </c>
      <c r="C235">
        <v>12.1165</v>
      </c>
      <c r="D235">
        <v>-61.679000000000002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</row>
    <row r="236" spans="1:67" x14ac:dyDescent="0.25">
      <c r="B236" t="s">
        <v>240</v>
      </c>
      <c r="C236">
        <v>-18.665694999999999</v>
      </c>
      <c r="D236">
        <v>35.529561999999999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</row>
    <row r="237" spans="1:67" x14ac:dyDescent="0.25">
      <c r="B237" t="s">
        <v>241</v>
      </c>
      <c r="C237">
        <v>34.802075000000002</v>
      </c>
      <c r="D237">
        <v>38.996814999999998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</row>
    <row r="238" spans="1:67" x14ac:dyDescent="0.25">
      <c r="B238" t="s">
        <v>242</v>
      </c>
      <c r="C238">
        <v>-8.8742169999999998</v>
      </c>
      <c r="D238">
        <v>125.72753899999999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</row>
    <row r="239" spans="1:67" x14ac:dyDescent="0.25">
      <c r="B239" t="s">
        <v>243</v>
      </c>
      <c r="C239">
        <v>13.193899999999999</v>
      </c>
      <c r="D239">
        <v>-59.543199999999999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</row>
    <row r="240" spans="1:67" x14ac:dyDescent="0.25">
      <c r="A240" t="s">
        <v>244</v>
      </c>
      <c r="B240" t="s">
        <v>41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</row>
    <row r="241" spans="2:67" x14ac:dyDescent="0.25">
      <c r="B241" t="s">
        <v>245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</row>
    <row r="242" spans="2:67" x14ac:dyDescent="0.25">
      <c r="B242" t="s">
        <v>246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4"/>
  <sheetViews>
    <sheetView tabSelected="1" topLeftCell="A175" workbookViewId="0">
      <selection activeCell="E227" sqref="E227"/>
    </sheetView>
  </sheetViews>
  <sheetFormatPr defaultRowHeight="14.3" x14ac:dyDescent="0.25"/>
  <cols>
    <col min="1" max="1" width="16.125" customWidth="1"/>
    <col min="2" max="2" width="18.5" customWidth="1"/>
    <col min="5" max="5" width="19.75" style="2" customWidth="1"/>
    <col min="7" max="7" width="14.125" customWidth="1"/>
    <col min="9" max="9" width="13.875" customWidth="1"/>
    <col min="12" max="12" width="14" customWidth="1"/>
  </cols>
  <sheetData>
    <row r="1" spans="1:7" x14ac:dyDescent="0.25">
      <c r="A1" t="str">
        <f>time_series_covid19_confirmed_g!A1</f>
        <v>Province/State</v>
      </c>
      <c r="B1" t="str">
        <f>time_series_covid19_confirmed_g!B1</f>
        <v>Country/Region</v>
      </c>
      <c r="C1" t="s">
        <v>247</v>
      </c>
      <c r="D1" t="s">
        <v>248</v>
      </c>
      <c r="E1" s="2" t="s">
        <v>249</v>
      </c>
    </row>
    <row r="2" spans="1:7" x14ac:dyDescent="0.25">
      <c r="A2">
        <f>time_series_covid19_confirmed_g!A2</f>
        <v>0</v>
      </c>
      <c r="B2" t="str">
        <f>time_series_covid19_confirmed_g!B2</f>
        <v>Afghanistan</v>
      </c>
      <c r="C2">
        <f>time_series_covid19_confirmed_g!BO2</f>
        <v>74</v>
      </c>
      <c r="D2">
        <f>time_series_covid19_deaths_glob!BO2</f>
        <v>1</v>
      </c>
      <c r="E2" s="2">
        <f>D2/C2</f>
        <v>1.3513513513513514E-2</v>
      </c>
      <c r="F2">
        <f>D2/C2</f>
        <v>1.3513513513513514E-2</v>
      </c>
      <c r="G2">
        <f>D2/C2</f>
        <v>1.3513513513513514E-2</v>
      </c>
    </row>
    <row r="3" spans="1:7" x14ac:dyDescent="0.25">
      <c r="A3">
        <f>time_series_covid19_confirmed_g!A3</f>
        <v>0</v>
      </c>
      <c r="B3" t="str">
        <f>time_series_covid19_confirmed_g!B3</f>
        <v>Albania</v>
      </c>
      <c r="C3">
        <f>time_series_covid19_confirmed_g!BO3</f>
        <v>123</v>
      </c>
      <c r="D3">
        <f>time_series_covid19_deaths_glob!BO3</f>
        <v>5</v>
      </c>
      <c r="E3" s="2">
        <f t="shared" ref="E3:E66" si="0">D3/C3</f>
        <v>4.065040650406504E-2</v>
      </c>
      <c r="F3">
        <f t="shared" ref="F3:F66" si="1">D3/C3</f>
        <v>4.065040650406504E-2</v>
      </c>
      <c r="G3">
        <f t="shared" ref="G3:G5" si="2">D3/C3</f>
        <v>4.065040650406504E-2</v>
      </c>
    </row>
    <row r="4" spans="1:7" x14ac:dyDescent="0.25">
      <c r="A4">
        <f>time_series_covid19_confirmed_g!A4</f>
        <v>0</v>
      </c>
      <c r="B4" t="str">
        <f>time_series_covid19_confirmed_g!B4</f>
        <v>Algeria</v>
      </c>
      <c r="C4">
        <f>time_series_covid19_confirmed_g!BO4</f>
        <v>264</v>
      </c>
      <c r="D4">
        <f>time_series_covid19_deaths_glob!BO4</f>
        <v>19</v>
      </c>
      <c r="E4" s="2">
        <f t="shared" si="0"/>
        <v>7.1969696969696975E-2</v>
      </c>
      <c r="F4">
        <f t="shared" si="1"/>
        <v>7.1969696969696975E-2</v>
      </c>
      <c r="G4">
        <f t="shared" si="2"/>
        <v>7.1969696969696975E-2</v>
      </c>
    </row>
    <row r="5" spans="1:7" x14ac:dyDescent="0.25">
      <c r="A5">
        <f>time_series_covid19_confirmed_g!A5</f>
        <v>0</v>
      </c>
      <c r="B5" t="str">
        <f>time_series_covid19_confirmed_g!B5</f>
        <v>Andorra</v>
      </c>
      <c r="C5">
        <f>time_series_covid19_confirmed_g!BO5</f>
        <v>164</v>
      </c>
      <c r="D5">
        <f>time_series_covid19_deaths_glob!BO5</f>
        <v>1</v>
      </c>
      <c r="E5" s="2">
        <f t="shared" si="0"/>
        <v>6.0975609756097563E-3</v>
      </c>
      <c r="F5">
        <f t="shared" si="1"/>
        <v>6.0975609756097563E-3</v>
      </c>
      <c r="G5">
        <f t="shared" si="2"/>
        <v>6.0975609756097563E-3</v>
      </c>
    </row>
    <row r="6" spans="1:7" x14ac:dyDescent="0.25">
      <c r="A6">
        <f>time_series_covid19_confirmed_g!A6</f>
        <v>0</v>
      </c>
      <c r="B6" t="str">
        <f>time_series_covid19_confirmed_g!B6</f>
        <v>Angola</v>
      </c>
      <c r="C6">
        <f>time_series_covid19_confirmed_g!BO6</f>
        <v>3</v>
      </c>
      <c r="D6">
        <f>time_series_covid19_deaths_glob!BO6</f>
        <v>0</v>
      </c>
      <c r="E6" s="2">
        <f t="shared" si="0"/>
        <v>0</v>
      </c>
      <c r="F6">
        <f t="shared" si="1"/>
        <v>0</v>
      </c>
    </row>
    <row r="7" spans="1:7" x14ac:dyDescent="0.25">
      <c r="A7">
        <f>time_series_covid19_confirmed_g!A7</f>
        <v>0</v>
      </c>
      <c r="B7" t="str">
        <f>time_series_covid19_confirmed_g!B7</f>
        <v>Antigua and Barbuda</v>
      </c>
      <c r="C7">
        <f>time_series_covid19_confirmed_g!BO7</f>
        <v>3</v>
      </c>
      <c r="D7">
        <f>time_series_covid19_deaths_glob!BO7</f>
        <v>0</v>
      </c>
      <c r="E7" s="2">
        <f t="shared" si="0"/>
        <v>0</v>
      </c>
      <c r="F7">
        <f t="shared" si="1"/>
        <v>0</v>
      </c>
    </row>
    <row r="8" spans="1:7" x14ac:dyDescent="0.25">
      <c r="A8">
        <f>time_series_covid19_confirmed_g!A8</f>
        <v>0</v>
      </c>
      <c r="B8" t="str">
        <f>time_series_covid19_confirmed_g!B8</f>
        <v>Argentina</v>
      </c>
      <c r="C8">
        <f>time_series_covid19_confirmed_g!BO8</f>
        <v>387</v>
      </c>
      <c r="D8">
        <f>time_series_covid19_deaths_glob!BO8</f>
        <v>6</v>
      </c>
      <c r="E8" s="2">
        <f t="shared" si="0"/>
        <v>1.5503875968992248E-2</v>
      </c>
      <c r="F8">
        <f t="shared" si="1"/>
        <v>1.5503875968992248E-2</v>
      </c>
      <c r="G8">
        <f t="shared" ref="G8" si="3">D8/C8</f>
        <v>1.5503875968992248E-2</v>
      </c>
    </row>
    <row r="9" spans="1:7" x14ac:dyDescent="0.25">
      <c r="A9">
        <f>time_series_covid19_confirmed_g!A9</f>
        <v>0</v>
      </c>
      <c r="B9" t="str">
        <f>time_series_covid19_confirmed_g!B9</f>
        <v>Armenia</v>
      </c>
      <c r="C9">
        <f>time_series_covid19_confirmed_g!BO9</f>
        <v>249</v>
      </c>
      <c r="D9">
        <f>time_series_covid19_deaths_glob!BO9</f>
        <v>0</v>
      </c>
      <c r="E9" s="2">
        <f t="shared" si="0"/>
        <v>0</v>
      </c>
      <c r="F9">
        <f t="shared" si="1"/>
        <v>0</v>
      </c>
    </row>
    <row r="10" spans="1:7" x14ac:dyDescent="0.25">
      <c r="A10" t="str">
        <f>time_series_covid19_confirmed_g!A10</f>
        <v>Australian Capital Territory</v>
      </c>
      <c r="B10" t="str">
        <f>time_series_covid19_confirmed_g!B10</f>
        <v>Australia</v>
      </c>
      <c r="C10">
        <f>time_series_covid19_confirmed_g!BO10</f>
        <v>39</v>
      </c>
      <c r="D10">
        <f>time_series_covid19_deaths_glob!BO10</f>
        <v>0</v>
      </c>
      <c r="E10" s="2">
        <f t="shared" si="0"/>
        <v>0</v>
      </c>
      <c r="F10">
        <f t="shared" si="1"/>
        <v>0</v>
      </c>
    </row>
    <row r="11" spans="1:7" x14ac:dyDescent="0.25">
      <c r="A11" t="str">
        <f>time_series_covid19_confirmed_g!A11</f>
        <v>New South Wales</v>
      </c>
      <c r="B11" t="str">
        <f>time_series_covid19_confirmed_g!B11</f>
        <v>Australia</v>
      </c>
      <c r="C11">
        <f>time_series_covid19_confirmed_g!BO11</f>
        <v>818</v>
      </c>
      <c r="D11">
        <f>time_series_covid19_deaths_glob!BO11</f>
        <v>7</v>
      </c>
      <c r="E11" s="2">
        <f t="shared" si="0"/>
        <v>8.557457212713936E-3</v>
      </c>
      <c r="F11">
        <f t="shared" si="1"/>
        <v>8.557457212713936E-3</v>
      </c>
      <c r="G11">
        <f t="shared" ref="G11" si="4">D11/C11</f>
        <v>8.557457212713936E-3</v>
      </c>
    </row>
    <row r="12" spans="1:7" x14ac:dyDescent="0.25">
      <c r="A12" t="str">
        <f>time_series_covid19_confirmed_g!A12</f>
        <v>Northern Territory</v>
      </c>
      <c r="B12" t="str">
        <f>time_series_covid19_confirmed_g!B12</f>
        <v>Australia</v>
      </c>
      <c r="C12">
        <f>time_series_covid19_confirmed_g!BO12</f>
        <v>6</v>
      </c>
      <c r="D12">
        <f>time_series_covid19_deaths_glob!BO12</f>
        <v>0</v>
      </c>
      <c r="E12" s="2">
        <f t="shared" si="0"/>
        <v>0</v>
      </c>
      <c r="F12">
        <f t="shared" si="1"/>
        <v>0</v>
      </c>
    </row>
    <row r="13" spans="1:7" x14ac:dyDescent="0.25">
      <c r="A13" t="str">
        <f>time_series_covid19_confirmed_g!A13</f>
        <v>Queensland</v>
      </c>
      <c r="B13" t="str">
        <f>time_series_covid19_confirmed_g!B13</f>
        <v>Australia</v>
      </c>
      <c r="C13">
        <f>time_series_covid19_confirmed_g!BO13</f>
        <v>397</v>
      </c>
      <c r="D13">
        <f>time_series_covid19_deaths_glob!BO13</f>
        <v>0</v>
      </c>
      <c r="E13" s="2">
        <f t="shared" si="0"/>
        <v>0</v>
      </c>
      <c r="F13">
        <f t="shared" si="1"/>
        <v>0</v>
      </c>
    </row>
    <row r="14" spans="1:7" x14ac:dyDescent="0.25">
      <c r="A14" t="str">
        <f>time_series_covid19_confirmed_g!A14</f>
        <v>South Australia</v>
      </c>
      <c r="B14" t="str">
        <f>time_series_covid19_confirmed_g!B14</f>
        <v>Australia</v>
      </c>
      <c r="C14">
        <f>time_series_covid19_confirmed_g!BO14</f>
        <v>170</v>
      </c>
      <c r="D14">
        <f>time_series_covid19_deaths_glob!BO14</f>
        <v>0</v>
      </c>
      <c r="E14" s="2">
        <f t="shared" si="0"/>
        <v>0</v>
      </c>
      <c r="F14">
        <f t="shared" si="1"/>
        <v>0</v>
      </c>
    </row>
    <row r="15" spans="1:7" x14ac:dyDescent="0.25">
      <c r="A15" t="str">
        <f>time_series_covid19_confirmed_g!A15</f>
        <v>Tasmania</v>
      </c>
      <c r="B15" t="str">
        <f>time_series_covid19_confirmed_g!B15</f>
        <v>Australia</v>
      </c>
      <c r="C15">
        <f>time_series_covid19_confirmed_g!BO15</f>
        <v>28</v>
      </c>
      <c r="D15">
        <f>time_series_covid19_deaths_glob!BO15</f>
        <v>0</v>
      </c>
      <c r="E15" s="2">
        <f t="shared" si="0"/>
        <v>0</v>
      </c>
      <c r="F15">
        <f t="shared" si="1"/>
        <v>0</v>
      </c>
    </row>
    <row r="16" spans="1:7" x14ac:dyDescent="0.25">
      <c r="A16" t="str">
        <f>time_series_covid19_confirmed_g!A16</f>
        <v>Victoria</v>
      </c>
      <c r="B16" t="str">
        <f>time_series_covid19_confirmed_g!B16</f>
        <v>Australia</v>
      </c>
      <c r="C16">
        <f>time_series_covid19_confirmed_g!BO16</f>
        <v>411</v>
      </c>
      <c r="D16">
        <f>time_series_covid19_deaths_glob!BO16</f>
        <v>0</v>
      </c>
      <c r="E16" s="2">
        <f t="shared" si="0"/>
        <v>0</v>
      </c>
      <c r="F16">
        <f t="shared" si="1"/>
        <v>0</v>
      </c>
    </row>
    <row r="17" spans="1:7" x14ac:dyDescent="0.25">
      <c r="A17" t="str">
        <f>time_series_covid19_confirmed_g!A17</f>
        <v>Western Australia</v>
      </c>
      <c r="B17" t="str">
        <f>time_series_covid19_confirmed_g!B17</f>
        <v>Australia</v>
      </c>
      <c r="C17">
        <f>time_series_covid19_confirmed_g!BO17</f>
        <v>175</v>
      </c>
      <c r="D17">
        <f>time_series_covid19_deaths_glob!BO17</f>
        <v>1</v>
      </c>
      <c r="E17" s="2">
        <f t="shared" si="0"/>
        <v>5.7142857142857143E-3</v>
      </c>
      <c r="F17">
        <f t="shared" si="1"/>
        <v>5.7142857142857143E-3</v>
      </c>
      <c r="G17">
        <f t="shared" ref="G17:G19" si="5">D17/C17</f>
        <v>5.7142857142857143E-3</v>
      </c>
    </row>
    <row r="18" spans="1:7" x14ac:dyDescent="0.25">
      <c r="A18">
        <f>time_series_covid19_confirmed_g!A18</f>
        <v>0</v>
      </c>
      <c r="B18" t="str">
        <f>time_series_covid19_confirmed_g!B18</f>
        <v>Austria</v>
      </c>
      <c r="C18">
        <f>time_series_covid19_confirmed_g!BO18</f>
        <v>5283</v>
      </c>
      <c r="D18">
        <f>time_series_covid19_deaths_glob!BO18</f>
        <v>28</v>
      </c>
      <c r="E18" s="2">
        <f t="shared" si="0"/>
        <v>5.3000189286390312E-3</v>
      </c>
      <c r="F18">
        <f t="shared" si="1"/>
        <v>5.3000189286390312E-3</v>
      </c>
      <c r="G18">
        <f t="shared" si="5"/>
        <v>5.3000189286390312E-3</v>
      </c>
    </row>
    <row r="19" spans="1:7" x14ac:dyDescent="0.25">
      <c r="A19">
        <f>time_series_covid19_confirmed_g!A19</f>
        <v>0</v>
      </c>
      <c r="B19" t="str">
        <f>time_series_covid19_confirmed_g!B19</f>
        <v>Azerbaijan</v>
      </c>
      <c r="C19">
        <f>time_series_covid19_confirmed_g!BO19</f>
        <v>87</v>
      </c>
      <c r="D19">
        <f>time_series_covid19_deaths_glob!BO19</f>
        <v>1</v>
      </c>
      <c r="E19" s="2">
        <f t="shared" si="0"/>
        <v>1.1494252873563218E-2</v>
      </c>
      <c r="F19">
        <f t="shared" si="1"/>
        <v>1.1494252873563218E-2</v>
      </c>
      <c r="G19">
        <f t="shared" si="5"/>
        <v>1.1494252873563218E-2</v>
      </c>
    </row>
    <row r="20" spans="1:7" x14ac:dyDescent="0.25">
      <c r="A20">
        <f>time_series_covid19_confirmed_g!A20</f>
        <v>0</v>
      </c>
      <c r="B20" t="str">
        <f>time_series_covid19_confirmed_g!B20</f>
        <v>Bahamas</v>
      </c>
      <c r="C20">
        <f>time_series_covid19_confirmed_g!BO20</f>
        <v>5</v>
      </c>
      <c r="D20">
        <f>time_series_covid19_deaths_glob!BO20</f>
        <v>0</v>
      </c>
      <c r="E20" s="2">
        <f t="shared" si="0"/>
        <v>0</v>
      </c>
      <c r="F20">
        <f t="shared" si="1"/>
        <v>0</v>
      </c>
    </row>
    <row r="21" spans="1:7" x14ac:dyDescent="0.25">
      <c r="A21">
        <f>time_series_covid19_confirmed_g!A21</f>
        <v>0</v>
      </c>
      <c r="B21" t="str">
        <f>time_series_covid19_confirmed_g!B21</f>
        <v>Bahrain</v>
      </c>
      <c r="C21">
        <f>time_series_covid19_confirmed_g!BO21</f>
        <v>392</v>
      </c>
      <c r="D21">
        <f>time_series_covid19_deaths_glob!BO21</f>
        <v>3</v>
      </c>
      <c r="E21" s="2">
        <f t="shared" si="0"/>
        <v>7.6530612244897957E-3</v>
      </c>
      <c r="F21">
        <f t="shared" si="1"/>
        <v>7.6530612244897957E-3</v>
      </c>
      <c r="G21">
        <f t="shared" ref="G21:G22" si="6">D21/C21</f>
        <v>7.6530612244897957E-3</v>
      </c>
    </row>
    <row r="22" spans="1:7" x14ac:dyDescent="0.25">
      <c r="A22">
        <f>time_series_covid19_confirmed_g!A22</f>
        <v>0</v>
      </c>
      <c r="B22" t="str">
        <f>time_series_covid19_confirmed_g!B22</f>
        <v>Bangladesh</v>
      </c>
      <c r="C22">
        <f>time_series_covid19_confirmed_g!BO22</f>
        <v>39</v>
      </c>
      <c r="D22">
        <f>time_series_covid19_deaths_glob!BO22</f>
        <v>4</v>
      </c>
      <c r="E22" s="2">
        <f t="shared" si="0"/>
        <v>0.10256410256410256</v>
      </c>
      <c r="F22">
        <f t="shared" si="1"/>
        <v>0.10256410256410256</v>
      </c>
      <c r="G22">
        <f t="shared" si="6"/>
        <v>0.10256410256410256</v>
      </c>
    </row>
    <row r="23" spans="1:7" x14ac:dyDescent="0.25">
      <c r="A23">
        <f>time_series_covid19_confirmed_g!A23</f>
        <v>0</v>
      </c>
      <c r="B23" t="str">
        <f>time_series_covid19_confirmed_g!B23</f>
        <v>Barbados</v>
      </c>
      <c r="C23">
        <f>time_series_covid19_confirmed_g!BO23</f>
        <v>18</v>
      </c>
      <c r="D23">
        <f>time_series_covid19_deaths_glob!BO23</f>
        <v>0</v>
      </c>
      <c r="E23" s="2">
        <f t="shared" si="0"/>
        <v>0</v>
      </c>
      <c r="F23">
        <f t="shared" si="1"/>
        <v>0</v>
      </c>
    </row>
    <row r="24" spans="1:7" x14ac:dyDescent="0.25">
      <c r="A24">
        <f>time_series_covid19_confirmed_g!A24</f>
        <v>0</v>
      </c>
      <c r="B24" t="str">
        <f>time_series_covid19_confirmed_g!B24</f>
        <v>Belarus</v>
      </c>
      <c r="C24">
        <f>time_series_covid19_confirmed_g!BO24</f>
        <v>81</v>
      </c>
      <c r="D24">
        <f>time_series_covid19_deaths_glob!BO24</f>
        <v>0</v>
      </c>
      <c r="E24" s="2">
        <f t="shared" si="0"/>
        <v>0</v>
      </c>
      <c r="F24">
        <f t="shared" si="1"/>
        <v>0</v>
      </c>
    </row>
    <row r="25" spans="1:7" x14ac:dyDescent="0.25">
      <c r="A25">
        <f>time_series_covid19_confirmed_g!A25</f>
        <v>0</v>
      </c>
      <c r="B25" t="str">
        <f>time_series_covid19_confirmed_g!B25</f>
        <v>Belgium</v>
      </c>
      <c r="C25">
        <f>time_series_covid19_confirmed_g!BO25</f>
        <v>4269</v>
      </c>
      <c r="D25">
        <f>time_series_covid19_deaths_glob!BO25</f>
        <v>122</v>
      </c>
      <c r="E25" s="2">
        <f t="shared" si="0"/>
        <v>2.8578121339892248E-2</v>
      </c>
      <c r="F25">
        <f t="shared" si="1"/>
        <v>2.8578121339892248E-2</v>
      </c>
      <c r="G25">
        <f t="shared" ref="G25" si="7">D25/C25</f>
        <v>2.8578121339892248E-2</v>
      </c>
    </row>
    <row r="26" spans="1:7" x14ac:dyDescent="0.25">
      <c r="A26">
        <f>time_series_covid19_confirmed_g!A26</f>
        <v>0</v>
      </c>
      <c r="B26" t="str">
        <f>time_series_covid19_confirmed_g!B26</f>
        <v>Benin</v>
      </c>
      <c r="C26">
        <f>time_series_covid19_confirmed_g!BO26</f>
        <v>6</v>
      </c>
      <c r="D26">
        <f>time_series_covid19_deaths_glob!BO26</f>
        <v>0</v>
      </c>
      <c r="E26" s="2">
        <f t="shared" si="0"/>
        <v>0</v>
      </c>
      <c r="F26">
        <f t="shared" si="1"/>
        <v>0</v>
      </c>
    </row>
    <row r="27" spans="1:7" x14ac:dyDescent="0.25">
      <c r="A27">
        <f>time_series_covid19_confirmed_g!A27</f>
        <v>0</v>
      </c>
      <c r="B27" t="str">
        <f>time_series_covid19_confirmed_g!B27</f>
        <v>Bhutan</v>
      </c>
      <c r="C27">
        <f>time_series_covid19_confirmed_g!BO27</f>
        <v>2</v>
      </c>
      <c r="D27">
        <f>time_series_covid19_deaths_glob!BO27</f>
        <v>0</v>
      </c>
      <c r="E27" s="2">
        <f t="shared" si="0"/>
        <v>0</v>
      </c>
      <c r="F27">
        <f t="shared" si="1"/>
        <v>0</v>
      </c>
    </row>
    <row r="28" spans="1:7" x14ac:dyDescent="0.25">
      <c r="A28">
        <f>time_series_covid19_confirmed_g!A28</f>
        <v>0</v>
      </c>
      <c r="B28" t="str">
        <f>time_series_covid19_confirmed_g!B28</f>
        <v>Bolivia</v>
      </c>
      <c r="C28">
        <f>time_series_covid19_confirmed_g!BO28</f>
        <v>29</v>
      </c>
      <c r="D28">
        <f>time_series_covid19_deaths_glob!BO28</f>
        <v>0</v>
      </c>
      <c r="E28" s="2">
        <f t="shared" si="0"/>
        <v>0</v>
      </c>
      <c r="F28">
        <f t="shared" si="1"/>
        <v>0</v>
      </c>
    </row>
    <row r="29" spans="1:7" x14ac:dyDescent="0.25">
      <c r="A29">
        <f>time_series_covid19_confirmed_g!A29</f>
        <v>0</v>
      </c>
      <c r="B29" t="str">
        <f>time_series_covid19_confirmed_g!B29</f>
        <v>Bosnia and Herzegovina</v>
      </c>
      <c r="C29">
        <f>time_series_covid19_confirmed_g!BO29</f>
        <v>166</v>
      </c>
      <c r="D29">
        <f>time_series_covid19_deaths_glob!BO29</f>
        <v>3</v>
      </c>
      <c r="E29" s="2">
        <f t="shared" si="0"/>
        <v>1.8072289156626505E-2</v>
      </c>
      <c r="F29">
        <f t="shared" si="1"/>
        <v>1.8072289156626505E-2</v>
      </c>
      <c r="G29">
        <f t="shared" ref="G29:G30" si="8">D29/C29</f>
        <v>1.8072289156626505E-2</v>
      </c>
    </row>
    <row r="30" spans="1:7" x14ac:dyDescent="0.25">
      <c r="A30">
        <f>time_series_covid19_confirmed_g!A30</f>
        <v>0</v>
      </c>
      <c r="B30" t="str">
        <f>time_series_covid19_confirmed_g!B30</f>
        <v>Brazil</v>
      </c>
      <c r="C30">
        <f>time_series_covid19_confirmed_g!BO30</f>
        <v>2247</v>
      </c>
      <c r="D30">
        <f>time_series_covid19_deaths_glob!BO30</f>
        <v>46</v>
      </c>
      <c r="E30" s="2">
        <f t="shared" si="0"/>
        <v>2.0471740097908322E-2</v>
      </c>
      <c r="F30">
        <f t="shared" si="1"/>
        <v>2.0471740097908322E-2</v>
      </c>
      <c r="G30">
        <f t="shared" si="8"/>
        <v>2.0471740097908322E-2</v>
      </c>
    </row>
    <row r="31" spans="1:7" x14ac:dyDescent="0.25">
      <c r="A31">
        <f>time_series_covid19_confirmed_g!A31</f>
        <v>0</v>
      </c>
      <c r="B31" t="str">
        <f>time_series_covid19_confirmed_g!B31</f>
        <v>Brunei</v>
      </c>
      <c r="C31">
        <f>time_series_covid19_confirmed_g!BO31</f>
        <v>104</v>
      </c>
      <c r="D31">
        <f>time_series_covid19_deaths_glob!BO31</f>
        <v>0</v>
      </c>
      <c r="E31" s="2">
        <f t="shared" si="0"/>
        <v>0</v>
      </c>
      <c r="F31">
        <f t="shared" si="1"/>
        <v>0</v>
      </c>
    </row>
    <row r="32" spans="1:7" x14ac:dyDescent="0.25">
      <c r="A32">
        <f>time_series_covid19_confirmed_g!A32</f>
        <v>0</v>
      </c>
      <c r="B32" t="str">
        <f>time_series_covid19_confirmed_g!B32</f>
        <v>Bulgaria</v>
      </c>
      <c r="C32">
        <f>time_series_covid19_confirmed_g!BO32</f>
        <v>218</v>
      </c>
      <c r="D32">
        <f>time_series_covid19_deaths_glob!BO32</f>
        <v>3</v>
      </c>
      <c r="E32" s="2">
        <f t="shared" si="0"/>
        <v>1.3761467889908258E-2</v>
      </c>
      <c r="F32">
        <f t="shared" si="1"/>
        <v>1.3761467889908258E-2</v>
      </c>
      <c r="G32">
        <f t="shared" ref="G32:G34" si="9">D32/C32</f>
        <v>1.3761467889908258E-2</v>
      </c>
    </row>
    <row r="33" spans="1:7" x14ac:dyDescent="0.25">
      <c r="A33">
        <f>time_series_covid19_confirmed_g!A33</f>
        <v>0</v>
      </c>
      <c r="B33" t="str">
        <f>time_series_covid19_confirmed_g!B33</f>
        <v>Burkina Faso</v>
      </c>
      <c r="C33">
        <f>time_series_covid19_confirmed_g!BO33</f>
        <v>114</v>
      </c>
      <c r="D33">
        <f>time_series_covid19_deaths_glob!BO33</f>
        <v>4</v>
      </c>
      <c r="E33" s="2">
        <f t="shared" si="0"/>
        <v>3.5087719298245612E-2</v>
      </c>
      <c r="F33">
        <f t="shared" si="1"/>
        <v>3.5087719298245612E-2</v>
      </c>
      <c r="G33">
        <f t="shared" si="9"/>
        <v>3.5087719298245612E-2</v>
      </c>
    </row>
    <row r="34" spans="1:7" x14ac:dyDescent="0.25">
      <c r="A34">
        <f>time_series_covid19_confirmed_g!A34</f>
        <v>0</v>
      </c>
      <c r="B34" t="str">
        <f>time_series_covid19_confirmed_g!B34</f>
        <v>Cabo Verde</v>
      </c>
      <c r="C34">
        <f>time_series_covid19_confirmed_g!BO34</f>
        <v>3</v>
      </c>
      <c r="D34">
        <f>time_series_covid19_deaths_glob!BO34</f>
        <v>1</v>
      </c>
      <c r="E34" s="2">
        <f t="shared" si="0"/>
        <v>0.33333333333333331</v>
      </c>
      <c r="F34">
        <f t="shared" si="1"/>
        <v>0.33333333333333331</v>
      </c>
      <c r="G34">
        <f t="shared" si="9"/>
        <v>0.33333333333333331</v>
      </c>
    </row>
    <row r="35" spans="1:7" x14ac:dyDescent="0.25">
      <c r="A35">
        <f>time_series_covid19_confirmed_g!A35</f>
        <v>0</v>
      </c>
      <c r="B35" t="str">
        <f>time_series_covid19_confirmed_g!B35</f>
        <v>Cambodia</v>
      </c>
      <c r="C35">
        <f>time_series_covid19_confirmed_g!BO35</f>
        <v>91</v>
      </c>
      <c r="D35">
        <f>time_series_covid19_deaths_glob!BO35</f>
        <v>0</v>
      </c>
      <c r="E35" s="2">
        <f t="shared" si="0"/>
        <v>0</v>
      </c>
      <c r="F35">
        <f t="shared" si="1"/>
        <v>0</v>
      </c>
    </row>
    <row r="36" spans="1:7" x14ac:dyDescent="0.25">
      <c r="A36">
        <f>time_series_covid19_confirmed_g!A36</f>
        <v>0</v>
      </c>
      <c r="B36" t="str">
        <f>time_series_covid19_confirmed_g!B36</f>
        <v>Cameroon</v>
      </c>
      <c r="C36">
        <f>time_series_covid19_confirmed_g!BO36</f>
        <v>66</v>
      </c>
      <c r="D36">
        <f>time_series_covid19_deaths_glob!BO36</f>
        <v>0</v>
      </c>
      <c r="E36" s="2">
        <f t="shared" si="0"/>
        <v>0</v>
      </c>
      <c r="F36">
        <f t="shared" si="1"/>
        <v>0</v>
      </c>
    </row>
    <row r="37" spans="1:7" x14ac:dyDescent="0.25">
      <c r="A37" t="str">
        <f>time_series_covid19_confirmed_g!A37</f>
        <v>Alberta</v>
      </c>
      <c r="B37" t="str">
        <f>time_series_covid19_confirmed_g!B37</f>
        <v>Canada</v>
      </c>
      <c r="C37">
        <f>time_series_covid19_confirmed_g!BO37</f>
        <v>359</v>
      </c>
      <c r="D37">
        <f>time_series_covid19_deaths_glob!BO37</f>
        <v>1</v>
      </c>
      <c r="E37" s="2">
        <f t="shared" si="0"/>
        <v>2.7855153203342618E-3</v>
      </c>
      <c r="F37">
        <f t="shared" si="1"/>
        <v>2.7855153203342618E-3</v>
      </c>
      <c r="G37">
        <f t="shared" ref="G37:G38" si="10">D37/C37</f>
        <v>2.7855153203342618E-3</v>
      </c>
    </row>
    <row r="38" spans="1:7" x14ac:dyDescent="0.25">
      <c r="A38" t="str">
        <f>time_series_covid19_confirmed_g!A38</f>
        <v>British Columbia</v>
      </c>
      <c r="B38" t="str">
        <f>time_series_covid19_confirmed_g!B38</f>
        <v>Canada</v>
      </c>
      <c r="C38">
        <f>time_series_covid19_confirmed_g!BO38</f>
        <v>617</v>
      </c>
      <c r="D38">
        <f>time_series_covid19_deaths_glob!BO38</f>
        <v>13</v>
      </c>
      <c r="E38" s="2">
        <f t="shared" si="0"/>
        <v>2.1069692058346839E-2</v>
      </c>
      <c r="F38">
        <f t="shared" si="1"/>
        <v>2.1069692058346839E-2</v>
      </c>
      <c r="G38">
        <f t="shared" si="10"/>
        <v>2.1069692058346839E-2</v>
      </c>
    </row>
    <row r="39" spans="1:7" x14ac:dyDescent="0.25">
      <c r="A39" t="str">
        <f>time_series_covid19_confirmed_g!A39</f>
        <v>Grand Princess</v>
      </c>
      <c r="B39" t="str">
        <f>time_series_covid19_confirmed_g!B39</f>
        <v>Canada</v>
      </c>
      <c r="C39">
        <f>time_series_covid19_confirmed_g!BO39</f>
        <v>13</v>
      </c>
      <c r="D39">
        <f>time_series_covid19_deaths_glob!BO39</f>
        <v>0</v>
      </c>
      <c r="E39" s="2">
        <f t="shared" si="0"/>
        <v>0</v>
      </c>
      <c r="F39">
        <f t="shared" si="1"/>
        <v>0</v>
      </c>
    </row>
    <row r="40" spans="1:7" x14ac:dyDescent="0.25">
      <c r="A40" t="str">
        <f>time_series_covid19_confirmed_g!A40</f>
        <v>Manitoba</v>
      </c>
      <c r="B40" t="str">
        <f>time_series_covid19_confirmed_g!B40</f>
        <v>Canada</v>
      </c>
      <c r="C40">
        <f>time_series_covid19_confirmed_g!BO40</f>
        <v>21</v>
      </c>
      <c r="D40">
        <f>time_series_covid19_deaths_glob!BO40</f>
        <v>0</v>
      </c>
      <c r="E40" s="2">
        <f t="shared" si="0"/>
        <v>0</v>
      </c>
      <c r="F40">
        <f t="shared" si="1"/>
        <v>0</v>
      </c>
    </row>
    <row r="41" spans="1:7" x14ac:dyDescent="0.25">
      <c r="A41" t="str">
        <f>time_series_covid19_confirmed_g!A41</f>
        <v>New Brunswick</v>
      </c>
      <c r="B41" t="str">
        <f>time_series_covid19_confirmed_g!B41</f>
        <v>Canada</v>
      </c>
      <c r="C41">
        <f>time_series_covid19_confirmed_g!BO41</f>
        <v>18</v>
      </c>
      <c r="D41">
        <f>time_series_covid19_deaths_glob!BO41</f>
        <v>0</v>
      </c>
      <c r="E41" s="2">
        <f t="shared" si="0"/>
        <v>0</v>
      </c>
      <c r="F41">
        <f t="shared" si="1"/>
        <v>0</v>
      </c>
    </row>
    <row r="42" spans="1:7" x14ac:dyDescent="0.25">
      <c r="A42" t="str">
        <f>time_series_covid19_confirmed_g!A42</f>
        <v>Newfoundland and Labrador</v>
      </c>
      <c r="B42" t="str">
        <f>time_series_covid19_confirmed_g!B42</f>
        <v>Canada</v>
      </c>
      <c r="C42">
        <f>time_series_covid19_confirmed_g!BO42</f>
        <v>35</v>
      </c>
      <c r="D42">
        <f>time_series_covid19_deaths_glob!BO42</f>
        <v>0</v>
      </c>
      <c r="E42" s="2">
        <f t="shared" si="0"/>
        <v>0</v>
      </c>
      <c r="F42">
        <f t="shared" si="1"/>
        <v>0</v>
      </c>
    </row>
    <row r="43" spans="1:7" x14ac:dyDescent="0.25">
      <c r="A43" t="str">
        <f>time_series_covid19_confirmed_g!A43</f>
        <v>Nova Scotia</v>
      </c>
      <c r="B43" t="str">
        <f>time_series_covid19_confirmed_g!B43</f>
        <v>Canada</v>
      </c>
      <c r="C43">
        <f>time_series_covid19_confirmed_g!BO43</f>
        <v>51</v>
      </c>
      <c r="D43">
        <f>time_series_covid19_deaths_glob!BO43</f>
        <v>0</v>
      </c>
      <c r="E43" s="2">
        <f t="shared" si="0"/>
        <v>0</v>
      </c>
      <c r="F43">
        <f t="shared" si="1"/>
        <v>0</v>
      </c>
    </row>
    <row r="44" spans="1:7" x14ac:dyDescent="0.25">
      <c r="A44" t="str">
        <f>time_series_covid19_confirmed_g!A44</f>
        <v>Ontario</v>
      </c>
      <c r="B44" t="str">
        <f>time_series_covid19_confirmed_g!B44</f>
        <v>Canada</v>
      </c>
      <c r="C44">
        <f>time_series_covid19_confirmed_g!BO44</f>
        <v>588</v>
      </c>
      <c r="D44">
        <f>time_series_covid19_deaths_glob!BO44</f>
        <v>7</v>
      </c>
      <c r="E44" s="2">
        <f t="shared" si="0"/>
        <v>1.1904761904761904E-2</v>
      </c>
      <c r="F44">
        <f t="shared" si="1"/>
        <v>1.1904761904761904E-2</v>
      </c>
      <c r="G44">
        <f t="shared" ref="G44" si="11">D44/C44</f>
        <v>1.1904761904761904E-2</v>
      </c>
    </row>
    <row r="45" spans="1:7" x14ac:dyDescent="0.25">
      <c r="A45" t="str">
        <f>time_series_covid19_confirmed_g!A45</f>
        <v>Prince Edward Island</v>
      </c>
      <c r="B45" t="str">
        <f>time_series_covid19_confirmed_g!B45</f>
        <v>Canada</v>
      </c>
      <c r="C45">
        <f>time_series_covid19_confirmed_g!BO45</f>
        <v>3</v>
      </c>
      <c r="D45">
        <f>time_series_covid19_deaths_glob!BO45</f>
        <v>0</v>
      </c>
      <c r="E45" s="2">
        <f t="shared" si="0"/>
        <v>0</v>
      </c>
      <c r="F45">
        <f t="shared" si="1"/>
        <v>0</v>
      </c>
    </row>
    <row r="46" spans="1:7" x14ac:dyDescent="0.25">
      <c r="A46" t="str">
        <f>time_series_covid19_confirmed_g!A46</f>
        <v>Quebec</v>
      </c>
      <c r="B46" t="str">
        <f>time_series_covid19_confirmed_g!B46</f>
        <v>Canada</v>
      </c>
      <c r="C46">
        <f>time_series_covid19_confirmed_g!BO46</f>
        <v>1013</v>
      </c>
      <c r="D46">
        <f>time_series_covid19_deaths_glob!BO46</f>
        <v>4</v>
      </c>
      <c r="E46" s="2">
        <f t="shared" si="0"/>
        <v>3.9486673247778872E-3</v>
      </c>
      <c r="F46">
        <f t="shared" si="1"/>
        <v>3.9486673247778872E-3</v>
      </c>
      <c r="G46">
        <f t="shared" ref="G46" si="12">D46/C46</f>
        <v>3.9486673247778872E-3</v>
      </c>
    </row>
    <row r="47" spans="1:7" x14ac:dyDescent="0.25">
      <c r="A47" t="str">
        <f>time_series_covid19_confirmed_g!A47</f>
        <v>Saskatchewan</v>
      </c>
      <c r="B47" t="str">
        <f>time_series_covid19_confirmed_g!B47</f>
        <v>Canada</v>
      </c>
      <c r="C47">
        <f>time_series_covid19_confirmed_g!BO47</f>
        <v>72</v>
      </c>
      <c r="D47">
        <f>time_series_covid19_deaths_glob!BO47</f>
        <v>0</v>
      </c>
      <c r="E47" s="2">
        <f t="shared" si="0"/>
        <v>0</v>
      </c>
      <c r="F47">
        <f t="shared" si="1"/>
        <v>0</v>
      </c>
    </row>
    <row r="48" spans="1:7" x14ac:dyDescent="0.25">
      <c r="A48">
        <f>time_series_covid19_confirmed_g!A48</f>
        <v>0</v>
      </c>
      <c r="B48" t="str">
        <f>time_series_covid19_confirmed_g!B48</f>
        <v>Central African Republic</v>
      </c>
      <c r="C48">
        <f>time_series_covid19_confirmed_g!BO48</f>
        <v>3</v>
      </c>
      <c r="D48">
        <f>time_series_covid19_deaths_glob!BO48</f>
        <v>0</v>
      </c>
      <c r="E48" s="2">
        <f t="shared" si="0"/>
        <v>0</v>
      </c>
      <c r="F48">
        <f t="shared" si="1"/>
        <v>0</v>
      </c>
    </row>
    <row r="49" spans="1:13" x14ac:dyDescent="0.25">
      <c r="A49">
        <f>time_series_covid19_confirmed_g!A49</f>
        <v>0</v>
      </c>
      <c r="B49" t="str">
        <f>time_series_covid19_confirmed_g!B49</f>
        <v>Chad</v>
      </c>
      <c r="C49">
        <f>time_series_covid19_confirmed_g!BO49</f>
        <v>3</v>
      </c>
      <c r="D49">
        <f>time_series_covid19_deaths_glob!BO49</f>
        <v>0</v>
      </c>
      <c r="E49" s="2">
        <f t="shared" si="0"/>
        <v>0</v>
      </c>
      <c r="F49">
        <f t="shared" si="1"/>
        <v>0</v>
      </c>
    </row>
    <row r="50" spans="1:13" x14ac:dyDescent="0.25">
      <c r="A50">
        <f>time_series_covid19_confirmed_g!A50</f>
        <v>0</v>
      </c>
      <c r="B50" t="str">
        <f>time_series_covid19_confirmed_g!B50</f>
        <v>Chile</v>
      </c>
      <c r="C50">
        <f>time_series_covid19_confirmed_g!BO50</f>
        <v>922</v>
      </c>
      <c r="D50">
        <f>time_series_covid19_deaths_glob!BO50</f>
        <v>2</v>
      </c>
      <c r="E50" s="2">
        <f t="shared" si="0"/>
        <v>2.1691973969631237E-3</v>
      </c>
      <c r="F50">
        <f t="shared" si="1"/>
        <v>2.1691973969631237E-3</v>
      </c>
      <c r="G50">
        <f t="shared" ref="G50:G66" si="13">D50/C50</f>
        <v>2.1691973969631237E-3</v>
      </c>
      <c r="J50" s="4" t="s">
        <v>253</v>
      </c>
      <c r="K50" s="4" t="s">
        <v>69</v>
      </c>
      <c r="L50" s="4" t="s">
        <v>254</v>
      </c>
      <c r="M50" s="4"/>
    </row>
    <row r="51" spans="1:13" x14ac:dyDescent="0.25">
      <c r="A51" s="4" t="str">
        <f>time_series_covid19_confirmed_g!A51</f>
        <v>Anhui</v>
      </c>
      <c r="B51" s="4" t="str">
        <f>time_series_covid19_confirmed_g!B51</f>
        <v>China</v>
      </c>
      <c r="C51" s="4">
        <f>time_series_covid19_confirmed_g!BO51</f>
        <v>990</v>
      </c>
      <c r="D51" s="4">
        <f>time_series_covid19_deaths_glob!BO51</f>
        <v>6</v>
      </c>
      <c r="E51" s="5">
        <f t="shared" si="0"/>
        <v>6.0606060606060606E-3</v>
      </c>
      <c r="F51" s="4">
        <f t="shared" si="1"/>
        <v>6.0606060606060606E-3</v>
      </c>
      <c r="G51" s="4">
        <f t="shared" si="13"/>
        <v>6.0606060606060606E-3</v>
      </c>
      <c r="I51" s="4" t="s">
        <v>251</v>
      </c>
      <c r="J51" s="2">
        <f>AVERAGE(E51:E83)</f>
        <v>1.1664199630918037E-2</v>
      </c>
      <c r="K51" s="2">
        <f>E64</f>
        <v>4.6606982197902685E-2</v>
      </c>
      <c r="L51" s="2">
        <f>AVERAGE(E51:E63,E65:E83)</f>
        <v>1.0572237675699769E-2</v>
      </c>
    </row>
    <row r="52" spans="1:13" x14ac:dyDescent="0.25">
      <c r="A52" s="4" t="str">
        <f>time_series_covid19_confirmed_g!A52</f>
        <v>Beijing</v>
      </c>
      <c r="B52" s="4" t="str">
        <f>time_series_covid19_confirmed_g!B52</f>
        <v>China</v>
      </c>
      <c r="C52" s="4">
        <f>time_series_covid19_confirmed_g!BO52</f>
        <v>558</v>
      </c>
      <c r="D52" s="4">
        <f>time_series_covid19_deaths_glob!BO52</f>
        <v>8</v>
      </c>
      <c r="E52" s="5">
        <f t="shared" si="0"/>
        <v>1.4336917562724014E-2</v>
      </c>
      <c r="F52" s="4">
        <f t="shared" si="1"/>
        <v>1.4336917562724014E-2</v>
      </c>
      <c r="G52" s="4">
        <f t="shared" si="13"/>
        <v>1.4336917562724014E-2</v>
      </c>
      <c r="I52" s="4" t="s">
        <v>252</v>
      </c>
      <c r="J52" s="2">
        <f>MEDIAN(E51:E83)</f>
        <v>1.0362694300518135E-2</v>
      </c>
      <c r="L52" s="2">
        <f>MEDIAN(E51:E63,E65:E83)</f>
        <v>1.0012265024655203E-2</v>
      </c>
    </row>
    <row r="53" spans="1:13" x14ac:dyDescent="0.25">
      <c r="A53" s="4" t="str">
        <f>time_series_covid19_confirmed_g!A53</f>
        <v>Chongqing</v>
      </c>
      <c r="B53" s="4" t="str">
        <f>time_series_covid19_confirmed_g!B53</f>
        <v>China</v>
      </c>
      <c r="C53" s="4">
        <f>time_series_covid19_confirmed_g!BO53</f>
        <v>578</v>
      </c>
      <c r="D53" s="4">
        <f>time_series_covid19_deaths_glob!BO53</f>
        <v>6</v>
      </c>
      <c r="E53" s="5">
        <f t="shared" si="0"/>
        <v>1.0380622837370242E-2</v>
      </c>
      <c r="F53" s="4">
        <f t="shared" si="1"/>
        <v>1.0380622837370242E-2</v>
      </c>
      <c r="G53" s="4">
        <f t="shared" si="13"/>
        <v>1.0380622837370242E-2</v>
      </c>
      <c r="I53" s="4"/>
    </row>
    <row r="54" spans="1:13" x14ac:dyDescent="0.25">
      <c r="A54" s="4" t="str">
        <f>time_series_covid19_confirmed_g!A54</f>
        <v>Fujian</v>
      </c>
      <c r="B54" s="4" t="str">
        <f>time_series_covid19_confirmed_g!B54</f>
        <v>China</v>
      </c>
      <c r="C54" s="4">
        <f>time_series_covid19_confirmed_g!BO54</f>
        <v>318</v>
      </c>
      <c r="D54" s="4">
        <f>time_series_covid19_deaths_glob!BO54</f>
        <v>1</v>
      </c>
      <c r="E54" s="5">
        <f t="shared" si="0"/>
        <v>3.1446540880503146E-3</v>
      </c>
      <c r="F54" s="4">
        <f t="shared" si="1"/>
        <v>3.1446540880503146E-3</v>
      </c>
      <c r="G54" s="4">
        <f t="shared" si="13"/>
        <v>3.1446540880503146E-3</v>
      </c>
      <c r="I54" s="4"/>
      <c r="J54" s="4" t="s">
        <v>253</v>
      </c>
      <c r="K54" s="4" t="s">
        <v>56</v>
      </c>
      <c r="L54" s="4" t="s">
        <v>257</v>
      </c>
    </row>
    <row r="55" spans="1:13" x14ac:dyDescent="0.25">
      <c r="A55" s="4" t="str">
        <f>time_series_covid19_confirmed_g!A55</f>
        <v>Gansu</v>
      </c>
      <c r="B55" s="4" t="str">
        <f>time_series_covid19_confirmed_g!B55</f>
        <v>China</v>
      </c>
      <c r="C55" s="4">
        <f>time_series_covid19_confirmed_g!BO55</f>
        <v>136</v>
      </c>
      <c r="D55" s="4">
        <f>time_series_covid19_deaths_glob!BO55</f>
        <v>2</v>
      </c>
      <c r="E55" s="5">
        <f t="shared" si="0"/>
        <v>1.4705882352941176E-2</v>
      </c>
      <c r="F55" s="4">
        <f t="shared" si="1"/>
        <v>1.4705882352941176E-2</v>
      </c>
      <c r="G55" s="4">
        <f t="shared" si="13"/>
        <v>1.4705882352941176E-2</v>
      </c>
      <c r="I55" s="4" t="s">
        <v>256</v>
      </c>
      <c r="J55" s="2">
        <f>E243</f>
        <v>4.4485260749310924E-2</v>
      </c>
      <c r="K55" s="2">
        <f>J51</f>
        <v>1.1664199630918037E-2</v>
      </c>
      <c r="L55" s="2">
        <f>(SUM(D2:D50)+SUM(D84:D242))/(SUM(C2:C50)+SUM(C84:C242))</f>
        <v>4.5519405969378826E-2</v>
      </c>
    </row>
    <row r="56" spans="1:13" x14ac:dyDescent="0.25">
      <c r="A56" s="4" t="str">
        <f>time_series_covid19_confirmed_g!A56</f>
        <v>Guangdong</v>
      </c>
      <c r="B56" s="4" t="str">
        <f>time_series_covid19_confirmed_g!B56</f>
        <v>China</v>
      </c>
      <c r="C56" s="4">
        <f>time_series_covid19_confirmed_g!BO56</f>
        <v>1428</v>
      </c>
      <c r="D56" s="4">
        <f>time_series_covid19_deaths_glob!BO56</f>
        <v>8</v>
      </c>
      <c r="E56" s="5">
        <f t="shared" si="0"/>
        <v>5.6022408963585435E-3</v>
      </c>
      <c r="F56" s="4">
        <f t="shared" si="1"/>
        <v>5.6022408963585435E-3</v>
      </c>
      <c r="G56" s="4">
        <f t="shared" si="13"/>
        <v>5.6022408963585435E-3</v>
      </c>
      <c r="I56" s="4" t="s">
        <v>255</v>
      </c>
      <c r="J56" s="2">
        <f>H244</f>
        <v>1.4705882352941176E-2</v>
      </c>
      <c r="K56" s="2">
        <f>J52</f>
        <v>1.0362694300518135E-2</v>
      </c>
      <c r="L56" s="2">
        <f>MEDIAN(G2:G50,G84:G232)</f>
        <v>1.7391304347826087E-2</v>
      </c>
    </row>
    <row r="57" spans="1:13" x14ac:dyDescent="0.25">
      <c r="A57" s="4" t="str">
        <f>time_series_covid19_confirmed_g!A57</f>
        <v>Guangxi</v>
      </c>
      <c r="B57" s="4" t="str">
        <f>time_series_covid19_confirmed_g!B57</f>
        <v>China</v>
      </c>
      <c r="C57" s="4">
        <f>time_series_covid19_confirmed_g!BO57</f>
        <v>254</v>
      </c>
      <c r="D57" s="4">
        <f>time_series_covid19_deaths_glob!BO57</f>
        <v>2</v>
      </c>
      <c r="E57" s="5">
        <f t="shared" si="0"/>
        <v>7.874015748031496E-3</v>
      </c>
      <c r="F57" s="4">
        <f t="shared" si="1"/>
        <v>7.874015748031496E-3</v>
      </c>
      <c r="G57" s="4">
        <f t="shared" si="13"/>
        <v>7.874015748031496E-3</v>
      </c>
    </row>
    <row r="58" spans="1:13" x14ac:dyDescent="0.25">
      <c r="A58" s="4" t="str">
        <f>time_series_covid19_confirmed_g!A58</f>
        <v>Guizhou</v>
      </c>
      <c r="B58" s="4" t="str">
        <f>time_series_covid19_confirmed_g!B58</f>
        <v>China</v>
      </c>
      <c r="C58" s="4">
        <f>time_series_covid19_confirmed_g!BO58</f>
        <v>146</v>
      </c>
      <c r="D58" s="4">
        <f>time_series_covid19_deaths_glob!BO58</f>
        <v>2</v>
      </c>
      <c r="E58" s="5">
        <f t="shared" si="0"/>
        <v>1.3698630136986301E-2</v>
      </c>
      <c r="F58" s="4">
        <f t="shared" si="1"/>
        <v>1.3698630136986301E-2</v>
      </c>
      <c r="G58" s="4">
        <f t="shared" si="13"/>
        <v>1.3698630136986301E-2</v>
      </c>
    </row>
    <row r="59" spans="1:13" x14ac:dyDescent="0.25">
      <c r="A59" s="4" t="str">
        <f>time_series_covid19_confirmed_g!A59</f>
        <v>Hainan</v>
      </c>
      <c r="B59" s="4" t="str">
        <f>time_series_covid19_confirmed_g!B59</f>
        <v>China</v>
      </c>
      <c r="C59" s="4">
        <f>time_series_covid19_confirmed_g!BO59</f>
        <v>168</v>
      </c>
      <c r="D59" s="4">
        <f>time_series_covid19_deaths_glob!BO59</f>
        <v>6</v>
      </c>
      <c r="E59" s="5">
        <f t="shared" si="0"/>
        <v>3.5714285714285712E-2</v>
      </c>
      <c r="F59" s="4">
        <f t="shared" si="1"/>
        <v>3.5714285714285712E-2</v>
      </c>
      <c r="G59" s="4">
        <f t="shared" si="13"/>
        <v>3.5714285714285712E-2</v>
      </c>
    </row>
    <row r="60" spans="1:13" x14ac:dyDescent="0.25">
      <c r="A60" s="4" t="str">
        <f>time_series_covid19_confirmed_g!A60</f>
        <v>Hebei</v>
      </c>
      <c r="B60" s="4" t="str">
        <f>time_series_covid19_confirmed_g!B60</f>
        <v>China</v>
      </c>
      <c r="C60" s="4">
        <f>time_series_covid19_confirmed_g!BO60</f>
        <v>319</v>
      </c>
      <c r="D60" s="4">
        <f>time_series_covid19_deaths_glob!BO60</f>
        <v>6</v>
      </c>
      <c r="E60" s="5">
        <f t="shared" si="0"/>
        <v>1.8808777429467086E-2</v>
      </c>
      <c r="F60" s="4">
        <f t="shared" si="1"/>
        <v>1.8808777429467086E-2</v>
      </c>
      <c r="G60" s="4">
        <f t="shared" si="13"/>
        <v>1.8808777429467086E-2</v>
      </c>
    </row>
    <row r="61" spans="1:13" x14ac:dyDescent="0.25">
      <c r="A61" s="4" t="str">
        <f>time_series_covid19_confirmed_g!A61</f>
        <v>Heilongjiang</v>
      </c>
      <c r="B61" s="4" t="str">
        <f>time_series_covid19_confirmed_g!B61</f>
        <v>China</v>
      </c>
      <c r="C61" s="4">
        <f>time_series_covid19_confirmed_g!BO61</f>
        <v>484</v>
      </c>
      <c r="D61" s="4">
        <f>time_series_covid19_deaths_glob!BO61</f>
        <v>13</v>
      </c>
      <c r="E61" s="5">
        <f t="shared" si="0"/>
        <v>2.6859504132231406E-2</v>
      </c>
      <c r="F61" s="4">
        <f t="shared" si="1"/>
        <v>2.6859504132231406E-2</v>
      </c>
      <c r="G61" s="4">
        <f t="shared" si="13"/>
        <v>2.6859504132231406E-2</v>
      </c>
    </row>
    <row r="62" spans="1:13" x14ac:dyDescent="0.25">
      <c r="A62" s="4" t="str">
        <f>time_series_covid19_confirmed_g!A62</f>
        <v>Henan</v>
      </c>
      <c r="B62" s="4" t="str">
        <f>time_series_covid19_confirmed_g!B62</f>
        <v>China</v>
      </c>
      <c r="C62" s="4">
        <f>time_series_covid19_confirmed_g!BO62</f>
        <v>1274</v>
      </c>
      <c r="D62" s="4">
        <f>time_series_covid19_deaths_glob!BO62</f>
        <v>22</v>
      </c>
      <c r="E62" s="5">
        <f t="shared" si="0"/>
        <v>1.726844583987441E-2</v>
      </c>
      <c r="F62" s="4">
        <f t="shared" si="1"/>
        <v>1.726844583987441E-2</v>
      </c>
      <c r="G62" s="4">
        <f t="shared" si="13"/>
        <v>1.726844583987441E-2</v>
      </c>
    </row>
    <row r="63" spans="1:13" x14ac:dyDescent="0.25">
      <c r="A63" s="4" t="str">
        <f>time_series_covid19_confirmed_g!A63</f>
        <v>Hong Kong</v>
      </c>
      <c r="B63" s="4" t="str">
        <f>time_series_covid19_confirmed_g!B63</f>
        <v>China</v>
      </c>
      <c r="C63" s="4">
        <f>time_series_covid19_confirmed_g!BO63</f>
        <v>386</v>
      </c>
      <c r="D63" s="4">
        <f>time_series_covid19_deaths_glob!BO63</f>
        <v>4</v>
      </c>
      <c r="E63" s="5">
        <f t="shared" si="0"/>
        <v>1.0362694300518135E-2</v>
      </c>
      <c r="F63" s="4">
        <f t="shared" si="1"/>
        <v>1.0362694300518135E-2</v>
      </c>
      <c r="G63" s="4">
        <f t="shared" si="13"/>
        <v>1.0362694300518135E-2</v>
      </c>
    </row>
    <row r="64" spans="1:13" x14ac:dyDescent="0.25">
      <c r="A64" s="6" t="str">
        <f>time_series_covid19_confirmed_g!A64</f>
        <v>Hubei</v>
      </c>
      <c r="B64" s="6" t="str">
        <f>time_series_covid19_confirmed_g!B64</f>
        <v>China</v>
      </c>
      <c r="C64" s="6">
        <f>time_series_covid19_confirmed_g!BO64</f>
        <v>67801</v>
      </c>
      <c r="D64" s="6">
        <f>time_series_covid19_deaths_glob!BO64</f>
        <v>3160</v>
      </c>
      <c r="E64" s="7">
        <f t="shared" si="0"/>
        <v>4.6606982197902685E-2</v>
      </c>
      <c r="F64" s="6">
        <f t="shared" si="1"/>
        <v>4.6606982197902685E-2</v>
      </c>
      <c r="G64" s="6">
        <f t="shared" si="13"/>
        <v>4.6606982197902685E-2</v>
      </c>
    </row>
    <row r="65" spans="1:7" x14ac:dyDescent="0.25">
      <c r="A65" s="4" t="str">
        <f>time_series_covid19_confirmed_g!A65</f>
        <v>Hunan</v>
      </c>
      <c r="B65" s="4" t="str">
        <f>time_series_covid19_confirmed_g!B65</f>
        <v>China</v>
      </c>
      <c r="C65" s="4">
        <f>time_series_covid19_confirmed_g!BO65</f>
        <v>1018</v>
      </c>
      <c r="D65" s="4">
        <f>time_series_covid19_deaths_glob!BO65</f>
        <v>4</v>
      </c>
      <c r="E65" s="5">
        <f t="shared" si="0"/>
        <v>3.929273084479371E-3</v>
      </c>
      <c r="F65" s="4">
        <f t="shared" si="1"/>
        <v>3.929273084479371E-3</v>
      </c>
      <c r="G65" s="4">
        <f t="shared" si="13"/>
        <v>3.929273084479371E-3</v>
      </c>
    </row>
    <row r="66" spans="1:7" x14ac:dyDescent="0.25">
      <c r="A66" s="4" t="str">
        <f>time_series_covid19_confirmed_g!A66</f>
        <v>Inner Mongolia</v>
      </c>
      <c r="B66" s="4" t="str">
        <f>time_series_covid19_confirmed_g!B66</f>
        <v>China</v>
      </c>
      <c r="C66" s="4">
        <f>time_series_covid19_confirmed_g!BO66</f>
        <v>75</v>
      </c>
      <c r="D66" s="4">
        <f>time_series_covid19_deaths_glob!BO66</f>
        <v>1</v>
      </c>
      <c r="E66" s="5">
        <f t="shared" si="0"/>
        <v>1.3333333333333334E-2</v>
      </c>
      <c r="F66" s="4">
        <f t="shared" si="1"/>
        <v>1.3333333333333334E-2</v>
      </c>
      <c r="G66" s="4">
        <f t="shared" si="13"/>
        <v>1.3333333333333334E-2</v>
      </c>
    </row>
    <row r="67" spans="1:7" x14ac:dyDescent="0.25">
      <c r="A67" s="4" t="str">
        <f>time_series_covid19_confirmed_g!A67</f>
        <v>Jiangsu</v>
      </c>
      <c r="B67" s="4" t="str">
        <f>time_series_covid19_confirmed_g!B67</f>
        <v>China</v>
      </c>
      <c r="C67" s="4">
        <f>time_series_covid19_confirmed_g!BO67</f>
        <v>636</v>
      </c>
      <c r="D67" s="4">
        <f>time_series_covid19_deaths_glob!BO67</f>
        <v>0</v>
      </c>
      <c r="E67" s="5">
        <f t="shared" ref="E67:E130" si="14">D67/C67</f>
        <v>0</v>
      </c>
      <c r="F67" s="4">
        <f t="shared" ref="F67:F130" si="15">D67/C67</f>
        <v>0</v>
      </c>
      <c r="G67" s="4"/>
    </row>
    <row r="68" spans="1:7" x14ac:dyDescent="0.25">
      <c r="A68" s="4" t="str">
        <f>time_series_covid19_confirmed_g!A68</f>
        <v>Jiangxi</v>
      </c>
      <c r="B68" s="4" t="str">
        <f>time_series_covid19_confirmed_g!B68</f>
        <v>China</v>
      </c>
      <c r="C68" s="4">
        <f>time_series_covid19_confirmed_g!BO68</f>
        <v>936</v>
      </c>
      <c r="D68" s="4">
        <f>time_series_covid19_deaths_glob!BO68</f>
        <v>1</v>
      </c>
      <c r="E68" s="5">
        <f t="shared" si="14"/>
        <v>1.0683760683760685E-3</v>
      </c>
      <c r="F68" s="4">
        <f t="shared" si="15"/>
        <v>1.0683760683760685E-3</v>
      </c>
      <c r="G68" s="4">
        <f t="shared" ref="G68:G70" si="16">D68/C68</f>
        <v>1.0683760683760685E-3</v>
      </c>
    </row>
    <row r="69" spans="1:7" x14ac:dyDescent="0.25">
      <c r="A69" s="4" t="str">
        <f>time_series_covid19_confirmed_g!A69</f>
        <v>Jilin</v>
      </c>
      <c r="B69" s="4" t="str">
        <f>time_series_covid19_confirmed_g!B69</f>
        <v>China</v>
      </c>
      <c r="C69" s="4">
        <f>time_series_covid19_confirmed_g!BO69</f>
        <v>93</v>
      </c>
      <c r="D69" s="4">
        <f>time_series_covid19_deaths_glob!BO69</f>
        <v>1</v>
      </c>
      <c r="E69" s="5">
        <f t="shared" si="14"/>
        <v>1.0752688172043012E-2</v>
      </c>
      <c r="F69" s="4">
        <f t="shared" si="15"/>
        <v>1.0752688172043012E-2</v>
      </c>
      <c r="G69" s="4">
        <f t="shared" si="16"/>
        <v>1.0752688172043012E-2</v>
      </c>
    </row>
    <row r="70" spans="1:7" x14ac:dyDescent="0.25">
      <c r="A70" s="4" t="str">
        <f>time_series_covid19_confirmed_g!A70</f>
        <v>Liaoning</v>
      </c>
      <c r="B70" s="4" t="str">
        <f>time_series_covid19_confirmed_g!B70</f>
        <v>China</v>
      </c>
      <c r="C70" s="4">
        <f>time_series_covid19_confirmed_g!BO70</f>
        <v>127</v>
      </c>
      <c r="D70" s="4">
        <f>time_series_covid19_deaths_glob!BO70</f>
        <v>2</v>
      </c>
      <c r="E70" s="5">
        <f t="shared" si="14"/>
        <v>1.5748031496062992E-2</v>
      </c>
      <c r="F70" s="4">
        <f t="shared" si="15"/>
        <v>1.5748031496062992E-2</v>
      </c>
      <c r="G70" s="4">
        <f t="shared" si="16"/>
        <v>1.5748031496062992E-2</v>
      </c>
    </row>
    <row r="71" spans="1:7" x14ac:dyDescent="0.25">
      <c r="A71" s="4" t="str">
        <f>time_series_covid19_confirmed_g!A71</f>
        <v>Macau</v>
      </c>
      <c r="B71" s="4" t="str">
        <f>time_series_covid19_confirmed_g!B71</f>
        <v>China</v>
      </c>
      <c r="C71" s="4">
        <f>time_series_covid19_confirmed_g!BO71</f>
        <v>25</v>
      </c>
      <c r="D71" s="4">
        <f>time_series_covid19_deaths_glob!BO71</f>
        <v>0</v>
      </c>
      <c r="E71" s="5">
        <f t="shared" si="14"/>
        <v>0</v>
      </c>
      <c r="F71" s="4">
        <f t="shared" si="15"/>
        <v>0</v>
      </c>
      <c r="G71" s="4"/>
    </row>
    <row r="72" spans="1:7" x14ac:dyDescent="0.25">
      <c r="A72" s="4" t="str">
        <f>time_series_covid19_confirmed_g!A72</f>
        <v>Ningxia</v>
      </c>
      <c r="B72" s="4" t="str">
        <f>time_series_covid19_confirmed_g!B72</f>
        <v>China</v>
      </c>
      <c r="C72" s="4">
        <f>time_series_covid19_confirmed_g!BO72</f>
        <v>75</v>
      </c>
      <c r="D72" s="4">
        <f>time_series_covid19_deaths_glob!BO72</f>
        <v>0</v>
      </c>
      <c r="E72" s="5">
        <f t="shared" si="14"/>
        <v>0</v>
      </c>
      <c r="F72" s="4">
        <f t="shared" si="15"/>
        <v>0</v>
      </c>
      <c r="G72" s="4"/>
    </row>
    <row r="73" spans="1:7" x14ac:dyDescent="0.25">
      <c r="A73" s="4" t="str">
        <f>time_series_covid19_confirmed_g!A73</f>
        <v>Qinghai</v>
      </c>
      <c r="B73" s="4" t="str">
        <f>time_series_covid19_confirmed_g!B73</f>
        <v>China</v>
      </c>
      <c r="C73" s="4">
        <f>time_series_covid19_confirmed_g!BO73</f>
        <v>18</v>
      </c>
      <c r="D73" s="4">
        <f>time_series_covid19_deaths_glob!BO73</f>
        <v>0</v>
      </c>
      <c r="E73" s="5">
        <f t="shared" si="14"/>
        <v>0</v>
      </c>
      <c r="F73" s="4">
        <f t="shared" si="15"/>
        <v>0</v>
      </c>
      <c r="G73" s="4"/>
    </row>
    <row r="74" spans="1:7" x14ac:dyDescent="0.25">
      <c r="A74" s="4" t="str">
        <f>time_series_covid19_confirmed_g!A74</f>
        <v>Shaanxi</v>
      </c>
      <c r="B74" s="4" t="str">
        <f>time_series_covid19_confirmed_g!B74</f>
        <v>China</v>
      </c>
      <c r="C74" s="4">
        <f>time_series_covid19_confirmed_g!BO74</f>
        <v>249</v>
      </c>
      <c r="D74" s="4">
        <f>time_series_covid19_deaths_glob!BO74</f>
        <v>3</v>
      </c>
      <c r="E74" s="5">
        <f t="shared" si="14"/>
        <v>1.2048192771084338E-2</v>
      </c>
      <c r="F74" s="4">
        <f t="shared" si="15"/>
        <v>1.2048192771084338E-2</v>
      </c>
      <c r="G74" s="4">
        <f t="shared" ref="G74:G76" si="17">D74/C74</f>
        <v>1.2048192771084338E-2</v>
      </c>
    </row>
    <row r="75" spans="1:7" x14ac:dyDescent="0.25">
      <c r="A75" s="4" t="str">
        <f>time_series_covid19_confirmed_g!A75</f>
        <v>Shandong</v>
      </c>
      <c r="B75" s="4" t="str">
        <f>time_series_covid19_confirmed_g!B75</f>
        <v>China</v>
      </c>
      <c r="C75" s="4">
        <f>time_series_covid19_confirmed_g!BO75</f>
        <v>768</v>
      </c>
      <c r="D75" s="4">
        <f>time_series_covid19_deaths_glob!BO75</f>
        <v>7</v>
      </c>
      <c r="E75" s="5">
        <f t="shared" si="14"/>
        <v>9.1145833333333339E-3</v>
      </c>
      <c r="F75" s="4">
        <f t="shared" si="15"/>
        <v>9.1145833333333339E-3</v>
      </c>
      <c r="G75" s="4">
        <f t="shared" si="17"/>
        <v>9.1145833333333339E-3</v>
      </c>
    </row>
    <row r="76" spans="1:7" x14ac:dyDescent="0.25">
      <c r="A76" s="4" t="str">
        <f>time_series_covid19_confirmed_g!A76</f>
        <v>Shanghai</v>
      </c>
      <c r="B76" s="4" t="str">
        <f>time_series_covid19_confirmed_g!B76</f>
        <v>China</v>
      </c>
      <c r="C76" s="4">
        <f>time_series_covid19_confirmed_g!BO76</f>
        <v>414</v>
      </c>
      <c r="D76" s="4">
        <f>time_series_covid19_deaths_glob!BO76</f>
        <v>4</v>
      </c>
      <c r="E76" s="5">
        <f t="shared" si="14"/>
        <v>9.6618357487922701E-3</v>
      </c>
      <c r="F76" s="4">
        <f t="shared" si="15"/>
        <v>9.6618357487922701E-3</v>
      </c>
      <c r="G76" s="4">
        <f t="shared" si="17"/>
        <v>9.6618357487922701E-3</v>
      </c>
    </row>
    <row r="77" spans="1:7" x14ac:dyDescent="0.25">
      <c r="A77" s="4" t="str">
        <f>time_series_covid19_confirmed_g!A77</f>
        <v>Shanxi</v>
      </c>
      <c r="B77" s="4" t="str">
        <f>time_series_covid19_confirmed_g!B77</f>
        <v>China</v>
      </c>
      <c r="C77" s="4">
        <f>time_series_covid19_confirmed_g!BO77</f>
        <v>134</v>
      </c>
      <c r="D77" s="4">
        <f>time_series_covid19_deaths_glob!BO77</f>
        <v>0</v>
      </c>
      <c r="E77" s="5">
        <f t="shared" si="14"/>
        <v>0</v>
      </c>
      <c r="F77" s="4">
        <f t="shared" si="15"/>
        <v>0</v>
      </c>
      <c r="G77" s="4"/>
    </row>
    <row r="78" spans="1:7" x14ac:dyDescent="0.25">
      <c r="A78" s="4" t="str">
        <f>time_series_covid19_confirmed_g!A78</f>
        <v>Sichuan</v>
      </c>
      <c r="B78" s="4" t="str">
        <f>time_series_covid19_confirmed_g!B78</f>
        <v>China</v>
      </c>
      <c r="C78" s="4">
        <f>time_series_covid19_confirmed_g!BO78</f>
        <v>545</v>
      </c>
      <c r="D78" s="4">
        <f>time_series_covid19_deaths_glob!BO78</f>
        <v>3</v>
      </c>
      <c r="E78" s="5">
        <f t="shared" si="14"/>
        <v>5.5045871559633031E-3</v>
      </c>
      <c r="F78" s="4">
        <f t="shared" si="15"/>
        <v>5.5045871559633031E-3</v>
      </c>
      <c r="G78" s="4">
        <f t="shared" ref="G78:G79" si="18">D78/C78</f>
        <v>5.5045871559633031E-3</v>
      </c>
    </row>
    <row r="79" spans="1:7" x14ac:dyDescent="0.25">
      <c r="A79" s="4" t="str">
        <f>time_series_covid19_confirmed_g!A79</f>
        <v>Tianjin</v>
      </c>
      <c r="B79" s="4" t="str">
        <f>time_series_covid19_confirmed_g!B79</f>
        <v>China</v>
      </c>
      <c r="C79" s="4">
        <f>time_series_covid19_confirmed_g!BO79</f>
        <v>145</v>
      </c>
      <c r="D79" s="4">
        <f>time_series_covid19_deaths_glob!BO79</f>
        <v>3</v>
      </c>
      <c r="E79" s="5">
        <f t="shared" si="14"/>
        <v>2.0689655172413793E-2</v>
      </c>
      <c r="F79" s="4">
        <f t="shared" si="15"/>
        <v>2.0689655172413793E-2</v>
      </c>
      <c r="G79" s="4">
        <f t="shared" si="18"/>
        <v>2.0689655172413793E-2</v>
      </c>
    </row>
    <row r="80" spans="1:7" x14ac:dyDescent="0.25">
      <c r="A80" s="4" t="str">
        <f>time_series_covid19_confirmed_g!A80</f>
        <v>Tibet</v>
      </c>
      <c r="B80" s="4" t="str">
        <f>time_series_covid19_confirmed_g!B80</f>
        <v>China</v>
      </c>
      <c r="C80" s="4">
        <f>time_series_covid19_confirmed_g!BO80</f>
        <v>1</v>
      </c>
      <c r="D80" s="4">
        <f>time_series_covid19_deaths_glob!BO80</f>
        <v>0</v>
      </c>
      <c r="E80" s="5">
        <f t="shared" si="14"/>
        <v>0</v>
      </c>
      <c r="F80" s="4">
        <f t="shared" si="15"/>
        <v>0</v>
      </c>
      <c r="G80" s="4"/>
    </row>
    <row r="81" spans="1:7" x14ac:dyDescent="0.25">
      <c r="A81" s="4" t="str">
        <f>time_series_covid19_confirmed_g!A81</f>
        <v>Xinjiang</v>
      </c>
      <c r="B81" s="4" t="str">
        <f>time_series_covid19_confirmed_g!B81</f>
        <v>China</v>
      </c>
      <c r="C81" s="4">
        <f>time_series_covid19_confirmed_g!BO81</f>
        <v>76</v>
      </c>
      <c r="D81" s="4">
        <f>time_series_covid19_deaths_glob!BO81</f>
        <v>3</v>
      </c>
      <c r="E81" s="5">
        <f t="shared" si="14"/>
        <v>3.9473684210526314E-2</v>
      </c>
      <c r="F81" s="4">
        <f t="shared" si="15"/>
        <v>3.9473684210526314E-2</v>
      </c>
      <c r="G81" s="4">
        <f t="shared" ref="G81:G84" si="19">D81/C81</f>
        <v>3.9473684210526314E-2</v>
      </c>
    </row>
    <row r="82" spans="1:7" x14ac:dyDescent="0.25">
      <c r="A82" s="4" t="str">
        <f>time_series_covid19_confirmed_g!A82</f>
        <v>Yunnan</v>
      </c>
      <c r="B82" s="4" t="str">
        <f>time_series_covid19_confirmed_g!B82</f>
        <v>China</v>
      </c>
      <c r="C82" s="4">
        <f>time_series_covid19_confirmed_g!BO82</f>
        <v>176</v>
      </c>
      <c r="D82" s="4">
        <f>time_series_covid19_deaths_glob!BO82</f>
        <v>2</v>
      </c>
      <c r="E82" s="5">
        <f t="shared" si="14"/>
        <v>1.1363636363636364E-2</v>
      </c>
      <c r="F82" s="4">
        <f t="shared" si="15"/>
        <v>1.1363636363636364E-2</v>
      </c>
      <c r="G82" s="4">
        <f t="shared" si="19"/>
        <v>1.1363636363636364E-2</v>
      </c>
    </row>
    <row r="83" spans="1:7" x14ac:dyDescent="0.25">
      <c r="A83" s="4" t="str">
        <f>time_series_covid19_confirmed_g!A83</f>
        <v>Zhejiang</v>
      </c>
      <c r="B83" s="4" t="str">
        <f>time_series_covid19_confirmed_g!B83</f>
        <v>China</v>
      </c>
      <c r="C83" s="4">
        <f>time_series_covid19_confirmed_g!BO83</f>
        <v>1240</v>
      </c>
      <c r="D83" s="4">
        <f>time_series_covid19_deaths_glob!BO83</f>
        <v>1</v>
      </c>
      <c r="E83" s="5">
        <f t="shared" si="14"/>
        <v>8.0645161290322581E-4</v>
      </c>
      <c r="F83" s="4">
        <f t="shared" si="15"/>
        <v>8.0645161290322581E-4</v>
      </c>
      <c r="G83" s="4">
        <f t="shared" si="19"/>
        <v>8.0645161290322581E-4</v>
      </c>
    </row>
    <row r="84" spans="1:7" x14ac:dyDescent="0.25">
      <c r="A84">
        <f>time_series_covid19_confirmed_g!A84</f>
        <v>0</v>
      </c>
      <c r="B84" t="str">
        <f>time_series_covid19_confirmed_g!B84</f>
        <v>Colombia</v>
      </c>
      <c r="C84">
        <f>time_series_covid19_confirmed_g!BO84</f>
        <v>378</v>
      </c>
      <c r="D84">
        <f>time_series_covid19_deaths_glob!BO84</f>
        <v>3</v>
      </c>
      <c r="E84" s="2">
        <f t="shared" si="14"/>
        <v>7.9365079365079361E-3</v>
      </c>
      <c r="F84">
        <f t="shared" si="15"/>
        <v>7.9365079365079361E-3</v>
      </c>
      <c r="G84">
        <f t="shared" si="19"/>
        <v>7.9365079365079361E-3</v>
      </c>
    </row>
    <row r="85" spans="1:7" x14ac:dyDescent="0.25">
      <c r="A85">
        <f>time_series_covid19_confirmed_g!A85</f>
        <v>0</v>
      </c>
      <c r="B85" t="str">
        <f>time_series_covid19_confirmed_g!B85</f>
        <v>Congo (Brazzaville)</v>
      </c>
      <c r="C85">
        <f>time_series_covid19_confirmed_g!BO85</f>
        <v>4</v>
      </c>
      <c r="D85">
        <f>time_series_covid19_deaths_glob!BO85</f>
        <v>0</v>
      </c>
      <c r="E85" s="2">
        <f t="shared" si="14"/>
        <v>0</v>
      </c>
      <c r="F85">
        <f t="shared" si="15"/>
        <v>0</v>
      </c>
    </row>
    <row r="86" spans="1:7" x14ac:dyDescent="0.25">
      <c r="A86">
        <f>time_series_covid19_confirmed_g!A86</f>
        <v>0</v>
      </c>
      <c r="B86" t="str">
        <f>time_series_covid19_confirmed_g!B86</f>
        <v>Congo (Kinshasa)</v>
      </c>
      <c r="C86">
        <f>time_series_covid19_confirmed_g!BO86</f>
        <v>45</v>
      </c>
      <c r="D86">
        <f>time_series_covid19_deaths_glob!BO86</f>
        <v>2</v>
      </c>
      <c r="E86" s="2">
        <f t="shared" si="14"/>
        <v>4.4444444444444446E-2</v>
      </c>
      <c r="F86">
        <f t="shared" si="15"/>
        <v>4.4444444444444446E-2</v>
      </c>
      <c r="G86">
        <f t="shared" ref="G86:G87" si="20">D86/C86</f>
        <v>4.4444444444444446E-2</v>
      </c>
    </row>
    <row r="87" spans="1:7" x14ac:dyDescent="0.25">
      <c r="A87">
        <f>time_series_covid19_confirmed_g!A87</f>
        <v>0</v>
      </c>
      <c r="B87" t="str">
        <f>time_series_covid19_confirmed_g!B87</f>
        <v>Costa Rica</v>
      </c>
      <c r="C87">
        <f>time_series_covid19_confirmed_g!BO87</f>
        <v>177</v>
      </c>
      <c r="D87">
        <f>time_series_covid19_deaths_glob!BO87</f>
        <v>2</v>
      </c>
      <c r="E87" s="2">
        <f t="shared" si="14"/>
        <v>1.1299435028248588E-2</v>
      </c>
      <c r="F87">
        <f t="shared" si="15"/>
        <v>1.1299435028248588E-2</v>
      </c>
      <c r="G87">
        <f t="shared" si="20"/>
        <v>1.1299435028248588E-2</v>
      </c>
    </row>
    <row r="88" spans="1:7" x14ac:dyDescent="0.25">
      <c r="A88">
        <f>time_series_covid19_confirmed_g!A88</f>
        <v>0</v>
      </c>
      <c r="B88" t="str">
        <f>time_series_covid19_confirmed_g!B88</f>
        <v>Cote d'Ivoire</v>
      </c>
      <c r="C88">
        <f>time_series_covid19_confirmed_g!BO88</f>
        <v>73</v>
      </c>
      <c r="D88">
        <f>time_series_covid19_deaths_glob!BO88</f>
        <v>0</v>
      </c>
      <c r="E88" s="2">
        <f t="shared" si="14"/>
        <v>0</v>
      </c>
      <c r="F88">
        <f t="shared" si="15"/>
        <v>0</v>
      </c>
    </row>
    <row r="89" spans="1:7" x14ac:dyDescent="0.25">
      <c r="A89">
        <f>time_series_covid19_confirmed_g!A89</f>
        <v>0</v>
      </c>
      <c r="B89" t="str">
        <f>time_series_covid19_confirmed_g!B89</f>
        <v>Croatia</v>
      </c>
      <c r="C89">
        <f>time_series_covid19_confirmed_g!BO89</f>
        <v>382</v>
      </c>
      <c r="D89">
        <f>time_series_covid19_deaths_glob!BO89</f>
        <v>1</v>
      </c>
      <c r="E89" s="2">
        <f t="shared" si="14"/>
        <v>2.617801047120419E-3</v>
      </c>
      <c r="F89">
        <f t="shared" si="15"/>
        <v>2.617801047120419E-3</v>
      </c>
      <c r="G89">
        <f t="shared" ref="G89:G93" si="21">D89/C89</f>
        <v>2.617801047120419E-3</v>
      </c>
    </row>
    <row r="90" spans="1:7" x14ac:dyDescent="0.25">
      <c r="A90">
        <f>time_series_covid19_confirmed_g!A90</f>
        <v>0</v>
      </c>
      <c r="B90" t="str">
        <f>time_series_covid19_confirmed_g!B90</f>
        <v>Diamond Princess</v>
      </c>
      <c r="C90">
        <f>time_series_covid19_confirmed_g!BO90</f>
        <v>712</v>
      </c>
      <c r="D90">
        <f>time_series_covid19_deaths_glob!BO90</f>
        <v>10</v>
      </c>
      <c r="E90" s="2">
        <f t="shared" si="14"/>
        <v>1.4044943820224719E-2</v>
      </c>
      <c r="F90">
        <f t="shared" si="15"/>
        <v>1.4044943820224719E-2</v>
      </c>
      <c r="G90">
        <f t="shared" si="21"/>
        <v>1.4044943820224719E-2</v>
      </c>
    </row>
    <row r="91" spans="1:7" x14ac:dyDescent="0.25">
      <c r="A91">
        <f>time_series_covid19_confirmed_g!A91</f>
        <v>0</v>
      </c>
      <c r="B91" t="str">
        <f>time_series_covid19_confirmed_g!B91</f>
        <v>Cuba</v>
      </c>
      <c r="C91">
        <f>time_series_covid19_confirmed_g!BO91</f>
        <v>48</v>
      </c>
      <c r="D91">
        <f>time_series_covid19_deaths_glob!BO91</f>
        <v>1</v>
      </c>
      <c r="E91" s="2">
        <f t="shared" si="14"/>
        <v>2.0833333333333332E-2</v>
      </c>
      <c r="F91">
        <f t="shared" si="15"/>
        <v>2.0833333333333332E-2</v>
      </c>
      <c r="G91">
        <f t="shared" si="21"/>
        <v>2.0833333333333332E-2</v>
      </c>
    </row>
    <row r="92" spans="1:7" x14ac:dyDescent="0.25">
      <c r="A92">
        <f>time_series_covid19_confirmed_g!A92</f>
        <v>0</v>
      </c>
      <c r="B92" t="str">
        <f>time_series_covid19_confirmed_g!B92</f>
        <v>Cyprus</v>
      </c>
      <c r="C92">
        <f>time_series_covid19_confirmed_g!BO92</f>
        <v>124</v>
      </c>
      <c r="D92">
        <f>time_series_covid19_deaths_glob!BO92</f>
        <v>3</v>
      </c>
      <c r="E92" s="2">
        <f t="shared" si="14"/>
        <v>2.4193548387096774E-2</v>
      </c>
      <c r="F92">
        <f t="shared" si="15"/>
        <v>2.4193548387096774E-2</v>
      </c>
      <c r="G92">
        <f t="shared" si="21"/>
        <v>2.4193548387096774E-2</v>
      </c>
    </row>
    <row r="93" spans="1:7" x14ac:dyDescent="0.25">
      <c r="A93">
        <f>time_series_covid19_confirmed_g!A93</f>
        <v>0</v>
      </c>
      <c r="B93" t="str">
        <f>time_series_covid19_confirmed_g!B93</f>
        <v>Czechia</v>
      </c>
      <c r="C93">
        <f>time_series_covid19_confirmed_g!BO93</f>
        <v>1394</v>
      </c>
      <c r="D93">
        <f>time_series_covid19_deaths_glob!BO93</f>
        <v>3</v>
      </c>
      <c r="E93" s="2">
        <f t="shared" si="14"/>
        <v>2.152080344332855E-3</v>
      </c>
      <c r="F93">
        <f t="shared" si="15"/>
        <v>2.152080344332855E-3</v>
      </c>
      <c r="G93">
        <f t="shared" si="21"/>
        <v>2.152080344332855E-3</v>
      </c>
    </row>
    <row r="94" spans="1:7" x14ac:dyDescent="0.25">
      <c r="A94" t="str">
        <f>time_series_covid19_confirmed_g!A94</f>
        <v>Faroe Islands</v>
      </c>
      <c r="B94" t="str">
        <f>time_series_covid19_confirmed_g!B94</f>
        <v>Denmark</v>
      </c>
      <c r="C94">
        <f>time_series_covid19_confirmed_g!BO94</f>
        <v>122</v>
      </c>
      <c r="D94">
        <f>time_series_covid19_deaths_glob!BO94</f>
        <v>0</v>
      </c>
      <c r="E94" s="2">
        <f t="shared" si="14"/>
        <v>0</v>
      </c>
      <c r="F94">
        <f t="shared" si="15"/>
        <v>0</v>
      </c>
    </row>
    <row r="95" spans="1:7" x14ac:dyDescent="0.25">
      <c r="A95" t="str">
        <f>time_series_covid19_confirmed_g!A95</f>
        <v>Greenland</v>
      </c>
      <c r="B95" t="str">
        <f>time_series_covid19_confirmed_g!B95</f>
        <v>Denmark</v>
      </c>
      <c r="C95">
        <f>time_series_covid19_confirmed_g!BO95</f>
        <v>5</v>
      </c>
      <c r="D95">
        <f>time_series_covid19_deaths_glob!BO95</f>
        <v>0</v>
      </c>
      <c r="E95" s="2">
        <f t="shared" si="14"/>
        <v>0</v>
      </c>
      <c r="F95">
        <f t="shared" si="15"/>
        <v>0</v>
      </c>
    </row>
    <row r="96" spans="1:7" x14ac:dyDescent="0.25">
      <c r="A96">
        <f>time_series_covid19_confirmed_g!A96</f>
        <v>0</v>
      </c>
      <c r="B96" t="str">
        <f>time_series_covid19_confirmed_g!B96</f>
        <v>Denmark</v>
      </c>
      <c r="C96">
        <f>time_series_covid19_confirmed_g!BO96</f>
        <v>1591</v>
      </c>
      <c r="D96">
        <f>time_series_covid19_deaths_glob!BO96</f>
        <v>32</v>
      </c>
      <c r="E96" s="2">
        <f t="shared" si="14"/>
        <v>2.011313639220616E-2</v>
      </c>
      <c r="F96">
        <f t="shared" si="15"/>
        <v>2.011313639220616E-2</v>
      </c>
      <c r="G96">
        <f t="shared" ref="G96" si="22">D96/C96</f>
        <v>2.011313639220616E-2</v>
      </c>
    </row>
    <row r="97" spans="1:7" x14ac:dyDescent="0.25">
      <c r="A97">
        <f>time_series_covid19_confirmed_g!A97</f>
        <v>0</v>
      </c>
      <c r="B97" t="str">
        <f>time_series_covid19_confirmed_g!B97</f>
        <v>Djibouti</v>
      </c>
      <c r="C97">
        <f>time_series_covid19_confirmed_g!BO97</f>
        <v>3</v>
      </c>
      <c r="D97">
        <f>time_series_covid19_deaths_glob!BO97</f>
        <v>0</v>
      </c>
      <c r="E97" s="2">
        <f t="shared" si="14"/>
        <v>0</v>
      </c>
      <c r="F97">
        <f t="shared" si="15"/>
        <v>0</v>
      </c>
    </row>
    <row r="98" spans="1:7" x14ac:dyDescent="0.25">
      <c r="A98">
        <f>time_series_covid19_confirmed_g!A98</f>
        <v>0</v>
      </c>
      <c r="B98" t="str">
        <f>time_series_covid19_confirmed_g!B98</f>
        <v>Dominican Republic</v>
      </c>
      <c r="C98">
        <f>time_series_covid19_confirmed_g!BO98</f>
        <v>312</v>
      </c>
      <c r="D98">
        <f>time_series_covid19_deaths_glob!BO98</f>
        <v>6</v>
      </c>
      <c r="E98" s="2">
        <f t="shared" si="14"/>
        <v>1.9230769230769232E-2</v>
      </c>
      <c r="F98">
        <f t="shared" si="15"/>
        <v>1.9230769230769232E-2</v>
      </c>
      <c r="G98">
        <f t="shared" ref="G98:G100" si="23">D98/C98</f>
        <v>1.9230769230769232E-2</v>
      </c>
    </row>
    <row r="99" spans="1:7" x14ac:dyDescent="0.25">
      <c r="A99">
        <f>time_series_covid19_confirmed_g!A99</f>
        <v>0</v>
      </c>
      <c r="B99" t="str">
        <f>time_series_covid19_confirmed_g!B99</f>
        <v>Ecuador</v>
      </c>
      <c r="C99">
        <f>time_series_covid19_confirmed_g!BO99</f>
        <v>1082</v>
      </c>
      <c r="D99">
        <f>time_series_covid19_deaths_glob!BO99</f>
        <v>27</v>
      </c>
      <c r="E99" s="2">
        <f t="shared" si="14"/>
        <v>2.4953789279112754E-2</v>
      </c>
      <c r="F99">
        <f t="shared" si="15"/>
        <v>2.4953789279112754E-2</v>
      </c>
      <c r="G99">
        <f t="shared" si="23"/>
        <v>2.4953789279112754E-2</v>
      </c>
    </row>
    <row r="100" spans="1:7" x14ac:dyDescent="0.25">
      <c r="A100">
        <f>time_series_covid19_confirmed_g!A100</f>
        <v>0</v>
      </c>
      <c r="B100" t="str">
        <f>time_series_covid19_confirmed_g!B100</f>
        <v>Egypt</v>
      </c>
      <c r="C100">
        <f>time_series_covid19_confirmed_g!BO100</f>
        <v>402</v>
      </c>
      <c r="D100">
        <f>time_series_covid19_deaths_glob!BO100</f>
        <v>20</v>
      </c>
      <c r="E100" s="2">
        <f t="shared" si="14"/>
        <v>4.975124378109453E-2</v>
      </c>
      <c r="F100">
        <f t="shared" si="15"/>
        <v>4.975124378109453E-2</v>
      </c>
      <c r="G100">
        <f t="shared" si="23"/>
        <v>4.975124378109453E-2</v>
      </c>
    </row>
    <row r="101" spans="1:7" x14ac:dyDescent="0.25">
      <c r="A101">
        <f>time_series_covid19_confirmed_g!A101</f>
        <v>0</v>
      </c>
      <c r="B101" t="str">
        <f>time_series_covid19_confirmed_g!B101</f>
        <v>El Salvador</v>
      </c>
      <c r="C101">
        <f>time_series_covid19_confirmed_g!BO101</f>
        <v>5</v>
      </c>
      <c r="D101">
        <f>time_series_covid19_deaths_glob!BO101</f>
        <v>0</v>
      </c>
      <c r="E101" s="2">
        <f t="shared" si="14"/>
        <v>0</v>
      </c>
      <c r="F101">
        <f t="shared" si="15"/>
        <v>0</v>
      </c>
    </row>
    <row r="102" spans="1:7" x14ac:dyDescent="0.25">
      <c r="A102">
        <f>time_series_covid19_confirmed_g!A102</f>
        <v>0</v>
      </c>
      <c r="B102" t="str">
        <f>time_series_covid19_confirmed_g!B102</f>
        <v>Equatorial Guinea</v>
      </c>
      <c r="C102">
        <f>time_series_covid19_confirmed_g!BO102</f>
        <v>9</v>
      </c>
      <c r="D102">
        <f>time_series_covid19_deaths_glob!BO102</f>
        <v>0</v>
      </c>
      <c r="E102" s="2">
        <f t="shared" si="14"/>
        <v>0</v>
      </c>
      <c r="F102">
        <f t="shared" si="15"/>
        <v>0</v>
      </c>
    </row>
    <row r="103" spans="1:7" x14ac:dyDescent="0.25">
      <c r="A103">
        <f>time_series_covid19_confirmed_g!A103</f>
        <v>0</v>
      </c>
      <c r="B103" t="str">
        <f>time_series_covid19_confirmed_g!B103</f>
        <v>Eritrea</v>
      </c>
      <c r="C103">
        <f>time_series_covid19_confirmed_g!BO103</f>
        <v>1</v>
      </c>
      <c r="D103">
        <f>time_series_covid19_deaths_glob!BO103</f>
        <v>0</v>
      </c>
      <c r="E103" s="2">
        <f t="shared" si="14"/>
        <v>0</v>
      </c>
      <c r="F103">
        <f t="shared" si="15"/>
        <v>0</v>
      </c>
    </row>
    <row r="104" spans="1:7" x14ac:dyDescent="0.25">
      <c r="A104">
        <f>time_series_covid19_confirmed_g!A104</f>
        <v>0</v>
      </c>
      <c r="B104" t="str">
        <f>time_series_covid19_confirmed_g!B104</f>
        <v>Estonia</v>
      </c>
      <c r="C104">
        <f>time_series_covid19_confirmed_g!BO104</f>
        <v>369</v>
      </c>
      <c r="D104">
        <f>time_series_covid19_deaths_glob!BO104</f>
        <v>0</v>
      </c>
      <c r="E104" s="2">
        <f t="shared" si="14"/>
        <v>0</v>
      </c>
      <c r="F104">
        <f t="shared" si="15"/>
        <v>0</v>
      </c>
    </row>
    <row r="105" spans="1:7" x14ac:dyDescent="0.25">
      <c r="A105">
        <f>time_series_covid19_confirmed_g!A105</f>
        <v>0</v>
      </c>
      <c r="B105" t="str">
        <f>time_series_covid19_confirmed_g!B105</f>
        <v>Eswatini</v>
      </c>
      <c r="C105">
        <f>time_series_covid19_confirmed_g!BO105</f>
        <v>4</v>
      </c>
      <c r="D105">
        <f>time_series_covid19_deaths_glob!BO105</f>
        <v>0</v>
      </c>
      <c r="E105" s="2">
        <f t="shared" si="14"/>
        <v>0</v>
      </c>
      <c r="F105">
        <f t="shared" si="15"/>
        <v>0</v>
      </c>
    </row>
    <row r="106" spans="1:7" x14ac:dyDescent="0.25">
      <c r="A106">
        <f>time_series_covid19_confirmed_g!A106</f>
        <v>0</v>
      </c>
      <c r="B106" t="str">
        <f>time_series_covid19_confirmed_g!B106</f>
        <v>Ethiopia</v>
      </c>
      <c r="C106">
        <f>time_series_covid19_confirmed_g!BO106</f>
        <v>12</v>
      </c>
      <c r="D106">
        <f>time_series_covid19_deaths_glob!BO106</f>
        <v>0</v>
      </c>
      <c r="E106" s="2">
        <f t="shared" si="14"/>
        <v>0</v>
      </c>
      <c r="F106">
        <f t="shared" si="15"/>
        <v>0</v>
      </c>
    </row>
    <row r="107" spans="1:7" x14ac:dyDescent="0.25">
      <c r="A107">
        <f>time_series_covid19_confirmed_g!A107</f>
        <v>0</v>
      </c>
      <c r="B107" t="str">
        <f>time_series_covid19_confirmed_g!B107</f>
        <v>Fiji</v>
      </c>
      <c r="C107">
        <f>time_series_covid19_confirmed_g!BO107</f>
        <v>4</v>
      </c>
      <c r="D107">
        <f>time_series_covid19_deaths_glob!BO107</f>
        <v>0</v>
      </c>
      <c r="E107" s="2">
        <f t="shared" si="14"/>
        <v>0</v>
      </c>
      <c r="F107">
        <f t="shared" si="15"/>
        <v>0</v>
      </c>
    </row>
    <row r="108" spans="1:7" x14ac:dyDescent="0.25">
      <c r="A108">
        <f>time_series_covid19_confirmed_g!A108</f>
        <v>0</v>
      </c>
      <c r="B108" t="str">
        <f>time_series_covid19_confirmed_g!B108</f>
        <v>Finland</v>
      </c>
      <c r="C108">
        <f>time_series_covid19_confirmed_g!BO108</f>
        <v>792</v>
      </c>
      <c r="D108">
        <f>time_series_covid19_deaths_glob!BO108</f>
        <v>1</v>
      </c>
      <c r="E108" s="2">
        <f t="shared" si="14"/>
        <v>1.2626262626262627E-3</v>
      </c>
      <c r="F108">
        <f t="shared" si="15"/>
        <v>1.2626262626262627E-3</v>
      </c>
      <c r="G108">
        <f t="shared" ref="G108" si="24">D108/C108</f>
        <v>1.2626262626262627E-3</v>
      </c>
    </row>
    <row r="109" spans="1:7" x14ac:dyDescent="0.25">
      <c r="A109" t="str">
        <f>time_series_covid19_confirmed_g!A109</f>
        <v>French Guiana</v>
      </c>
      <c r="B109" t="str">
        <f>time_series_covid19_confirmed_g!B109</f>
        <v>France</v>
      </c>
      <c r="C109">
        <f>time_series_covid19_confirmed_g!BO109</f>
        <v>23</v>
      </c>
      <c r="D109">
        <f>time_series_covid19_deaths_glob!BO109</f>
        <v>0</v>
      </c>
      <c r="E109" s="2">
        <f t="shared" si="14"/>
        <v>0</v>
      </c>
      <c r="F109">
        <f t="shared" si="15"/>
        <v>0</v>
      </c>
    </row>
    <row r="110" spans="1:7" x14ac:dyDescent="0.25">
      <c r="A110" t="str">
        <f>time_series_covid19_confirmed_g!A110</f>
        <v>French Polynesia</v>
      </c>
      <c r="B110" t="str">
        <f>time_series_covid19_confirmed_g!B110</f>
        <v>France</v>
      </c>
      <c r="C110">
        <f>time_series_covid19_confirmed_g!BO110</f>
        <v>25</v>
      </c>
      <c r="D110">
        <f>time_series_covid19_deaths_glob!BO110</f>
        <v>0</v>
      </c>
      <c r="E110" s="2">
        <f t="shared" si="14"/>
        <v>0</v>
      </c>
      <c r="F110">
        <f t="shared" si="15"/>
        <v>0</v>
      </c>
    </row>
    <row r="111" spans="1:7" x14ac:dyDescent="0.25">
      <c r="A111" t="str">
        <f>time_series_covid19_confirmed_g!A111</f>
        <v>Guadeloupe</v>
      </c>
      <c r="B111" t="str">
        <f>time_series_covid19_confirmed_g!B111</f>
        <v>France</v>
      </c>
      <c r="C111">
        <f>time_series_covid19_confirmed_g!BO111</f>
        <v>62</v>
      </c>
      <c r="D111">
        <f>time_series_covid19_deaths_glob!BO111</f>
        <v>1</v>
      </c>
      <c r="E111" s="2">
        <f t="shared" si="14"/>
        <v>1.6129032258064516E-2</v>
      </c>
      <c r="F111">
        <f t="shared" si="15"/>
        <v>1.6129032258064516E-2</v>
      </c>
      <c r="G111">
        <f t="shared" ref="G111" si="25">D111/C111</f>
        <v>1.6129032258064516E-2</v>
      </c>
    </row>
    <row r="112" spans="1:7" x14ac:dyDescent="0.25">
      <c r="A112" t="str">
        <f>time_series_covid19_confirmed_g!A112</f>
        <v>Mayotte</v>
      </c>
      <c r="B112" t="str">
        <f>time_series_covid19_confirmed_g!B112</f>
        <v>France</v>
      </c>
      <c r="C112">
        <f>time_series_covid19_confirmed_g!BO112</f>
        <v>36</v>
      </c>
      <c r="D112">
        <f>time_series_covid19_deaths_glob!BO112</f>
        <v>0</v>
      </c>
      <c r="E112" s="2">
        <f t="shared" si="14"/>
        <v>0</v>
      </c>
      <c r="F112">
        <f t="shared" si="15"/>
        <v>0</v>
      </c>
    </row>
    <row r="113" spans="1:7" x14ac:dyDescent="0.25">
      <c r="A113" t="str">
        <f>time_series_covid19_confirmed_g!A113</f>
        <v>New Caledonia</v>
      </c>
      <c r="B113" t="str">
        <f>time_series_covid19_confirmed_g!B113</f>
        <v>France</v>
      </c>
      <c r="C113">
        <f>time_series_covid19_confirmed_g!BO113</f>
        <v>10</v>
      </c>
      <c r="D113">
        <f>time_series_covid19_deaths_glob!BO113</f>
        <v>0</v>
      </c>
      <c r="E113" s="2">
        <f t="shared" si="14"/>
        <v>0</v>
      </c>
      <c r="F113">
        <f t="shared" si="15"/>
        <v>0</v>
      </c>
    </row>
    <row r="114" spans="1:7" x14ac:dyDescent="0.25">
      <c r="A114" t="str">
        <f>time_series_covid19_confirmed_g!A114</f>
        <v>Reunion</v>
      </c>
      <c r="B114" t="str">
        <f>time_series_covid19_confirmed_g!B114</f>
        <v>France</v>
      </c>
      <c r="C114">
        <f>time_series_covid19_confirmed_g!BO114</f>
        <v>94</v>
      </c>
      <c r="D114">
        <f>time_series_covid19_deaths_glob!BO114</f>
        <v>0</v>
      </c>
      <c r="E114" s="2">
        <f t="shared" si="14"/>
        <v>0</v>
      </c>
      <c r="F114">
        <f t="shared" si="15"/>
        <v>0</v>
      </c>
    </row>
    <row r="115" spans="1:7" x14ac:dyDescent="0.25">
      <c r="A115" t="str">
        <f>time_series_covid19_confirmed_g!A115</f>
        <v>Saint Barthelemy</v>
      </c>
      <c r="B115" t="str">
        <f>time_series_covid19_confirmed_g!B115</f>
        <v>France</v>
      </c>
      <c r="C115">
        <f>time_series_covid19_confirmed_g!BO115</f>
        <v>3</v>
      </c>
      <c r="D115">
        <f>time_series_covid19_deaths_glob!BO115</f>
        <v>0</v>
      </c>
      <c r="E115" s="2">
        <f t="shared" si="14"/>
        <v>0</v>
      </c>
      <c r="F115">
        <f t="shared" si="15"/>
        <v>0</v>
      </c>
    </row>
    <row r="116" spans="1:7" x14ac:dyDescent="0.25">
      <c r="A116" t="str">
        <f>time_series_covid19_confirmed_g!A116</f>
        <v>St Martin</v>
      </c>
      <c r="B116" t="str">
        <f>time_series_covid19_confirmed_g!B116</f>
        <v>France</v>
      </c>
      <c r="C116">
        <f>time_series_covid19_confirmed_g!BO116</f>
        <v>8</v>
      </c>
      <c r="D116">
        <f>time_series_covid19_deaths_glob!BO116</f>
        <v>0</v>
      </c>
      <c r="E116" s="2">
        <f t="shared" si="14"/>
        <v>0</v>
      </c>
      <c r="F116">
        <f t="shared" si="15"/>
        <v>0</v>
      </c>
    </row>
    <row r="117" spans="1:7" x14ac:dyDescent="0.25">
      <c r="A117" t="str">
        <f>time_series_covid19_confirmed_g!A117</f>
        <v>Martinique</v>
      </c>
      <c r="B117" t="str">
        <f>time_series_covid19_confirmed_g!B117</f>
        <v>France</v>
      </c>
      <c r="C117">
        <f>time_series_covid19_confirmed_g!BO117</f>
        <v>57</v>
      </c>
      <c r="D117">
        <f>time_series_covid19_deaths_glob!BO117</f>
        <v>1</v>
      </c>
      <c r="E117" s="2">
        <f t="shared" si="14"/>
        <v>1.7543859649122806E-2</v>
      </c>
      <c r="F117">
        <f t="shared" si="15"/>
        <v>1.7543859649122806E-2</v>
      </c>
      <c r="G117">
        <f t="shared" ref="G117:G120" si="26">D117/C117</f>
        <v>1.7543859649122806E-2</v>
      </c>
    </row>
    <row r="118" spans="1:7" x14ac:dyDescent="0.25">
      <c r="A118">
        <f>time_series_covid19_confirmed_g!A118</f>
        <v>0</v>
      </c>
      <c r="B118" t="str">
        <f>time_series_covid19_confirmed_g!B118</f>
        <v>France</v>
      </c>
      <c r="C118">
        <f>time_series_covid19_confirmed_g!BO118</f>
        <v>22304</v>
      </c>
      <c r="D118">
        <f>time_series_covid19_deaths_glob!BO118</f>
        <v>1100</v>
      </c>
      <c r="E118" s="2">
        <f t="shared" si="14"/>
        <v>4.9318507890961261E-2</v>
      </c>
      <c r="F118">
        <f t="shared" si="15"/>
        <v>4.9318507890961261E-2</v>
      </c>
      <c r="G118">
        <f t="shared" si="26"/>
        <v>4.9318507890961261E-2</v>
      </c>
    </row>
    <row r="119" spans="1:7" x14ac:dyDescent="0.25">
      <c r="A119">
        <f>time_series_covid19_confirmed_g!A119</f>
        <v>0</v>
      </c>
      <c r="B119" t="str">
        <f>time_series_covid19_confirmed_g!B119</f>
        <v>Gabon</v>
      </c>
      <c r="C119">
        <f>time_series_covid19_confirmed_g!BO119</f>
        <v>6</v>
      </c>
      <c r="D119">
        <f>time_series_covid19_deaths_glob!BO119</f>
        <v>1</v>
      </c>
      <c r="E119" s="2">
        <f t="shared" si="14"/>
        <v>0.16666666666666666</v>
      </c>
      <c r="F119">
        <f t="shared" si="15"/>
        <v>0.16666666666666666</v>
      </c>
      <c r="G119">
        <f t="shared" si="26"/>
        <v>0.16666666666666666</v>
      </c>
    </row>
    <row r="120" spans="1:7" x14ac:dyDescent="0.25">
      <c r="A120">
        <f>time_series_covid19_confirmed_g!A120</f>
        <v>0</v>
      </c>
      <c r="B120" t="str">
        <f>time_series_covid19_confirmed_g!B120</f>
        <v>Gambia</v>
      </c>
      <c r="C120">
        <f>time_series_covid19_confirmed_g!BO120</f>
        <v>3</v>
      </c>
      <c r="D120">
        <f>time_series_covid19_deaths_glob!BO120</f>
        <v>1</v>
      </c>
      <c r="E120" s="2">
        <f t="shared" si="14"/>
        <v>0.33333333333333331</v>
      </c>
      <c r="F120">
        <f t="shared" si="15"/>
        <v>0.33333333333333331</v>
      </c>
      <c r="G120">
        <f t="shared" si="26"/>
        <v>0.33333333333333331</v>
      </c>
    </row>
    <row r="121" spans="1:7" x14ac:dyDescent="0.25">
      <c r="A121">
        <f>time_series_covid19_confirmed_g!A121</f>
        <v>0</v>
      </c>
      <c r="B121" t="str">
        <f>time_series_covid19_confirmed_g!B121</f>
        <v>Georgia</v>
      </c>
      <c r="C121">
        <f>time_series_covid19_confirmed_g!BO121</f>
        <v>70</v>
      </c>
      <c r="D121">
        <f>time_series_covid19_deaths_glob!BO121</f>
        <v>0</v>
      </c>
      <c r="E121" s="2">
        <f t="shared" si="14"/>
        <v>0</v>
      </c>
      <c r="F121">
        <f t="shared" si="15"/>
        <v>0</v>
      </c>
    </row>
    <row r="122" spans="1:7" x14ac:dyDescent="0.25">
      <c r="A122">
        <f>time_series_covid19_confirmed_g!A122</f>
        <v>0</v>
      </c>
      <c r="B122" t="str">
        <f>time_series_covid19_confirmed_g!B122</f>
        <v>Germany</v>
      </c>
      <c r="C122">
        <f>time_series_covid19_confirmed_g!BO122</f>
        <v>32986</v>
      </c>
      <c r="D122">
        <f>time_series_covid19_deaths_glob!BO122</f>
        <v>157</v>
      </c>
      <c r="E122" s="2">
        <f t="shared" si="14"/>
        <v>4.7595949796883528E-3</v>
      </c>
      <c r="F122">
        <f t="shared" si="15"/>
        <v>4.7595949796883528E-3</v>
      </c>
      <c r="G122">
        <f t="shared" ref="G122:G125" si="27">D122/C122</f>
        <v>4.7595949796883528E-3</v>
      </c>
    </row>
    <row r="123" spans="1:7" x14ac:dyDescent="0.25">
      <c r="A123">
        <f>time_series_covid19_confirmed_g!A123</f>
        <v>0</v>
      </c>
      <c r="B123" t="str">
        <f>time_series_covid19_confirmed_g!B123</f>
        <v>Ghana</v>
      </c>
      <c r="C123">
        <f>time_series_covid19_confirmed_g!BO123</f>
        <v>53</v>
      </c>
      <c r="D123">
        <f>time_series_covid19_deaths_glob!BO123</f>
        <v>2</v>
      </c>
      <c r="E123" s="2">
        <f t="shared" si="14"/>
        <v>3.7735849056603772E-2</v>
      </c>
      <c r="F123">
        <f t="shared" si="15"/>
        <v>3.7735849056603772E-2</v>
      </c>
      <c r="G123">
        <f t="shared" si="27"/>
        <v>3.7735849056603772E-2</v>
      </c>
    </row>
    <row r="124" spans="1:7" x14ac:dyDescent="0.25">
      <c r="A124">
        <f>time_series_covid19_confirmed_g!A124</f>
        <v>0</v>
      </c>
      <c r="B124" t="str">
        <f>time_series_covid19_confirmed_g!B124</f>
        <v>Greece</v>
      </c>
      <c r="C124">
        <f>time_series_covid19_confirmed_g!BO124</f>
        <v>743</v>
      </c>
      <c r="D124">
        <f>time_series_covid19_deaths_glob!BO124</f>
        <v>20</v>
      </c>
      <c r="E124" s="2">
        <f t="shared" si="14"/>
        <v>2.6917900403768506E-2</v>
      </c>
      <c r="F124">
        <f t="shared" si="15"/>
        <v>2.6917900403768506E-2</v>
      </c>
      <c r="G124">
        <f t="shared" si="27"/>
        <v>2.6917900403768506E-2</v>
      </c>
    </row>
    <row r="125" spans="1:7" x14ac:dyDescent="0.25">
      <c r="A125">
        <f>time_series_covid19_confirmed_g!A125</f>
        <v>0</v>
      </c>
      <c r="B125" t="str">
        <f>time_series_covid19_confirmed_g!B125</f>
        <v>Guatemala</v>
      </c>
      <c r="C125">
        <f>time_series_covid19_confirmed_g!BO125</f>
        <v>21</v>
      </c>
      <c r="D125">
        <f>time_series_covid19_deaths_glob!BO125</f>
        <v>1</v>
      </c>
      <c r="E125" s="2">
        <f t="shared" si="14"/>
        <v>4.7619047619047616E-2</v>
      </c>
      <c r="F125">
        <f t="shared" si="15"/>
        <v>4.7619047619047616E-2</v>
      </c>
      <c r="G125">
        <f t="shared" si="27"/>
        <v>4.7619047619047616E-2</v>
      </c>
    </row>
    <row r="126" spans="1:7" x14ac:dyDescent="0.25">
      <c r="A126">
        <f>time_series_covid19_confirmed_g!A126</f>
        <v>0</v>
      </c>
      <c r="B126" t="str">
        <f>time_series_covid19_confirmed_g!B126</f>
        <v>Guinea</v>
      </c>
      <c r="C126">
        <f>time_series_covid19_confirmed_g!BO126</f>
        <v>4</v>
      </c>
      <c r="D126">
        <f>time_series_covid19_deaths_glob!BO126</f>
        <v>0</v>
      </c>
      <c r="E126" s="2">
        <f t="shared" si="14"/>
        <v>0</v>
      </c>
      <c r="F126">
        <f t="shared" si="15"/>
        <v>0</v>
      </c>
    </row>
    <row r="127" spans="1:7" x14ac:dyDescent="0.25">
      <c r="A127">
        <f>time_series_covid19_confirmed_g!A127</f>
        <v>0</v>
      </c>
      <c r="B127" t="str">
        <f>time_series_covid19_confirmed_g!B127</f>
        <v>Guyana</v>
      </c>
      <c r="C127">
        <f>time_series_covid19_confirmed_g!BO127</f>
        <v>5</v>
      </c>
      <c r="D127">
        <f>time_series_covid19_deaths_glob!BO127</f>
        <v>1</v>
      </c>
      <c r="E127" s="2">
        <f t="shared" si="14"/>
        <v>0.2</v>
      </c>
      <c r="F127">
        <f t="shared" si="15"/>
        <v>0.2</v>
      </c>
      <c r="G127">
        <f t="shared" ref="G127" si="28">D127/C127</f>
        <v>0.2</v>
      </c>
    </row>
    <row r="128" spans="1:7" x14ac:dyDescent="0.25">
      <c r="A128">
        <f>time_series_covid19_confirmed_g!A128</f>
        <v>0</v>
      </c>
      <c r="B128" t="str">
        <f>time_series_covid19_confirmed_g!B128</f>
        <v>Haiti</v>
      </c>
      <c r="C128">
        <f>time_series_covid19_confirmed_g!BO128</f>
        <v>7</v>
      </c>
      <c r="D128">
        <f>time_series_covid19_deaths_glob!BO128</f>
        <v>0</v>
      </c>
      <c r="E128" s="2">
        <f t="shared" si="14"/>
        <v>0</v>
      </c>
      <c r="F128">
        <f t="shared" si="15"/>
        <v>0</v>
      </c>
    </row>
    <row r="129" spans="1:7" x14ac:dyDescent="0.25">
      <c r="A129">
        <f>time_series_covid19_confirmed_g!A129</f>
        <v>0</v>
      </c>
      <c r="B129" t="str">
        <f>time_series_covid19_confirmed_g!B129</f>
        <v>Holy See</v>
      </c>
      <c r="C129">
        <f>time_series_covid19_confirmed_g!BO129</f>
        <v>4</v>
      </c>
      <c r="D129">
        <f>time_series_covid19_deaths_glob!BO129</f>
        <v>0</v>
      </c>
      <c r="E129" s="2">
        <f t="shared" si="14"/>
        <v>0</v>
      </c>
      <c r="F129">
        <f t="shared" si="15"/>
        <v>0</v>
      </c>
    </row>
    <row r="130" spans="1:7" x14ac:dyDescent="0.25">
      <c r="A130">
        <f>time_series_covid19_confirmed_g!A130</f>
        <v>0</v>
      </c>
      <c r="B130" t="str">
        <f>time_series_covid19_confirmed_g!B130</f>
        <v>Honduras</v>
      </c>
      <c r="C130">
        <f>time_series_covid19_confirmed_g!BO130</f>
        <v>30</v>
      </c>
      <c r="D130">
        <f>time_series_covid19_deaths_glob!BO130</f>
        <v>0</v>
      </c>
      <c r="E130" s="2">
        <f t="shared" si="14"/>
        <v>0</v>
      </c>
      <c r="F130">
        <f t="shared" si="15"/>
        <v>0</v>
      </c>
    </row>
    <row r="131" spans="1:7" x14ac:dyDescent="0.25">
      <c r="A131">
        <f>time_series_covid19_confirmed_g!A131</f>
        <v>0</v>
      </c>
      <c r="B131" t="str">
        <f>time_series_covid19_confirmed_g!B131</f>
        <v>Hungary</v>
      </c>
      <c r="C131">
        <f>time_series_covid19_confirmed_g!BO131</f>
        <v>187</v>
      </c>
      <c r="D131">
        <f>time_series_covid19_deaths_glob!BO131</f>
        <v>9</v>
      </c>
      <c r="E131" s="2">
        <f t="shared" ref="E131:E194" si="29">D131/C131</f>
        <v>4.8128342245989303E-2</v>
      </c>
      <c r="F131">
        <f t="shared" ref="F131:F194" si="30">D131/C131</f>
        <v>4.8128342245989303E-2</v>
      </c>
      <c r="G131">
        <f t="shared" ref="G131:G141" si="31">D131/C131</f>
        <v>4.8128342245989303E-2</v>
      </c>
    </row>
    <row r="132" spans="1:7" x14ac:dyDescent="0.25">
      <c r="A132">
        <f>time_series_covid19_confirmed_g!A132</f>
        <v>0</v>
      </c>
      <c r="B132" t="str">
        <f>time_series_covid19_confirmed_g!B132</f>
        <v>Iceland</v>
      </c>
      <c r="C132">
        <f>time_series_covid19_confirmed_g!BO132</f>
        <v>648</v>
      </c>
      <c r="D132">
        <f>time_series_covid19_deaths_glob!BO132</f>
        <v>2</v>
      </c>
      <c r="E132" s="2">
        <f t="shared" si="29"/>
        <v>3.0864197530864196E-3</v>
      </c>
      <c r="F132">
        <f t="shared" si="30"/>
        <v>3.0864197530864196E-3</v>
      </c>
      <c r="G132">
        <f t="shared" si="31"/>
        <v>3.0864197530864196E-3</v>
      </c>
    </row>
    <row r="133" spans="1:7" x14ac:dyDescent="0.25">
      <c r="A133">
        <f>time_series_covid19_confirmed_g!A133</f>
        <v>0</v>
      </c>
      <c r="B133" t="str">
        <f>time_series_covid19_confirmed_g!B133</f>
        <v>India</v>
      </c>
      <c r="C133">
        <f>time_series_covid19_confirmed_g!BO133</f>
        <v>536</v>
      </c>
      <c r="D133">
        <f>time_series_covid19_deaths_glob!BO133</f>
        <v>10</v>
      </c>
      <c r="E133" s="2">
        <f t="shared" si="29"/>
        <v>1.8656716417910446E-2</v>
      </c>
      <c r="F133">
        <f t="shared" si="30"/>
        <v>1.8656716417910446E-2</v>
      </c>
      <c r="G133">
        <f t="shared" si="31"/>
        <v>1.8656716417910446E-2</v>
      </c>
    </row>
    <row r="134" spans="1:7" x14ac:dyDescent="0.25">
      <c r="A134">
        <f>time_series_covid19_confirmed_g!A134</f>
        <v>0</v>
      </c>
      <c r="B134" t="str">
        <f>time_series_covid19_confirmed_g!B134</f>
        <v>Indonesia</v>
      </c>
      <c r="C134">
        <f>time_series_covid19_confirmed_g!BO134</f>
        <v>686</v>
      </c>
      <c r="D134">
        <f>time_series_covid19_deaths_glob!BO134</f>
        <v>55</v>
      </c>
      <c r="E134" s="2">
        <f t="shared" si="29"/>
        <v>8.0174927113702624E-2</v>
      </c>
      <c r="F134">
        <f t="shared" si="30"/>
        <v>8.0174927113702624E-2</v>
      </c>
      <c r="G134">
        <f t="shared" si="31"/>
        <v>8.0174927113702624E-2</v>
      </c>
    </row>
    <row r="135" spans="1:7" x14ac:dyDescent="0.25">
      <c r="A135">
        <f>time_series_covid19_confirmed_g!A135</f>
        <v>0</v>
      </c>
      <c r="B135" t="str">
        <f>time_series_covid19_confirmed_g!B135</f>
        <v>Iran</v>
      </c>
      <c r="C135">
        <f>time_series_covid19_confirmed_g!BO135</f>
        <v>24811</v>
      </c>
      <c r="D135">
        <f>time_series_covid19_deaths_glob!BO135</f>
        <v>1934</v>
      </c>
      <c r="E135" s="2">
        <f t="shared" si="29"/>
        <v>7.79492966829229E-2</v>
      </c>
      <c r="F135">
        <f t="shared" si="30"/>
        <v>7.79492966829229E-2</v>
      </c>
      <c r="G135">
        <f t="shared" si="31"/>
        <v>7.79492966829229E-2</v>
      </c>
    </row>
    <row r="136" spans="1:7" x14ac:dyDescent="0.25">
      <c r="A136">
        <f>time_series_covid19_confirmed_g!A136</f>
        <v>0</v>
      </c>
      <c r="B136" t="str">
        <f>time_series_covid19_confirmed_g!B136</f>
        <v>Iraq</v>
      </c>
      <c r="C136">
        <f>time_series_covid19_confirmed_g!BO136</f>
        <v>316</v>
      </c>
      <c r="D136">
        <f>time_series_covid19_deaths_glob!BO136</f>
        <v>27</v>
      </c>
      <c r="E136" s="2">
        <f t="shared" si="29"/>
        <v>8.5443037974683542E-2</v>
      </c>
      <c r="F136">
        <f t="shared" si="30"/>
        <v>8.5443037974683542E-2</v>
      </c>
      <c r="G136">
        <f t="shared" si="31"/>
        <v>8.5443037974683542E-2</v>
      </c>
    </row>
    <row r="137" spans="1:7" x14ac:dyDescent="0.25">
      <c r="A137">
        <f>time_series_covid19_confirmed_g!A137</f>
        <v>0</v>
      </c>
      <c r="B137" t="str">
        <f>time_series_covid19_confirmed_g!B137</f>
        <v>Ireland</v>
      </c>
      <c r="C137">
        <f>time_series_covid19_confirmed_g!BO137</f>
        <v>1329</v>
      </c>
      <c r="D137">
        <f>time_series_covid19_deaths_glob!BO137</f>
        <v>7</v>
      </c>
      <c r="E137" s="2">
        <f t="shared" si="29"/>
        <v>5.2671181339352894E-3</v>
      </c>
      <c r="F137">
        <f t="shared" si="30"/>
        <v>5.2671181339352894E-3</v>
      </c>
      <c r="G137">
        <f t="shared" si="31"/>
        <v>5.2671181339352894E-3</v>
      </c>
    </row>
    <row r="138" spans="1:7" x14ac:dyDescent="0.25">
      <c r="A138">
        <f>time_series_covid19_confirmed_g!A138</f>
        <v>0</v>
      </c>
      <c r="B138" t="str">
        <f>time_series_covid19_confirmed_g!B138</f>
        <v>Israel</v>
      </c>
      <c r="C138">
        <f>time_series_covid19_confirmed_g!BO138</f>
        <v>1930</v>
      </c>
      <c r="D138">
        <f>time_series_covid19_deaths_glob!BO138</f>
        <v>3</v>
      </c>
      <c r="E138" s="2">
        <f t="shared" si="29"/>
        <v>1.5544041450777201E-3</v>
      </c>
      <c r="F138">
        <f t="shared" si="30"/>
        <v>1.5544041450777201E-3</v>
      </c>
      <c r="G138">
        <f t="shared" si="31"/>
        <v>1.5544041450777201E-3</v>
      </c>
    </row>
    <row r="139" spans="1:7" x14ac:dyDescent="0.25">
      <c r="A139">
        <f>time_series_covid19_confirmed_g!A139</f>
        <v>0</v>
      </c>
      <c r="B139" t="str">
        <f>time_series_covid19_confirmed_g!B139</f>
        <v>Italy</v>
      </c>
      <c r="C139">
        <f>time_series_covid19_confirmed_g!BO139</f>
        <v>69176</v>
      </c>
      <c r="D139">
        <f>time_series_covid19_deaths_glob!BO139</f>
        <v>6820</v>
      </c>
      <c r="E139" s="2">
        <f t="shared" si="29"/>
        <v>9.8589106048340466E-2</v>
      </c>
      <c r="F139">
        <f t="shared" si="30"/>
        <v>9.8589106048340466E-2</v>
      </c>
      <c r="G139">
        <f t="shared" si="31"/>
        <v>9.8589106048340466E-2</v>
      </c>
    </row>
    <row r="140" spans="1:7" x14ac:dyDescent="0.25">
      <c r="A140">
        <f>time_series_covid19_confirmed_g!A140</f>
        <v>0</v>
      </c>
      <c r="B140" t="str">
        <f>time_series_covid19_confirmed_g!B140</f>
        <v>Jamaica</v>
      </c>
      <c r="C140">
        <f>time_series_covid19_confirmed_g!BO140</f>
        <v>21</v>
      </c>
      <c r="D140">
        <f>time_series_covid19_deaths_glob!BO140</f>
        <v>1</v>
      </c>
      <c r="E140" s="2">
        <f t="shared" si="29"/>
        <v>4.7619047619047616E-2</v>
      </c>
      <c r="F140">
        <f t="shared" si="30"/>
        <v>4.7619047619047616E-2</v>
      </c>
      <c r="G140">
        <f t="shared" si="31"/>
        <v>4.7619047619047616E-2</v>
      </c>
    </row>
    <row r="141" spans="1:7" x14ac:dyDescent="0.25">
      <c r="A141">
        <f>time_series_covid19_confirmed_g!A141</f>
        <v>0</v>
      </c>
      <c r="B141" t="str">
        <f>time_series_covid19_confirmed_g!B141</f>
        <v>Japan</v>
      </c>
      <c r="C141">
        <f>time_series_covid19_confirmed_g!BO141</f>
        <v>1193</v>
      </c>
      <c r="D141">
        <f>time_series_covid19_deaths_glob!BO141</f>
        <v>43</v>
      </c>
      <c r="E141" s="2">
        <f t="shared" si="29"/>
        <v>3.6043587594300083E-2</v>
      </c>
      <c r="F141">
        <f t="shared" si="30"/>
        <v>3.6043587594300083E-2</v>
      </c>
      <c r="G141">
        <f t="shared" si="31"/>
        <v>3.6043587594300083E-2</v>
      </c>
    </row>
    <row r="142" spans="1:7" x14ac:dyDescent="0.25">
      <c r="A142">
        <f>time_series_covid19_confirmed_g!A142</f>
        <v>0</v>
      </c>
      <c r="B142" t="str">
        <f>time_series_covid19_confirmed_g!B142</f>
        <v>Jordan</v>
      </c>
      <c r="C142">
        <f>time_series_covid19_confirmed_g!BO142</f>
        <v>154</v>
      </c>
      <c r="D142">
        <f>time_series_covid19_deaths_glob!BO142</f>
        <v>0</v>
      </c>
      <c r="E142" s="2">
        <f t="shared" si="29"/>
        <v>0</v>
      </c>
      <c r="F142">
        <f t="shared" si="30"/>
        <v>0</v>
      </c>
    </row>
    <row r="143" spans="1:7" x14ac:dyDescent="0.25">
      <c r="A143">
        <f>time_series_covid19_confirmed_g!A143</f>
        <v>0</v>
      </c>
      <c r="B143" t="str">
        <f>time_series_covid19_confirmed_g!B143</f>
        <v>Kazakhstan</v>
      </c>
      <c r="C143">
        <f>time_series_covid19_confirmed_g!BO143</f>
        <v>72</v>
      </c>
      <c r="D143">
        <f>time_series_covid19_deaths_glob!BO143</f>
        <v>0</v>
      </c>
      <c r="E143" s="2">
        <f t="shared" si="29"/>
        <v>0</v>
      </c>
      <c r="F143">
        <f t="shared" si="30"/>
        <v>0</v>
      </c>
    </row>
    <row r="144" spans="1:7" x14ac:dyDescent="0.25">
      <c r="A144">
        <f>time_series_covid19_confirmed_g!A144</f>
        <v>0</v>
      </c>
      <c r="B144" t="str">
        <f>time_series_covid19_confirmed_g!B144</f>
        <v>Kenya</v>
      </c>
      <c r="C144">
        <f>time_series_covid19_confirmed_g!BO144</f>
        <v>25</v>
      </c>
      <c r="D144">
        <f>time_series_covid19_deaths_glob!BO144</f>
        <v>0</v>
      </c>
      <c r="E144" s="2">
        <f t="shared" si="29"/>
        <v>0</v>
      </c>
      <c r="F144">
        <f t="shared" si="30"/>
        <v>0</v>
      </c>
    </row>
    <row r="145" spans="1:7" x14ac:dyDescent="0.25">
      <c r="A145">
        <f>time_series_covid19_confirmed_g!A145</f>
        <v>0</v>
      </c>
      <c r="B145" t="str">
        <f>time_series_covid19_confirmed_g!B145</f>
        <v>Korea, South</v>
      </c>
      <c r="C145">
        <f>time_series_covid19_confirmed_g!BO145</f>
        <v>9037</v>
      </c>
      <c r="D145">
        <f>time_series_covid19_deaths_glob!BO145</f>
        <v>120</v>
      </c>
      <c r="E145" s="2">
        <f t="shared" si="29"/>
        <v>1.3278742945667809E-2</v>
      </c>
      <c r="F145">
        <f t="shared" si="30"/>
        <v>1.3278742945667809E-2</v>
      </c>
      <c r="G145">
        <f t="shared" ref="G145" si="32">D145/C145</f>
        <v>1.3278742945667809E-2</v>
      </c>
    </row>
    <row r="146" spans="1:7" x14ac:dyDescent="0.25">
      <c r="A146">
        <f>time_series_covid19_confirmed_g!A146</f>
        <v>0</v>
      </c>
      <c r="B146" t="str">
        <f>time_series_covid19_confirmed_g!B146</f>
        <v>Kuwait</v>
      </c>
      <c r="C146">
        <f>time_series_covid19_confirmed_g!BO146</f>
        <v>191</v>
      </c>
      <c r="D146">
        <f>time_series_covid19_deaths_glob!BO146</f>
        <v>0</v>
      </c>
      <c r="E146" s="2">
        <f t="shared" si="29"/>
        <v>0</v>
      </c>
      <c r="F146">
        <f t="shared" si="30"/>
        <v>0</v>
      </c>
    </row>
    <row r="147" spans="1:7" x14ac:dyDescent="0.25">
      <c r="A147">
        <f>time_series_covid19_confirmed_g!A147</f>
        <v>0</v>
      </c>
      <c r="B147" t="str">
        <f>time_series_covid19_confirmed_g!B147</f>
        <v>Kyrgyzstan</v>
      </c>
      <c r="C147">
        <f>time_series_covid19_confirmed_g!BO147</f>
        <v>42</v>
      </c>
      <c r="D147">
        <f>time_series_covid19_deaths_glob!BO147</f>
        <v>0</v>
      </c>
      <c r="E147" s="2">
        <f t="shared" si="29"/>
        <v>0</v>
      </c>
      <c r="F147">
        <f t="shared" si="30"/>
        <v>0</v>
      </c>
    </row>
    <row r="148" spans="1:7" x14ac:dyDescent="0.25">
      <c r="A148">
        <f>time_series_covid19_confirmed_g!A148</f>
        <v>0</v>
      </c>
      <c r="B148" t="str">
        <f>time_series_covid19_confirmed_g!B148</f>
        <v>Latvia</v>
      </c>
      <c r="C148">
        <f>time_series_covid19_confirmed_g!BO148</f>
        <v>197</v>
      </c>
      <c r="D148">
        <f>time_series_covid19_deaths_glob!BO148</f>
        <v>0</v>
      </c>
      <c r="E148" s="2">
        <f t="shared" si="29"/>
        <v>0</v>
      </c>
      <c r="F148">
        <f t="shared" si="30"/>
        <v>0</v>
      </c>
    </row>
    <row r="149" spans="1:7" x14ac:dyDescent="0.25">
      <c r="A149">
        <f>time_series_covid19_confirmed_g!A149</f>
        <v>0</v>
      </c>
      <c r="B149" t="str">
        <f>time_series_covid19_confirmed_g!B149</f>
        <v>Lebanon</v>
      </c>
      <c r="C149">
        <f>time_series_covid19_confirmed_g!BO149</f>
        <v>318</v>
      </c>
      <c r="D149">
        <f>time_series_covid19_deaths_glob!BO149</f>
        <v>4</v>
      </c>
      <c r="E149" s="2">
        <f t="shared" si="29"/>
        <v>1.2578616352201259E-2</v>
      </c>
      <c r="F149">
        <f t="shared" si="30"/>
        <v>1.2578616352201259E-2</v>
      </c>
      <c r="G149">
        <f t="shared" ref="G149" si="33">D149/C149</f>
        <v>1.2578616352201259E-2</v>
      </c>
    </row>
    <row r="150" spans="1:7" x14ac:dyDescent="0.25">
      <c r="A150">
        <f>time_series_covid19_confirmed_g!A150</f>
        <v>0</v>
      </c>
      <c r="B150" t="str">
        <f>time_series_covid19_confirmed_g!B150</f>
        <v>Liberia</v>
      </c>
      <c r="C150">
        <f>time_series_covid19_confirmed_g!BO150</f>
        <v>3</v>
      </c>
      <c r="D150">
        <f>time_series_covid19_deaths_glob!BO150</f>
        <v>0</v>
      </c>
      <c r="E150" s="2">
        <f t="shared" si="29"/>
        <v>0</v>
      </c>
      <c r="F150">
        <f t="shared" si="30"/>
        <v>0</v>
      </c>
    </row>
    <row r="151" spans="1:7" x14ac:dyDescent="0.25">
      <c r="A151">
        <f>time_series_covid19_confirmed_g!A151</f>
        <v>0</v>
      </c>
      <c r="B151" t="str">
        <f>time_series_covid19_confirmed_g!B151</f>
        <v>Liechtenstein</v>
      </c>
      <c r="C151">
        <f>time_series_covid19_confirmed_g!BO151</f>
        <v>51</v>
      </c>
      <c r="D151">
        <f>time_series_covid19_deaths_glob!BO151</f>
        <v>0</v>
      </c>
      <c r="E151" s="2">
        <f t="shared" si="29"/>
        <v>0</v>
      </c>
      <c r="F151">
        <f t="shared" si="30"/>
        <v>0</v>
      </c>
    </row>
    <row r="152" spans="1:7" x14ac:dyDescent="0.25">
      <c r="A152">
        <f>time_series_covid19_confirmed_g!A152</f>
        <v>0</v>
      </c>
      <c r="B152" t="str">
        <f>time_series_covid19_confirmed_g!B152</f>
        <v>Lithuania</v>
      </c>
      <c r="C152">
        <f>time_series_covid19_confirmed_g!BO152</f>
        <v>209</v>
      </c>
      <c r="D152">
        <f>time_series_covid19_deaths_glob!BO152</f>
        <v>2</v>
      </c>
      <c r="E152" s="2">
        <f t="shared" si="29"/>
        <v>9.5693779904306216E-3</v>
      </c>
      <c r="F152">
        <f t="shared" si="30"/>
        <v>9.5693779904306216E-3</v>
      </c>
      <c r="G152">
        <f t="shared" ref="G152:G153" si="34">D152/C152</f>
        <v>9.5693779904306216E-3</v>
      </c>
    </row>
    <row r="153" spans="1:7" x14ac:dyDescent="0.25">
      <c r="A153">
        <f>time_series_covid19_confirmed_g!A153</f>
        <v>0</v>
      </c>
      <c r="B153" t="str">
        <f>time_series_covid19_confirmed_g!B153</f>
        <v>Luxembourg</v>
      </c>
      <c r="C153">
        <f>time_series_covid19_confirmed_g!BO153</f>
        <v>1099</v>
      </c>
      <c r="D153">
        <f>time_series_covid19_deaths_glob!BO153</f>
        <v>8</v>
      </c>
      <c r="E153" s="2">
        <f t="shared" si="29"/>
        <v>7.2793448589626936E-3</v>
      </c>
      <c r="F153">
        <f t="shared" si="30"/>
        <v>7.2793448589626936E-3</v>
      </c>
      <c r="G153">
        <f t="shared" si="34"/>
        <v>7.2793448589626936E-3</v>
      </c>
    </row>
    <row r="154" spans="1:7" x14ac:dyDescent="0.25">
      <c r="A154">
        <f>time_series_covid19_confirmed_g!A154</f>
        <v>0</v>
      </c>
      <c r="B154" t="str">
        <f>time_series_covid19_confirmed_g!B154</f>
        <v>Madagascar</v>
      </c>
      <c r="C154">
        <f>time_series_covid19_confirmed_g!BO154</f>
        <v>17</v>
      </c>
      <c r="D154">
        <f>time_series_covid19_deaths_glob!BO154</f>
        <v>0</v>
      </c>
      <c r="E154" s="2">
        <f t="shared" si="29"/>
        <v>0</v>
      </c>
      <c r="F154">
        <f t="shared" si="30"/>
        <v>0</v>
      </c>
    </row>
    <row r="155" spans="1:7" x14ac:dyDescent="0.25">
      <c r="A155">
        <f>time_series_covid19_confirmed_g!A155</f>
        <v>0</v>
      </c>
      <c r="B155" t="str">
        <f>time_series_covid19_confirmed_g!B155</f>
        <v>Malaysia</v>
      </c>
      <c r="C155">
        <f>time_series_covid19_confirmed_g!BO155</f>
        <v>1624</v>
      </c>
      <c r="D155">
        <f>time_series_covid19_deaths_glob!BO155</f>
        <v>16</v>
      </c>
      <c r="E155" s="2">
        <f t="shared" si="29"/>
        <v>9.852216748768473E-3</v>
      </c>
      <c r="F155">
        <f t="shared" si="30"/>
        <v>9.852216748768473E-3</v>
      </c>
      <c r="G155">
        <f t="shared" ref="G155" si="35">D155/C155</f>
        <v>9.852216748768473E-3</v>
      </c>
    </row>
    <row r="156" spans="1:7" x14ac:dyDescent="0.25">
      <c r="A156">
        <f>time_series_covid19_confirmed_g!A156</f>
        <v>0</v>
      </c>
      <c r="B156" t="str">
        <f>time_series_covid19_confirmed_g!B156</f>
        <v>Maldives</v>
      </c>
      <c r="C156">
        <f>time_series_covid19_confirmed_g!BO156</f>
        <v>13</v>
      </c>
      <c r="D156">
        <f>time_series_covid19_deaths_glob!BO156</f>
        <v>0</v>
      </c>
      <c r="E156" s="2">
        <f t="shared" si="29"/>
        <v>0</v>
      </c>
      <c r="F156">
        <f t="shared" si="30"/>
        <v>0</v>
      </c>
    </row>
    <row r="157" spans="1:7" x14ac:dyDescent="0.25">
      <c r="A157">
        <f>time_series_covid19_confirmed_g!A157</f>
        <v>0</v>
      </c>
      <c r="B157" t="str">
        <f>time_series_covid19_confirmed_g!B157</f>
        <v>Malta</v>
      </c>
      <c r="C157">
        <f>time_series_covid19_confirmed_g!BO157</f>
        <v>110</v>
      </c>
      <c r="D157">
        <f>time_series_covid19_deaths_glob!BO157</f>
        <v>0</v>
      </c>
      <c r="E157" s="2">
        <f t="shared" si="29"/>
        <v>0</v>
      </c>
      <c r="F157">
        <f t="shared" si="30"/>
        <v>0</v>
      </c>
    </row>
    <row r="158" spans="1:7" x14ac:dyDescent="0.25">
      <c r="A158">
        <f>time_series_covid19_confirmed_g!A158</f>
        <v>0</v>
      </c>
      <c r="B158" t="str">
        <f>time_series_covid19_confirmed_g!B158</f>
        <v>Mauritania</v>
      </c>
      <c r="C158">
        <f>time_series_covid19_confirmed_g!BO158</f>
        <v>2</v>
      </c>
      <c r="D158">
        <f>time_series_covid19_deaths_glob!BO158</f>
        <v>0</v>
      </c>
      <c r="E158" s="2">
        <f t="shared" si="29"/>
        <v>0</v>
      </c>
      <c r="F158">
        <f t="shared" si="30"/>
        <v>0</v>
      </c>
    </row>
    <row r="159" spans="1:7" x14ac:dyDescent="0.25">
      <c r="A159">
        <f>time_series_covid19_confirmed_g!A159</f>
        <v>0</v>
      </c>
      <c r="B159" t="str">
        <f>time_series_covid19_confirmed_g!B159</f>
        <v>Mauritius</v>
      </c>
      <c r="C159">
        <f>time_series_covid19_confirmed_g!BO159</f>
        <v>42</v>
      </c>
      <c r="D159">
        <f>time_series_covid19_deaths_glob!BO159</f>
        <v>2</v>
      </c>
      <c r="E159" s="2">
        <f t="shared" si="29"/>
        <v>4.7619047619047616E-2</v>
      </c>
      <c r="F159">
        <f t="shared" si="30"/>
        <v>4.7619047619047616E-2</v>
      </c>
      <c r="G159">
        <f t="shared" ref="G159:G161" si="36">D159/C159</f>
        <v>4.7619047619047616E-2</v>
      </c>
    </row>
    <row r="160" spans="1:7" x14ac:dyDescent="0.25">
      <c r="A160">
        <f>time_series_covid19_confirmed_g!A160</f>
        <v>0</v>
      </c>
      <c r="B160" t="str">
        <f>time_series_covid19_confirmed_g!B160</f>
        <v>Mexico</v>
      </c>
      <c r="C160">
        <f>time_series_covid19_confirmed_g!BO160</f>
        <v>367</v>
      </c>
      <c r="D160">
        <f>time_series_covid19_deaths_glob!BO160</f>
        <v>4</v>
      </c>
      <c r="E160" s="2">
        <f t="shared" si="29"/>
        <v>1.0899182561307902E-2</v>
      </c>
      <c r="F160">
        <f t="shared" si="30"/>
        <v>1.0899182561307902E-2</v>
      </c>
      <c r="G160">
        <f t="shared" si="36"/>
        <v>1.0899182561307902E-2</v>
      </c>
    </row>
    <row r="161" spans="1:7" x14ac:dyDescent="0.25">
      <c r="A161">
        <f>time_series_covid19_confirmed_g!A161</f>
        <v>0</v>
      </c>
      <c r="B161" t="str">
        <f>time_series_covid19_confirmed_g!B161</f>
        <v>Moldova</v>
      </c>
      <c r="C161">
        <f>time_series_covid19_confirmed_g!BO161</f>
        <v>125</v>
      </c>
      <c r="D161">
        <f>time_series_covid19_deaths_glob!BO161</f>
        <v>1</v>
      </c>
      <c r="E161" s="2">
        <f t="shared" si="29"/>
        <v>8.0000000000000002E-3</v>
      </c>
      <c r="F161">
        <f t="shared" si="30"/>
        <v>8.0000000000000002E-3</v>
      </c>
      <c r="G161">
        <f t="shared" si="36"/>
        <v>8.0000000000000002E-3</v>
      </c>
    </row>
    <row r="162" spans="1:7" x14ac:dyDescent="0.25">
      <c r="A162">
        <f>time_series_covid19_confirmed_g!A162</f>
        <v>0</v>
      </c>
      <c r="B162" t="str">
        <f>time_series_covid19_confirmed_g!B162</f>
        <v>Monaco</v>
      </c>
      <c r="C162">
        <f>time_series_covid19_confirmed_g!BO162</f>
        <v>23</v>
      </c>
      <c r="D162">
        <f>time_series_covid19_deaths_glob!BO162</f>
        <v>0</v>
      </c>
      <c r="E162" s="2">
        <f t="shared" si="29"/>
        <v>0</v>
      </c>
      <c r="F162">
        <f t="shared" si="30"/>
        <v>0</v>
      </c>
    </row>
    <row r="163" spans="1:7" x14ac:dyDescent="0.25">
      <c r="A163">
        <f>time_series_covid19_confirmed_g!A163</f>
        <v>0</v>
      </c>
      <c r="B163" t="str">
        <f>time_series_covid19_confirmed_g!B163</f>
        <v>Mongolia</v>
      </c>
      <c r="C163">
        <f>time_series_covid19_confirmed_g!BO163</f>
        <v>10</v>
      </c>
      <c r="D163">
        <f>time_series_covid19_deaths_glob!BO163</f>
        <v>0</v>
      </c>
      <c r="E163" s="2">
        <f t="shared" si="29"/>
        <v>0</v>
      </c>
      <c r="F163">
        <f t="shared" si="30"/>
        <v>0</v>
      </c>
    </row>
    <row r="164" spans="1:7" x14ac:dyDescent="0.25">
      <c r="A164">
        <f>time_series_covid19_confirmed_g!A164</f>
        <v>0</v>
      </c>
      <c r="B164" t="str">
        <f>time_series_covid19_confirmed_g!B164</f>
        <v>Montenegro</v>
      </c>
      <c r="C164">
        <f>time_series_covid19_confirmed_g!BO164</f>
        <v>47</v>
      </c>
      <c r="D164">
        <f>time_series_covid19_deaths_glob!BO164</f>
        <v>1</v>
      </c>
      <c r="E164" s="2">
        <f t="shared" si="29"/>
        <v>2.1276595744680851E-2</v>
      </c>
      <c r="F164">
        <f t="shared" si="30"/>
        <v>2.1276595744680851E-2</v>
      </c>
      <c r="G164">
        <f t="shared" ref="G164:G165" si="37">D164/C164</f>
        <v>2.1276595744680851E-2</v>
      </c>
    </row>
    <row r="165" spans="1:7" x14ac:dyDescent="0.25">
      <c r="A165">
        <f>time_series_covid19_confirmed_g!A165</f>
        <v>0</v>
      </c>
      <c r="B165" t="str">
        <f>time_series_covid19_confirmed_g!B165</f>
        <v>Morocco</v>
      </c>
      <c r="C165">
        <f>time_series_covid19_confirmed_g!BO165</f>
        <v>170</v>
      </c>
      <c r="D165">
        <f>time_series_covid19_deaths_glob!BO165</f>
        <v>5</v>
      </c>
      <c r="E165" s="2">
        <f t="shared" si="29"/>
        <v>2.9411764705882353E-2</v>
      </c>
      <c r="F165">
        <f t="shared" si="30"/>
        <v>2.9411764705882353E-2</v>
      </c>
      <c r="G165">
        <f t="shared" si="37"/>
        <v>2.9411764705882353E-2</v>
      </c>
    </row>
    <row r="166" spans="1:7" x14ac:dyDescent="0.25">
      <c r="A166">
        <f>time_series_covid19_confirmed_g!A166</f>
        <v>0</v>
      </c>
      <c r="B166" t="str">
        <f>time_series_covid19_confirmed_g!B166</f>
        <v>Namibia</v>
      </c>
      <c r="C166">
        <f>time_series_covid19_confirmed_g!BO166</f>
        <v>7</v>
      </c>
      <c r="D166">
        <f>time_series_covid19_deaths_glob!BO166</f>
        <v>0</v>
      </c>
      <c r="E166" s="2">
        <f t="shared" si="29"/>
        <v>0</v>
      </c>
      <c r="F166">
        <f t="shared" si="30"/>
        <v>0</v>
      </c>
    </row>
    <row r="167" spans="1:7" x14ac:dyDescent="0.25">
      <c r="A167">
        <f>time_series_covid19_confirmed_g!A167</f>
        <v>0</v>
      </c>
      <c r="B167" t="str">
        <f>time_series_covid19_confirmed_g!B167</f>
        <v>Nepal</v>
      </c>
      <c r="C167">
        <f>time_series_covid19_confirmed_g!BO167</f>
        <v>2</v>
      </c>
      <c r="D167">
        <f>time_series_covid19_deaths_glob!BO167</f>
        <v>0</v>
      </c>
      <c r="E167" s="2">
        <f t="shared" si="29"/>
        <v>0</v>
      </c>
      <c r="F167">
        <f t="shared" si="30"/>
        <v>0</v>
      </c>
    </row>
    <row r="168" spans="1:7" x14ac:dyDescent="0.25">
      <c r="A168" t="str">
        <f>time_series_covid19_confirmed_g!A168</f>
        <v>Aruba</v>
      </c>
      <c r="B168" t="str">
        <f>time_series_covid19_confirmed_g!B168</f>
        <v>Netherlands</v>
      </c>
      <c r="C168">
        <f>time_series_covid19_confirmed_g!BO168</f>
        <v>12</v>
      </c>
      <c r="D168">
        <f>time_series_covid19_deaths_glob!BO168</f>
        <v>0</v>
      </c>
      <c r="E168" s="2">
        <f t="shared" si="29"/>
        <v>0</v>
      </c>
      <c r="F168">
        <f t="shared" si="30"/>
        <v>0</v>
      </c>
    </row>
    <row r="169" spans="1:7" x14ac:dyDescent="0.25">
      <c r="A169" t="str">
        <f>time_series_covid19_confirmed_g!A169</f>
        <v>Curacao</v>
      </c>
      <c r="B169" t="str">
        <f>time_series_covid19_confirmed_g!B169</f>
        <v>Netherlands</v>
      </c>
      <c r="C169">
        <f>time_series_covid19_confirmed_g!BO169</f>
        <v>6</v>
      </c>
      <c r="D169">
        <f>time_series_covid19_deaths_glob!BO169</f>
        <v>1</v>
      </c>
      <c r="E169" s="2">
        <f t="shared" si="29"/>
        <v>0.16666666666666666</v>
      </c>
      <c r="F169">
        <f t="shared" si="30"/>
        <v>0.16666666666666666</v>
      </c>
      <c r="G169">
        <f t="shared" ref="G169" si="38">D169/C169</f>
        <v>0.16666666666666666</v>
      </c>
    </row>
    <row r="170" spans="1:7" x14ac:dyDescent="0.25">
      <c r="A170" t="str">
        <f>time_series_covid19_confirmed_g!A170</f>
        <v>Sint Maarten</v>
      </c>
      <c r="B170" t="str">
        <f>time_series_covid19_confirmed_g!B170</f>
        <v>Netherlands</v>
      </c>
      <c r="C170">
        <f>time_series_covid19_confirmed_g!BO170</f>
        <v>2</v>
      </c>
      <c r="D170">
        <f>time_series_covid19_deaths_glob!BO170</f>
        <v>0</v>
      </c>
      <c r="E170" s="2">
        <f t="shared" si="29"/>
        <v>0</v>
      </c>
      <c r="F170">
        <f t="shared" si="30"/>
        <v>0</v>
      </c>
    </row>
    <row r="171" spans="1:7" x14ac:dyDescent="0.25">
      <c r="A171">
        <f>time_series_covid19_confirmed_g!A171</f>
        <v>0</v>
      </c>
      <c r="B171" t="str">
        <f>time_series_covid19_confirmed_g!B171</f>
        <v>Netherlands</v>
      </c>
      <c r="C171">
        <f>time_series_covid19_confirmed_g!BO171</f>
        <v>5560</v>
      </c>
      <c r="D171">
        <f>time_series_covid19_deaths_glob!BO171</f>
        <v>276</v>
      </c>
      <c r="E171" s="2">
        <f t="shared" si="29"/>
        <v>4.9640287769784172E-2</v>
      </c>
      <c r="F171">
        <f t="shared" si="30"/>
        <v>4.9640287769784172E-2</v>
      </c>
      <c r="G171">
        <f t="shared" ref="G171" si="39">D171/C171</f>
        <v>4.9640287769784172E-2</v>
      </c>
    </row>
    <row r="172" spans="1:7" x14ac:dyDescent="0.25">
      <c r="A172">
        <f>time_series_covid19_confirmed_g!A172</f>
        <v>0</v>
      </c>
      <c r="B172" t="str">
        <f>time_series_covid19_confirmed_g!B172</f>
        <v>New Zealand</v>
      </c>
      <c r="C172">
        <f>time_series_covid19_confirmed_g!BO172</f>
        <v>155</v>
      </c>
      <c r="D172">
        <f>time_series_covid19_deaths_glob!BO172</f>
        <v>0</v>
      </c>
      <c r="E172" s="2">
        <f t="shared" si="29"/>
        <v>0</v>
      </c>
      <c r="F172">
        <f t="shared" si="30"/>
        <v>0</v>
      </c>
    </row>
    <row r="173" spans="1:7" x14ac:dyDescent="0.25">
      <c r="A173">
        <f>time_series_covid19_confirmed_g!A173</f>
        <v>0</v>
      </c>
      <c r="B173" t="str">
        <f>time_series_covid19_confirmed_g!B173</f>
        <v>Nicaragua</v>
      </c>
      <c r="C173">
        <f>time_series_covid19_confirmed_g!BO173</f>
        <v>2</v>
      </c>
      <c r="D173">
        <f>time_series_covid19_deaths_glob!BO173</f>
        <v>0</v>
      </c>
      <c r="E173" s="2">
        <f t="shared" si="29"/>
        <v>0</v>
      </c>
      <c r="F173">
        <f t="shared" si="30"/>
        <v>0</v>
      </c>
    </row>
    <row r="174" spans="1:7" x14ac:dyDescent="0.25">
      <c r="A174">
        <f>time_series_covid19_confirmed_g!A174</f>
        <v>0</v>
      </c>
      <c r="B174" t="str">
        <f>time_series_covid19_confirmed_g!B174</f>
        <v>Niger</v>
      </c>
      <c r="C174">
        <f>time_series_covid19_confirmed_g!BO174</f>
        <v>3</v>
      </c>
      <c r="D174">
        <f>time_series_covid19_deaths_glob!BO174</f>
        <v>0</v>
      </c>
      <c r="E174" s="2">
        <f t="shared" si="29"/>
        <v>0</v>
      </c>
      <c r="F174">
        <f t="shared" si="30"/>
        <v>0</v>
      </c>
    </row>
    <row r="175" spans="1:7" x14ac:dyDescent="0.25">
      <c r="A175">
        <f>time_series_covid19_confirmed_g!A175</f>
        <v>0</v>
      </c>
      <c r="B175" t="str">
        <f>time_series_covid19_confirmed_g!B175</f>
        <v>Nigeria</v>
      </c>
      <c r="C175">
        <f>time_series_covid19_confirmed_g!BO175</f>
        <v>44</v>
      </c>
      <c r="D175">
        <f>time_series_covid19_deaths_glob!BO175</f>
        <v>1</v>
      </c>
      <c r="E175" s="2">
        <f t="shared" si="29"/>
        <v>2.2727272727272728E-2</v>
      </c>
      <c r="F175">
        <f t="shared" si="30"/>
        <v>2.2727272727272728E-2</v>
      </c>
      <c r="G175">
        <f t="shared" ref="G175:G177" si="40">D175/C175</f>
        <v>2.2727272727272728E-2</v>
      </c>
    </row>
    <row r="176" spans="1:7" x14ac:dyDescent="0.25">
      <c r="A176">
        <f>time_series_covid19_confirmed_g!A176</f>
        <v>0</v>
      </c>
      <c r="B176" t="str">
        <f>time_series_covid19_confirmed_g!B176</f>
        <v>North Macedonia</v>
      </c>
      <c r="C176">
        <f>time_series_covid19_confirmed_g!BO176</f>
        <v>148</v>
      </c>
      <c r="D176">
        <f>time_series_covid19_deaths_glob!BO176</f>
        <v>2</v>
      </c>
      <c r="E176" s="2">
        <f t="shared" si="29"/>
        <v>1.3513513513513514E-2</v>
      </c>
      <c r="F176">
        <f t="shared" si="30"/>
        <v>1.3513513513513514E-2</v>
      </c>
      <c r="G176">
        <f t="shared" si="40"/>
        <v>1.3513513513513514E-2</v>
      </c>
    </row>
    <row r="177" spans="1:7" x14ac:dyDescent="0.25">
      <c r="A177">
        <f>time_series_covid19_confirmed_g!A177</f>
        <v>0</v>
      </c>
      <c r="B177" t="str">
        <f>time_series_covid19_confirmed_g!B177</f>
        <v>Norway</v>
      </c>
      <c r="C177">
        <f>time_series_covid19_confirmed_g!BO177</f>
        <v>2863</v>
      </c>
      <c r="D177">
        <f>time_series_covid19_deaths_glob!BO177</f>
        <v>12</v>
      </c>
      <c r="E177" s="2">
        <f t="shared" si="29"/>
        <v>4.1914076143904997E-3</v>
      </c>
      <c r="F177">
        <f t="shared" si="30"/>
        <v>4.1914076143904997E-3</v>
      </c>
      <c r="G177">
        <f t="shared" si="40"/>
        <v>4.1914076143904997E-3</v>
      </c>
    </row>
    <row r="178" spans="1:7" x14ac:dyDescent="0.25">
      <c r="A178">
        <f>time_series_covid19_confirmed_g!A178</f>
        <v>0</v>
      </c>
      <c r="B178" t="str">
        <f>time_series_covid19_confirmed_g!B178</f>
        <v>Oman</v>
      </c>
      <c r="C178">
        <f>time_series_covid19_confirmed_g!BO178</f>
        <v>84</v>
      </c>
      <c r="D178">
        <f>time_series_covid19_deaths_glob!BO178</f>
        <v>0</v>
      </c>
      <c r="E178" s="2">
        <f t="shared" si="29"/>
        <v>0</v>
      </c>
      <c r="F178">
        <f t="shared" si="30"/>
        <v>0</v>
      </c>
    </row>
    <row r="179" spans="1:7" x14ac:dyDescent="0.25">
      <c r="A179">
        <f>time_series_covid19_confirmed_g!A179</f>
        <v>0</v>
      </c>
      <c r="B179" t="str">
        <f>time_series_covid19_confirmed_g!B179</f>
        <v>Pakistan</v>
      </c>
      <c r="C179">
        <f>time_series_covid19_confirmed_g!BO179</f>
        <v>972</v>
      </c>
      <c r="D179">
        <f>time_series_covid19_deaths_glob!BO179</f>
        <v>7</v>
      </c>
      <c r="E179" s="2">
        <f t="shared" si="29"/>
        <v>7.2016460905349796E-3</v>
      </c>
      <c r="F179">
        <f t="shared" si="30"/>
        <v>7.2016460905349796E-3</v>
      </c>
      <c r="G179">
        <f t="shared" ref="G179:G180" si="41">D179/C179</f>
        <v>7.2016460905349796E-3</v>
      </c>
    </row>
    <row r="180" spans="1:7" x14ac:dyDescent="0.25">
      <c r="A180">
        <f>time_series_covid19_confirmed_g!A180</f>
        <v>0</v>
      </c>
      <c r="B180" t="str">
        <f>time_series_covid19_confirmed_g!B180</f>
        <v>Panama</v>
      </c>
      <c r="C180">
        <f>time_series_covid19_confirmed_g!BO180</f>
        <v>345</v>
      </c>
      <c r="D180">
        <f>time_series_covid19_deaths_glob!BO180</f>
        <v>6</v>
      </c>
      <c r="E180" s="2">
        <f t="shared" si="29"/>
        <v>1.7391304347826087E-2</v>
      </c>
      <c r="F180">
        <f t="shared" si="30"/>
        <v>1.7391304347826087E-2</v>
      </c>
      <c r="G180">
        <f t="shared" si="41"/>
        <v>1.7391304347826087E-2</v>
      </c>
    </row>
    <row r="181" spans="1:7" x14ac:dyDescent="0.25">
      <c r="A181">
        <f>time_series_covid19_confirmed_g!A181</f>
        <v>0</v>
      </c>
      <c r="B181" t="str">
        <f>time_series_covid19_confirmed_g!B181</f>
        <v>Papua New Guinea</v>
      </c>
      <c r="C181">
        <f>time_series_covid19_confirmed_g!BO181</f>
        <v>1</v>
      </c>
      <c r="D181">
        <f>time_series_covid19_deaths_glob!BO181</f>
        <v>0</v>
      </c>
      <c r="E181" s="2">
        <f t="shared" si="29"/>
        <v>0</v>
      </c>
      <c r="F181">
        <f t="shared" si="30"/>
        <v>0</v>
      </c>
    </row>
    <row r="182" spans="1:7" x14ac:dyDescent="0.25">
      <c r="A182">
        <f>time_series_covid19_confirmed_g!A182</f>
        <v>0</v>
      </c>
      <c r="B182" t="str">
        <f>time_series_covid19_confirmed_g!B182</f>
        <v>Paraguay</v>
      </c>
      <c r="C182">
        <f>time_series_covid19_confirmed_g!BO182</f>
        <v>27</v>
      </c>
      <c r="D182">
        <f>time_series_covid19_deaths_glob!BO182</f>
        <v>2</v>
      </c>
      <c r="E182" s="2">
        <f t="shared" si="29"/>
        <v>7.407407407407407E-2</v>
      </c>
      <c r="F182">
        <f t="shared" si="30"/>
        <v>7.407407407407407E-2</v>
      </c>
      <c r="G182">
        <f t="shared" ref="G182:G186" si="42">D182/C182</f>
        <v>7.407407407407407E-2</v>
      </c>
    </row>
    <row r="183" spans="1:7" x14ac:dyDescent="0.25">
      <c r="A183">
        <f>time_series_covid19_confirmed_g!A183</f>
        <v>0</v>
      </c>
      <c r="B183" t="str">
        <f>time_series_covid19_confirmed_g!B183</f>
        <v>Peru</v>
      </c>
      <c r="C183">
        <f>time_series_covid19_confirmed_g!BO183</f>
        <v>416</v>
      </c>
      <c r="D183">
        <f>time_series_covid19_deaths_glob!BO183</f>
        <v>7</v>
      </c>
      <c r="E183" s="2">
        <f t="shared" si="29"/>
        <v>1.6826923076923076E-2</v>
      </c>
      <c r="F183">
        <f t="shared" si="30"/>
        <v>1.6826923076923076E-2</v>
      </c>
      <c r="G183">
        <f t="shared" si="42"/>
        <v>1.6826923076923076E-2</v>
      </c>
    </row>
    <row r="184" spans="1:7" x14ac:dyDescent="0.25">
      <c r="A184">
        <f>time_series_covid19_confirmed_g!A184</f>
        <v>0</v>
      </c>
      <c r="B184" t="str">
        <f>time_series_covid19_confirmed_g!B184</f>
        <v>Philippines</v>
      </c>
      <c r="C184">
        <f>time_series_covid19_confirmed_g!BO184</f>
        <v>552</v>
      </c>
      <c r="D184">
        <f>time_series_covid19_deaths_glob!BO184</f>
        <v>35</v>
      </c>
      <c r="E184" s="2">
        <f t="shared" si="29"/>
        <v>6.3405797101449279E-2</v>
      </c>
      <c r="F184">
        <f t="shared" si="30"/>
        <v>6.3405797101449279E-2</v>
      </c>
      <c r="G184">
        <f t="shared" si="42"/>
        <v>6.3405797101449279E-2</v>
      </c>
    </row>
    <row r="185" spans="1:7" x14ac:dyDescent="0.25">
      <c r="A185">
        <f>time_series_covid19_confirmed_g!A185</f>
        <v>0</v>
      </c>
      <c r="B185" t="str">
        <f>time_series_covid19_confirmed_g!B185</f>
        <v>Poland</v>
      </c>
      <c r="C185">
        <f>time_series_covid19_confirmed_g!BO185</f>
        <v>901</v>
      </c>
      <c r="D185">
        <f>time_series_covid19_deaths_glob!BO185</f>
        <v>10</v>
      </c>
      <c r="E185" s="2">
        <f t="shared" si="29"/>
        <v>1.1098779134295227E-2</v>
      </c>
      <c r="F185">
        <f t="shared" si="30"/>
        <v>1.1098779134295227E-2</v>
      </c>
      <c r="G185">
        <f t="shared" si="42"/>
        <v>1.1098779134295227E-2</v>
      </c>
    </row>
    <row r="186" spans="1:7" x14ac:dyDescent="0.25">
      <c r="A186">
        <f>time_series_covid19_confirmed_g!A186</f>
        <v>0</v>
      </c>
      <c r="B186" t="str">
        <f>time_series_covid19_confirmed_g!B186</f>
        <v>Portugal</v>
      </c>
      <c r="C186">
        <f>time_series_covid19_confirmed_g!BO186</f>
        <v>2362</v>
      </c>
      <c r="D186">
        <f>time_series_covid19_deaths_glob!BO186</f>
        <v>33</v>
      </c>
      <c r="E186" s="2">
        <f t="shared" si="29"/>
        <v>1.397121083827265E-2</v>
      </c>
      <c r="F186">
        <f t="shared" si="30"/>
        <v>1.397121083827265E-2</v>
      </c>
      <c r="G186">
        <f t="shared" si="42"/>
        <v>1.397121083827265E-2</v>
      </c>
    </row>
    <row r="187" spans="1:7" x14ac:dyDescent="0.25">
      <c r="A187">
        <f>time_series_covid19_confirmed_g!A187</f>
        <v>0</v>
      </c>
      <c r="B187" t="str">
        <f>time_series_covid19_confirmed_g!B187</f>
        <v>Qatar</v>
      </c>
      <c r="C187">
        <f>time_series_covid19_confirmed_g!BO187</f>
        <v>526</v>
      </c>
      <c r="D187">
        <f>time_series_covid19_deaths_glob!BO187</f>
        <v>0</v>
      </c>
      <c r="E187" s="2">
        <f t="shared" si="29"/>
        <v>0</v>
      </c>
      <c r="F187">
        <f t="shared" si="30"/>
        <v>0</v>
      </c>
    </row>
    <row r="188" spans="1:7" x14ac:dyDescent="0.25">
      <c r="A188">
        <f>time_series_covid19_confirmed_g!A188</f>
        <v>0</v>
      </c>
      <c r="B188" t="str">
        <f>time_series_covid19_confirmed_g!B188</f>
        <v>Romania</v>
      </c>
      <c r="C188">
        <f>time_series_covid19_confirmed_g!BO188</f>
        <v>794</v>
      </c>
      <c r="D188">
        <f>time_series_covid19_deaths_glob!BO188</f>
        <v>11</v>
      </c>
      <c r="E188" s="2">
        <f t="shared" si="29"/>
        <v>1.3853904282115869E-2</v>
      </c>
      <c r="F188">
        <f t="shared" si="30"/>
        <v>1.3853904282115869E-2</v>
      </c>
      <c r="G188">
        <f t="shared" ref="G188:G189" si="43">D188/C188</f>
        <v>1.3853904282115869E-2</v>
      </c>
    </row>
    <row r="189" spans="1:7" x14ac:dyDescent="0.25">
      <c r="A189">
        <f>time_series_covid19_confirmed_g!A189</f>
        <v>0</v>
      </c>
      <c r="B189" t="str">
        <f>time_series_covid19_confirmed_g!B189</f>
        <v>Russia</v>
      </c>
      <c r="C189">
        <f>time_series_covid19_confirmed_g!BO189</f>
        <v>495</v>
      </c>
      <c r="D189">
        <f>time_series_covid19_deaths_glob!BO189</f>
        <v>1</v>
      </c>
      <c r="E189" s="2">
        <f t="shared" si="29"/>
        <v>2.0202020202020202E-3</v>
      </c>
      <c r="F189">
        <f t="shared" si="30"/>
        <v>2.0202020202020202E-3</v>
      </c>
      <c r="G189">
        <f t="shared" si="43"/>
        <v>2.0202020202020202E-3</v>
      </c>
    </row>
    <row r="190" spans="1:7" x14ac:dyDescent="0.25">
      <c r="A190">
        <f>time_series_covid19_confirmed_g!A190</f>
        <v>0</v>
      </c>
      <c r="B190" t="str">
        <f>time_series_covid19_confirmed_g!B190</f>
        <v>Rwanda</v>
      </c>
      <c r="C190">
        <f>time_series_covid19_confirmed_g!BO190</f>
        <v>40</v>
      </c>
      <c r="D190">
        <f>time_series_covid19_deaths_glob!BO190</f>
        <v>0</v>
      </c>
      <c r="E190" s="2">
        <f t="shared" si="29"/>
        <v>0</v>
      </c>
      <c r="F190">
        <f t="shared" si="30"/>
        <v>0</v>
      </c>
    </row>
    <row r="191" spans="1:7" x14ac:dyDescent="0.25">
      <c r="A191">
        <f>time_series_covid19_confirmed_g!A191</f>
        <v>0</v>
      </c>
      <c r="B191" t="str">
        <f>time_series_covid19_confirmed_g!B191</f>
        <v>Saint Lucia</v>
      </c>
      <c r="C191">
        <f>time_series_covid19_confirmed_g!BO191</f>
        <v>3</v>
      </c>
      <c r="D191">
        <f>time_series_covid19_deaths_glob!BO191</f>
        <v>0</v>
      </c>
      <c r="E191" s="2">
        <f t="shared" si="29"/>
        <v>0</v>
      </c>
      <c r="F191">
        <f t="shared" si="30"/>
        <v>0</v>
      </c>
    </row>
    <row r="192" spans="1:7" x14ac:dyDescent="0.25">
      <c r="A192">
        <f>time_series_covid19_confirmed_g!A192</f>
        <v>0</v>
      </c>
      <c r="B192" t="str">
        <f>time_series_covid19_confirmed_g!B192</f>
        <v>Saint Vincent and the Grenadines</v>
      </c>
      <c r="C192">
        <f>time_series_covid19_confirmed_g!BO192</f>
        <v>1</v>
      </c>
      <c r="D192">
        <f>time_series_covid19_deaths_glob!BO192</f>
        <v>0</v>
      </c>
      <c r="E192" s="2">
        <f t="shared" si="29"/>
        <v>0</v>
      </c>
      <c r="F192">
        <f t="shared" si="30"/>
        <v>0</v>
      </c>
    </row>
    <row r="193" spans="1:7" x14ac:dyDescent="0.25">
      <c r="A193">
        <f>time_series_covid19_confirmed_g!A193</f>
        <v>0</v>
      </c>
      <c r="B193" t="str">
        <f>time_series_covid19_confirmed_g!B193</f>
        <v>San Marino</v>
      </c>
      <c r="C193">
        <f>time_series_covid19_confirmed_g!BO193</f>
        <v>187</v>
      </c>
      <c r="D193">
        <f>time_series_covid19_deaths_glob!BO193</f>
        <v>21</v>
      </c>
      <c r="E193" s="2">
        <f t="shared" si="29"/>
        <v>0.11229946524064172</v>
      </c>
      <c r="F193">
        <f t="shared" si="30"/>
        <v>0.11229946524064172</v>
      </c>
      <c r="G193">
        <f t="shared" ref="G193:G194" si="44">D193/C193</f>
        <v>0.11229946524064172</v>
      </c>
    </row>
    <row r="194" spans="1:7" x14ac:dyDescent="0.25">
      <c r="A194">
        <f>time_series_covid19_confirmed_g!A194</f>
        <v>0</v>
      </c>
      <c r="B194" t="str">
        <f>time_series_covid19_confirmed_g!B194</f>
        <v>Saudi Arabia</v>
      </c>
      <c r="C194">
        <f>time_series_covid19_confirmed_g!BO194</f>
        <v>767</v>
      </c>
      <c r="D194">
        <f>time_series_covid19_deaths_glob!BO194</f>
        <v>1</v>
      </c>
      <c r="E194" s="2">
        <f t="shared" si="29"/>
        <v>1.3037809647979139E-3</v>
      </c>
      <c r="F194">
        <f t="shared" si="30"/>
        <v>1.3037809647979139E-3</v>
      </c>
      <c r="G194">
        <f t="shared" si="44"/>
        <v>1.3037809647979139E-3</v>
      </c>
    </row>
    <row r="195" spans="1:7" x14ac:dyDescent="0.25">
      <c r="A195">
        <f>time_series_covid19_confirmed_g!A195</f>
        <v>0</v>
      </c>
      <c r="B195" t="str">
        <f>time_series_covid19_confirmed_g!B195</f>
        <v>Senegal</v>
      </c>
      <c r="C195">
        <f>time_series_covid19_confirmed_g!BO195</f>
        <v>86</v>
      </c>
      <c r="D195">
        <f>time_series_covid19_deaths_glob!BO195</f>
        <v>0</v>
      </c>
      <c r="E195" s="2">
        <f t="shared" ref="E195:E243" si="45">D195/C195</f>
        <v>0</v>
      </c>
      <c r="F195">
        <f t="shared" ref="F195:G243" si="46">D195/C195</f>
        <v>0</v>
      </c>
    </row>
    <row r="196" spans="1:7" x14ac:dyDescent="0.25">
      <c r="A196">
        <f>time_series_covid19_confirmed_g!A196</f>
        <v>0</v>
      </c>
      <c r="B196" t="str">
        <f>time_series_covid19_confirmed_g!B196</f>
        <v>Serbia</v>
      </c>
      <c r="C196">
        <f>time_series_covid19_confirmed_g!BO196</f>
        <v>303</v>
      </c>
      <c r="D196">
        <f>time_series_covid19_deaths_glob!BO196</f>
        <v>3</v>
      </c>
      <c r="E196" s="2">
        <f t="shared" si="45"/>
        <v>9.9009900990099011E-3</v>
      </c>
      <c r="F196">
        <f t="shared" si="46"/>
        <v>9.9009900990099011E-3</v>
      </c>
      <c r="G196">
        <f t="shared" ref="G196" si="47">D196/C196</f>
        <v>9.9009900990099011E-3</v>
      </c>
    </row>
    <row r="197" spans="1:7" x14ac:dyDescent="0.25">
      <c r="A197">
        <f>time_series_covid19_confirmed_g!A197</f>
        <v>0</v>
      </c>
      <c r="B197" t="str">
        <f>time_series_covid19_confirmed_g!B197</f>
        <v>Seychelles</v>
      </c>
      <c r="C197">
        <f>time_series_covid19_confirmed_g!BO197</f>
        <v>7</v>
      </c>
      <c r="D197">
        <f>time_series_covid19_deaths_glob!BO197</f>
        <v>0</v>
      </c>
      <c r="E197" s="2">
        <f t="shared" si="45"/>
        <v>0</v>
      </c>
      <c r="F197">
        <f t="shared" si="46"/>
        <v>0</v>
      </c>
    </row>
    <row r="198" spans="1:7" x14ac:dyDescent="0.25">
      <c r="A198">
        <f>time_series_covid19_confirmed_g!A198</f>
        <v>0</v>
      </c>
      <c r="B198" t="str">
        <f>time_series_covid19_confirmed_g!B198</f>
        <v>Singapore</v>
      </c>
      <c r="C198">
        <f>time_series_covid19_confirmed_g!BO198</f>
        <v>558</v>
      </c>
      <c r="D198">
        <f>time_series_covid19_deaths_glob!BO198</f>
        <v>2</v>
      </c>
      <c r="E198" s="2">
        <f t="shared" si="45"/>
        <v>3.5842293906810036E-3</v>
      </c>
      <c r="F198">
        <f t="shared" si="46"/>
        <v>3.5842293906810036E-3</v>
      </c>
      <c r="G198">
        <f t="shared" ref="G198" si="48">D198/C198</f>
        <v>3.5842293906810036E-3</v>
      </c>
    </row>
    <row r="199" spans="1:7" x14ac:dyDescent="0.25">
      <c r="A199">
        <f>time_series_covid19_confirmed_g!A199</f>
        <v>0</v>
      </c>
      <c r="B199" t="str">
        <f>time_series_covid19_confirmed_g!B199</f>
        <v>Slovakia</v>
      </c>
      <c r="C199">
        <f>time_series_covid19_confirmed_g!BO199</f>
        <v>204</v>
      </c>
      <c r="D199">
        <f>time_series_covid19_deaths_glob!BO199</f>
        <v>0</v>
      </c>
      <c r="E199" s="2">
        <f t="shared" si="45"/>
        <v>0</v>
      </c>
      <c r="F199">
        <f t="shared" si="46"/>
        <v>0</v>
      </c>
    </row>
    <row r="200" spans="1:7" x14ac:dyDescent="0.25">
      <c r="A200">
        <f>time_series_covid19_confirmed_g!A200</f>
        <v>0</v>
      </c>
      <c r="B200" t="str">
        <f>time_series_covid19_confirmed_g!B200</f>
        <v>Slovenia</v>
      </c>
      <c r="C200">
        <f>time_series_covid19_confirmed_g!BO200</f>
        <v>480</v>
      </c>
      <c r="D200">
        <f>time_series_covid19_deaths_glob!BO200</f>
        <v>4</v>
      </c>
      <c r="E200" s="2">
        <f t="shared" si="45"/>
        <v>8.3333333333333332E-3</v>
      </c>
      <c r="F200">
        <f t="shared" si="46"/>
        <v>8.3333333333333332E-3</v>
      </c>
      <c r="G200">
        <f t="shared" ref="G200" si="49">D200/C200</f>
        <v>8.3333333333333332E-3</v>
      </c>
    </row>
    <row r="201" spans="1:7" x14ac:dyDescent="0.25">
      <c r="A201">
        <f>time_series_covid19_confirmed_g!A201</f>
        <v>0</v>
      </c>
      <c r="B201" t="str">
        <f>time_series_covid19_confirmed_g!B201</f>
        <v>Somalia</v>
      </c>
      <c r="C201">
        <f>time_series_covid19_confirmed_g!BO201</f>
        <v>1</v>
      </c>
      <c r="D201">
        <f>time_series_covid19_deaths_glob!BO201</f>
        <v>0</v>
      </c>
      <c r="E201" s="2">
        <f t="shared" si="45"/>
        <v>0</v>
      </c>
      <c r="F201">
        <f t="shared" si="46"/>
        <v>0</v>
      </c>
    </row>
    <row r="202" spans="1:7" x14ac:dyDescent="0.25">
      <c r="A202">
        <f>time_series_covid19_confirmed_g!A202</f>
        <v>0</v>
      </c>
      <c r="B202" t="str">
        <f>time_series_covid19_confirmed_g!B202</f>
        <v>South Africa</v>
      </c>
      <c r="C202">
        <f>time_series_covid19_confirmed_g!BO202</f>
        <v>554</v>
      </c>
      <c r="D202">
        <f>time_series_covid19_deaths_glob!BO202</f>
        <v>0</v>
      </c>
      <c r="E202" s="2">
        <f t="shared" si="45"/>
        <v>0</v>
      </c>
      <c r="F202">
        <f t="shared" si="46"/>
        <v>0</v>
      </c>
    </row>
    <row r="203" spans="1:7" x14ac:dyDescent="0.25">
      <c r="A203">
        <f>time_series_covid19_confirmed_g!A203</f>
        <v>0</v>
      </c>
      <c r="B203" t="str">
        <f>time_series_covid19_confirmed_g!B203</f>
        <v>Spain</v>
      </c>
      <c r="C203">
        <f>time_series_covid19_confirmed_g!BO203</f>
        <v>39885</v>
      </c>
      <c r="D203">
        <f>time_series_covid19_deaths_glob!BO203</f>
        <v>2808</v>
      </c>
      <c r="E203" s="2">
        <f t="shared" si="45"/>
        <v>7.0402406919894703E-2</v>
      </c>
      <c r="F203">
        <f t="shared" si="46"/>
        <v>7.0402406919894703E-2</v>
      </c>
      <c r="G203">
        <f t="shared" ref="G203" si="50">D203/C203</f>
        <v>7.0402406919894703E-2</v>
      </c>
    </row>
    <row r="204" spans="1:7" x14ac:dyDescent="0.25">
      <c r="A204">
        <f>time_series_covid19_confirmed_g!A204</f>
        <v>0</v>
      </c>
      <c r="B204" t="str">
        <f>time_series_covid19_confirmed_g!B204</f>
        <v>Sri Lanka</v>
      </c>
      <c r="C204">
        <f>time_series_covid19_confirmed_g!BO204</f>
        <v>102</v>
      </c>
      <c r="D204">
        <f>time_series_covid19_deaths_glob!BO204</f>
        <v>0</v>
      </c>
      <c r="E204" s="2">
        <f t="shared" si="45"/>
        <v>0</v>
      </c>
      <c r="F204">
        <f t="shared" si="46"/>
        <v>0</v>
      </c>
    </row>
    <row r="205" spans="1:7" x14ac:dyDescent="0.25">
      <c r="A205">
        <f>time_series_covid19_confirmed_g!A205</f>
        <v>0</v>
      </c>
      <c r="B205" t="str">
        <f>time_series_covid19_confirmed_g!B205</f>
        <v>Sudan</v>
      </c>
      <c r="C205">
        <f>time_series_covid19_confirmed_g!BO205</f>
        <v>3</v>
      </c>
      <c r="D205">
        <f>time_series_covid19_deaths_glob!BO205</f>
        <v>1</v>
      </c>
      <c r="E205" s="2">
        <f t="shared" si="45"/>
        <v>0.33333333333333331</v>
      </c>
      <c r="F205">
        <f t="shared" si="46"/>
        <v>0.33333333333333331</v>
      </c>
      <c r="G205">
        <f t="shared" ref="G205" si="51">D205/C205</f>
        <v>0.33333333333333331</v>
      </c>
    </row>
    <row r="206" spans="1:7" x14ac:dyDescent="0.25">
      <c r="A206">
        <f>time_series_covid19_confirmed_g!A206</f>
        <v>0</v>
      </c>
      <c r="B206" t="str">
        <f>time_series_covid19_confirmed_g!B206</f>
        <v>Suriname</v>
      </c>
      <c r="C206">
        <f>time_series_covid19_confirmed_g!BO206</f>
        <v>7</v>
      </c>
      <c r="D206">
        <f>time_series_covid19_deaths_glob!BO206</f>
        <v>0</v>
      </c>
      <c r="E206" s="2">
        <f t="shared" si="45"/>
        <v>0</v>
      </c>
      <c r="F206">
        <f t="shared" si="46"/>
        <v>0</v>
      </c>
    </row>
    <row r="207" spans="1:7" x14ac:dyDescent="0.25">
      <c r="A207">
        <f>time_series_covid19_confirmed_g!A207</f>
        <v>0</v>
      </c>
      <c r="B207" t="str">
        <f>time_series_covid19_confirmed_g!B207</f>
        <v>Sweden</v>
      </c>
      <c r="C207">
        <f>time_series_covid19_confirmed_g!BO207</f>
        <v>2286</v>
      </c>
      <c r="D207">
        <f>time_series_covid19_deaths_glob!BO207</f>
        <v>36</v>
      </c>
      <c r="E207" s="2">
        <f t="shared" si="45"/>
        <v>1.5748031496062992E-2</v>
      </c>
      <c r="F207">
        <f t="shared" si="46"/>
        <v>1.5748031496062992E-2</v>
      </c>
      <c r="G207">
        <f t="shared" ref="G207:G209" si="52">D207/C207</f>
        <v>1.5748031496062992E-2</v>
      </c>
    </row>
    <row r="208" spans="1:7" x14ac:dyDescent="0.25">
      <c r="A208">
        <f>time_series_covid19_confirmed_g!A208</f>
        <v>0</v>
      </c>
      <c r="B208" t="str">
        <f>time_series_covid19_confirmed_g!B208</f>
        <v>Switzerland</v>
      </c>
      <c r="C208">
        <f>time_series_covid19_confirmed_g!BO208</f>
        <v>9877</v>
      </c>
      <c r="D208">
        <f>time_series_covid19_deaths_glob!BO208</f>
        <v>122</v>
      </c>
      <c r="E208" s="2">
        <f t="shared" si="45"/>
        <v>1.2351928723296548E-2</v>
      </c>
      <c r="F208">
        <f t="shared" si="46"/>
        <v>1.2351928723296548E-2</v>
      </c>
      <c r="G208">
        <f t="shared" si="52"/>
        <v>1.2351928723296548E-2</v>
      </c>
    </row>
    <row r="209" spans="1:7" x14ac:dyDescent="0.25">
      <c r="A209">
        <f>time_series_covid19_confirmed_g!A209</f>
        <v>0</v>
      </c>
      <c r="B209" t="str">
        <f>time_series_covid19_confirmed_g!B209</f>
        <v>Taiwan*</v>
      </c>
      <c r="C209">
        <f>time_series_covid19_confirmed_g!BO209</f>
        <v>215</v>
      </c>
      <c r="D209">
        <f>time_series_covid19_deaths_glob!BO209</f>
        <v>2</v>
      </c>
      <c r="E209" s="2">
        <f t="shared" si="45"/>
        <v>9.3023255813953487E-3</v>
      </c>
      <c r="F209">
        <f t="shared" si="46"/>
        <v>9.3023255813953487E-3</v>
      </c>
      <c r="G209">
        <f t="shared" si="52"/>
        <v>9.3023255813953487E-3</v>
      </c>
    </row>
    <row r="210" spans="1:7" x14ac:dyDescent="0.25">
      <c r="A210">
        <f>time_series_covid19_confirmed_g!A210</f>
        <v>0</v>
      </c>
      <c r="B210" t="str">
        <f>time_series_covid19_confirmed_g!B210</f>
        <v>Tanzania</v>
      </c>
      <c r="C210">
        <f>time_series_covid19_confirmed_g!BO210</f>
        <v>12</v>
      </c>
      <c r="D210">
        <f>time_series_covid19_deaths_glob!BO210</f>
        <v>0</v>
      </c>
      <c r="E210" s="2">
        <f t="shared" si="45"/>
        <v>0</v>
      </c>
      <c r="F210">
        <f t="shared" si="46"/>
        <v>0</v>
      </c>
    </row>
    <row r="211" spans="1:7" x14ac:dyDescent="0.25">
      <c r="A211">
        <f>time_series_covid19_confirmed_g!A211</f>
        <v>0</v>
      </c>
      <c r="B211" t="str">
        <f>time_series_covid19_confirmed_g!B211</f>
        <v>Thailand</v>
      </c>
      <c r="C211">
        <f>time_series_covid19_confirmed_g!BO211</f>
        <v>827</v>
      </c>
      <c r="D211">
        <f>time_series_covid19_deaths_glob!BO211</f>
        <v>4</v>
      </c>
      <c r="E211" s="2">
        <f t="shared" si="45"/>
        <v>4.8367593712212815E-3</v>
      </c>
      <c r="F211">
        <f t="shared" si="46"/>
        <v>4.8367593712212815E-3</v>
      </c>
      <c r="G211">
        <f t="shared" ref="G211" si="53">D211/C211</f>
        <v>4.8367593712212815E-3</v>
      </c>
    </row>
    <row r="212" spans="1:7" x14ac:dyDescent="0.25">
      <c r="A212">
        <f>time_series_covid19_confirmed_g!A212</f>
        <v>0</v>
      </c>
      <c r="B212" t="str">
        <f>time_series_covid19_confirmed_g!B212</f>
        <v>Togo</v>
      </c>
      <c r="C212">
        <f>time_series_covid19_confirmed_g!BO212</f>
        <v>20</v>
      </c>
      <c r="D212">
        <f>time_series_covid19_deaths_glob!BO212</f>
        <v>0</v>
      </c>
      <c r="E212" s="2">
        <f t="shared" si="45"/>
        <v>0</v>
      </c>
      <c r="F212">
        <f t="shared" si="46"/>
        <v>0</v>
      </c>
    </row>
    <row r="213" spans="1:7" x14ac:dyDescent="0.25">
      <c r="A213">
        <f>time_series_covid19_confirmed_g!A213</f>
        <v>0</v>
      </c>
      <c r="B213" t="str">
        <f>time_series_covid19_confirmed_g!B213</f>
        <v>Trinidad and Tobago</v>
      </c>
      <c r="C213">
        <f>time_series_covid19_confirmed_g!BO213</f>
        <v>57</v>
      </c>
      <c r="D213">
        <f>time_series_covid19_deaths_glob!BO213</f>
        <v>0</v>
      </c>
      <c r="E213" s="2">
        <f t="shared" si="45"/>
        <v>0</v>
      </c>
      <c r="F213">
        <f t="shared" si="46"/>
        <v>0</v>
      </c>
    </row>
    <row r="214" spans="1:7" x14ac:dyDescent="0.25">
      <c r="A214">
        <f>time_series_covid19_confirmed_g!A214</f>
        <v>0</v>
      </c>
      <c r="B214" t="str">
        <f>time_series_covid19_confirmed_g!B214</f>
        <v>Tunisia</v>
      </c>
      <c r="C214">
        <f>time_series_covid19_confirmed_g!BO214</f>
        <v>114</v>
      </c>
      <c r="D214">
        <f>time_series_covid19_deaths_glob!BO214</f>
        <v>4</v>
      </c>
      <c r="E214" s="2">
        <f t="shared" si="45"/>
        <v>3.5087719298245612E-2</v>
      </c>
      <c r="F214">
        <f t="shared" si="46"/>
        <v>3.5087719298245612E-2</v>
      </c>
      <c r="G214">
        <f t="shared" ref="G214:G215" si="54">D214/C214</f>
        <v>3.5087719298245612E-2</v>
      </c>
    </row>
    <row r="215" spans="1:7" x14ac:dyDescent="0.25">
      <c r="A215">
        <f>time_series_covid19_confirmed_g!A215</f>
        <v>0</v>
      </c>
      <c r="B215" t="str">
        <f>time_series_covid19_confirmed_g!B215</f>
        <v>Turkey</v>
      </c>
      <c r="C215">
        <f>time_series_covid19_confirmed_g!BO215</f>
        <v>1872</v>
      </c>
      <c r="D215">
        <f>time_series_covid19_deaths_glob!BO215</f>
        <v>44</v>
      </c>
      <c r="E215" s="2">
        <f t="shared" si="45"/>
        <v>2.3504273504273504E-2</v>
      </c>
      <c r="F215">
        <f t="shared" si="46"/>
        <v>2.3504273504273504E-2</v>
      </c>
      <c r="G215">
        <f t="shared" si="54"/>
        <v>2.3504273504273504E-2</v>
      </c>
    </row>
    <row r="216" spans="1:7" x14ac:dyDescent="0.25">
      <c r="A216">
        <f>time_series_covid19_confirmed_g!A216</f>
        <v>0</v>
      </c>
      <c r="B216" t="str">
        <f>time_series_covid19_confirmed_g!B216</f>
        <v>Uganda</v>
      </c>
      <c r="C216">
        <f>time_series_covid19_confirmed_g!BO216</f>
        <v>9</v>
      </c>
      <c r="D216">
        <f>time_series_covid19_deaths_glob!BO216</f>
        <v>0</v>
      </c>
      <c r="E216" s="2">
        <f t="shared" si="45"/>
        <v>0</v>
      </c>
      <c r="F216">
        <f t="shared" si="46"/>
        <v>0</v>
      </c>
    </row>
    <row r="217" spans="1:7" x14ac:dyDescent="0.25">
      <c r="A217">
        <f>time_series_covid19_confirmed_g!A217</f>
        <v>0</v>
      </c>
      <c r="B217" t="str">
        <f>time_series_covid19_confirmed_g!B217</f>
        <v>Ukraine</v>
      </c>
      <c r="C217">
        <f>time_series_covid19_confirmed_g!BO217</f>
        <v>97</v>
      </c>
      <c r="D217">
        <f>time_series_covid19_deaths_glob!BO217</f>
        <v>3</v>
      </c>
      <c r="E217" s="2">
        <f t="shared" si="45"/>
        <v>3.0927835051546393E-2</v>
      </c>
      <c r="F217">
        <f t="shared" si="46"/>
        <v>3.0927835051546393E-2</v>
      </c>
      <c r="G217">
        <f t="shared" ref="G217:G218" si="55">D217/C217</f>
        <v>3.0927835051546393E-2</v>
      </c>
    </row>
    <row r="218" spans="1:7" x14ac:dyDescent="0.25">
      <c r="A218">
        <f>time_series_covid19_confirmed_g!A218</f>
        <v>0</v>
      </c>
      <c r="B218" t="str">
        <f>time_series_covid19_confirmed_g!B218</f>
        <v>United Arab Emirates</v>
      </c>
      <c r="C218">
        <f>time_series_covid19_confirmed_g!BO218</f>
        <v>248</v>
      </c>
      <c r="D218">
        <f>time_series_covid19_deaths_glob!BO218</f>
        <v>2</v>
      </c>
      <c r="E218" s="2">
        <f t="shared" si="45"/>
        <v>8.0645161290322578E-3</v>
      </c>
      <c r="F218">
        <f t="shared" si="46"/>
        <v>8.0645161290322578E-3</v>
      </c>
      <c r="G218">
        <f t="shared" si="55"/>
        <v>8.0645161290322578E-3</v>
      </c>
    </row>
    <row r="219" spans="1:7" x14ac:dyDescent="0.25">
      <c r="A219" t="str">
        <f>time_series_covid19_confirmed_g!A219</f>
        <v>Bermuda</v>
      </c>
      <c r="B219" t="str">
        <f>time_series_covid19_confirmed_g!B219</f>
        <v>United Kingdom</v>
      </c>
      <c r="C219">
        <f>time_series_covid19_confirmed_g!BO219</f>
        <v>6</v>
      </c>
      <c r="D219">
        <f>time_series_covid19_deaths_glob!BO219</f>
        <v>0</v>
      </c>
      <c r="E219" s="2">
        <f t="shared" si="45"/>
        <v>0</v>
      </c>
      <c r="F219">
        <f t="shared" si="46"/>
        <v>0</v>
      </c>
    </row>
    <row r="220" spans="1:7" x14ac:dyDescent="0.25">
      <c r="A220" t="str">
        <f>time_series_covid19_confirmed_g!A220</f>
        <v>Cayman Islands</v>
      </c>
      <c r="B220" t="str">
        <f>time_series_covid19_confirmed_g!B220</f>
        <v>United Kingdom</v>
      </c>
      <c r="C220">
        <f>time_series_covid19_confirmed_g!BO220</f>
        <v>6</v>
      </c>
      <c r="D220">
        <f>time_series_covid19_deaths_glob!BO220</f>
        <v>1</v>
      </c>
      <c r="E220" s="2">
        <f t="shared" si="45"/>
        <v>0.16666666666666666</v>
      </c>
      <c r="F220">
        <f t="shared" si="46"/>
        <v>0.16666666666666666</v>
      </c>
      <c r="G220">
        <f t="shared" ref="G220" si="56">D220/C220</f>
        <v>0.16666666666666666</v>
      </c>
    </row>
    <row r="221" spans="1:7" x14ac:dyDescent="0.25">
      <c r="A221" t="str">
        <f>time_series_covid19_confirmed_g!A221</f>
        <v>Channel Islands</v>
      </c>
      <c r="B221" t="str">
        <f>time_series_covid19_confirmed_g!B221</f>
        <v>United Kingdom</v>
      </c>
      <c r="C221">
        <f>time_series_covid19_confirmed_g!BO221</f>
        <v>36</v>
      </c>
      <c r="D221">
        <f>time_series_covid19_deaths_glob!BO221</f>
        <v>0</v>
      </c>
      <c r="E221" s="2">
        <f t="shared" si="45"/>
        <v>0</v>
      </c>
      <c r="F221">
        <f t="shared" si="46"/>
        <v>0</v>
      </c>
    </row>
    <row r="222" spans="1:7" x14ac:dyDescent="0.25">
      <c r="A222" t="str">
        <f>time_series_covid19_confirmed_g!A222</f>
        <v>Gibraltar</v>
      </c>
      <c r="B222" t="str">
        <f>time_series_covid19_confirmed_g!B222</f>
        <v>United Kingdom</v>
      </c>
      <c r="C222">
        <f>time_series_covid19_confirmed_g!BO222</f>
        <v>15</v>
      </c>
      <c r="D222">
        <f>time_series_covid19_deaths_glob!BO222</f>
        <v>0</v>
      </c>
      <c r="E222" s="2">
        <f t="shared" si="45"/>
        <v>0</v>
      </c>
      <c r="F222">
        <f t="shared" si="46"/>
        <v>0</v>
      </c>
    </row>
    <row r="223" spans="1:7" x14ac:dyDescent="0.25">
      <c r="A223" t="str">
        <f>time_series_covid19_confirmed_g!A223</f>
        <v>Isle of Man</v>
      </c>
      <c r="B223" t="str">
        <f>time_series_covid19_confirmed_g!B223</f>
        <v>United Kingdom</v>
      </c>
      <c r="C223">
        <f>time_series_covid19_confirmed_g!BO223</f>
        <v>23</v>
      </c>
      <c r="D223">
        <f>time_series_covid19_deaths_glob!BO223</f>
        <v>0</v>
      </c>
      <c r="E223" s="2">
        <f t="shared" si="45"/>
        <v>0</v>
      </c>
      <c r="F223">
        <f t="shared" si="46"/>
        <v>0</v>
      </c>
    </row>
    <row r="224" spans="1:7" x14ac:dyDescent="0.25">
      <c r="A224" t="str">
        <f>time_series_covid19_confirmed_g!A224</f>
        <v>Montserrat</v>
      </c>
      <c r="B224" t="str">
        <f>time_series_covid19_confirmed_g!B224</f>
        <v>United Kingdom</v>
      </c>
      <c r="C224">
        <f>time_series_covid19_confirmed_g!BO224</f>
        <v>1</v>
      </c>
      <c r="D224">
        <f>time_series_covid19_deaths_glob!BO224</f>
        <v>0</v>
      </c>
      <c r="E224" s="2">
        <f t="shared" si="45"/>
        <v>0</v>
      </c>
      <c r="F224">
        <f t="shared" si="46"/>
        <v>0</v>
      </c>
    </row>
    <row r="225" spans="1:7" x14ac:dyDescent="0.25">
      <c r="A225">
        <f>time_series_covid19_confirmed_g!A225</f>
        <v>0</v>
      </c>
      <c r="B225" t="str">
        <f>time_series_covid19_confirmed_g!B225</f>
        <v>United Kingdom</v>
      </c>
      <c r="C225">
        <f>time_series_covid19_confirmed_g!BO225</f>
        <v>8077</v>
      </c>
      <c r="D225">
        <f>time_series_covid19_deaths_glob!BO225</f>
        <v>422</v>
      </c>
      <c r="E225" s="2">
        <f t="shared" si="45"/>
        <v>5.2247121455986131E-2</v>
      </c>
      <c r="F225">
        <f t="shared" si="46"/>
        <v>5.2247121455986131E-2</v>
      </c>
      <c r="G225">
        <f t="shared" ref="G225" si="57">D225/C225</f>
        <v>5.2247121455986131E-2</v>
      </c>
    </row>
    <row r="226" spans="1:7" x14ac:dyDescent="0.25">
      <c r="A226">
        <f>time_series_covid19_confirmed_g!A226</f>
        <v>0</v>
      </c>
      <c r="B226" t="str">
        <f>time_series_covid19_confirmed_g!B226</f>
        <v>Uruguay</v>
      </c>
      <c r="C226">
        <f>time_series_covid19_confirmed_g!BO226</f>
        <v>162</v>
      </c>
      <c r="D226">
        <f>time_series_covid19_deaths_glob!BO226</f>
        <v>0</v>
      </c>
      <c r="E226" s="2">
        <f t="shared" si="45"/>
        <v>0</v>
      </c>
      <c r="F226">
        <f t="shared" si="46"/>
        <v>0</v>
      </c>
    </row>
    <row r="227" spans="1:7" x14ac:dyDescent="0.25">
      <c r="A227">
        <f>time_series_covid19_confirmed_g!A227</f>
        <v>0</v>
      </c>
      <c r="B227" t="str">
        <f>time_series_covid19_confirmed_g!B227</f>
        <v>US</v>
      </c>
      <c r="C227">
        <f>time_series_covid19_confirmed_g!BO227</f>
        <v>53740</v>
      </c>
      <c r="D227">
        <f>time_series_covid19_deaths_glob!BO227</f>
        <v>706</v>
      </c>
      <c r="E227" s="2">
        <f t="shared" si="45"/>
        <v>1.313732787495348E-2</v>
      </c>
      <c r="F227">
        <f t="shared" si="46"/>
        <v>1.313732787495348E-2</v>
      </c>
      <c r="G227">
        <f t="shared" ref="G227" si="58">D227/C227</f>
        <v>1.313732787495348E-2</v>
      </c>
    </row>
    <row r="228" spans="1:7" x14ac:dyDescent="0.25">
      <c r="A228">
        <f>time_series_covid19_confirmed_g!A228</f>
        <v>0</v>
      </c>
      <c r="B228" t="str">
        <f>time_series_covid19_confirmed_g!B228</f>
        <v>Uzbekistan</v>
      </c>
      <c r="C228">
        <f>time_series_covid19_confirmed_g!BO228</f>
        <v>50</v>
      </c>
      <c r="D228">
        <f>time_series_covid19_deaths_glob!BO228</f>
        <v>0</v>
      </c>
      <c r="E228" s="2">
        <f t="shared" si="45"/>
        <v>0</v>
      </c>
      <c r="F228">
        <f t="shared" si="46"/>
        <v>0</v>
      </c>
    </row>
    <row r="229" spans="1:7" x14ac:dyDescent="0.25">
      <c r="A229">
        <f>time_series_covid19_confirmed_g!A229</f>
        <v>0</v>
      </c>
      <c r="B229" t="str">
        <f>time_series_covid19_confirmed_g!B229</f>
        <v>Venezuela</v>
      </c>
      <c r="C229">
        <f>time_series_covid19_confirmed_g!BO229</f>
        <v>84</v>
      </c>
      <c r="D229">
        <f>time_series_covid19_deaths_glob!BO229</f>
        <v>0</v>
      </c>
      <c r="E229" s="2">
        <f t="shared" si="45"/>
        <v>0</v>
      </c>
      <c r="F229">
        <f t="shared" si="46"/>
        <v>0</v>
      </c>
    </row>
    <row r="230" spans="1:7" x14ac:dyDescent="0.25">
      <c r="A230">
        <f>time_series_covid19_confirmed_g!A230</f>
        <v>0</v>
      </c>
      <c r="B230" t="str">
        <f>time_series_covid19_confirmed_g!B230</f>
        <v>Vietnam</v>
      </c>
      <c r="C230">
        <f>time_series_covid19_confirmed_g!BO230</f>
        <v>134</v>
      </c>
      <c r="D230">
        <f>time_series_covid19_deaths_glob!BO230</f>
        <v>0</v>
      </c>
      <c r="E230" s="2">
        <f t="shared" si="45"/>
        <v>0</v>
      </c>
      <c r="F230">
        <f t="shared" si="46"/>
        <v>0</v>
      </c>
    </row>
    <row r="231" spans="1:7" x14ac:dyDescent="0.25">
      <c r="A231">
        <f>time_series_covid19_confirmed_g!A231</f>
        <v>0</v>
      </c>
      <c r="B231" t="str">
        <f>time_series_covid19_confirmed_g!B231</f>
        <v>Zambia</v>
      </c>
      <c r="C231">
        <f>time_series_covid19_confirmed_g!BO231</f>
        <v>3</v>
      </c>
      <c r="D231">
        <f>time_series_covid19_deaths_glob!BO231</f>
        <v>0</v>
      </c>
      <c r="E231" s="2">
        <f t="shared" si="45"/>
        <v>0</v>
      </c>
      <c r="F231">
        <f t="shared" si="46"/>
        <v>0</v>
      </c>
    </row>
    <row r="232" spans="1:7" x14ac:dyDescent="0.25">
      <c r="A232">
        <f>time_series_covid19_confirmed_g!A232</f>
        <v>0</v>
      </c>
      <c r="B232" t="str">
        <f>time_series_covid19_confirmed_g!B232</f>
        <v>Zimbabwe</v>
      </c>
      <c r="C232">
        <f>time_series_covid19_confirmed_g!BO232</f>
        <v>3</v>
      </c>
      <c r="D232">
        <f>time_series_covid19_deaths_glob!BO232</f>
        <v>1</v>
      </c>
      <c r="E232" s="2">
        <f t="shared" si="45"/>
        <v>0.33333333333333331</v>
      </c>
      <c r="F232">
        <f t="shared" si="46"/>
        <v>0.33333333333333331</v>
      </c>
      <c r="G232">
        <f t="shared" ref="G232" si="59">D232/C232</f>
        <v>0.33333333333333331</v>
      </c>
    </row>
    <row r="233" spans="1:7" x14ac:dyDescent="0.25">
      <c r="A233" t="str">
        <f>time_series_covid19_confirmed_g!A233</f>
        <v>Diamond Princess</v>
      </c>
      <c r="B233" t="str">
        <f>time_series_covid19_confirmed_g!B233</f>
        <v>Canada</v>
      </c>
      <c r="C233">
        <f>time_series_covid19_confirmed_g!BO233</f>
        <v>0</v>
      </c>
      <c r="D233">
        <f>time_series_covid19_deaths_glob!BO233</f>
        <v>1</v>
      </c>
      <c r="E233" s="2">
        <v>0</v>
      </c>
      <c r="F233">
        <v>0</v>
      </c>
    </row>
    <row r="234" spans="1:7" x14ac:dyDescent="0.25">
      <c r="A234">
        <f>time_series_covid19_confirmed_g!A234</f>
        <v>0</v>
      </c>
      <c r="B234" t="str">
        <f>time_series_covid19_confirmed_g!B234</f>
        <v>Dominica</v>
      </c>
      <c r="C234">
        <f>time_series_covid19_confirmed_g!BO234</f>
        <v>2</v>
      </c>
      <c r="D234">
        <f>time_series_covid19_deaths_glob!BO234</f>
        <v>0</v>
      </c>
      <c r="E234" s="2">
        <f t="shared" si="45"/>
        <v>0</v>
      </c>
      <c r="F234">
        <f t="shared" si="46"/>
        <v>0</v>
      </c>
    </row>
    <row r="235" spans="1:7" x14ac:dyDescent="0.25">
      <c r="A235">
        <f>time_series_covid19_confirmed_g!A235</f>
        <v>0</v>
      </c>
      <c r="B235" t="str">
        <f>time_series_covid19_confirmed_g!B235</f>
        <v>Grenada</v>
      </c>
      <c r="C235">
        <f>time_series_covid19_confirmed_g!BO235</f>
        <v>1</v>
      </c>
      <c r="D235">
        <f>time_series_covid19_deaths_glob!BO235</f>
        <v>0</v>
      </c>
      <c r="E235" s="2">
        <f t="shared" si="45"/>
        <v>0</v>
      </c>
      <c r="F235">
        <f t="shared" si="46"/>
        <v>0</v>
      </c>
    </row>
    <row r="236" spans="1:7" x14ac:dyDescent="0.25">
      <c r="A236">
        <f>time_series_covid19_confirmed_g!A236</f>
        <v>0</v>
      </c>
      <c r="B236" t="str">
        <f>time_series_covid19_confirmed_g!B236</f>
        <v>Mozambique</v>
      </c>
      <c r="C236">
        <f>time_series_covid19_confirmed_g!BO236</f>
        <v>3</v>
      </c>
      <c r="D236">
        <f>time_series_covid19_deaths_glob!BO236</f>
        <v>0</v>
      </c>
      <c r="E236" s="2">
        <f t="shared" si="45"/>
        <v>0</v>
      </c>
      <c r="F236">
        <f t="shared" si="46"/>
        <v>0</v>
      </c>
    </row>
    <row r="237" spans="1:7" x14ac:dyDescent="0.25">
      <c r="A237">
        <f>time_series_covid19_confirmed_g!A237</f>
        <v>0</v>
      </c>
      <c r="B237" t="str">
        <f>time_series_covid19_confirmed_g!B237</f>
        <v>Syria</v>
      </c>
      <c r="C237">
        <f>time_series_covid19_confirmed_g!BO237</f>
        <v>1</v>
      </c>
      <c r="D237">
        <f>time_series_covid19_deaths_glob!BO237</f>
        <v>0</v>
      </c>
      <c r="E237" s="2">
        <f t="shared" si="45"/>
        <v>0</v>
      </c>
      <c r="F237">
        <f t="shared" si="46"/>
        <v>0</v>
      </c>
    </row>
    <row r="238" spans="1:7" x14ac:dyDescent="0.25">
      <c r="A238">
        <f>time_series_covid19_confirmed_g!A238</f>
        <v>0</v>
      </c>
      <c r="B238" t="str">
        <f>time_series_covid19_confirmed_g!B238</f>
        <v>Timor-Leste</v>
      </c>
      <c r="C238">
        <f>time_series_covid19_confirmed_g!BO238</f>
        <v>1</v>
      </c>
      <c r="D238">
        <f>time_series_covid19_deaths_glob!BO238</f>
        <v>0</v>
      </c>
      <c r="E238" s="2">
        <f t="shared" si="45"/>
        <v>0</v>
      </c>
      <c r="F238">
        <f t="shared" si="46"/>
        <v>0</v>
      </c>
    </row>
    <row r="239" spans="1:7" x14ac:dyDescent="0.25">
      <c r="A239">
        <f>time_series_covid19_confirmed_g!A239</f>
        <v>0</v>
      </c>
      <c r="B239" t="str">
        <f>time_series_covid19_confirmed_g!B239</f>
        <v>Belize</v>
      </c>
      <c r="C239">
        <f>time_series_covid19_confirmed_g!BO239</f>
        <v>1</v>
      </c>
      <c r="D239">
        <f>time_series_covid19_deaths_glob!BO239</f>
        <v>0</v>
      </c>
      <c r="E239" s="2">
        <f t="shared" si="45"/>
        <v>0</v>
      </c>
      <c r="F239">
        <f t="shared" si="46"/>
        <v>0</v>
      </c>
    </row>
    <row r="240" spans="1:7" x14ac:dyDescent="0.25">
      <c r="A240" t="str">
        <f>time_series_covid19_confirmed_g!A240</f>
        <v>Recovered</v>
      </c>
      <c r="B240" t="str">
        <f>time_series_covid19_confirmed_g!B240</f>
        <v>Canada</v>
      </c>
      <c r="C240">
        <f>time_series_covid19_confirmed_g!BO240</f>
        <v>0</v>
      </c>
      <c r="D240">
        <f>time_series_covid19_deaths_glob!BO240</f>
        <v>0</v>
      </c>
      <c r="E240" s="2">
        <v>0</v>
      </c>
      <c r="F240">
        <v>0</v>
      </c>
    </row>
    <row r="241" spans="1:8" x14ac:dyDescent="0.25">
      <c r="A241">
        <f>time_series_covid19_confirmed_g!A241</f>
        <v>0</v>
      </c>
      <c r="B241" t="str">
        <f>time_series_covid19_confirmed_g!B241</f>
        <v>Laos</v>
      </c>
      <c r="C241">
        <f>time_series_covid19_confirmed_g!BO241</f>
        <v>2</v>
      </c>
      <c r="D241">
        <f>time_series_covid19_deaths_glob!BO241</f>
        <v>0</v>
      </c>
      <c r="E241" s="2">
        <f t="shared" si="45"/>
        <v>0</v>
      </c>
      <c r="F241">
        <f t="shared" si="46"/>
        <v>0</v>
      </c>
    </row>
    <row r="242" spans="1:8" x14ac:dyDescent="0.25">
      <c r="A242">
        <f>time_series_covid19_confirmed_g!A242</f>
        <v>0</v>
      </c>
      <c r="B242" t="str">
        <f>time_series_covid19_confirmed_g!B242</f>
        <v>Libya</v>
      </c>
      <c r="C242">
        <f>time_series_covid19_confirmed_g!BO242</f>
        <v>1</v>
      </c>
      <c r="D242">
        <f>time_series_covid19_deaths_glob!BO242</f>
        <v>0</v>
      </c>
      <c r="E242" s="2">
        <f t="shared" si="45"/>
        <v>0</v>
      </c>
      <c r="F242">
        <f t="shared" si="46"/>
        <v>0</v>
      </c>
    </row>
    <row r="243" spans="1:8" x14ac:dyDescent="0.25">
      <c r="C243">
        <f>SUM(C2:C242)</f>
        <v>418678</v>
      </c>
      <c r="D243">
        <f>SUM(D2:D242)</f>
        <v>18625</v>
      </c>
      <c r="E243" s="2">
        <f t="shared" si="45"/>
        <v>4.4485260749310924E-2</v>
      </c>
      <c r="F243">
        <f t="shared" si="46"/>
        <v>4.4485260749310924E-2</v>
      </c>
      <c r="G243">
        <f t="shared" ref="G243" si="60">D243/C243</f>
        <v>4.4485260749310924E-2</v>
      </c>
    </row>
    <row r="244" spans="1:8" x14ac:dyDescent="0.25">
      <c r="D244" t="s">
        <v>250</v>
      </c>
      <c r="E244" s="2">
        <f>MEDIAN(E2:E243)</f>
        <v>2.0861411822674378E-3</v>
      </c>
      <c r="F244" s="3">
        <f>MEDIAN(F2:F243)</f>
        <v>2.0861411822674378E-3</v>
      </c>
      <c r="G244" s="3">
        <f>MEDIAN(G2:G243)</f>
        <v>1.4705882352941176E-2</v>
      </c>
      <c r="H244" s="2">
        <f>MEDIAN(G2:G243)</f>
        <v>1.4705882352941176E-2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time_series_covid19_confirmed_g</vt:lpstr>
      <vt:lpstr>time_series_covid19_deaths_glob</vt:lpstr>
      <vt:lpstr>covid-19-total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 Jovanovic</dc:creator>
  <cp:lastModifiedBy>Sasa Jovanovic</cp:lastModifiedBy>
  <dcterms:created xsi:type="dcterms:W3CDTF">2020-03-25T06:46:17Z</dcterms:created>
  <dcterms:modified xsi:type="dcterms:W3CDTF">2020-03-25T08:02:07Z</dcterms:modified>
</cp:coreProperties>
</file>