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35d5fd0846662ea/Documents/08_Projets/01_PanneauPV/DataAnalysis/SmartMeterData/"/>
    </mc:Choice>
  </mc:AlternateContent>
  <xr:revisionPtr revIDLastSave="21" documentId="11_2B59D2BFD3D0D0181FF937115945D8F471A1FCBA" xr6:coauthVersionLast="47" xr6:coauthVersionMax="47" xr10:uidLastSave="{D90D14A5-BF22-44F8-96D9-1FB4CECC1639}"/>
  <bookViews>
    <workbookView xWindow="19103" yWindow="-98" windowWidth="21794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5" i="1"/>
  <c r="O13" i="1"/>
  <c r="P16" i="1"/>
  <c r="O11" i="1"/>
  <c r="N13" i="1"/>
  <c r="N12" i="1"/>
  <c r="N11" i="1"/>
  <c r="N10" i="1"/>
  <c r="O12" i="1"/>
</calcChain>
</file>

<file path=xl/sharedStrings.xml><?xml version="1.0" encoding="utf-8"?>
<sst xmlns="http://schemas.openxmlformats.org/spreadsheetml/2006/main" count="22" uniqueCount="22">
  <si>
    <t>Timestamp</t>
  </si>
  <si>
    <t>Grid In</t>
  </si>
  <si>
    <t>Delta Grid In</t>
  </si>
  <si>
    <t>Grid Out</t>
  </si>
  <si>
    <t>Delta Grid Out</t>
  </si>
  <si>
    <t>PV</t>
  </si>
  <si>
    <t>Delta PV</t>
  </si>
  <si>
    <t>PV Restant</t>
  </si>
  <si>
    <t>MPA</t>
  </si>
  <si>
    <t>Delta MPA</t>
  </si>
  <si>
    <t>SDA</t>
  </si>
  <si>
    <t>Delta SDA</t>
  </si>
  <si>
    <t>Commun</t>
  </si>
  <si>
    <t>Delta Commun</t>
  </si>
  <si>
    <t>Conso Total MPA</t>
  </si>
  <si>
    <t>Conso Total SDA</t>
  </si>
  <si>
    <t>2024-12-14T16:30:00Z</t>
  </si>
  <si>
    <t>2024-12-14T16:45:00Z</t>
  </si>
  <si>
    <t>2024-12-14T17:00:00Z</t>
  </si>
  <si>
    <t>2024-12-14T17:15:00Z</t>
  </si>
  <si>
    <t>2024-12-14T17:30:00Z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</si>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</sst>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1" width="20.42578125" bestFit="1" customWidth="1"/>
    <col min="2" max="2" width="8.42578125" bestFit="1" customWidth="1"/>
    <col min="3" max="3" width="12.140625" bestFit="1" customWidth="1"/>
    <col min="4" max="4" width="8.5703125" bestFit="1" customWidth="1"/>
    <col min="5" max="5" width="13.7109375" bestFit="1" customWidth="1"/>
    <col min="6" max="6" width="3.42578125" bestFit="1" customWidth="1"/>
    <col min="7" max="7" width="8.5703125" bestFit="1" customWidth="1"/>
    <col min="8" max="8" width="10.5703125" bestFit="1" customWidth="1"/>
    <col min="9" max="9" width="9.42578125" bestFit="1" customWidth="1"/>
    <col min="10" max="10" width="10.42578125" bestFit="1" customWidth="1"/>
    <col min="11" max="11" width="8.42578125" bestFit="1" customWidth="1"/>
    <col min="12" max="12" width="9.7109375" bestFit="1" customWidth="1"/>
    <col min="13" max="13" width="9" bestFit="1" customWidth="1"/>
    <col min="14" max="14" width="14.140625" bestFit="1" customWidth="1"/>
    <col min="15" max="15" width="12" bestFit="1" customWidth="1"/>
    <col min="16" max="16" width="16.140625" bestFit="1" customWidth="1"/>
    <col min="17" max="17" width="15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</row>
    <row r="2" spans="1:17" x14ac:dyDescent="0.25">
      <c r="A2" t="s">
        <v>16</v>
      </c>
      <c r="B2">
        <v>5772468</v>
      </c>
      <c r="C2">
        <v>0</v>
      </c>
      <c r="D2">
        <v>0</v>
      </c>
      <c r="E2">
        <v>0</v>
      </c>
      <c r="F2">
        <v>29</v>
      </c>
      <c r="G2">
        <v>0</v>
      </c>
      <c r="H2">
        <v>0</v>
      </c>
      <c r="I2">
        <v>11074720</v>
      </c>
      <c r="J2">
        <v>0</v>
      </c>
      <c r="K2">
        <v>2645830</v>
      </c>
      <c r="L2">
        <v>0</v>
      </c>
      <c r="M2">
        <v>492006</v>
      </c>
      <c r="N2">
        <v>0</v>
      </c>
      <c r="P2">
        <v>0</v>
      </c>
      <c r="Q2">
        <v>0</v>
      </c>
    </row>
    <row r="3" spans="1:17" x14ac:dyDescent="0.25">
      <c r="A3" t="s">
        <v>17</v>
      </c>
      <c r="B3">
        <v>5779607</v>
      </c>
      <c r="C3">
        <v>7139</v>
      </c>
      <c r="D3">
        <v>0</v>
      </c>
      <c r="E3">
        <v>0</v>
      </c>
      <c r="F3">
        <v>29</v>
      </c>
      <c r="G3">
        <v>0</v>
      </c>
      <c r="H3">
        <v>0</v>
      </c>
      <c r="I3">
        <v>11077152</v>
      </c>
      <c r="J3">
        <v>2432</v>
      </c>
      <c r="K3">
        <v>2650003</v>
      </c>
      <c r="L3">
        <v>4173</v>
      </c>
      <c r="M3">
        <v>492502</v>
      </c>
      <c r="N3">
        <v>496</v>
      </c>
      <c r="P3">
        <v>2694.3416420222502</v>
      </c>
      <c r="Q3">
        <v>4444.6583579777507</v>
      </c>
    </row>
    <row r="4" spans="1:17" x14ac:dyDescent="0.25">
      <c r="A4" t="s">
        <v>18</v>
      </c>
      <c r="B4">
        <v>5784595</v>
      </c>
      <c r="C4">
        <v>4988</v>
      </c>
      <c r="D4">
        <v>0</v>
      </c>
      <c r="E4">
        <v>0</v>
      </c>
      <c r="F4">
        <v>29</v>
      </c>
      <c r="G4">
        <v>0</v>
      </c>
      <c r="H4">
        <v>0</v>
      </c>
      <c r="I4">
        <v>11078889</v>
      </c>
      <c r="J4">
        <v>1737</v>
      </c>
      <c r="K4">
        <v>2652994</v>
      </c>
      <c r="L4">
        <v>2991</v>
      </c>
      <c r="M4">
        <v>492779</v>
      </c>
      <c r="N4">
        <v>277</v>
      </c>
      <c r="P4">
        <v>1869.12967032967</v>
      </c>
      <c r="Q4">
        <v>3118.8703296703302</v>
      </c>
    </row>
    <row r="5" spans="1:17" x14ac:dyDescent="0.25">
      <c r="A5" t="s">
        <v>19</v>
      </c>
      <c r="B5">
        <v>5789705</v>
      </c>
      <c r="C5">
        <v>5110</v>
      </c>
      <c r="D5">
        <v>0</v>
      </c>
      <c r="E5">
        <v>0</v>
      </c>
      <c r="F5">
        <v>29</v>
      </c>
      <c r="G5">
        <v>0</v>
      </c>
      <c r="H5">
        <v>0</v>
      </c>
      <c r="I5">
        <v>11080508</v>
      </c>
      <c r="J5">
        <v>1619</v>
      </c>
      <c r="K5">
        <v>2656080</v>
      </c>
      <c r="L5">
        <v>3086</v>
      </c>
      <c r="M5">
        <v>493149</v>
      </c>
      <c r="N5">
        <v>370</v>
      </c>
      <c r="P5">
        <v>1816.4413793103449</v>
      </c>
      <c r="Q5">
        <v>3293.558620689656</v>
      </c>
    </row>
    <row r="6" spans="1:17" x14ac:dyDescent="0.25">
      <c r="A6" t="s">
        <v>20</v>
      </c>
      <c r="B6">
        <v>5794642</v>
      </c>
      <c r="C6">
        <v>4937</v>
      </c>
      <c r="D6">
        <v>0</v>
      </c>
      <c r="E6">
        <v>0</v>
      </c>
      <c r="F6">
        <v>29</v>
      </c>
      <c r="G6">
        <v>0</v>
      </c>
      <c r="H6">
        <v>0</v>
      </c>
      <c r="I6">
        <v>11081948</v>
      </c>
      <c r="J6">
        <v>1440</v>
      </c>
      <c r="K6">
        <v>2659337</v>
      </c>
      <c r="L6">
        <v>3257</v>
      </c>
      <c r="M6">
        <v>493408</v>
      </c>
      <c r="N6">
        <v>259</v>
      </c>
      <c r="P6">
        <v>1563.4829499596451</v>
      </c>
      <c r="Q6">
        <v>3373.517050040356</v>
      </c>
    </row>
    <row r="7" spans="1:17" x14ac:dyDescent="0.25">
      <c r="A7" t="s">
        <v>21</v>
      </c>
      <c r="C7">
        <v>22174</v>
      </c>
      <c r="E7">
        <v>0</v>
      </c>
      <c r="G7">
        <v>0</v>
      </c>
      <c r="H7">
        <v>0</v>
      </c>
      <c r="J7">
        <v>7228</v>
      </c>
      <c r="L7">
        <v>13507</v>
      </c>
      <c r="N7">
        <v>1402</v>
      </c>
      <c r="P7">
        <v>7943.3956416219098</v>
      </c>
      <c r="Q7">
        <v>14230.60435837809</v>
      </c>
    </row>
    <row r="10" spans="1:17" x14ac:dyDescent="0.25">
      <c r="N10">
        <f>J3+L3+N3</f>
        <v>7101</v>
      </c>
    </row>
    <row r="11" spans="1:17" x14ac:dyDescent="0.25">
      <c r="N11">
        <f>J3/N10</f>
        <v>0.34248697366568087</v>
      </c>
      <c r="O11">
        <f>N11*C3</f>
        <v>2445.0145049992957</v>
      </c>
    </row>
    <row r="12" spans="1:17" x14ac:dyDescent="0.25">
      <c r="N12">
        <f>N3/N10</f>
        <v>6.9849316997605965E-2</v>
      </c>
      <c r="O12">
        <f>N12*C3</f>
        <v>498.65427404590901</v>
      </c>
    </row>
    <row r="13" spans="1:17" x14ac:dyDescent="0.25">
      <c r="N13">
        <f>L3/N10</f>
        <v>0.58766370933671319</v>
      </c>
      <c r="O13">
        <f>C3*N13</f>
        <v>4195.3312209547958</v>
      </c>
    </row>
    <row r="15" spans="1:17" x14ac:dyDescent="0.25">
      <c r="P15">
        <f>O13+O12/2</f>
        <v>4444.6583579777507</v>
      </c>
    </row>
    <row r="16" spans="1:17" x14ac:dyDescent="0.25">
      <c r="P16">
        <f>O11+(O12/2)</f>
        <v>2694.3416420222502</v>
      </c>
    </row>
    <row r="17" spans="16:16" x14ac:dyDescent="0.25">
      <c r="P17">
        <f>P15+P16</f>
        <v>7139.0000000000009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Bastien Micheloud</cp:lastModifiedBy>
  <dcterms:created xsi:type="dcterms:W3CDTF">2024-12-14T17:43:14Z</dcterms:created>
  <dcterms:modified xsi:type="dcterms:W3CDTF">2024-12-14T17:50:04Z</dcterms:modified>
</cp:coreProperties>
</file>