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25"/>
  <workbookPr defaultThemeVersion="166925"/>
  <xr:revisionPtr revIDLastSave="0" documentId="8_{38F61EF7-04D2-48BE-974D-9D9609EBB67A}" xr6:coauthVersionLast="47" xr6:coauthVersionMax="47" xr10:uidLastSave="{00000000-0000-0000-0000-000000000000}"/>
  <bookViews>
    <workbookView xWindow="240" yWindow="105" windowWidth="14805" windowHeight="8010" firstSheet="1" activeTab="1" xr2:uid="{00000000-000D-0000-FFFF-FFFF00000000}"/>
  </bookViews>
  <sheets>
    <sheet name="Java" sheetId="3" r:id="rId1"/>
    <sheet name="C#" sheetId="1" r:id="rId2"/>
    <sheet name="Go" sheetId="4" r:id="rId3"/>
    <sheet name="IF category" sheetId="5" r:id="rId4"/>
  </sheets>
  <definedNames>
    <definedName name="_xlnm._FilterDatabase" localSheetId="1" hidden="1">'C#'!$C$68:$C$68</definedName>
    <definedName name="_xlnm._FilterDatabase" localSheetId="0" hidden="1">Java!$C$68:$C$68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0" i="1" l="1"/>
  <c r="D77" i="1"/>
  <c r="D79" i="1"/>
  <c r="D78" i="1"/>
  <c r="D76" i="1"/>
  <c r="D75" i="1"/>
  <c r="D74" i="1"/>
  <c r="D73" i="1"/>
  <c r="D72" i="1"/>
  <c r="D66" i="1"/>
  <c r="D65" i="1"/>
  <c r="D64" i="1"/>
  <c r="D63" i="1"/>
  <c r="D81" i="3"/>
  <c r="D80" i="3"/>
  <c r="D79" i="3"/>
  <c r="D78" i="3"/>
  <c r="D77" i="3"/>
  <c r="D76" i="3"/>
  <c r="D75" i="3"/>
  <c r="D74" i="3"/>
  <c r="D73" i="3"/>
  <c r="D72" i="3"/>
  <c r="D82" i="1"/>
  <c r="D65" i="3"/>
  <c r="D64" i="3"/>
  <c r="D68" i="3" l="1"/>
  <c r="E65" i="3" s="1"/>
  <c r="D66" i="3"/>
  <c r="E77" i="1"/>
  <c r="D83" i="3"/>
  <c r="E73" i="3"/>
  <c r="E75" i="3"/>
  <c r="E76" i="3"/>
  <c r="E77" i="3"/>
  <c r="E78" i="3"/>
  <c r="E79" i="3"/>
  <c r="E80" i="3"/>
  <c r="E81" i="3"/>
  <c r="E72" i="1"/>
  <c r="E73" i="1"/>
  <c r="E74" i="1"/>
  <c r="E75" i="1"/>
  <c r="E76" i="1"/>
  <c r="E78" i="1"/>
  <c r="E80" i="1"/>
  <c r="E79" i="1"/>
  <c r="D68" i="1"/>
  <c r="E72" i="3" l="1"/>
  <c r="E64" i="3"/>
  <c r="E66" i="3"/>
  <c r="D63" i="3"/>
  <c r="E66" i="1"/>
  <c r="E65" i="1"/>
  <c r="E64" i="1"/>
  <c r="E63" i="1"/>
  <c r="E63" i="3" l="1"/>
  <c r="E74" i="3"/>
</calcChain>
</file>

<file path=xl/sharedStrings.xml><?xml version="1.0" encoding="utf-8"?>
<sst xmlns="http://schemas.openxmlformats.org/spreadsheetml/2006/main" count="959" uniqueCount="364">
  <si>
    <t>Applicaiton</t>
  </si>
  <si>
    <t>Issue</t>
  </si>
  <si>
    <t>Category (Bogdan)</t>
  </si>
  <si>
    <t>Type (Bogdan)</t>
  </si>
  <si>
    <t>Type (Utsav)</t>
  </si>
  <si>
    <t>Symptom (Bogdan)</t>
  </si>
  <si>
    <t>Symptom (Utsav)</t>
  </si>
  <si>
    <t>Notes</t>
  </si>
  <si>
    <t>Hadoop</t>
  </si>
  <si>
    <t>https://issues.apache.org/jira/browse/HADOOP-17116</t>
  </si>
  <si>
    <t>HOW</t>
  </si>
  <si>
    <t>LOGGING</t>
  </si>
  <si>
    <t>Redundant work</t>
  </si>
  <si>
    <t>Excess logging</t>
  </si>
  <si>
    <t>Error logging</t>
  </si>
  <si>
    <t>HBase</t>
  </si>
  <si>
    <t>https://issues.apache.org/jira/browse/HBASE-25562</t>
  </si>
  <si>
    <t>Latency</t>
  </si>
  <si>
    <t>Missing logging</t>
  </si>
  <si>
    <t>sleep time increases with the number of retries, if an exception happens that cannot be recovered by itself, error logs will appear after 12 hours (300 retries by default).</t>
  </si>
  <si>
    <t>ElasticSearch</t>
  </si>
  <si>
    <t>https://github.com/elastic/elasticsearch/pull/43095</t>
  </si>
  <si>
    <t>OTHER</t>
  </si>
  <si>
    <t>Incorrect behavior</t>
  </si>
  <si>
    <t>Needless request/task failures</t>
  </si>
  <si>
    <t>Successful retries are not recorded successfully causing parent request to fail even if retries are successful</t>
  </si>
  <si>
    <t>Hive</t>
  </si>
  <si>
    <t>https://issues.apache.org/jira/browse/HIVE-23409</t>
  </si>
  <si>
    <t>Service hang</t>
  </si>
  <si>
    <t>Server crash/hang</t>
  </si>
  <si>
    <t>Cleans up incorrectly after retry (does not return session to pool)</t>
  </si>
  <si>
    <t>Yarn</t>
  </si>
  <si>
    <t>https://issues.apache.org/jira/browse/YARN-9921</t>
  </si>
  <si>
    <t>Unknown</t>
  </si>
  <si>
    <t>Server-side request handling on retry (requires comparision to initial request) is broken</t>
  </si>
  <si>
    <t>Kafka</t>
  </si>
  <si>
    <t>https://issues.apache.org/jira/browse/KAFKA-13412</t>
  </si>
  <si>
    <t>RACE</t>
  </si>
  <si>
    <t>Failed request</t>
  </si>
  <si>
    <t>Race condition on server side leading to request failure if retry submitted right after task completion</t>
  </si>
  <si>
    <t>https://issues.apache.org/jira/browse/HBASE-24515</t>
  </si>
  <si>
    <t>Request failure</t>
  </si>
  <si>
    <t>Not idempotent (race condition)</t>
  </si>
  <si>
    <t>https://issues.apache.org/jira/browse/HADOOP-17764</t>
  </si>
  <si>
    <t>STATE RESET</t>
  </si>
  <si>
    <t>Data loss</t>
  </si>
  <si>
    <t>Data corruption</t>
  </si>
  <si>
    <t>State not correctly reset before retry</t>
  </si>
  <si>
    <t>Spark</t>
  </si>
  <si>
    <t>https://issues.apache.org/jira/browse/SPARK-24552</t>
  </si>
  <si>
    <t>Retried task reuses state (taskAttemptId) which leads to broken cleanup and correctness bugs</t>
  </si>
  <si>
    <t>https://issues.apache.org/jira/browse/SPARK-27347</t>
  </si>
  <si>
    <t>Duplicate jobs (wasted resources)</t>
  </si>
  <si>
    <t>Node reboot retries outdated job leading to duplicate jobs</t>
  </si>
  <si>
    <t>https://issues.apache.org/jira/browse/SPARK-27515</t>
  </si>
  <si>
    <t>Failed jobs</t>
  </si>
  <si>
    <t>Does not refresh token on retry causing retries to fail</t>
  </si>
  <si>
    <t>https://issues.apache.org/jira/browse/SPARK-27630</t>
  </si>
  <si>
    <t>Stuck jobs</t>
  </si>
  <si>
    <t>Retry does not clean up state correctly</t>
  </si>
  <si>
    <t>https://issues.apache.org/jira/browse/HBASE-20616</t>
  </si>
  <si>
    <t>Stuck task</t>
  </si>
  <si>
    <t>Does not clean state correctly before retry leading to retry loop</t>
  </si>
  <si>
    <t>https://issues.apache.org/jira/browse/HBASE-20865</t>
  </si>
  <si>
    <t>https://issues.apache.org/jira/browse/YARN-8362</t>
  </si>
  <si>
    <t>Unknown (policy not respected)</t>
  </si>
  <si>
    <t>Bug in incrementing attempt count leads to incorrect implementation of policy (or no retries at all)</t>
  </si>
  <si>
    <t>https://issues.apache.org/jira/browse/SPARK-30786</t>
  </si>
  <si>
    <t>Does not retry request (block replication) on failure due to bug</t>
  </si>
  <si>
    <t>Zookeeper</t>
  </si>
  <si>
    <t>https://issues.apache.org/jira/browse/ZOOKEEPER-3991</t>
  </si>
  <si>
    <t>Recoverability</t>
  </si>
  <si>
    <t>Unkniwn</t>
  </si>
  <si>
    <t>Bug when resolving DNS lookup retries</t>
  </si>
  <si>
    <t>https://issues.apache.org/jira/browse/SPARK-25250</t>
  </si>
  <si>
    <t>Duplicate task</t>
  </si>
  <si>
    <t>Race condition between task completion on server side and task retry initialization on client side</t>
  </si>
  <si>
    <t>https://github.com/elastic/elasticsearch/issues/81628</t>
  </si>
  <si>
    <t>Work amplification</t>
  </si>
  <si>
    <t>Duplicate task / resource strain (especially for large-scale clusters)</t>
  </si>
  <si>
    <t xml:space="preserve"> Make Shard Started Response Handling only Return after the CS Update Completes</t>
  </si>
  <si>
    <t>https://issues.apache.org/jira/browse/YARN-10767</t>
  </si>
  <si>
    <t>IF</t>
  </si>
  <si>
    <t>Uniformative error code</t>
  </si>
  <si>
    <t>IF (should not)</t>
  </si>
  <si>
    <t>Increased latency</t>
  </si>
  <si>
    <t>Pursue more remote information to decide retry (remote status)</t>
  </si>
  <si>
    <t>https://issues.apache.org/jira/browse/HADOOP-16683</t>
  </si>
  <si>
    <t>??</t>
  </si>
  <si>
    <t>Should not retry on certain exceptions ("AccessControlException")</t>
  </si>
  <si>
    <t>https://issues.apache.org/jira/browse/HIVE-23894</t>
  </si>
  <si>
    <t>Retrying stopped/cancelled task</t>
  </si>
  <si>
    <t>Should not retry task on shutdown</t>
  </si>
  <si>
    <t>HDFS</t>
  </si>
  <si>
    <t>https://issues.apache.org/jira/browse/HDFS-14134</t>
  </si>
  <si>
    <t>Should not retry on certain exceptions ("RemoteException")</t>
  </si>
  <si>
    <t>https://issues.apache.org/jira/browse/HADOOP-16580</t>
  </si>
  <si>
    <t>Non-recoverable error</t>
  </si>
  <si>
    <t>Unknown (excess requests assumedly)</t>
  </si>
  <si>
    <t>https://issues.apache.org/jira/browse/HADOOP-14982</t>
  </si>
  <si>
    <t>Unkown</t>
  </si>
  <si>
    <t xml:space="preserve">Should not retry if ConnectException is actually caused by a GSSException </t>
  </si>
  <si>
    <t>https://github.com/elastic/elasticsearch/issues/53687</t>
  </si>
  <si>
    <t>Work continues even if irrelevant</t>
  </si>
  <si>
    <t>Should not retry on cancellation of parent job, or on irrecoverable failures</t>
  </si>
  <si>
    <t>https://issues.apache.org/jira/browse/KAFKA-8933</t>
  </si>
  <si>
    <t>Missing retry logic</t>
  </si>
  <si>
    <t>IF (should)</t>
  </si>
  <si>
    <t>"caused all instances of clients to drop and left the messages in Kafka for long time until re-subscribe the kafka topic manually."</t>
  </si>
  <si>
    <t>Should retry polling if SSL exception arises</t>
  </si>
  <si>
    <t>https://issues.apache.org/jira/browse/HIVE-20349</t>
  </si>
  <si>
    <t>(Assumedly) needless request failures</t>
  </si>
  <si>
    <t>Should retry on task (split Druid scan query task) failure. Currently does not</t>
  </si>
  <si>
    <t>https://issues.apache.org/jira/browse/HIVE-24786</t>
  </si>
  <si>
    <t>Overlooked error(s)</t>
  </si>
  <si>
    <t>Should retry certain idempotent requests</t>
  </si>
  <si>
    <t>https://issues.apache.org/jira/browse/KAFKA-12339</t>
  </si>
  <si>
    <t>Should retry on certain exceptions</t>
  </si>
  <si>
    <t>https://issues.apache.org/jira/browse/KAFKA-6829</t>
  </si>
  <si>
    <t>Should retry on certain exceptions (UNKNOWN_TOPIC_OR_PARTITION)</t>
  </si>
  <si>
    <t>https://issues.apache.org/jira/browse/KAFKA-8341</t>
  </si>
  <si>
    <t>Should retry for certain cases ("coordinator has moved")</t>
  </si>
  <si>
    <t>https://github.com/elastic/elasticsearch/issues/43401</t>
  </si>
  <si>
    <t>(Assumedly) needless request/task failures</t>
  </si>
  <si>
    <t>Should retry certain tasks which currently are not retried ("ILM Shrink Action")</t>
  </si>
  <si>
    <t>https://github.com/elastic/elasticsearch/issues/50462</t>
  </si>
  <si>
    <t>Integration failure with EC2 due to throttling (in tests)</t>
  </si>
  <si>
    <t>Should retry certain requests ("EC2 discover"). Currently does not</t>
  </si>
  <si>
    <t>https://issues.apache.org/jira/browse/HBASE-25743</t>
  </si>
  <si>
    <t>Service crash</t>
  </si>
  <si>
    <t>Server crash (RegionServer abort)</t>
  </si>
  <si>
    <t>Should retry on certain exceptions (REQUESTTIMEOUT)</t>
  </si>
  <si>
    <t>https://github.com/elastic/elasticsearch/issues/54714</t>
  </si>
  <si>
    <t>Stuck task/server failover</t>
  </si>
  <si>
    <t>Certain requests ("Snapshot Update") should be prioritized to retry, even if circuit breaker is tripped due to failures</t>
  </si>
  <si>
    <t>https://issues.apache.org/jira/browse/KAFKA-7369</t>
  </si>
  <si>
    <t>Test instability</t>
  </si>
  <si>
    <t>Should retry request ("ListGroup") on certain "retriable" errors ("COORDINATOR_LOAD_IN_PROGRESS")</t>
  </si>
  <si>
    <t>https://issues.apache.org/jira/browse/HADOOP-15655</t>
  </si>
  <si>
    <t>Should retry on certain exceptions (SocketTimeoutException)</t>
  </si>
  <si>
    <t>https://github.com/elastic/elasticsearch/issues/25951</t>
  </si>
  <si>
    <t>WHEN</t>
  </si>
  <si>
    <t>TOO LATE</t>
  </si>
  <si>
    <t>High request failure rate</t>
  </si>
  <si>
    <t>Retry timeout does not separate queue waiting time from request time so queued tasks will not be retried</t>
  </si>
  <si>
    <t>https://issues.apache.org/jira/browse/YARN-4113</t>
  </si>
  <si>
    <t>CONFIG BUG</t>
  </si>
  <si>
    <t>Specification non-compliant</t>
  </si>
  <si>
    <t>Dies in test</t>
  </si>
  <si>
    <t>Bug ignores settings</t>
  </si>
  <si>
    <t>https://issues.apache.org/jira/browse/HBASE-24420</t>
  </si>
  <si>
    <t>Server crash</t>
  </si>
  <si>
    <t>Server not robust to client misconfiguration, crashes via retry</t>
  </si>
  <si>
    <t>https://issues.apache.org/jira/browse/SPARK-28163</t>
  </si>
  <si>
    <t>Configuration bug</t>
  </si>
  <si>
    <t>https://issues.apache.org/jira/browse/HDFS-15439</t>
  </si>
  <si>
    <t>https://issues.apache.org/jira/browse/ZOOKEEPER-4275</t>
  </si>
  <si>
    <t>Not robust to auth delays</t>
  </si>
  <si>
    <t>https://issues.apache.org/jira/browse/HIVE-19642</t>
  </si>
  <si>
    <t>Bug in waiting code</t>
  </si>
  <si>
    <t>https://issues.apache.org/jira/browse/HBASE-22287</t>
  </si>
  <si>
    <t>TOO SOON</t>
  </si>
  <si>
    <t>Does not wait between retries</t>
  </si>
  <si>
    <t>https://issues.apache.org/jira/browse/YARN-8710</t>
  </si>
  <si>
    <t>Infinite retries</t>
  </si>
  <si>
    <t>Should have better defaults on when to retry and interval</t>
  </si>
  <si>
    <t>https://issues.apache.org/jira/browse/HBASE-20492</t>
  </si>
  <si>
    <t>In edge case (region "OPENING" but attempt received to "CLOSE") retries infinitely (without gap) and causes server to crash</t>
  </si>
  <si>
    <t>https://issues.apache.org/jira/browse/HBASE-21796</t>
  </si>
  <si>
    <t>Server crash (?)</t>
  </si>
  <si>
    <t>Retries infinitely (without gap) due to buggy handling of ZK library errors</t>
  </si>
  <si>
    <t>https://issues.apache.org/jira/browse/HBASE-20827</t>
  </si>
  <si>
    <t>Server overload ("floods master")</t>
  </si>
  <si>
    <t>Does not wait between retries on certain exception ("CallQueueTooBig"). (Logic exists to wait between other exceptions)</t>
  </si>
  <si>
    <t>https://issues.apache.org/jira/browse/HBASE-8776</t>
  </si>
  <si>
    <t>Suboptimal tradeoff</t>
  </si>
  <si>
    <t>Cross-component coordination (time)</t>
  </si>
  <si>
    <t>https://issues.apache.org/jira/browse/HBASE-21248</t>
  </si>
  <si>
    <t>Does not wait long enough between retries</t>
  </si>
  <si>
    <t>https://issues.apache.org/jira/browse/HIVE-21105</t>
  </si>
  <si>
    <t>Retry policy currently hardcoded, make configurable</t>
  </si>
  <si>
    <t>https://issues.apache.org/jira/browse/HIVE-21925</t>
  </si>
  <si>
    <t>Retries are immediate without backoff...should wait</t>
  </si>
  <si>
    <t>https://issues.apache.org/jira/browse/HIVE-23591</t>
  </si>
  <si>
    <t>Does not wait between retries (regression)</t>
  </si>
  <si>
    <t>https://issues.apache.org/jira/browse/HIVE-20761</t>
  </si>
  <si>
    <t>Default retry interval/max attempts for lock acquisition retry too small (internal)</t>
  </si>
  <si>
    <t>https://issues.apache.org/jira/browse/KAFKA-9314</t>
  </si>
  <si>
    <t>Current implementation does not wait between retries, but allows bypassing of retries altogether</t>
  </si>
  <si>
    <t>https://issues.apache.org/jira/browse/HDFS-16369</t>
  </si>
  <si>
    <t>WHERE</t>
  </si>
  <si>
    <t>Higher failure rate</t>
  </si>
  <si>
    <t>Too restrictive choice of remote endpoints during retry</t>
  </si>
  <si>
    <t>Total</t>
  </si>
  <si>
    <t>Category</t>
  </si>
  <si>
    <t>Type</t>
  </si>
  <si>
    <t>Symptom</t>
  </si>
  <si>
    <t>ApplicationInsights</t>
  </si>
  <si>
    <t>https://github.com/microsoft/ApplicationInsights-dotnet/pull/330</t>
  </si>
  <si>
    <t>add throttling</t>
  </si>
  <si>
    <t>EventStore</t>
  </si>
  <si>
    <t>https://github.com/EventStore/EventStore/issues/1732</t>
  </si>
  <si>
    <t>MQTTnet</t>
  </si>
  <si>
    <t>https://github.com/dotnet/MQTTnet/issues/1123</t>
  </si>
  <si>
    <t>Buggy retry logic</t>
  </si>
  <si>
    <t xml:space="preserve">timeout value not working properly -- mqtt client does not retry the connection to the broker and does not trigger the connection/disconnection calls </t>
  </si>
  <si>
    <t>Azure SDK</t>
  </si>
  <si>
    <t>https://github.com/Azure/azure-sdk-for-net/pull/21591</t>
  </si>
  <si>
    <t>bug in how accumulating retry delay/timeout is computed</t>
  </si>
  <si>
    <t>RabbitMQ</t>
  </si>
  <si>
    <t>https://github.com/rabbitmq/rabbitmq-dotnet-client/pull/656</t>
  </si>
  <si>
    <t>refactor retry (auto-recovery) logic to fix bug that makes the recovery attempt fail</t>
  </si>
  <si>
    <t>NLog</t>
  </si>
  <si>
    <t>https://github.com/NLog/NLog/issues/4310</t>
  </si>
  <si>
    <t>fix retry timing logic to actually implement exponential backoff instead of "additive backoff"</t>
  </si>
  <si>
    <t>https://github.com/EventStore/EventStore/pull/1936</t>
  </si>
  <si>
    <t>2 issues: (1)  Dropped data and Dropped flag are not always reset leading to race conditions; and (2) there is a race condition where if a dropped connection resets the catchup subscription might not be cleaned up correctly (race condition between disconnect and subscription cleanup)</t>
  </si>
  <si>
    <t>https://github.com/EventStore/EventStore/issues/1301</t>
  </si>
  <si>
    <t>Forge</t>
  </si>
  <si>
    <t>https://github.com/microsoft/Forge/pull/38</t>
  </si>
  <si>
    <t>fixing a rare race condition in TreeAction timeout detection</t>
  </si>
  <si>
    <t>gRPC</t>
  </si>
  <si>
    <t>https://github.com/grpc/grpc-dotnet/issues/1406</t>
  </si>
  <si>
    <t>data race causes NullReferenceException in retry logic (fixed in # 1414)</t>
  </si>
  <si>
    <t>DurableTask</t>
  </si>
  <si>
    <t>https://github.com/Azure/durabletask/pull/661</t>
  </si>
  <si>
    <t>fix timer related to retry interceptor, an extra redundant sleep was introduced (see https://github.com/Azure/durabletask/pull/652 )</t>
  </si>
  <si>
    <t>https://github.com/Azure/durabletask/issues/610</t>
  </si>
  <si>
    <t>orchestration can retry forever, first using exp backoff, then once every 10min; this adds unnecessary overhead to the app -- issue # 338 acknowledges the problem but no patch submitted yet</t>
  </si>
  <si>
    <t>https://github.com/microsoft/ApplicationInsights-dotnet/pull/2006</t>
  </si>
  <si>
    <t>retry logic kicks in, but original telemetry message might eventually be sent as well which results in processing 2 duplicate telementry msgs</t>
  </si>
  <si>
    <t>NetMQ</t>
  </si>
  <si>
    <t>https://github.com/zeromq/netmq/issues/539</t>
  </si>
  <si>
    <t>infinite timeout in retry loop causes hang</t>
  </si>
  <si>
    <t>https://github.com/dotnet/MQTTnet/pull/1318</t>
  </si>
  <si>
    <t>0 timeout value has different implications on Win and Android, with hangs on Android</t>
  </si>
  <si>
    <t>https://github.com/Azure/durabletask/pull/500</t>
  </si>
  <si>
    <t>not cancelling pending operation before retrying causes deadlock</t>
  </si>
  <si>
    <t>Hangfire</t>
  </si>
  <si>
    <t>https://github.com/HangfireIO/Hangfire/issues/1754</t>
  </si>
  <si>
    <t>stuck in retry loop indefinitely, implemented threshold on # of retries - set to 5</t>
  </si>
  <si>
    <t>https://github.com/EventStore/EventStore/issues/1954</t>
  </si>
  <si>
    <t>SubscribeToStreamAsync ignores LimitRetriesForOperationTo, when the target EventStore node experiences outage =&gt; SubscribeToStreamAsync hangs forever in case of EventStore outage, and can not be cancelled from outside, instead of throwing ConnectionClosedException after operation retry limit exceeded, and provides CancellationToken argument to cancel operation</t>
  </si>
  <si>
    <t>https://github.com/microsoft/ApplicationInsights-dotnet/pull/1729</t>
  </si>
  <si>
    <t>Resource leak</t>
  </si>
  <si>
    <t>no event retry separation causes different telemetry channels retry telemetry from all other channels</t>
  </si>
  <si>
    <t>SignalR</t>
  </si>
  <si>
    <t>https://github.com/SignalR/SignalR/issues/4003</t>
  </si>
  <si>
    <t>fix port leaks when retrying connections</t>
  </si>
  <si>
    <t>https://github.com/grpc/grpc-dotnet/issues/1397</t>
  </si>
  <si>
    <t>RetryCallBase creates CancellationTokenRegistrations in ctor but does not dispose it after call completed</t>
  </si>
  <si>
    <t>NpgSQL</t>
  </si>
  <si>
    <t>https://github.com/npgsql/npgsql/issues/3559#issuecomment-918171538</t>
  </si>
  <si>
    <t>Wrong configuration</t>
  </si>
  <si>
    <t>various timeout configurations cause harmful race conditions</t>
  </si>
  <si>
    <t>https://github.com/microsoft/Forge/issues/45</t>
  </si>
  <si>
    <t>Corner case not covered</t>
  </si>
  <si>
    <t>add RetryCurrentTreeNodeActions flag support to re-execute node upon rehydration</t>
  </si>
  <si>
    <t>https://github.com/microsoft/ApplicationInsights-dotnet/pull/1058</t>
  </si>
  <si>
    <t>Lack of retry logic</t>
  </si>
  <si>
    <t>missing retry logic for certain ServerTelemetryChannel events causes loss of telemetry message</t>
  </si>
  <si>
    <t>https://github.com/Azure/durabletask/pull/385</t>
  </si>
  <si>
    <t>implement retry for message delete operation -- delete sometimes fails and if it happens right arround a message renew request, the message gets processed twice and causes a race condition between delete and renew</t>
  </si>
  <si>
    <t>https://github.com/dotnet/MQTTnet/pull/1151</t>
  </si>
  <si>
    <t>implement retry logic for PUBACK events</t>
  </si>
  <si>
    <t>https://github.com/npgsql/npgsql/pull/4004</t>
  </si>
  <si>
    <t>implemented retry logic for connections without SSL</t>
  </si>
  <si>
    <t>https://github.com/Azure/azure-sdk-for-net/issues/10310</t>
  </si>
  <si>
    <t>implemented retry logic for CreateBatchAsync events</t>
  </si>
  <si>
    <t>Azure Pipelines Agent</t>
  </si>
  <si>
    <t>https://github.com/microsoft/azure-pipelines-agent/pull/3223</t>
  </si>
  <si>
    <t>implement retry logic for network calls during client creation</t>
  </si>
  <si>
    <t>https://github.com/microsoft/azure-pipelines-agent/pull/3066</t>
  </si>
  <si>
    <t>implement retry for pipeline push operation</t>
  </si>
  <si>
    <t>https://github.com/rabbitmq/rabbitmq-dotnet-client/issues/1047</t>
  </si>
  <si>
    <t>implement retry logic for exceptions related to connectivity issues</t>
  </si>
  <si>
    <t>https://github.com/Azure/durabletask/pull/120</t>
  </si>
  <si>
    <t>implement retry logic for GetOrchestrationStateAsync</t>
  </si>
  <si>
    <t>SqlClient</t>
  </si>
  <si>
    <t>https://github.com/dotnet/SqlClient/pull/693</t>
  </si>
  <si>
    <t>implement retry logic for openning connections and running commands</t>
  </si>
  <si>
    <t>https://github.com/grpc/grpc-dotnet/pull/1187</t>
  </si>
  <si>
    <t>code enhancement proposal &amp; feature requests</t>
  </si>
  <si>
    <t>https://github.com/HangfireIO/Hangfire/issues/1459</t>
  </si>
  <si>
    <t xml:space="preserve">implement retry logic for recurring jobs instead of immediately disabling them when exceptions are thrown -- disabling imediately causes scheduled jobs to get stuck forever </t>
  </si>
  <si>
    <t>https://github.com/dotnet/MQTTnet/issues/425</t>
  </si>
  <si>
    <t>Remove retry logic</t>
  </si>
  <si>
    <t>duplicated messages generated by unecessary retries in MQTTnet are causing "problems" in another service; regardless, it seams duplicated messages is faulty behavior from MQTTnet</t>
  </si>
  <si>
    <t>https://github.com/microsoft/azure-pipelines-agent/pull/3101</t>
  </si>
  <si>
    <t>retry performs differently and might succeed even though you don't have a valid connection, so fail if you can't connect to LocationService the first time</t>
  </si>
  <si>
    <t>https://github.com/Azure/azure-sdk-for-net/issues/17734</t>
  </si>
  <si>
    <t>implement ability to cancel receive operations to avoid unnecessary delay before shut down (see # 19466 as well)</t>
  </si>
  <si>
    <t>https://github.com/dotnet/SqlClient/pull/463</t>
  </si>
  <si>
    <t>implement a programmatic way of overriding the behavior of SqlConnection.Open() to disable automatic connection retries in the event of transient errors</t>
  </si>
  <si>
    <t>https://github.com/microsoft/ApplicationInsights-dotnet/pull/152</t>
  </si>
  <si>
    <t>remove retry logic for 402 errors</t>
  </si>
  <si>
    <t>https://github.com/EventStore/EventStore/issues/2283</t>
  </si>
  <si>
    <t>deletions don't currently recover from WrongExpectedVersion errors, the current behavior is to retry the event, but that fails and the service (??) gets stuck in a loop</t>
  </si>
  <si>
    <t>https://github.com/microsoft/ApplicationInsights-dotnet/pull/1731</t>
  </si>
  <si>
    <t>N/A</t>
  </si>
  <si>
    <t>Documentation</t>
  </si>
  <si>
    <t>lack of retry policies/timeouts documentation</t>
  </si>
  <si>
    <t>https://github.com/Azure/azure-sdk-for-net/issues/23493</t>
  </si>
  <si>
    <t>clarify documentation around retry logic and timeouts</t>
  </si>
  <si>
    <t>https://github.com/HangfireIO/Hangfire/issues/335</t>
  </si>
  <si>
    <t>Default timeout too restrictive</t>
  </si>
  <si>
    <t>change to allow infinite retry by default with better suited (larger) max delay default value; using fixed # of retries assumes developers can fix storage related errors in a short amount of time (minutes)</t>
  </si>
  <si>
    <t>https://github.com/microsoft/ApplicationInsights-dotnet/pull/216</t>
  </si>
  <si>
    <t>provide ability to override timeout for Flush() which would cancel the operation and return if the timeout was exceeded</t>
  </si>
  <si>
    <t>https://github.com/Azure/durabletask/issues/355</t>
  </si>
  <si>
    <t xml:space="preserve">implement customizable timeout handler because current implementation sets timeout 2min to avoid potential deadlock </t>
  </si>
  <si>
    <t>https://github.com/SignalR/SignalR/issues/2954</t>
  </si>
  <si>
    <t>make backoff time for Service Buss configurable instead of the currently fixed value which cause throtelling because it does not account for all failure scenarios</t>
  </si>
  <si>
    <t>https://github.com/HangfireIO/Hangfire/issues/860</t>
  </si>
  <si>
    <t>increase default time for non-initialized jobs to avoid infinite retry (the other code changes don't appear to be directly changing the retry logic)</t>
  </si>
  <si>
    <t>Azure Cosmos</t>
  </si>
  <si>
    <t>https://github.com/Azure/azure-cosmos-dotnet-v3/pull/2481</t>
  </si>
  <si>
    <t>Retries not frequent enough</t>
  </si>
  <si>
    <t>fix #1: retry token refresh operation with expoential backoff</t>
  </si>
  <si>
    <t>https://github.com/EventStore/EventStore/pull/2869</t>
  </si>
  <si>
    <t>https://github.com/Azure/azure-cosmos-dotnet-v3/issues/1912</t>
  </si>
  <si>
    <t>fix issue # 1912 (increased latency) - reimplement retry logic to retry more aggresivelly, exponential backoff</t>
  </si>
  <si>
    <t>https://github.com/Azure/azure-cosmos-dotnet-v3/pull/1954</t>
  </si>
  <si>
    <t>fix issue # 1872 (crash) - reimplement retry logic to retry 3 times on HttpRequestExceptions</t>
  </si>
  <si>
    <t>Too many retries</t>
  </si>
  <si>
    <t>fix #2: limit the number of retries to 2 -- Ideally the Azure.Identity should be doing the necessary retries, but this was added just incase there was transient failures. The number was reduced to help avoid a possible issue where the SDK is hitting AAD to often and could possibly be causing the issue to be worse like if there was throttling for example.</t>
  </si>
  <si>
    <t>https://github.com/Azure/azure-cosmos-dotnet-v3/pull/2123</t>
  </si>
  <si>
    <t>under a particular service config, first retry request upon a ReadSessionNotAvailable event wrongly goes to the node same region that got the original error first, before being sent to the others</t>
  </si>
  <si>
    <t>TODO: merge Utsav's list with mine --- Utsav found a few (~10) GO retry issues, I also found a few (10-15) in my initial Github search</t>
  </si>
  <si>
    <t>Lang</t>
  </si>
  <si>
    <t>Priority</t>
  </si>
  <si>
    <t>Trigger</t>
  </si>
  <si>
    <t>java</t>
  </si>
  <si>
    <t>Minor</t>
  </si>
  <si>
    <t>Failed requests</t>
  </si>
  <si>
    <t>Task: failed</t>
  </si>
  <si>
    <t>Restry UNKNOWN_TOPIC_OR_PARTITION error: the consumer coordinator would get this exception if attempts to commit offsets for a topic/partition that the broker doesn't think exists</t>
  </si>
  <si>
    <t>Java</t>
  </si>
  <si>
    <t>Major</t>
  </si>
  <si>
    <t>Node: slow</t>
  </si>
  <si>
    <t>Retry KeeperException with REQUESTTIMEOUT opcode set when a flaky ZK node can be slow in serving requests</t>
  </si>
  <si>
    <t>Node: unavailable</t>
  </si>
  <si>
    <t>Retry when ILM's Shrink action attempts to choose a node to hold a copy of all shards in an index prior to a Shrink, but cannot find any suitable nodes (e,g., no nodes have enough space)</t>
  </si>
  <si>
    <t>Retry coordinator lookup after NOT_COORDINATOR error -- similar situation to controller rediscovery in another part of the code</t>
  </si>
  <si>
    <t>Retry when not getting reply from one replica</t>
  </si>
  <si>
    <t>Task: finished</t>
  </si>
  <si>
    <t>Retry when task that was holding the segment finished</t>
  </si>
  <si>
    <t>Azure-pipeline-agent</t>
  </si>
  <si>
    <t>C#</t>
  </si>
  <si>
    <t>Retry when a publish operation is intermittently failing with a JSON serialization error</t>
  </si>
  <si>
    <t>Patch that adds retry mechanism to GetOrchestrationStateAsync</t>
  </si>
  <si>
    <t>Forgot to implement retry for CreateBatchAsync -- if node is offline or network is down during the call, service throughs exception instead of retrying</t>
  </si>
  <si>
    <t>Transient error</t>
  </si>
  <si>
    <t>Failed connection</t>
  </si>
  <si>
    <t>Retry on "broken pipe", "connect timeout" and "read timeout" exceptions</t>
  </si>
  <si>
    <t>Forgot to retry on "RetriableException" list which includes socket and network exceptions</t>
  </si>
  <si>
    <t>Critical</t>
  </si>
  <si>
    <t>Retry on SocketTimeoutException errors</t>
  </si>
  <si>
    <t>Allow retries on exceptions that we know are related to connectivity</t>
  </si>
  <si>
    <t>Unclear from comments, the patch appears to retry on connectivity-related exceptions</t>
  </si>
  <si>
    <t>Wrap "hidden" network call that fails opaqually to the caller, because network failures are transient</t>
  </si>
  <si>
    <t>Multiple</t>
  </si>
  <si>
    <t>The patch implements retry logic for the first time across the application</t>
  </si>
  <si>
    <t>Implement retry logic for transmission errors in the ServerTelemetryChannel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</si>
</sst>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u/>
      <sz val="11"/>
      <color theme="10"/>
      <name val="Calibri"/>
      <family val="2"/>
      <scheme val="minor"/>
    </font>
    <font>
      <b/>
      <sz val="11"/>
      <color theme="1"/>
      <name val="Calibri"/>
    </font>
    <font>
      <sz val="11"/>
      <color theme="1"/>
      <name val="Calibri"/>
    </font>
    <font>
      <u/>
      <sz val="11"/>
      <color theme="10"/>
      <name val="Calibri"/>
    </font>
    <font>
      <sz val="10"/>
      <color theme="1"/>
      <name val="Calibri"/>
    </font>
    <font>
      <b/>
      <sz val="10"/>
      <color theme="1"/>
      <name val="Calibri"/>
    </font>
  </fonts>
  <fills count="2">
    <fill>
      <patternFill patternType="none"/>
    </fill>
    <fill>
      <patternFill patternType="gray125"/>
    </fill>
  </fills>
  <borders count="3">
    <border>
      <left/>
      <right/>
      <top/>
      <bottom/>
      <diagonal/>
    </border>
    <border>
      <left style="thin">
        <color rgb="FFCCCCCC"/>
      </left>
      <right style="thin">
        <color rgb="FFCCCCCC"/>
      </right>
      <top style="thin">
        <color rgb="FFCCCCCC"/>
      </top>
      <bottom style="thin">
        <color rgb="FFCCCCCC"/>
      </bottom>
      <diagonal/>
    </border>
    <border>
      <left/>
      <right style="thin">
        <color rgb="FFCCCCCC"/>
      </right>
      <top style="thin">
        <color rgb="FFCCCCCC"/>
      </top>
      <bottom style="thin">
        <color rgb="FFCCCCCC"/>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2" fillId="0" borderId="0" xfId="0" applyFont="1" applyAlignment="1">
      <alignment horizontal="left"/>
    </xf>
    <xf numFmtId="0" fontId="2" fillId="0" borderId="0" xfId="0" applyFont="1"/>
    <xf numFmtId="0" fontId="3" fillId="0" borderId="0" xfId="0" applyFont="1"/>
    <xf numFmtId="0" fontId="4" fillId="0" borderId="0" xfId="1" applyFont="1" applyFill="1"/>
    <xf numFmtId="0" fontId="1" fillId="0" borderId="0" xfId="1"/>
    <xf numFmtId="49" fontId="2" fillId="0" borderId="0" xfId="0" applyNumberFormat="1" applyFont="1"/>
    <xf numFmtId="0" fontId="4" fillId="0" borderId="0" xfId="1" applyFont="1" applyFill="1" applyBorder="1"/>
    <xf numFmtId="0" fontId="1" fillId="0" borderId="0" xfId="1" applyFill="1"/>
    <xf numFmtId="0" fontId="2" fillId="0" borderId="0" xfId="0" applyFont="1" applyFill="1"/>
    <xf numFmtId="49" fontId="3" fillId="0" borderId="0" xfId="0" applyNumberFormat="1" applyFont="1" applyFill="1"/>
    <xf numFmtId="0" fontId="4" fillId="0" borderId="0" xfId="1" applyFont="1" applyFill="1" applyBorder="1" applyAlignment="1">
      <alignment readingOrder="1"/>
    </xf>
    <xf numFmtId="0" fontId="3" fillId="0" borderId="2" xfId="0" applyFont="1" applyFill="1" applyBorder="1" applyAlignment="1">
      <alignment readingOrder="1"/>
    </xf>
    <xf numFmtId="0" fontId="3" fillId="0" borderId="1" xfId="0" applyFont="1" applyFill="1" applyBorder="1" applyAlignment="1">
      <alignment readingOrder="1"/>
    </xf>
    <xf numFmtId="0" fontId="1" fillId="0" borderId="0" xfId="1" applyFill="1" applyBorder="1" applyAlignment="1">
      <alignment readingOrder="1"/>
    </xf>
    <xf numFmtId="0" fontId="0" fillId="0" borderId="0" xfId="0" applyFill="1"/>
    <xf numFmtId="0" fontId="3" fillId="0" borderId="0" xfId="0" applyFont="1" applyFill="1" applyAlignment="1">
      <alignment readingOrder="1"/>
    </xf>
    <xf numFmtId="0" fontId="3" fillId="0" borderId="0" xfId="0" applyFont="1" applyFill="1"/>
    <xf numFmtId="0" fontId="3" fillId="0" borderId="2" xfId="0" applyFont="1" applyFill="1" applyBorder="1"/>
    <xf numFmtId="0" fontId="3" fillId="0" borderId="1" xfId="0" applyFont="1" applyFill="1" applyBorder="1"/>
    <xf numFmtId="0" fontId="2" fillId="0" borderId="0" xfId="0" applyFont="1" applyFill="1" applyAlignment="1">
      <alignment horizontal="left"/>
    </xf>
    <xf numFmtId="0" fontId="3" fillId="0" borderId="0" xfId="0" applyFont="1" applyFill="1" applyAlignment="1">
      <alignment horizontal="left"/>
    </xf>
    <xf numFmtId="0" fontId="5" fillId="0" borderId="0" xfId="0" applyFont="1" applyFill="1" applyAlignment="1">
      <alignment readingOrder="1"/>
    </xf>
    <xf numFmtId="0" fontId="6" fillId="0" borderId="1" xfId="0" applyFont="1" applyFill="1" applyBorder="1" applyAlignment="1">
      <alignment readingOrder="1"/>
    </xf>
    <xf numFmtId="49" fontId="2" fillId="0" borderId="0" xfId="0" applyNumberFormat="1" applyFont="1" applyFill="1"/>
    <xf numFmtId="0" fontId="3" fillId="0" borderId="0" xfId="0" quotePrefix="1" applyFont="1" applyFill="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ssues.apache.org/jira/browse/HIVE-23894" TargetMode="External"/><Relationship Id="rId18" Type="http://schemas.openxmlformats.org/officeDocument/2006/relationships/hyperlink" Target="https://issues.apache.org/jira/browse/HBASE-24420" TargetMode="External"/><Relationship Id="rId26" Type="http://schemas.openxmlformats.org/officeDocument/2006/relationships/hyperlink" Target="https://issues.apache.org/jira/browse/HIVE-21925" TargetMode="External"/><Relationship Id="rId39" Type="http://schemas.openxmlformats.org/officeDocument/2006/relationships/hyperlink" Target="https://issues.apache.org/jira/browse/YARN-8710" TargetMode="External"/><Relationship Id="rId21" Type="http://schemas.openxmlformats.org/officeDocument/2006/relationships/hyperlink" Target="https://issues.apache.org/jira/browse/KAFKA-9314" TargetMode="External"/><Relationship Id="rId34" Type="http://schemas.openxmlformats.org/officeDocument/2006/relationships/hyperlink" Target="https://issues.apache.org/jira/browse/HIVE-21105" TargetMode="External"/><Relationship Id="rId42" Type="http://schemas.openxmlformats.org/officeDocument/2006/relationships/hyperlink" Target="https://issues.apache.org/jira/browse/HBASE-20865" TargetMode="External"/><Relationship Id="rId47" Type="http://schemas.openxmlformats.org/officeDocument/2006/relationships/hyperlink" Target="https://issues.apache.org/jira/browse/HIVE-19642" TargetMode="External"/><Relationship Id="rId50" Type="http://schemas.openxmlformats.org/officeDocument/2006/relationships/hyperlink" Target="https://github.com/elastic/elasticsearch/issues/81628" TargetMode="External"/><Relationship Id="rId55" Type="http://schemas.openxmlformats.org/officeDocument/2006/relationships/hyperlink" Target="https://github.com/elastic/elasticsearch/issues/25951" TargetMode="External"/><Relationship Id="rId7" Type="http://schemas.openxmlformats.org/officeDocument/2006/relationships/hyperlink" Target="https://issues.apache.org/jira/browse/YARN-4113" TargetMode="External"/><Relationship Id="rId2" Type="http://schemas.openxmlformats.org/officeDocument/2006/relationships/hyperlink" Target="https://issues.apache.org/jira/browse/KAFKA-13412" TargetMode="External"/><Relationship Id="rId16" Type="http://schemas.openxmlformats.org/officeDocument/2006/relationships/hyperlink" Target="https://issues.apache.org/jira/browse/HBASE-24515" TargetMode="External"/><Relationship Id="rId29" Type="http://schemas.openxmlformats.org/officeDocument/2006/relationships/hyperlink" Target="https://issues.apache.org/jira/browse/SPARK-27630" TargetMode="External"/><Relationship Id="rId11" Type="http://schemas.openxmlformats.org/officeDocument/2006/relationships/hyperlink" Target="https://issues.apache.org/jira/browse/HIVE-24786" TargetMode="External"/><Relationship Id="rId24" Type="http://schemas.openxmlformats.org/officeDocument/2006/relationships/hyperlink" Target="https://issues.apache.org/jira/browse/KAFKA-8933" TargetMode="External"/><Relationship Id="rId32" Type="http://schemas.openxmlformats.org/officeDocument/2006/relationships/hyperlink" Target="https://issues.apache.org/jira/browse/SPARK-27347" TargetMode="External"/><Relationship Id="rId37" Type="http://schemas.openxmlformats.org/officeDocument/2006/relationships/hyperlink" Target="https://issues.apache.org/jira/browse/HBASE-21248" TargetMode="External"/><Relationship Id="rId40" Type="http://schemas.openxmlformats.org/officeDocument/2006/relationships/hyperlink" Target="https://issues.apache.org/jira/browse/HIVE-20349" TargetMode="External"/><Relationship Id="rId45" Type="http://schemas.openxmlformats.org/officeDocument/2006/relationships/hyperlink" Target="https://issues.apache.org/jira/browse/YARN-8362" TargetMode="External"/><Relationship Id="rId53" Type="http://schemas.openxmlformats.org/officeDocument/2006/relationships/hyperlink" Target="https://github.com/elastic/elasticsearch/issues/50462" TargetMode="External"/><Relationship Id="rId58" Type="http://schemas.openxmlformats.org/officeDocument/2006/relationships/hyperlink" Target="https://issues.apache.org/jira/browse/SPARK-25250" TargetMode="External"/><Relationship Id="rId5" Type="http://schemas.openxmlformats.org/officeDocument/2006/relationships/hyperlink" Target="https://issues.apache.org/jira/browse/ZOOKEEPER-4275" TargetMode="External"/><Relationship Id="rId19" Type="http://schemas.openxmlformats.org/officeDocument/2006/relationships/hyperlink" Target="https://issues.apache.org/jira/browse/HIVE-23409" TargetMode="External"/><Relationship Id="rId4" Type="http://schemas.openxmlformats.org/officeDocument/2006/relationships/hyperlink" Target="https://issues.apache.org/jira/browse/YARN-10767" TargetMode="External"/><Relationship Id="rId9" Type="http://schemas.openxmlformats.org/officeDocument/2006/relationships/hyperlink" Target="https://issues.apache.org/jira/browse/HBASE-25743" TargetMode="External"/><Relationship Id="rId14" Type="http://schemas.openxmlformats.org/officeDocument/2006/relationships/hyperlink" Target="https://issues.apache.org/jira/browse/HADOOP-17116" TargetMode="External"/><Relationship Id="rId22" Type="http://schemas.openxmlformats.org/officeDocument/2006/relationships/hyperlink" Target="https://issues.apache.org/jira/browse/HADOOP-16683" TargetMode="External"/><Relationship Id="rId27" Type="http://schemas.openxmlformats.org/officeDocument/2006/relationships/hyperlink" Target="https://issues.apache.org/jira/browse/SPARK-28163" TargetMode="External"/><Relationship Id="rId30" Type="http://schemas.openxmlformats.org/officeDocument/2006/relationships/hyperlink" Target="https://issues.apache.org/jira/browse/HBASE-22287" TargetMode="External"/><Relationship Id="rId35" Type="http://schemas.openxmlformats.org/officeDocument/2006/relationships/hyperlink" Target="https://issues.apache.org/jira/browse/HDFS-14134" TargetMode="External"/><Relationship Id="rId43" Type="http://schemas.openxmlformats.org/officeDocument/2006/relationships/hyperlink" Target="https://issues.apache.org/jira/browse/HBASE-20827" TargetMode="External"/><Relationship Id="rId48" Type="http://schemas.openxmlformats.org/officeDocument/2006/relationships/hyperlink" Target="https://issues.apache.org/jira/browse/KAFKA-6829" TargetMode="External"/><Relationship Id="rId56" Type="http://schemas.openxmlformats.org/officeDocument/2006/relationships/hyperlink" Target="https://github.com/elastic/elasticsearch/pull/43095" TargetMode="External"/><Relationship Id="rId8" Type="http://schemas.openxmlformats.org/officeDocument/2006/relationships/hyperlink" Target="https://issues.apache.org/jira/browse/HBASE-8776" TargetMode="External"/><Relationship Id="rId51" Type="http://schemas.openxmlformats.org/officeDocument/2006/relationships/hyperlink" Target="https://github.com/elastic/elasticsearch/issues/54714" TargetMode="External"/><Relationship Id="rId3" Type="http://schemas.openxmlformats.org/officeDocument/2006/relationships/hyperlink" Target="https://issues.apache.org/jira/browse/HADOOP-17764" TargetMode="External"/><Relationship Id="rId12" Type="http://schemas.openxmlformats.org/officeDocument/2006/relationships/hyperlink" Target="https://issues.apache.org/jira/browse/ZOOKEEPER-3991" TargetMode="External"/><Relationship Id="rId17" Type="http://schemas.openxmlformats.org/officeDocument/2006/relationships/hyperlink" Target="https://issues.apache.org/jira/browse/HIVE-23591" TargetMode="External"/><Relationship Id="rId25" Type="http://schemas.openxmlformats.org/officeDocument/2006/relationships/hyperlink" Target="https://issues.apache.org/jira/browse/HADOOP-16580" TargetMode="External"/><Relationship Id="rId33" Type="http://schemas.openxmlformats.org/officeDocument/2006/relationships/hyperlink" Target="https://issues.apache.org/jira/browse/HBASE-21796" TargetMode="External"/><Relationship Id="rId38" Type="http://schemas.openxmlformats.org/officeDocument/2006/relationships/hyperlink" Target="https://issues.apache.org/jira/browse/KAFKA-7369" TargetMode="External"/><Relationship Id="rId46" Type="http://schemas.openxmlformats.org/officeDocument/2006/relationships/hyperlink" Target="https://issues.apache.org/jira/browse/HBASE-20616" TargetMode="External"/><Relationship Id="rId20" Type="http://schemas.openxmlformats.org/officeDocument/2006/relationships/hyperlink" Target="https://issues.apache.org/jira/browse/SPARK-30786" TargetMode="External"/><Relationship Id="rId41" Type="http://schemas.openxmlformats.org/officeDocument/2006/relationships/hyperlink" Target="https://issues.apache.org/jira/browse/HADOOP-15655" TargetMode="External"/><Relationship Id="rId54" Type="http://schemas.openxmlformats.org/officeDocument/2006/relationships/hyperlink" Target="https://github.com/elastic/elasticsearch/issues/43401" TargetMode="External"/><Relationship Id="rId1" Type="http://schemas.openxmlformats.org/officeDocument/2006/relationships/hyperlink" Target="https://issues.apache.org/jira/browse/HDFS-16369" TargetMode="External"/><Relationship Id="rId6" Type="http://schemas.openxmlformats.org/officeDocument/2006/relationships/hyperlink" Target="https://issues.apache.org/jira/browse/HBASE-25562" TargetMode="External"/><Relationship Id="rId15" Type="http://schemas.openxmlformats.org/officeDocument/2006/relationships/hyperlink" Target="https://issues.apache.org/jira/browse/HDFS-15439" TargetMode="External"/><Relationship Id="rId23" Type="http://schemas.openxmlformats.org/officeDocument/2006/relationships/hyperlink" Target="https://issues.apache.org/jira/browse/YARN-9921" TargetMode="External"/><Relationship Id="rId28" Type="http://schemas.openxmlformats.org/officeDocument/2006/relationships/hyperlink" Target="https://issues.apache.org/jira/browse/KAFKA-8341" TargetMode="External"/><Relationship Id="rId36" Type="http://schemas.openxmlformats.org/officeDocument/2006/relationships/hyperlink" Target="https://issues.apache.org/jira/browse/HIVE-20761" TargetMode="External"/><Relationship Id="rId49" Type="http://schemas.openxmlformats.org/officeDocument/2006/relationships/hyperlink" Target="https://issues.apache.org/jira/browse/HBASE-20492" TargetMode="External"/><Relationship Id="rId57" Type="http://schemas.openxmlformats.org/officeDocument/2006/relationships/hyperlink" Target="https://issues.apache.org/jira/browse/HADOOP-14982" TargetMode="External"/><Relationship Id="rId10" Type="http://schemas.openxmlformats.org/officeDocument/2006/relationships/hyperlink" Target="https://issues.apache.org/jira/browse/KAFKA-12339" TargetMode="External"/><Relationship Id="rId31" Type="http://schemas.openxmlformats.org/officeDocument/2006/relationships/hyperlink" Target="https://issues.apache.org/jira/browse/SPARK-27515" TargetMode="External"/><Relationship Id="rId44" Type="http://schemas.openxmlformats.org/officeDocument/2006/relationships/hyperlink" Target="https://issues.apache.org/jira/browse/SPARK-24552" TargetMode="External"/><Relationship Id="rId52" Type="http://schemas.openxmlformats.org/officeDocument/2006/relationships/hyperlink" Target="https://github.com/elastic/elasticsearch/issues/5368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github.com/microsoft/ApplicationInsights-dotnet/pull/1058" TargetMode="External"/><Relationship Id="rId18" Type="http://schemas.openxmlformats.org/officeDocument/2006/relationships/hyperlink" Target="https://github.com/Azure/azure-cosmos-dotnet-v3/issues/1912" TargetMode="External"/><Relationship Id="rId26" Type="http://schemas.openxmlformats.org/officeDocument/2006/relationships/hyperlink" Target="https://github.com/Azure/durabletask/pull/500" TargetMode="External"/><Relationship Id="rId39" Type="http://schemas.openxmlformats.org/officeDocument/2006/relationships/hyperlink" Target="https://github.com/dotnet/SqlClient/pull/463" TargetMode="External"/><Relationship Id="rId21" Type="http://schemas.openxmlformats.org/officeDocument/2006/relationships/hyperlink" Target="https://github.com/microsoft/azure-pipelines-agent/pull/3066" TargetMode="External"/><Relationship Id="rId34" Type="http://schemas.openxmlformats.org/officeDocument/2006/relationships/hyperlink" Target="https://github.com/HangfireIO/Hangfire/issues/335" TargetMode="External"/><Relationship Id="rId42" Type="http://schemas.openxmlformats.org/officeDocument/2006/relationships/hyperlink" Target="https://github.com/Azure/azure-cosmos-dotnet-v3/pull/2481" TargetMode="External"/><Relationship Id="rId47" Type="http://schemas.openxmlformats.org/officeDocument/2006/relationships/hyperlink" Target="https://github.com/EventStore/EventStore/issues/1301" TargetMode="External"/><Relationship Id="rId50" Type="http://schemas.openxmlformats.org/officeDocument/2006/relationships/hyperlink" Target="https://github.com/microsoft/Forge/issues/45" TargetMode="External"/><Relationship Id="rId7" Type="http://schemas.openxmlformats.org/officeDocument/2006/relationships/hyperlink" Target="https://github.com/npgsql/npgsql/issues/3559" TargetMode="External"/><Relationship Id="rId2" Type="http://schemas.openxmlformats.org/officeDocument/2006/relationships/hyperlink" Target="https://github.com/microsoft/ApplicationInsights-dotnet/pull/216" TargetMode="External"/><Relationship Id="rId16" Type="http://schemas.openxmlformats.org/officeDocument/2006/relationships/hyperlink" Target="https://github.com/microsoft/ApplicationInsights-dotnet/pull/1729" TargetMode="External"/><Relationship Id="rId29" Type="http://schemas.openxmlformats.org/officeDocument/2006/relationships/hyperlink" Target="https://github.com/Azure/durabletask/pull/120" TargetMode="External"/><Relationship Id="rId11" Type="http://schemas.openxmlformats.org/officeDocument/2006/relationships/hyperlink" Target="https://github.com/Azure/azure-sdk-for-net/issues/17734" TargetMode="External"/><Relationship Id="rId24" Type="http://schemas.openxmlformats.org/officeDocument/2006/relationships/hyperlink" Target="https://github.com/rabbitmq/rabbitmq-dotnet-client/pull/656" TargetMode="External"/><Relationship Id="rId32" Type="http://schemas.openxmlformats.org/officeDocument/2006/relationships/hyperlink" Target="https://github.com/HangfireIO/Hangfire/issues/1459" TargetMode="External"/><Relationship Id="rId37" Type="http://schemas.openxmlformats.org/officeDocument/2006/relationships/hyperlink" Target="https://github.com/SignalR/SignalR/issues/2954" TargetMode="External"/><Relationship Id="rId40" Type="http://schemas.openxmlformats.org/officeDocument/2006/relationships/hyperlink" Target="https://github.com/dotnet/MQTTnet/issues/425" TargetMode="External"/><Relationship Id="rId45" Type="http://schemas.openxmlformats.org/officeDocument/2006/relationships/hyperlink" Target="https://github.com/EventStore/EventStore/pull/1936" TargetMode="External"/><Relationship Id="rId53" Type="http://schemas.openxmlformats.org/officeDocument/2006/relationships/hyperlink" Target="https://github.com/grpc/grpc-dotnet/issues/1397" TargetMode="External"/><Relationship Id="rId5" Type="http://schemas.openxmlformats.org/officeDocument/2006/relationships/hyperlink" Target="https://github.com/dotnet/MQTTnet/issues/1123" TargetMode="External"/><Relationship Id="rId10" Type="http://schemas.openxmlformats.org/officeDocument/2006/relationships/hyperlink" Target="https://github.com/Azure/azure-sdk-for-net/pull/21591" TargetMode="External"/><Relationship Id="rId19" Type="http://schemas.openxmlformats.org/officeDocument/2006/relationships/hyperlink" Target="https://github.com/Azure/azure-cosmos-dotnet-v3/pull/2123" TargetMode="External"/><Relationship Id="rId31" Type="http://schemas.openxmlformats.org/officeDocument/2006/relationships/hyperlink" Target="https://github.com/HangfireIO/Hangfire/issues/1754" TargetMode="External"/><Relationship Id="rId44" Type="http://schemas.openxmlformats.org/officeDocument/2006/relationships/hyperlink" Target="https://github.com/EventStore/EventStore/issues/1954" TargetMode="External"/><Relationship Id="rId52" Type="http://schemas.openxmlformats.org/officeDocument/2006/relationships/hyperlink" Target="https://github.com/grpc/grpc-dotnet/pull/1187" TargetMode="External"/><Relationship Id="rId4" Type="http://schemas.openxmlformats.org/officeDocument/2006/relationships/hyperlink" Target="https://github.com/dotnet/MQTTnet/pull/1318" TargetMode="External"/><Relationship Id="rId9" Type="http://schemas.openxmlformats.org/officeDocument/2006/relationships/hyperlink" Target="https://github.com/Azure/azure-sdk-for-net/issues/23493" TargetMode="External"/><Relationship Id="rId14" Type="http://schemas.openxmlformats.org/officeDocument/2006/relationships/hyperlink" Target="https://github.com/microsoft/ApplicationInsights-dotnet/pull/2006" TargetMode="External"/><Relationship Id="rId22" Type="http://schemas.openxmlformats.org/officeDocument/2006/relationships/hyperlink" Target="https://github.com/microsoft/azure-pipelines-agent/pull/3101" TargetMode="External"/><Relationship Id="rId27" Type="http://schemas.openxmlformats.org/officeDocument/2006/relationships/hyperlink" Target="https://github.com/Azure/durabletask/issues/355" TargetMode="External"/><Relationship Id="rId30" Type="http://schemas.openxmlformats.org/officeDocument/2006/relationships/hyperlink" Target="https://github.com/Azure/durabletask/issues/610" TargetMode="External"/><Relationship Id="rId35" Type="http://schemas.openxmlformats.org/officeDocument/2006/relationships/hyperlink" Target="https://github.com/NLog/NLog/issues/4310" TargetMode="External"/><Relationship Id="rId43" Type="http://schemas.openxmlformats.org/officeDocument/2006/relationships/hyperlink" Target="https://github.com/microsoft/ApplicationInsights-dotnet/pull/330" TargetMode="External"/><Relationship Id="rId48" Type="http://schemas.openxmlformats.org/officeDocument/2006/relationships/hyperlink" Target="https://github.com/EventStore/EventStore/pull/2869" TargetMode="External"/><Relationship Id="rId8" Type="http://schemas.openxmlformats.org/officeDocument/2006/relationships/hyperlink" Target="https://github.com/npgsql/npgsql/pull/4004" TargetMode="External"/><Relationship Id="rId51" Type="http://schemas.openxmlformats.org/officeDocument/2006/relationships/hyperlink" Target="https://github.com/microsoft/Forge/pull/38" TargetMode="External"/><Relationship Id="rId3" Type="http://schemas.openxmlformats.org/officeDocument/2006/relationships/hyperlink" Target="https://github.com/zeromq/netmq/issues/539" TargetMode="External"/><Relationship Id="rId12" Type="http://schemas.openxmlformats.org/officeDocument/2006/relationships/hyperlink" Target="https://github.com/Azure/azure-sdk-for-net/issues/10310" TargetMode="External"/><Relationship Id="rId17" Type="http://schemas.openxmlformats.org/officeDocument/2006/relationships/hyperlink" Target="https://github.com/Azure/azure-cosmos-dotnet-v3/pull/2481" TargetMode="External"/><Relationship Id="rId25" Type="http://schemas.openxmlformats.org/officeDocument/2006/relationships/hyperlink" Target="https://github.com/Azure/durabletask/pull/661" TargetMode="External"/><Relationship Id="rId33" Type="http://schemas.openxmlformats.org/officeDocument/2006/relationships/hyperlink" Target="https://github.com/HangfireIO/Hangfire/issues/860" TargetMode="External"/><Relationship Id="rId38" Type="http://schemas.openxmlformats.org/officeDocument/2006/relationships/hyperlink" Target="https://github.com/dotnet/SqlClient/pull/693" TargetMode="External"/><Relationship Id="rId46" Type="http://schemas.openxmlformats.org/officeDocument/2006/relationships/hyperlink" Target="https://github.com/EventStore/EventStore/issues/1732" TargetMode="External"/><Relationship Id="rId20" Type="http://schemas.openxmlformats.org/officeDocument/2006/relationships/hyperlink" Target="https://github.com/microsoft/azure-pipelines-agent/pull/3223" TargetMode="External"/><Relationship Id="rId41" Type="http://schemas.openxmlformats.org/officeDocument/2006/relationships/hyperlink" Target="https://github.com/Azure/azure-cosmos-dotnet-v3/pull/1954" TargetMode="External"/><Relationship Id="rId54" Type="http://schemas.openxmlformats.org/officeDocument/2006/relationships/hyperlink" Target="https://github.com/grpc/grpc-dotnet/issues/1406" TargetMode="External"/><Relationship Id="rId1" Type="http://schemas.openxmlformats.org/officeDocument/2006/relationships/hyperlink" Target="https://github.com/microsoft/ApplicationInsights-dotnet/pull/152" TargetMode="External"/><Relationship Id="rId6" Type="http://schemas.openxmlformats.org/officeDocument/2006/relationships/hyperlink" Target="https://github.com/dotnet/MQTTnet/pull/1151" TargetMode="External"/><Relationship Id="rId15" Type="http://schemas.openxmlformats.org/officeDocument/2006/relationships/hyperlink" Target="https://github.com/microsoft/ApplicationInsights-dotnet/pull/1731" TargetMode="External"/><Relationship Id="rId23" Type="http://schemas.openxmlformats.org/officeDocument/2006/relationships/hyperlink" Target="https://github.com/rabbitmq/rabbitmq-dotnet-client/issues/1047" TargetMode="External"/><Relationship Id="rId28" Type="http://schemas.openxmlformats.org/officeDocument/2006/relationships/hyperlink" Target="https://github.com/Azure/durabletask/pull/385" TargetMode="External"/><Relationship Id="rId36" Type="http://schemas.openxmlformats.org/officeDocument/2006/relationships/hyperlink" Target="https://github.com/SignalR/SignalR/issues/4003" TargetMode="External"/><Relationship Id="rId49" Type="http://schemas.openxmlformats.org/officeDocument/2006/relationships/hyperlink" Target="https://github.com/EventStore/EventStore/issues/228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Azure/durabletask/pull/120" TargetMode="External"/><Relationship Id="rId13" Type="http://schemas.openxmlformats.org/officeDocument/2006/relationships/hyperlink" Target="https://github.com/rabbitmq/rabbitmq-dotnet-client/issues/1047" TargetMode="External"/><Relationship Id="rId18" Type="http://schemas.openxmlformats.org/officeDocument/2006/relationships/hyperlink" Target="https://github.com/microsoft/ApplicationInsights-dotnet/pull/1058" TargetMode="External"/><Relationship Id="rId3" Type="http://schemas.openxmlformats.org/officeDocument/2006/relationships/hyperlink" Target="https://github.com/elastic/elasticsearch/issues/43401" TargetMode="External"/><Relationship Id="rId7" Type="http://schemas.openxmlformats.org/officeDocument/2006/relationships/hyperlink" Target="https://github.com/microsoft/azure-pipelines-agent/pull/3066" TargetMode="External"/><Relationship Id="rId12" Type="http://schemas.openxmlformats.org/officeDocument/2006/relationships/hyperlink" Target="https://issues.apache.org/jira/browse/HADOOP-15655" TargetMode="External"/><Relationship Id="rId17" Type="http://schemas.openxmlformats.org/officeDocument/2006/relationships/hyperlink" Target="https://github.com/dotnet/SqlClient/pull/693" TargetMode="External"/><Relationship Id="rId2" Type="http://schemas.openxmlformats.org/officeDocument/2006/relationships/hyperlink" Target="https://issues.apache.org/jira/browse/HBASE-25743" TargetMode="External"/><Relationship Id="rId16" Type="http://schemas.openxmlformats.org/officeDocument/2006/relationships/hyperlink" Target="https://github.com/grpc/grpc-dotnet/pull/1187" TargetMode="External"/><Relationship Id="rId1" Type="http://schemas.openxmlformats.org/officeDocument/2006/relationships/hyperlink" Target="https://issues.apache.org/jira/browse/KAFKA-6829" TargetMode="External"/><Relationship Id="rId6" Type="http://schemas.openxmlformats.org/officeDocument/2006/relationships/hyperlink" Target="https://issues.apache.org/jira/browse/HIVE-20349" TargetMode="External"/><Relationship Id="rId11" Type="http://schemas.openxmlformats.org/officeDocument/2006/relationships/hyperlink" Target="https://issues.apache.org/jira/browse/KAFKA-7369" TargetMode="External"/><Relationship Id="rId5" Type="http://schemas.openxmlformats.org/officeDocument/2006/relationships/hyperlink" Target="https://issues.apache.org/jira/browse/HIVE-20349" TargetMode="External"/><Relationship Id="rId15" Type="http://schemas.openxmlformats.org/officeDocument/2006/relationships/hyperlink" Target="https://github.com/microsoft/azure-pipelines-agent/pull/3223" TargetMode="External"/><Relationship Id="rId10" Type="http://schemas.openxmlformats.org/officeDocument/2006/relationships/hyperlink" Target="https://issues.apache.org/jira/browse/HIVE-24786" TargetMode="External"/><Relationship Id="rId4" Type="http://schemas.openxmlformats.org/officeDocument/2006/relationships/hyperlink" Target="https://issues.apache.org/jira/browse/KAFKA-8341" TargetMode="External"/><Relationship Id="rId9" Type="http://schemas.openxmlformats.org/officeDocument/2006/relationships/hyperlink" Target="https://github.com/Azure/azure-sdk-for-net/issues/10310" TargetMode="External"/><Relationship Id="rId14" Type="http://schemas.openxmlformats.org/officeDocument/2006/relationships/hyperlink" Target="https://github.com/dotnet/MQTTnet/pull/11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B816D-2383-4D69-8B63-7EF21FFCA170}">
  <dimension ref="A1:I83"/>
  <sheetViews>
    <sheetView workbookViewId="0">
      <selection sqref="A1:XFD1048576"/>
    </sheetView>
  </sheetViews>
  <sheetFormatPr defaultRowHeight="15"/>
  <cols>
    <col min="1" max="1" width="4.140625" style="21" customWidth="1"/>
    <col min="2" max="2" width="14.5703125" style="17" customWidth="1"/>
    <col min="3" max="3" width="49.5703125" style="17" customWidth="1"/>
    <col min="4" max="4" width="20.140625" style="17" customWidth="1"/>
    <col min="5" max="6" width="22" style="17" customWidth="1"/>
    <col min="7" max="7" width="29.7109375" style="17" customWidth="1"/>
    <col min="8" max="8" width="35.28515625" style="17" customWidth="1"/>
    <col min="9" max="9" width="55" style="17" bestFit="1" customWidth="1"/>
    <col min="10" max="16384" width="9.140625" style="17"/>
  </cols>
  <sheetData>
    <row r="1" spans="1:9">
      <c r="A1" s="20"/>
      <c r="B1" s="9" t="s">
        <v>0</v>
      </c>
      <c r="C1" s="9" t="s">
        <v>1</v>
      </c>
      <c r="D1" s="9" t="s">
        <v>2</v>
      </c>
      <c r="E1" s="9" t="s">
        <v>3</v>
      </c>
      <c r="F1" s="9" t="s">
        <v>4</v>
      </c>
      <c r="G1" s="9" t="s">
        <v>5</v>
      </c>
      <c r="H1" s="9" t="s">
        <v>6</v>
      </c>
      <c r="I1" s="9" t="s">
        <v>7</v>
      </c>
    </row>
    <row r="2" spans="1:9">
      <c r="B2" s="10" t="s">
        <v>8</v>
      </c>
      <c r="C2" s="11" t="s">
        <v>9</v>
      </c>
      <c r="D2" s="12" t="s">
        <v>10</v>
      </c>
      <c r="E2" s="12" t="s">
        <v>11</v>
      </c>
      <c r="F2" s="12" t="s">
        <v>11</v>
      </c>
      <c r="G2" s="13" t="s">
        <v>12</v>
      </c>
      <c r="H2" s="13" t="s">
        <v>13</v>
      </c>
      <c r="I2" s="13" t="s">
        <v>14</v>
      </c>
    </row>
    <row r="3" spans="1:9">
      <c r="B3" s="10" t="s">
        <v>15</v>
      </c>
      <c r="C3" s="11" t="s">
        <v>16</v>
      </c>
      <c r="D3" s="12" t="s">
        <v>10</v>
      </c>
      <c r="E3" s="12" t="s">
        <v>11</v>
      </c>
      <c r="F3" s="12" t="s">
        <v>11</v>
      </c>
      <c r="G3" s="13" t="s">
        <v>17</v>
      </c>
      <c r="H3" s="13" t="s">
        <v>18</v>
      </c>
      <c r="I3" s="13" t="s">
        <v>19</v>
      </c>
    </row>
    <row r="4" spans="1:9">
      <c r="B4" s="10" t="s">
        <v>20</v>
      </c>
      <c r="C4" s="11" t="s">
        <v>21</v>
      </c>
      <c r="D4" s="12" t="s">
        <v>10</v>
      </c>
      <c r="E4" s="12" t="s">
        <v>22</v>
      </c>
      <c r="F4" s="12" t="s">
        <v>22</v>
      </c>
      <c r="G4" s="13" t="s">
        <v>23</v>
      </c>
      <c r="H4" s="13" t="s">
        <v>24</v>
      </c>
      <c r="I4" s="13" t="s">
        <v>25</v>
      </c>
    </row>
    <row r="5" spans="1:9">
      <c r="B5" s="10" t="s">
        <v>26</v>
      </c>
      <c r="C5" s="11" t="s">
        <v>27</v>
      </c>
      <c r="D5" s="12" t="s">
        <v>10</v>
      </c>
      <c r="E5" s="13" t="s">
        <v>22</v>
      </c>
      <c r="F5" s="13" t="s">
        <v>22</v>
      </c>
      <c r="G5" s="13" t="s">
        <v>28</v>
      </c>
      <c r="H5" s="13" t="s">
        <v>29</v>
      </c>
      <c r="I5" s="13" t="s">
        <v>30</v>
      </c>
    </row>
    <row r="6" spans="1:9">
      <c r="B6" s="10" t="s">
        <v>31</v>
      </c>
      <c r="C6" s="11" t="s">
        <v>32</v>
      </c>
      <c r="D6" s="12" t="s">
        <v>10</v>
      </c>
      <c r="E6" s="13" t="s">
        <v>22</v>
      </c>
      <c r="F6" s="13" t="s">
        <v>22</v>
      </c>
      <c r="G6" s="13" t="s">
        <v>23</v>
      </c>
      <c r="H6" s="13" t="s">
        <v>33</v>
      </c>
      <c r="I6" s="13" t="s">
        <v>34</v>
      </c>
    </row>
    <row r="7" spans="1:9">
      <c r="B7" s="10" t="s">
        <v>35</v>
      </c>
      <c r="C7" s="11" t="s">
        <v>36</v>
      </c>
      <c r="D7" s="12" t="s">
        <v>10</v>
      </c>
      <c r="E7" s="13" t="s">
        <v>37</v>
      </c>
      <c r="F7" s="13" t="s">
        <v>37</v>
      </c>
      <c r="G7" s="13" t="s">
        <v>23</v>
      </c>
      <c r="H7" s="13" t="s">
        <v>38</v>
      </c>
      <c r="I7" s="13" t="s">
        <v>39</v>
      </c>
    </row>
    <row r="8" spans="1:9">
      <c r="B8" s="10" t="s">
        <v>15</v>
      </c>
      <c r="C8" s="11" t="s">
        <v>40</v>
      </c>
      <c r="D8" s="12" t="s">
        <v>10</v>
      </c>
      <c r="E8" s="13" t="s">
        <v>37</v>
      </c>
      <c r="F8" s="13" t="s">
        <v>37</v>
      </c>
      <c r="G8" s="13" t="s">
        <v>23</v>
      </c>
      <c r="H8" s="13" t="s">
        <v>41</v>
      </c>
      <c r="I8" s="13" t="s">
        <v>42</v>
      </c>
    </row>
    <row r="9" spans="1:9">
      <c r="B9" s="10" t="s">
        <v>8</v>
      </c>
      <c r="C9" s="11" t="s">
        <v>43</v>
      </c>
      <c r="D9" s="12" t="s">
        <v>10</v>
      </c>
      <c r="E9" s="13" t="s">
        <v>44</v>
      </c>
      <c r="F9" s="13" t="s">
        <v>44</v>
      </c>
      <c r="G9" s="13" t="s">
        <v>45</v>
      </c>
      <c r="H9" s="13" t="s">
        <v>46</v>
      </c>
      <c r="I9" s="13" t="s">
        <v>47</v>
      </c>
    </row>
    <row r="10" spans="1:9">
      <c r="B10" s="10" t="s">
        <v>48</v>
      </c>
      <c r="C10" s="11" t="s">
        <v>49</v>
      </c>
      <c r="D10" s="12" t="s">
        <v>10</v>
      </c>
      <c r="E10" s="13" t="s">
        <v>44</v>
      </c>
      <c r="F10" s="13" t="s">
        <v>44</v>
      </c>
      <c r="G10" s="13" t="s">
        <v>45</v>
      </c>
      <c r="H10" s="13" t="s">
        <v>46</v>
      </c>
      <c r="I10" s="13" t="s">
        <v>50</v>
      </c>
    </row>
    <row r="11" spans="1:9">
      <c r="B11" s="10" t="s">
        <v>48</v>
      </c>
      <c r="C11" s="11" t="s">
        <v>51</v>
      </c>
      <c r="D11" s="12" t="s">
        <v>10</v>
      </c>
      <c r="E11" s="13" t="s">
        <v>44</v>
      </c>
      <c r="F11" s="13" t="s">
        <v>44</v>
      </c>
      <c r="G11" s="13" t="s">
        <v>12</v>
      </c>
      <c r="H11" s="13" t="s">
        <v>52</v>
      </c>
      <c r="I11" s="13" t="s">
        <v>53</v>
      </c>
    </row>
    <row r="12" spans="1:9">
      <c r="B12" s="10" t="s">
        <v>48</v>
      </c>
      <c r="C12" s="11" t="s">
        <v>54</v>
      </c>
      <c r="D12" s="12" t="s">
        <v>10</v>
      </c>
      <c r="E12" s="13" t="s">
        <v>44</v>
      </c>
      <c r="F12" s="13" t="s">
        <v>44</v>
      </c>
      <c r="G12" s="13" t="s">
        <v>23</v>
      </c>
      <c r="H12" s="13" t="s">
        <v>55</v>
      </c>
      <c r="I12" s="13" t="s">
        <v>56</v>
      </c>
    </row>
    <row r="13" spans="1:9">
      <c r="B13" s="10" t="s">
        <v>48</v>
      </c>
      <c r="C13" s="11" t="s">
        <v>57</v>
      </c>
      <c r="D13" s="12" t="s">
        <v>10</v>
      </c>
      <c r="E13" s="13" t="s">
        <v>44</v>
      </c>
      <c r="F13" s="13" t="s">
        <v>44</v>
      </c>
      <c r="G13" s="13" t="s">
        <v>28</v>
      </c>
      <c r="H13" s="13" t="s">
        <v>58</v>
      </c>
      <c r="I13" s="13" t="s">
        <v>59</v>
      </c>
    </row>
    <row r="14" spans="1:9">
      <c r="B14" s="10" t="s">
        <v>15</v>
      </c>
      <c r="C14" s="11" t="s">
        <v>60</v>
      </c>
      <c r="D14" s="12" t="s">
        <v>10</v>
      </c>
      <c r="E14" s="13" t="s">
        <v>44</v>
      </c>
      <c r="F14" s="13" t="s">
        <v>44</v>
      </c>
      <c r="G14" s="13" t="s">
        <v>28</v>
      </c>
      <c r="H14" s="13" t="s">
        <v>61</v>
      </c>
      <c r="I14" s="13" t="s">
        <v>62</v>
      </c>
    </row>
    <row r="15" spans="1:9">
      <c r="B15" s="10" t="s">
        <v>15</v>
      </c>
      <c r="C15" s="11" t="s">
        <v>63</v>
      </c>
      <c r="D15" s="12" t="s">
        <v>10</v>
      </c>
      <c r="E15" s="13" t="s">
        <v>44</v>
      </c>
      <c r="F15" s="13" t="s">
        <v>44</v>
      </c>
      <c r="G15" s="13" t="s">
        <v>28</v>
      </c>
      <c r="H15" s="13" t="s">
        <v>61</v>
      </c>
      <c r="I15" s="13" t="s">
        <v>62</v>
      </c>
    </row>
    <row r="16" spans="1:9">
      <c r="B16" s="10" t="s">
        <v>31</v>
      </c>
      <c r="C16" s="11" t="s">
        <v>64</v>
      </c>
      <c r="D16" s="12" t="s">
        <v>10</v>
      </c>
      <c r="E16" s="13" t="s">
        <v>44</v>
      </c>
      <c r="F16" s="13" t="s">
        <v>44</v>
      </c>
      <c r="G16" s="13" t="s">
        <v>23</v>
      </c>
      <c r="H16" s="13" t="s">
        <v>65</v>
      </c>
      <c r="I16" s="13" t="s">
        <v>66</v>
      </c>
    </row>
    <row r="17" spans="2:9">
      <c r="B17" s="10" t="s">
        <v>48</v>
      </c>
      <c r="C17" s="14" t="s">
        <v>67</v>
      </c>
      <c r="D17" s="12" t="s">
        <v>10</v>
      </c>
      <c r="E17" s="12" t="s">
        <v>22</v>
      </c>
      <c r="F17" s="12" t="s">
        <v>22</v>
      </c>
      <c r="G17" s="13" t="s">
        <v>23</v>
      </c>
      <c r="H17" s="13" t="s">
        <v>33</v>
      </c>
      <c r="I17" s="13" t="s">
        <v>68</v>
      </c>
    </row>
    <row r="18" spans="2:9">
      <c r="B18" s="10" t="s">
        <v>69</v>
      </c>
      <c r="C18" s="14" t="s">
        <v>70</v>
      </c>
      <c r="D18" s="12" t="s">
        <v>10</v>
      </c>
      <c r="E18" s="13" t="s">
        <v>22</v>
      </c>
      <c r="F18" s="13" t="s">
        <v>22</v>
      </c>
      <c r="G18" s="13" t="s">
        <v>71</v>
      </c>
      <c r="H18" s="13" t="s">
        <v>72</v>
      </c>
      <c r="I18" s="13" t="s">
        <v>73</v>
      </c>
    </row>
    <row r="19" spans="2:9" s="15" customFormat="1">
      <c r="B19" s="15" t="s">
        <v>48</v>
      </c>
      <c r="C19" s="8" t="s">
        <v>74</v>
      </c>
      <c r="D19" s="15" t="s">
        <v>10</v>
      </c>
      <c r="E19" s="15" t="s">
        <v>37</v>
      </c>
      <c r="F19" s="15" t="s">
        <v>37</v>
      </c>
      <c r="G19" s="15" t="s">
        <v>23</v>
      </c>
      <c r="H19" s="15" t="s">
        <v>75</v>
      </c>
      <c r="I19" s="15" t="s">
        <v>76</v>
      </c>
    </row>
    <row r="20" spans="2:9">
      <c r="B20" s="10" t="s">
        <v>20</v>
      </c>
      <c r="C20" s="11" t="s">
        <v>77</v>
      </c>
      <c r="D20" s="12" t="s">
        <v>10</v>
      </c>
      <c r="E20" s="12" t="s">
        <v>22</v>
      </c>
      <c r="F20" s="12" t="s">
        <v>22</v>
      </c>
      <c r="G20" s="13" t="s">
        <v>78</v>
      </c>
      <c r="H20" s="13" t="s">
        <v>79</v>
      </c>
      <c r="I20" s="13" t="s">
        <v>80</v>
      </c>
    </row>
    <row r="21" spans="2:9">
      <c r="B21" s="10" t="s">
        <v>31</v>
      </c>
      <c r="C21" s="11" t="s">
        <v>81</v>
      </c>
      <c r="D21" s="12" t="s">
        <v>82</v>
      </c>
      <c r="E21" s="13" t="s">
        <v>83</v>
      </c>
      <c r="F21" s="13" t="s">
        <v>84</v>
      </c>
      <c r="G21" s="13" t="s">
        <v>17</v>
      </c>
      <c r="H21" s="13" t="s">
        <v>85</v>
      </c>
      <c r="I21" s="13" t="s">
        <v>86</v>
      </c>
    </row>
    <row r="22" spans="2:9">
      <c r="B22" s="10" t="s">
        <v>8</v>
      </c>
      <c r="C22" s="11" t="s">
        <v>87</v>
      </c>
      <c r="D22" s="12" t="s">
        <v>82</v>
      </c>
      <c r="E22" s="13" t="s">
        <v>83</v>
      </c>
      <c r="F22" s="13" t="s">
        <v>84</v>
      </c>
      <c r="G22" s="13" t="s">
        <v>88</v>
      </c>
      <c r="H22" s="13" t="s">
        <v>33</v>
      </c>
      <c r="I22" s="13" t="s">
        <v>89</v>
      </c>
    </row>
    <row r="23" spans="2:9">
      <c r="B23" s="10" t="s">
        <v>26</v>
      </c>
      <c r="C23" s="11" t="s">
        <v>90</v>
      </c>
      <c r="D23" s="12" t="s">
        <v>82</v>
      </c>
      <c r="E23" s="12" t="s">
        <v>91</v>
      </c>
      <c r="F23" s="12" t="s">
        <v>84</v>
      </c>
      <c r="G23" s="13" t="s">
        <v>88</v>
      </c>
      <c r="H23" s="13" t="s">
        <v>33</v>
      </c>
      <c r="I23" s="13" t="s">
        <v>92</v>
      </c>
    </row>
    <row r="24" spans="2:9">
      <c r="B24" s="10" t="s">
        <v>93</v>
      </c>
      <c r="C24" s="11" t="s">
        <v>94</v>
      </c>
      <c r="D24" s="12" t="s">
        <v>82</v>
      </c>
      <c r="E24" s="12" t="s">
        <v>83</v>
      </c>
      <c r="F24" s="12" t="s">
        <v>84</v>
      </c>
      <c r="G24" s="13" t="s">
        <v>23</v>
      </c>
      <c r="H24" s="13" t="s">
        <v>33</v>
      </c>
      <c r="I24" s="13" t="s">
        <v>95</v>
      </c>
    </row>
    <row r="25" spans="2:9">
      <c r="B25" s="10" t="s">
        <v>8</v>
      </c>
      <c r="C25" s="11" t="s">
        <v>96</v>
      </c>
      <c r="D25" s="12" t="s">
        <v>82</v>
      </c>
      <c r="E25" s="13" t="s">
        <v>97</v>
      </c>
      <c r="F25" s="13" t="s">
        <v>84</v>
      </c>
      <c r="G25" s="13" t="s">
        <v>88</v>
      </c>
      <c r="H25" s="13" t="s">
        <v>98</v>
      </c>
      <c r="I25" s="13" t="s">
        <v>89</v>
      </c>
    </row>
    <row r="26" spans="2:9">
      <c r="B26" s="10" t="s">
        <v>8</v>
      </c>
      <c r="C26" s="14" t="s">
        <v>99</v>
      </c>
      <c r="D26" s="12" t="s">
        <v>82</v>
      </c>
      <c r="E26" s="13" t="s">
        <v>83</v>
      </c>
      <c r="F26" s="13" t="s">
        <v>84</v>
      </c>
      <c r="G26" s="13" t="s">
        <v>88</v>
      </c>
      <c r="H26" s="13" t="s">
        <v>100</v>
      </c>
      <c r="I26" s="13" t="s">
        <v>101</v>
      </c>
    </row>
    <row r="27" spans="2:9">
      <c r="B27" s="10" t="s">
        <v>20</v>
      </c>
      <c r="C27" s="11" t="s">
        <v>102</v>
      </c>
      <c r="D27" s="12" t="s">
        <v>82</v>
      </c>
      <c r="E27" s="12" t="s">
        <v>91</v>
      </c>
      <c r="F27" s="13" t="s">
        <v>84</v>
      </c>
      <c r="G27" s="13" t="s">
        <v>12</v>
      </c>
      <c r="H27" s="13" t="s">
        <v>103</v>
      </c>
      <c r="I27" s="13" t="s">
        <v>104</v>
      </c>
    </row>
    <row r="28" spans="2:9">
      <c r="B28" s="10" t="s">
        <v>35</v>
      </c>
      <c r="C28" s="14" t="s">
        <v>105</v>
      </c>
      <c r="D28" s="12" t="s">
        <v>82</v>
      </c>
      <c r="E28" s="13" t="s">
        <v>106</v>
      </c>
      <c r="F28" s="13" t="s">
        <v>107</v>
      </c>
      <c r="G28" s="13" t="s">
        <v>71</v>
      </c>
      <c r="H28" s="13" t="s">
        <v>108</v>
      </c>
      <c r="I28" s="13" t="s">
        <v>109</v>
      </c>
    </row>
    <row r="29" spans="2:9">
      <c r="B29" s="10" t="s">
        <v>26</v>
      </c>
      <c r="C29" s="14" t="s">
        <v>110</v>
      </c>
      <c r="D29" s="12" t="s">
        <v>82</v>
      </c>
      <c r="E29" s="13" t="s">
        <v>106</v>
      </c>
      <c r="F29" s="12" t="s">
        <v>107</v>
      </c>
      <c r="G29" s="13" t="s">
        <v>71</v>
      </c>
      <c r="H29" s="13" t="s">
        <v>111</v>
      </c>
      <c r="I29" s="13" t="s">
        <v>112</v>
      </c>
    </row>
    <row r="30" spans="2:9">
      <c r="B30" s="10" t="s">
        <v>26</v>
      </c>
      <c r="C30" s="14" t="s">
        <v>113</v>
      </c>
      <c r="D30" s="12" t="s">
        <v>82</v>
      </c>
      <c r="E30" s="12" t="s">
        <v>114</v>
      </c>
      <c r="F30" s="12" t="s">
        <v>107</v>
      </c>
      <c r="G30" s="13" t="s">
        <v>71</v>
      </c>
      <c r="H30" s="13" t="s">
        <v>111</v>
      </c>
      <c r="I30" s="13" t="s">
        <v>115</v>
      </c>
    </row>
    <row r="31" spans="2:9">
      <c r="B31" s="10" t="s">
        <v>35</v>
      </c>
      <c r="C31" s="14" t="s">
        <v>116</v>
      </c>
      <c r="D31" s="12" t="s">
        <v>82</v>
      </c>
      <c r="E31" s="13" t="s">
        <v>106</v>
      </c>
      <c r="F31" s="12" t="s">
        <v>107</v>
      </c>
      <c r="G31" s="13" t="s">
        <v>71</v>
      </c>
      <c r="H31" s="13" t="s">
        <v>111</v>
      </c>
      <c r="I31" s="13" t="s">
        <v>117</v>
      </c>
    </row>
    <row r="32" spans="2:9">
      <c r="B32" s="10" t="s">
        <v>35</v>
      </c>
      <c r="C32" s="14" t="s">
        <v>118</v>
      </c>
      <c r="D32" s="12" t="s">
        <v>82</v>
      </c>
      <c r="E32" s="12" t="s">
        <v>114</v>
      </c>
      <c r="F32" s="13" t="s">
        <v>107</v>
      </c>
      <c r="G32" s="13" t="s">
        <v>71</v>
      </c>
      <c r="H32" s="13" t="s">
        <v>111</v>
      </c>
      <c r="I32" s="13" t="s">
        <v>119</v>
      </c>
    </row>
    <row r="33" spans="1:9">
      <c r="B33" s="10" t="s">
        <v>35</v>
      </c>
      <c r="C33" s="14" t="s">
        <v>120</v>
      </c>
      <c r="D33" s="12" t="s">
        <v>82</v>
      </c>
      <c r="E33" s="13" t="s">
        <v>106</v>
      </c>
      <c r="F33" s="12" t="s">
        <v>107</v>
      </c>
      <c r="G33" s="13" t="s">
        <v>71</v>
      </c>
      <c r="H33" s="13" t="s">
        <v>111</v>
      </c>
      <c r="I33" s="13" t="s">
        <v>121</v>
      </c>
    </row>
    <row r="34" spans="1:9">
      <c r="B34" s="10" t="s">
        <v>20</v>
      </c>
      <c r="C34" s="14" t="s">
        <v>122</v>
      </c>
      <c r="D34" s="12" t="s">
        <v>82</v>
      </c>
      <c r="E34" s="12" t="s">
        <v>114</v>
      </c>
      <c r="F34" s="12" t="s">
        <v>107</v>
      </c>
      <c r="G34" s="13" t="s">
        <v>71</v>
      </c>
      <c r="H34" s="13" t="s">
        <v>123</v>
      </c>
      <c r="I34" s="13" t="s">
        <v>124</v>
      </c>
    </row>
    <row r="35" spans="1:9">
      <c r="A35" s="17"/>
      <c r="B35" s="10" t="s">
        <v>20</v>
      </c>
      <c r="C35" s="11" t="s">
        <v>125</v>
      </c>
      <c r="D35" s="12" t="s">
        <v>82</v>
      </c>
      <c r="E35" s="12" t="s">
        <v>114</v>
      </c>
      <c r="F35" s="12" t="s">
        <v>107</v>
      </c>
      <c r="G35" s="13" t="s">
        <v>17</v>
      </c>
      <c r="H35" s="13" t="s">
        <v>126</v>
      </c>
      <c r="I35" s="13" t="s">
        <v>127</v>
      </c>
    </row>
    <row r="36" spans="1:9">
      <c r="B36" s="10" t="s">
        <v>15</v>
      </c>
      <c r="C36" s="11" t="s">
        <v>128</v>
      </c>
      <c r="D36" s="12" t="s">
        <v>82</v>
      </c>
      <c r="E36" s="12" t="s">
        <v>114</v>
      </c>
      <c r="F36" s="12" t="s">
        <v>107</v>
      </c>
      <c r="G36" s="13" t="s">
        <v>129</v>
      </c>
      <c r="H36" s="13" t="s">
        <v>130</v>
      </c>
      <c r="I36" s="13" t="s">
        <v>131</v>
      </c>
    </row>
    <row r="37" spans="1:9">
      <c r="B37" s="10" t="s">
        <v>20</v>
      </c>
      <c r="C37" s="11" t="s">
        <v>132</v>
      </c>
      <c r="D37" s="12" t="s">
        <v>82</v>
      </c>
      <c r="E37" s="13" t="s">
        <v>106</v>
      </c>
      <c r="F37" s="13" t="s">
        <v>107</v>
      </c>
      <c r="G37" s="13" t="s">
        <v>28</v>
      </c>
      <c r="H37" s="13" t="s">
        <v>133</v>
      </c>
      <c r="I37" s="13" t="s">
        <v>134</v>
      </c>
    </row>
    <row r="38" spans="1:9">
      <c r="B38" s="10" t="s">
        <v>35</v>
      </c>
      <c r="C38" s="11" t="s">
        <v>135</v>
      </c>
      <c r="D38" s="12" t="s">
        <v>82</v>
      </c>
      <c r="E38" s="13" t="s">
        <v>106</v>
      </c>
      <c r="F38" s="13" t="s">
        <v>107</v>
      </c>
      <c r="G38" s="13" t="s">
        <v>23</v>
      </c>
      <c r="H38" s="13" t="s">
        <v>136</v>
      </c>
      <c r="I38" s="13" t="s">
        <v>137</v>
      </c>
    </row>
    <row r="39" spans="1:9">
      <c r="B39" s="10" t="s">
        <v>8</v>
      </c>
      <c r="C39" s="11" t="s">
        <v>138</v>
      </c>
      <c r="D39" s="12" t="s">
        <v>82</v>
      </c>
      <c r="E39" s="12" t="s">
        <v>114</v>
      </c>
      <c r="F39" s="12" t="s">
        <v>107</v>
      </c>
      <c r="G39" s="13" t="s">
        <v>71</v>
      </c>
      <c r="H39" s="13"/>
      <c r="I39" s="13" t="s">
        <v>139</v>
      </c>
    </row>
    <row r="40" spans="1:9">
      <c r="B40" s="10" t="s">
        <v>20</v>
      </c>
      <c r="C40" s="11" t="s">
        <v>140</v>
      </c>
      <c r="D40" s="12" t="s">
        <v>141</v>
      </c>
      <c r="E40" s="13" t="s">
        <v>142</v>
      </c>
      <c r="F40" s="13" t="s">
        <v>141</v>
      </c>
      <c r="G40" s="13" t="s">
        <v>23</v>
      </c>
      <c r="H40" s="13" t="s">
        <v>143</v>
      </c>
      <c r="I40" s="13" t="s">
        <v>144</v>
      </c>
    </row>
    <row r="41" spans="1:9">
      <c r="B41" s="10" t="s">
        <v>31</v>
      </c>
      <c r="C41" s="14" t="s">
        <v>145</v>
      </c>
      <c r="D41" s="12" t="s">
        <v>141</v>
      </c>
      <c r="E41" s="13" t="s">
        <v>146</v>
      </c>
      <c r="F41" s="13" t="s">
        <v>146</v>
      </c>
      <c r="G41" s="13" t="s">
        <v>147</v>
      </c>
      <c r="H41" s="13" t="s">
        <v>148</v>
      </c>
      <c r="I41" s="13" t="s">
        <v>149</v>
      </c>
    </row>
    <row r="42" spans="1:9">
      <c r="B42" s="10" t="s">
        <v>15</v>
      </c>
      <c r="C42" s="11" t="s">
        <v>150</v>
      </c>
      <c r="D42" s="12" t="s">
        <v>141</v>
      </c>
      <c r="E42" s="13" t="s">
        <v>146</v>
      </c>
      <c r="F42" s="13" t="s">
        <v>146</v>
      </c>
      <c r="G42" s="13" t="s">
        <v>129</v>
      </c>
      <c r="H42" s="13" t="s">
        <v>151</v>
      </c>
      <c r="I42" s="13" t="s">
        <v>152</v>
      </c>
    </row>
    <row r="43" spans="1:9">
      <c r="B43" s="10" t="s">
        <v>48</v>
      </c>
      <c r="C43" s="11" t="s">
        <v>153</v>
      </c>
      <c r="D43" s="12" t="s">
        <v>141</v>
      </c>
      <c r="E43" s="13" t="s">
        <v>146</v>
      </c>
      <c r="F43" s="13" t="s">
        <v>146</v>
      </c>
      <c r="G43" s="13" t="s">
        <v>147</v>
      </c>
      <c r="H43" s="13" t="s">
        <v>33</v>
      </c>
      <c r="I43" s="13" t="s">
        <v>154</v>
      </c>
    </row>
    <row r="44" spans="1:9">
      <c r="B44" s="10" t="s">
        <v>93</v>
      </c>
      <c r="C44" s="11" t="s">
        <v>155</v>
      </c>
      <c r="D44" s="16" t="s">
        <v>141</v>
      </c>
      <c r="E44" s="16" t="s">
        <v>146</v>
      </c>
      <c r="F44" s="16" t="s">
        <v>146</v>
      </c>
      <c r="G44" s="16" t="s">
        <v>147</v>
      </c>
      <c r="H44" s="16" t="s">
        <v>33</v>
      </c>
      <c r="I44" s="16" t="s">
        <v>154</v>
      </c>
    </row>
    <row r="45" spans="1:9">
      <c r="B45" s="10" t="s">
        <v>69</v>
      </c>
      <c r="C45" s="11" t="s">
        <v>156</v>
      </c>
      <c r="D45" s="12" t="s">
        <v>141</v>
      </c>
      <c r="E45" s="12" t="s">
        <v>22</v>
      </c>
      <c r="F45" s="12" t="s">
        <v>22</v>
      </c>
      <c r="G45" s="13" t="s">
        <v>23</v>
      </c>
      <c r="H45" s="13" t="s">
        <v>38</v>
      </c>
      <c r="I45" s="13" t="s">
        <v>157</v>
      </c>
    </row>
    <row r="46" spans="1:9">
      <c r="B46" s="10" t="s">
        <v>26</v>
      </c>
      <c r="C46" s="11" t="s">
        <v>158</v>
      </c>
      <c r="D46" s="12" t="s">
        <v>141</v>
      </c>
      <c r="E46" s="12" t="s">
        <v>22</v>
      </c>
      <c r="F46" s="12" t="s">
        <v>22</v>
      </c>
      <c r="G46" s="13" t="s">
        <v>23</v>
      </c>
      <c r="H46" s="13" t="s">
        <v>33</v>
      </c>
      <c r="I46" s="13" t="s">
        <v>159</v>
      </c>
    </row>
    <row r="47" spans="1:9">
      <c r="B47" s="10" t="s">
        <v>15</v>
      </c>
      <c r="C47" s="11" t="s">
        <v>160</v>
      </c>
      <c r="D47" s="12" t="s">
        <v>141</v>
      </c>
      <c r="E47" s="13" t="s">
        <v>161</v>
      </c>
      <c r="F47" s="13" t="s">
        <v>161</v>
      </c>
      <c r="G47" s="13" t="s">
        <v>12</v>
      </c>
      <c r="H47" s="13" t="s">
        <v>13</v>
      </c>
      <c r="I47" s="13" t="s">
        <v>162</v>
      </c>
    </row>
    <row r="48" spans="1:9">
      <c r="B48" s="10" t="s">
        <v>31</v>
      </c>
      <c r="C48" s="11" t="s">
        <v>163</v>
      </c>
      <c r="D48" s="12" t="s">
        <v>141</v>
      </c>
      <c r="E48" s="13" t="s">
        <v>161</v>
      </c>
      <c r="F48" s="13" t="s">
        <v>161</v>
      </c>
      <c r="G48" s="13" t="s">
        <v>23</v>
      </c>
      <c r="H48" s="13" t="s">
        <v>164</v>
      </c>
      <c r="I48" s="13" t="s">
        <v>165</v>
      </c>
    </row>
    <row r="49" spans="2:9">
      <c r="B49" s="10" t="s">
        <v>15</v>
      </c>
      <c r="C49" s="11" t="s">
        <v>166</v>
      </c>
      <c r="D49" s="12" t="s">
        <v>141</v>
      </c>
      <c r="E49" s="13" t="s">
        <v>161</v>
      </c>
      <c r="F49" s="13" t="s">
        <v>161</v>
      </c>
      <c r="G49" s="13" t="s">
        <v>129</v>
      </c>
      <c r="H49" s="13" t="s">
        <v>151</v>
      </c>
      <c r="I49" s="13" t="s">
        <v>167</v>
      </c>
    </row>
    <row r="50" spans="2:9">
      <c r="B50" s="10" t="s">
        <v>15</v>
      </c>
      <c r="C50" s="11" t="s">
        <v>168</v>
      </c>
      <c r="D50" s="12" t="s">
        <v>141</v>
      </c>
      <c r="E50" s="13" t="s">
        <v>161</v>
      </c>
      <c r="F50" s="13" t="s">
        <v>161</v>
      </c>
      <c r="G50" s="13" t="s">
        <v>129</v>
      </c>
      <c r="H50" s="13" t="s">
        <v>169</v>
      </c>
      <c r="I50" s="13" t="s">
        <v>170</v>
      </c>
    </row>
    <row r="51" spans="2:9">
      <c r="B51" s="10" t="s">
        <v>15</v>
      </c>
      <c r="C51" s="11" t="s">
        <v>171</v>
      </c>
      <c r="D51" s="12" t="s">
        <v>141</v>
      </c>
      <c r="E51" s="12" t="s">
        <v>161</v>
      </c>
      <c r="F51" s="12" t="s">
        <v>161</v>
      </c>
      <c r="G51" s="13" t="s">
        <v>78</v>
      </c>
      <c r="H51" s="13" t="s">
        <v>172</v>
      </c>
      <c r="I51" s="13" t="s">
        <v>173</v>
      </c>
    </row>
    <row r="52" spans="2:9">
      <c r="B52" s="10" t="s">
        <v>15</v>
      </c>
      <c r="C52" s="11" t="s">
        <v>174</v>
      </c>
      <c r="D52" s="12" t="s">
        <v>141</v>
      </c>
      <c r="E52" s="13" t="s">
        <v>161</v>
      </c>
      <c r="F52" s="13" t="s">
        <v>161</v>
      </c>
      <c r="G52" s="13" t="s">
        <v>17</v>
      </c>
      <c r="H52" s="13" t="s">
        <v>175</v>
      </c>
      <c r="I52" s="13" t="s">
        <v>176</v>
      </c>
    </row>
    <row r="53" spans="2:9">
      <c r="B53" s="10" t="s">
        <v>15</v>
      </c>
      <c r="C53" s="11" t="s">
        <v>177</v>
      </c>
      <c r="D53" s="12" t="s">
        <v>141</v>
      </c>
      <c r="E53" s="13" t="s">
        <v>161</v>
      </c>
      <c r="F53" s="13" t="s">
        <v>161</v>
      </c>
      <c r="G53" s="13" t="s">
        <v>88</v>
      </c>
      <c r="H53" s="13" t="s">
        <v>33</v>
      </c>
      <c r="I53" s="13" t="s">
        <v>178</v>
      </c>
    </row>
    <row r="54" spans="2:9">
      <c r="B54" s="10" t="s">
        <v>26</v>
      </c>
      <c r="C54" s="11" t="s">
        <v>179</v>
      </c>
      <c r="D54" s="12" t="s">
        <v>141</v>
      </c>
      <c r="E54" s="13" t="s">
        <v>161</v>
      </c>
      <c r="F54" s="13" t="s">
        <v>161</v>
      </c>
      <c r="G54" s="13" t="s">
        <v>88</v>
      </c>
      <c r="H54" s="13" t="s">
        <v>33</v>
      </c>
      <c r="I54" s="13" t="s">
        <v>180</v>
      </c>
    </row>
    <row r="55" spans="2:9">
      <c r="B55" s="10" t="s">
        <v>26</v>
      </c>
      <c r="C55" s="11" t="s">
        <v>181</v>
      </c>
      <c r="D55" s="12" t="s">
        <v>141</v>
      </c>
      <c r="E55" s="13" t="s">
        <v>161</v>
      </c>
      <c r="F55" s="13" t="s">
        <v>161</v>
      </c>
      <c r="G55" s="13" t="s">
        <v>23</v>
      </c>
      <c r="H55" s="13" t="s">
        <v>33</v>
      </c>
      <c r="I55" s="13" t="s">
        <v>182</v>
      </c>
    </row>
    <row r="56" spans="2:9">
      <c r="B56" s="10" t="s">
        <v>26</v>
      </c>
      <c r="C56" s="11" t="s">
        <v>183</v>
      </c>
      <c r="D56" s="12" t="s">
        <v>141</v>
      </c>
      <c r="E56" s="13" t="s">
        <v>161</v>
      </c>
      <c r="F56" s="13" t="s">
        <v>161</v>
      </c>
      <c r="G56" s="13" t="s">
        <v>23</v>
      </c>
      <c r="H56" s="13" t="s">
        <v>33</v>
      </c>
      <c r="I56" s="13" t="s">
        <v>184</v>
      </c>
    </row>
    <row r="57" spans="2:9">
      <c r="B57" s="17" t="s">
        <v>26</v>
      </c>
      <c r="C57" s="7" t="s">
        <v>185</v>
      </c>
      <c r="D57" s="18" t="s">
        <v>141</v>
      </c>
      <c r="E57" s="19" t="s">
        <v>161</v>
      </c>
      <c r="F57" s="19" t="s">
        <v>161</v>
      </c>
      <c r="G57" s="19" t="s">
        <v>23</v>
      </c>
      <c r="H57" s="19"/>
      <c r="I57" s="19" t="s">
        <v>186</v>
      </c>
    </row>
    <row r="58" spans="2:9">
      <c r="B58" s="10" t="s">
        <v>35</v>
      </c>
      <c r="C58" s="11" t="s">
        <v>187</v>
      </c>
      <c r="D58" s="12" t="s">
        <v>141</v>
      </c>
      <c r="E58" s="13" t="s">
        <v>161</v>
      </c>
      <c r="F58" s="13" t="s">
        <v>161</v>
      </c>
      <c r="G58" s="13" t="s">
        <v>147</v>
      </c>
      <c r="H58" s="13"/>
      <c r="I58" s="13" t="s">
        <v>188</v>
      </c>
    </row>
    <row r="59" spans="2:9">
      <c r="B59" s="10" t="s">
        <v>93</v>
      </c>
      <c r="C59" s="11" t="s">
        <v>189</v>
      </c>
      <c r="D59" s="12" t="s">
        <v>190</v>
      </c>
      <c r="E59" s="13"/>
      <c r="F59" s="13"/>
      <c r="G59" s="13" t="s">
        <v>23</v>
      </c>
      <c r="H59" s="13" t="s">
        <v>191</v>
      </c>
      <c r="I59" s="13" t="s">
        <v>192</v>
      </c>
    </row>
    <row r="60" spans="2:9">
      <c r="B60" s="10"/>
      <c r="C60" s="11"/>
      <c r="D60" s="22"/>
      <c r="E60" s="22"/>
      <c r="F60" s="22"/>
      <c r="G60" s="22"/>
      <c r="H60" s="22"/>
      <c r="I60" s="22"/>
    </row>
    <row r="61" spans="2:9">
      <c r="B61" s="10"/>
      <c r="C61" s="7"/>
    </row>
    <row r="63" spans="2:9">
      <c r="C63" s="9" t="s">
        <v>82</v>
      </c>
      <c r="D63" s="17">
        <f>COUNTIF(D2:D61,"IF")</f>
        <v>19</v>
      </c>
      <c r="E63" s="17">
        <f>ROUND(D63/D68, 2)</f>
        <v>0.33</v>
      </c>
    </row>
    <row r="64" spans="2:9">
      <c r="C64" s="9" t="s">
        <v>141</v>
      </c>
      <c r="D64" s="17">
        <f>COUNTIF(D1:D61,"WHEN")</f>
        <v>19</v>
      </c>
      <c r="E64" s="17">
        <f>ROUND(D64/D68, 2)</f>
        <v>0.33</v>
      </c>
    </row>
    <row r="65" spans="3:5">
      <c r="C65" s="9" t="s">
        <v>190</v>
      </c>
      <c r="D65" s="17">
        <f>COUNTIF(D4:D61,"WHERE")</f>
        <v>1</v>
      </c>
      <c r="E65" s="17">
        <f>ROUND(D65/D68, 2)</f>
        <v>0.02</v>
      </c>
    </row>
    <row r="66" spans="3:5">
      <c r="C66" s="9" t="s">
        <v>10</v>
      </c>
      <c r="D66" s="17">
        <f>COUNTIF(D5:D61,"HOW")</f>
        <v>16</v>
      </c>
      <c r="E66" s="17">
        <f>ROUND(D66/D68, 2)</f>
        <v>0.28000000000000003</v>
      </c>
    </row>
    <row r="68" spans="3:5">
      <c r="C68" s="9" t="s">
        <v>193</v>
      </c>
      <c r="D68" s="17">
        <f>COUNTIF(D2:D61, "&lt;&gt;")</f>
        <v>58</v>
      </c>
    </row>
    <row r="72" spans="3:5">
      <c r="C72" s="23" t="s">
        <v>45</v>
      </c>
      <c r="D72" s="17">
        <f>COUNTIF(G2:H61,C72)</f>
        <v>2</v>
      </c>
      <c r="E72" s="17">
        <f>ROUND(D72/D83, 2)</f>
        <v>0.03</v>
      </c>
    </row>
    <row r="73" spans="3:5">
      <c r="C73" s="23" t="s">
        <v>23</v>
      </c>
      <c r="D73" s="17">
        <f>COUNTIF(G2:H61,C73)</f>
        <v>18</v>
      </c>
      <c r="E73" s="17">
        <f>ROUND(D73/D83, 2)</f>
        <v>0.31</v>
      </c>
    </row>
    <row r="74" spans="3:5">
      <c r="C74" s="23" t="s">
        <v>17</v>
      </c>
      <c r="D74" s="17">
        <f>COUNTIF(G2:H61,C74)</f>
        <v>4</v>
      </c>
      <c r="E74" s="17">
        <f>ROUND(D74/D83, 2)</f>
        <v>7.0000000000000007E-2</v>
      </c>
    </row>
    <row r="75" spans="3:5">
      <c r="C75" s="23" t="s">
        <v>71</v>
      </c>
      <c r="D75" s="17">
        <f>COUNTIF(G2:H61,C75)</f>
        <v>9</v>
      </c>
      <c r="E75" s="17">
        <f>ROUND(D75/D83, 2)</f>
        <v>0.16</v>
      </c>
    </row>
    <row r="76" spans="3:5">
      <c r="C76" s="23" t="s">
        <v>12</v>
      </c>
      <c r="D76" s="17">
        <f>COUNTIF(G2:H61,C76)</f>
        <v>4</v>
      </c>
      <c r="E76" s="17">
        <f>ROUND(D76/D83, 2)</f>
        <v>7.0000000000000007E-2</v>
      </c>
    </row>
    <row r="77" spans="3:5">
      <c r="C77" s="23" t="s">
        <v>129</v>
      </c>
      <c r="D77" s="17">
        <f>COUNTIF(G2:H61,C77)</f>
        <v>4</v>
      </c>
      <c r="E77" s="17">
        <f>ROUND(D77/D83, 2)</f>
        <v>7.0000000000000007E-2</v>
      </c>
    </row>
    <row r="78" spans="3:5">
      <c r="C78" s="23" t="s">
        <v>28</v>
      </c>
      <c r="D78" s="17">
        <f>COUNTIF(G2:H61,C78)</f>
        <v>5</v>
      </c>
      <c r="E78" s="17">
        <f>ROUND(D78/D83, 2)</f>
        <v>0.09</v>
      </c>
    </row>
    <row r="79" spans="3:5">
      <c r="C79" s="9" t="s">
        <v>147</v>
      </c>
      <c r="D79" s="17">
        <f>COUNTIF(G2:H61,C79)</f>
        <v>4</v>
      </c>
      <c r="E79" s="17">
        <f>ROUND(D79/D83, 2)</f>
        <v>7.0000000000000007E-2</v>
      </c>
    </row>
    <row r="80" spans="3:5">
      <c r="C80" s="23" t="s">
        <v>78</v>
      </c>
      <c r="D80" s="17">
        <f>COUNTIF(G2:H61,C80)</f>
        <v>2</v>
      </c>
      <c r="E80" s="17">
        <f>ROUND(D80/D83, 2)</f>
        <v>0.03</v>
      </c>
    </row>
    <row r="81" spans="3:5">
      <c r="C81" s="23" t="s">
        <v>88</v>
      </c>
      <c r="D81" s="17">
        <f>COUNTIF(G2:H61,C81)</f>
        <v>6</v>
      </c>
      <c r="E81" s="17">
        <f>ROUND(D81/D83, 2)</f>
        <v>0.1</v>
      </c>
    </row>
    <row r="83" spans="3:5">
      <c r="C83" s="9" t="s">
        <v>193</v>
      </c>
      <c r="D83" s="17">
        <f>SUM(D72:D81)</f>
        <v>58</v>
      </c>
    </row>
  </sheetData>
  <sortState xmlns:xlrd2="http://schemas.microsoft.com/office/spreadsheetml/2017/richdata2" ref="A2:I59">
    <sortCondition ref="D2:D59"/>
  </sortState>
  <hyperlinks>
    <hyperlink ref="C59" r:id="rId1" xr:uid="{F89C0B43-D118-4C9E-8DAD-6299348052C8}"/>
    <hyperlink ref="C7" r:id="rId2" xr:uid="{6A69C539-6C8D-486E-823A-75CD5D01AF43}"/>
    <hyperlink ref="C9" r:id="rId3" xr:uid="{FA6A7F2B-930B-4010-9207-7499BC7928F4}"/>
    <hyperlink ref="C21" r:id="rId4" xr:uid="{4DB2FFF9-73BC-42DE-8A73-D0045B9338C9}"/>
    <hyperlink ref="C45" r:id="rId5" xr:uid="{EE883CBC-0F50-43BC-9470-AECF1AB9BE03}"/>
    <hyperlink ref="C3" r:id="rId6" xr:uid="{932635F2-1AD8-4010-A23C-0E05CA37E6EF}"/>
    <hyperlink ref="C41" r:id="rId7" xr:uid="{41A01C4F-2F72-4DF8-97A8-2537AB2A8F91}"/>
    <hyperlink ref="C52" r:id="rId8" xr:uid="{0A03190B-1F99-4DEB-A316-6A877CC60EC2}"/>
    <hyperlink ref="C36" r:id="rId9" xr:uid="{50E6473E-B9E1-4D85-9240-F4CCB0503D51}"/>
    <hyperlink ref="C31" r:id="rId10" xr:uid="{78FC51D8-42BF-4DFB-8746-13E67560572A}"/>
    <hyperlink ref="C30" r:id="rId11" xr:uid="{D354FC7E-4A52-4DFE-9C0B-D31E50BE1241}"/>
    <hyperlink ref="C18" r:id="rId12" xr:uid="{97E1EDFE-B02C-4D99-9760-61162A74508B}"/>
    <hyperlink ref="C23" r:id="rId13" xr:uid="{4339C031-EEFF-4E9C-B2D7-B3D31838F330}"/>
    <hyperlink ref="C2" r:id="rId14" xr:uid="{56A60018-0503-4079-9276-B28AFB18E5C4}"/>
    <hyperlink ref="C44" r:id="rId15" xr:uid="{EC6C7687-8760-44FF-AD70-4E31E5B522CE}"/>
    <hyperlink ref="C8" r:id="rId16" xr:uid="{7EEAE077-0FD7-42E8-8F84-8DD51ADA0E2B}"/>
    <hyperlink ref="C56" r:id="rId17" xr:uid="{8F12A27B-0B6A-4F07-BC70-3CFA92F06F9D}"/>
    <hyperlink ref="C42" r:id="rId18" xr:uid="{02C1B29C-395A-492F-9195-CD8D5AA55C02}"/>
    <hyperlink ref="C5" r:id="rId19" xr:uid="{B8BCF5E0-FA7C-42DA-BC2F-B3176FBB6C30}"/>
    <hyperlink ref="C17" r:id="rId20" xr:uid="{9CB31C53-42C8-443D-895B-0DCB70989B53}"/>
    <hyperlink ref="C58" r:id="rId21" xr:uid="{46CEFEF6-7C2A-482D-8B0C-550C9BF66D76}"/>
    <hyperlink ref="C22" r:id="rId22" xr:uid="{39726E4B-9F6C-46BD-A9F1-1699BF8DA1C2}"/>
    <hyperlink ref="C6" r:id="rId23" xr:uid="{459ADA40-2BED-4C25-91D9-D9530083B695}"/>
    <hyperlink ref="C28" r:id="rId24" xr:uid="{6BFBB660-0B9C-4639-A089-88E9BEFC04F4}"/>
    <hyperlink ref="C25" r:id="rId25" xr:uid="{FC7BE5B0-AFDB-4431-850F-922C88D69659}"/>
    <hyperlink ref="C55" r:id="rId26" xr:uid="{FEDA7EB4-89E3-44FB-A7CD-BF2F2A7B551A}"/>
    <hyperlink ref="C43" r:id="rId27" xr:uid="{9C524BF0-92D0-4854-9BF2-9CB6EB4012B3}"/>
    <hyperlink ref="C33" r:id="rId28" xr:uid="{FB5703B2-ABC7-41F5-96CE-087C9DABA90D}"/>
    <hyperlink ref="C13" r:id="rId29" xr:uid="{88F6479D-43E2-4E0A-A457-CAFAB48AE3E0}"/>
    <hyperlink ref="C47" r:id="rId30" xr:uid="{FF8DA2D9-421F-4BEC-9D45-93AE1F13222F}"/>
    <hyperlink ref="C12" r:id="rId31" xr:uid="{20E3CA24-1666-4D56-909E-E4C80EEDD016}"/>
    <hyperlink ref="C11" r:id="rId32" xr:uid="{399AEF81-3A8C-47A4-8D64-72A0D9CF540E}"/>
    <hyperlink ref="C50" r:id="rId33" xr:uid="{CBA017F3-15FA-465B-84A9-EA5CB7DBCA49}"/>
    <hyperlink ref="C54" r:id="rId34" xr:uid="{4C575B33-69DE-4D50-A547-3A4F8CD31F6C}"/>
    <hyperlink ref="C24" r:id="rId35" xr:uid="{8EEB51B4-27E5-4ADC-A51A-BE9FE5C1274A}"/>
    <hyperlink ref="C57" r:id="rId36" xr:uid="{9E6A52B2-1DA6-4709-9B7B-C9FBE9D6DF77}"/>
    <hyperlink ref="C53" r:id="rId37" xr:uid="{C0B9B8C5-BDDA-486A-BCC5-3844759CE7E3}"/>
    <hyperlink ref="C38" r:id="rId38" xr:uid="{329F98C1-C193-4B35-98F4-515B6921E94E}"/>
    <hyperlink ref="C48" r:id="rId39" xr:uid="{34AC3768-6F07-4419-8355-35B6FA3EDEAE}"/>
    <hyperlink ref="C29" r:id="rId40" xr:uid="{F04710AF-9643-4A0A-A50F-99D5063DC5EF}"/>
    <hyperlink ref="C39" r:id="rId41" xr:uid="{65C0DAE7-2D14-4410-9983-4E4845A6C506}"/>
    <hyperlink ref="C15" r:id="rId42" xr:uid="{D183F885-4251-4C8F-981A-8FBFABE315FE}"/>
    <hyperlink ref="C51" r:id="rId43" xr:uid="{6B795F7A-F01D-4B2F-8A43-0F5905177445}"/>
    <hyperlink ref="C10" r:id="rId44" xr:uid="{1DFA5737-A079-40D5-8C7F-FEC4437B74A6}"/>
    <hyperlink ref="C16" r:id="rId45" xr:uid="{D4531015-7C29-4CF8-A79F-B0DF2A08E978}"/>
    <hyperlink ref="C14" r:id="rId46" xr:uid="{05E0AADD-A3D7-4093-9530-6638498B20F2}"/>
    <hyperlink ref="C46" r:id="rId47" xr:uid="{854B6C57-CEAE-44D2-BE0A-F365C4209344}"/>
    <hyperlink ref="C32" r:id="rId48" xr:uid="{3AA6E3A5-34B1-4DE5-BC04-56F458427F06}"/>
    <hyperlink ref="C49" r:id="rId49" xr:uid="{05BA8BAA-E64C-43E7-9775-51274F068715}"/>
    <hyperlink ref="C20" r:id="rId50" xr:uid="{A8D7D829-FA26-4A7F-80FD-77ACF5B3BB5A}"/>
    <hyperlink ref="C37" r:id="rId51" xr:uid="{AB09AFD5-CEC9-4FB9-B4C8-5B6F8DC0C7D9}"/>
    <hyperlink ref="C27" r:id="rId52" xr:uid="{C7E82CFA-A303-486B-9DE1-3C814B61E9E4}"/>
    <hyperlink ref="C35" r:id="rId53" xr:uid="{7F91B749-8B4D-49E7-9AC2-6132CF00409F}"/>
    <hyperlink ref="C34" r:id="rId54" xr:uid="{DF05FCC9-C99F-4649-99E5-280FD6244A30}"/>
    <hyperlink ref="C40" r:id="rId55" xr:uid="{50A0DEB9-FC8E-4D13-B470-E02D23BF587D}"/>
    <hyperlink ref="C4" r:id="rId56" xr:uid="{9393FACA-7197-475C-A741-D5FE66A070CD}"/>
    <hyperlink ref="C26" r:id="rId57" xr:uid="{C81147F8-BA53-4AE8-9A73-D4EBB217B6ED}"/>
    <hyperlink ref="C19" r:id="rId58" xr:uid="{E38FDD28-B611-4DC1-8C36-3992E923B79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2"/>
  <sheetViews>
    <sheetView tabSelected="1" workbookViewId="0">
      <selection sqref="A1:XFD1048576"/>
    </sheetView>
  </sheetViews>
  <sheetFormatPr defaultRowHeight="15"/>
  <cols>
    <col min="1" max="1" width="4.140625" style="15" customWidth="1"/>
    <col min="2" max="2" width="21.42578125" style="17" customWidth="1"/>
    <col min="3" max="3" width="59.42578125" style="17" customWidth="1"/>
    <col min="4" max="4" width="13.5703125" style="17" customWidth="1"/>
    <col min="5" max="5" width="28.28515625" style="17" bestFit="1" customWidth="1"/>
    <col min="6" max="6" width="23.85546875" style="10" customWidth="1"/>
    <col min="7" max="7" width="55" style="17" bestFit="1" customWidth="1"/>
    <col min="8" max="16384" width="9.140625" style="17"/>
  </cols>
  <sheetData>
    <row r="1" spans="2:7">
      <c r="B1" s="9" t="s">
        <v>0</v>
      </c>
      <c r="C1" s="9" t="s">
        <v>1</v>
      </c>
      <c r="D1" s="9" t="s">
        <v>194</v>
      </c>
      <c r="E1" s="9" t="s">
        <v>195</v>
      </c>
      <c r="F1" s="24" t="s">
        <v>196</v>
      </c>
      <c r="G1" s="9" t="s">
        <v>7</v>
      </c>
    </row>
    <row r="2" spans="2:7">
      <c r="B2" s="10" t="s">
        <v>197</v>
      </c>
      <c r="C2" s="4" t="s">
        <v>198</v>
      </c>
      <c r="D2" s="17" t="s">
        <v>88</v>
      </c>
      <c r="E2" s="17" t="s">
        <v>88</v>
      </c>
      <c r="F2" s="10" t="s">
        <v>88</v>
      </c>
      <c r="G2" s="17" t="s">
        <v>199</v>
      </c>
    </row>
    <row r="3" spans="2:7">
      <c r="B3" s="10" t="s">
        <v>200</v>
      </c>
      <c r="C3" s="4" t="s">
        <v>201</v>
      </c>
      <c r="D3" s="17" t="s">
        <v>88</v>
      </c>
      <c r="E3" s="17" t="s">
        <v>88</v>
      </c>
      <c r="F3" s="10" t="s">
        <v>88</v>
      </c>
    </row>
    <row r="4" spans="2:7">
      <c r="B4" s="10" t="s">
        <v>202</v>
      </c>
      <c r="C4" s="4" t="s">
        <v>203</v>
      </c>
      <c r="D4" s="17" t="s">
        <v>10</v>
      </c>
      <c r="E4" s="17" t="s">
        <v>204</v>
      </c>
      <c r="F4" s="10" t="s">
        <v>23</v>
      </c>
      <c r="G4" s="17" t="s">
        <v>205</v>
      </c>
    </row>
    <row r="5" spans="2:7">
      <c r="B5" s="10" t="s">
        <v>206</v>
      </c>
      <c r="C5" s="4" t="s">
        <v>207</v>
      </c>
      <c r="D5" s="17" t="s">
        <v>10</v>
      </c>
      <c r="E5" s="17" t="s">
        <v>204</v>
      </c>
      <c r="F5" s="10" t="s">
        <v>23</v>
      </c>
      <c r="G5" s="17" t="s">
        <v>208</v>
      </c>
    </row>
    <row r="6" spans="2:7">
      <c r="B6" s="10" t="s">
        <v>209</v>
      </c>
      <c r="C6" s="4" t="s">
        <v>210</v>
      </c>
      <c r="D6" s="17" t="s">
        <v>10</v>
      </c>
      <c r="E6" s="17" t="s">
        <v>204</v>
      </c>
      <c r="F6" s="10" t="s">
        <v>23</v>
      </c>
      <c r="G6" s="17" t="s">
        <v>211</v>
      </c>
    </row>
    <row r="7" spans="2:7">
      <c r="B7" s="10" t="s">
        <v>212</v>
      </c>
      <c r="C7" s="4" t="s">
        <v>213</v>
      </c>
      <c r="D7" s="17" t="s">
        <v>10</v>
      </c>
      <c r="E7" s="17" t="s">
        <v>204</v>
      </c>
      <c r="F7" s="10" t="s">
        <v>23</v>
      </c>
      <c r="G7" s="17" t="s">
        <v>214</v>
      </c>
    </row>
    <row r="8" spans="2:7">
      <c r="B8" s="10" t="s">
        <v>200</v>
      </c>
      <c r="C8" s="4" t="s">
        <v>215</v>
      </c>
      <c r="D8" s="17" t="s">
        <v>10</v>
      </c>
      <c r="E8" s="17" t="s">
        <v>204</v>
      </c>
      <c r="F8" s="10" t="s">
        <v>23</v>
      </c>
      <c r="G8" s="17" t="s">
        <v>216</v>
      </c>
    </row>
    <row r="9" spans="2:7">
      <c r="B9" s="10" t="s">
        <v>200</v>
      </c>
      <c r="C9" s="4" t="s">
        <v>217</v>
      </c>
      <c r="D9" s="17" t="s">
        <v>10</v>
      </c>
      <c r="E9" s="17" t="s">
        <v>204</v>
      </c>
      <c r="F9" s="10" t="s">
        <v>23</v>
      </c>
    </row>
    <row r="10" spans="2:7">
      <c r="B10" s="17" t="s">
        <v>218</v>
      </c>
      <c r="C10" s="8" t="s">
        <v>219</v>
      </c>
      <c r="D10" s="17" t="s">
        <v>10</v>
      </c>
      <c r="E10" s="17" t="s">
        <v>204</v>
      </c>
      <c r="F10" s="10" t="s">
        <v>23</v>
      </c>
      <c r="G10" s="17" t="s">
        <v>220</v>
      </c>
    </row>
    <row r="11" spans="2:7">
      <c r="B11" s="17" t="s">
        <v>221</v>
      </c>
      <c r="C11" s="8" t="s">
        <v>222</v>
      </c>
      <c r="D11" s="17" t="s">
        <v>10</v>
      </c>
      <c r="E11" s="17" t="s">
        <v>204</v>
      </c>
      <c r="F11" s="10" t="s">
        <v>23</v>
      </c>
      <c r="G11" s="17" t="s">
        <v>223</v>
      </c>
    </row>
    <row r="12" spans="2:7">
      <c r="B12" s="10" t="s">
        <v>224</v>
      </c>
      <c r="C12" s="4" t="s">
        <v>225</v>
      </c>
      <c r="D12" s="17" t="s">
        <v>10</v>
      </c>
      <c r="E12" s="17" t="s">
        <v>204</v>
      </c>
      <c r="F12" s="10" t="s">
        <v>17</v>
      </c>
      <c r="G12" s="17" t="s">
        <v>226</v>
      </c>
    </row>
    <row r="13" spans="2:7">
      <c r="B13" s="10" t="s">
        <v>224</v>
      </c>
      <c r="C13" s="4" t="s">
        <v>227</v>
      </c>
      <c r="D13" s="17" t="s">
        <v>10</v>
      </c>
      <c r="E13" s="17" t="s">
        <v>204</v>
      </c>
      <c r="F13" s="10" t="s">
        <v>17</v>
      </c>
      <c r="G13" s="17" t="s">
        <v>228</v>
      </c>
    </row>
    <row r="14" spans="2:7">
      <c r="B14" s="10" t="s">
        <v>197</v>
      </c>
      <c r="C14" s="4" t="s">
        <v>229</v>
      </c>
      <c r="D14" s="17" t="s">
        <v>10</v>
      </c>
      <c r="E14" s="17" t="s">
        <v>204</v>
      </c>
      <c r="F14" s="10" t="s">
        <v>12</v>
      </c>
      <c r="G14" s="17" t="s">
        <v>230</v>
      </c>
    </row>
    <row r="15" spans="2:7">
      <c r="B15" s="10" t="s">
        <v>231</v>
      </c>
      <c r="C15" s="4" t="s">
        <v>232</v>
      </c>
      <c r="D15" s="17" t="s">
        <v>10</v>
      </c>
      <c r="E15" s="17" t="s">
        <v>204</v>
      </c>
      <c r="F15" s="10" t="s">
        <v>28</v>
      </c>
      <c r="G15" s="17" t="s">
        <v>233</v>
      </c>
    </row>
    <row r="16" spans="2:7">
      <c r="B16" s="10" t="s">
        <v>202</v>
      </c>
      <c r="C16" s="4" t="s">
        <v>234</v>
      </c>
      <c r="D16" s="17" t="s">
        <v>10</v>
      </c>
      <c r="E16" s="17" t="s">
        <v>204</v>
      </c>
      <c r="F16" s="10" t="s">
        <v>28</v>
      </c>
      <c r="G16" s="17" t="s">
        <v>235</v>
      </c>
    </row>
    <row r="17" spans="2:7">
      <c r="B17" s="10" t="s">
        <v>224</v>
      </c>
      <c r="C17" s="4" t="s">
        <v>236</v>
      </c>
      <c r="D17" s="17" t="s">
        <v>10</v>
      </c>
      <c r="E17" s="17" t="s">
        <v>204</v>
      </c>
      <c r="F17" s="10" t="s">
        <v>28</v>
      </c>
      <c r="G17" s="17" t="s">
        <v>237</v>
      </c>
    </row>
    <row r="18" spans="2:7">
      <c r="B18" s="10" t="s">
        <v>238</v>
      </c>
      <c r="C18" s="4" t="s">
        <v>239</v>
      </c>
      <c r="D18" s="17" t="s">
        <v>10</v>
      </c>
      <c r="E18" s="17" t="s">
        <v>204</v>
      </c>
      <c r="F18" s="10" t="s">
        <v>28</v>
      </c>
      <c r="G18" s="17" t="s">
        <v>240</v>
      </c>
    </row>
    <row r="19" spans="2:7">
      <c r="B19" s="10" t="s">
        <v>200</v>
      </c>
      <c r="C19" s="4" t="s">
        <v>241</v>
      </c>
      <c r="D19" s="17" t="s">
        <v>10</v>
      </c>
      <c r="E19" s="17" t="s">
        <v>204</v>
      </c>
      <c r="F19" s="10" t="s">
        <v>28</v>
      </c>
      <c r="G19" s="17" t="s">
        <v>242</v>
      </c>
    </row>
    <row r="20" spans="2:7">
      <c r="B20" s="10" t="s">
        <v>197</v>
      </c>
      <c r="C20" s="4" t="s">
        <v>243</v>
      </c>
      <c r="D20" s="17" t="s">
        <v>10</v>
      </c>
      <c r="E20" s="17" t="s">
        <v>244</v>
      </c>
      <c r="F20" s="10" t="s">
        <v>12</v>
      </c>
      <c r="G20" s="17" t="s">
        <v>245</v>
      </c>
    </row>
    <row r="21" spans="2:7">
      <c r="B21" s="10" t="s">
        <v>246</v>
      </c>
      <c r="C21" s="4" t="s">
        <v>247</v>
      </c>
      <c r="D21" s="17" t="s">
        <v>10</v>
      </c>
      <c r="E21" s="17" t="s">
        <v>244</v>
      </c>
      <c r="F21" s="17" t="s">
        <v>244</v>
      </c>
      <c r="G21" s="17" t="s">
        <v>248</v>
      </c>
    </row>
    <row r="22" spans="2:7">
      <c r="B22" s="17" t="s">
        <v>221</v>
      </c>
      <c r="C22" s="8" t="s">
        <v>249</v>
      </c>
      <c r="D22" s="17" t="s">
        <v>10</v>
      </c>
      <c r="E22" s="17" t="s">
        <v>244</v>
      </c>
      <c r="F22" s="10" t="s">
        <v>244</v>
      </c>
      <c r="G22" s="17" t="s">
        <v>250</v>
      </c>
    </row>
    <row r="23" spans="2:7">
      <c r="B23" s="10" t="s">
        <v>251</v>
      </c>
      <c r="C23" s="4" t="s">
        <v>252</v>
      </c>
      <c r="D23" s="17" t="s">
        <v>10</v>
      </c>
      <c r="E23" s="17" t="s">
        <v>253</v>
      </c>
      <c r="F23" s="10" t="s">
        <v>23</v>
      </c>
      <c r="G23" s="17" t="s">
        <v>254</v>
      </c>
    </row>
    <row r="24" spans="2:7">
      <c r="B24" s="17" t="s">
        <v>218</v>
      </c>
      <c r="C24" s="4" t="s">
        <v>255</v>
      </c>
      <c r="D24" s="17" t="s">
        <v>10</v>
      </c>
      <c r="E24" s="17" t="s">
        <v>256</v>
      </c>
      <c r="F24" s="10" t="s">
        <v>88</v>
      </c>
      <c r="G24" s="17" t="s">
        <v>257</v>
      </c>
    </row>
    <row r="25" spans="2:7">
      <c r="B25" s="10" t="s">
        <v>197</v>
      </c>
      <c r="C25" s="4" t="s">
        <v>258</v>
      </c>
      <c r="D25" s="17" t="s">
        <v>82</v>
      </c>
      <c r="E25" s="17" t="s">
        <v>259</v>
      </c>
      <c r="F25" s="10" t="s">
        <v>45</v>
      </c>
      <c r="G25" s="17" t="s">
        <v>260</v>
      </c>
    </row>
    <row r="26" spans="2:7">
      <c r="B26" s="10" t="s">
        <v>224</v>
      </c>
      <c r="C26" s="4" t="s">
        <v>261</v>
      </c>
      <c r="D26" s="17" t="s">
        <v>82</v>
      </c>
      <c r="E26" s="17" t="s">
        <v>259</v>
      </c>
      <c r="F26" s="10" t="s">
        <v>23</v>
      </c>
      <c r="G26" s="17" t="s">
        <v>262</v>
      </c>
    </row>
    <row r="27" spans="2:7">
      <c r="B27" s="10" t="s">
        <v>202</v>
      </c>
      <c r="C27" s="4" t="s">
        <v>263</v>
      </c>
      <c r="D27" s="17" t="s">
        <v>82</v>
      </c>
      <c r="E27" s="17" t="s">
        <v>259</v>
      </c>
      <c r="F27" s="10" t="s">
        <v>71</v>
      </c>
      <c r="G27" s="17" t="s">
        <v>264</v>
      </c>
    </row>
    <row r="28" spans="2:7">
      <c r="B28" s="10" t="s">
        <v>251</v>
      </c>
      <c r="C28" s="4" t="s">
        <v>265</v>
      </c>
      <c r="D28" s="17" t="s">
        <v>82</v>
      </c>
      <c r="E28" s="17" t="s">
        <v>259</v>
      </c>
      <c r="F28" s="10" t="s">
        <v>71</v>
      </c>
      <c r="G28" s="17" t="s">
        <v>266</v>
      </c>
    </row>
    <row r="29" spans="2:7">
      <c r="B29" s="10" t="s">
        <v>206</v>
      </c>
      <c r="C29" s="4" t="s">
        <v>267</v>
      </c>
      <c r="D29" s="17" t="s">
        <v>82</v>
      </c>
      <c r="E29" s="17" t="s">
        <v>259</v>
      </c>
      <c r="F29" s="10" t="s">
        <v>71</v>
      </c>
      <c r="G29" s="17" t="s">
        <v>268</v>
      </c>
    </row>
    <row r="30" spans="2:7">
      <c r="B30" s="10" t="s">
        <v>269</v>
      </c>
      <c r="C30" s="4" t="s">
        <v>270</v>
      </c>
      <c r="D30" s="17" t="s">
        <v>82</v>
      </c>
      <c r="E30" s="17" t="s">
        <v>259</v>
      </c>
      <c r="F30" s="10" t="s">
        <v>71</v>
      </c>
      <c r="G30" s="17" t="s">
        <v>271</v>
      </c>
    </row>
    <row r="31" spans="2:7">
      <c r="B31" s="10" t="s">
        <v>269</v>
      </c>
      <c r="C31" s="4" t="s">
        <v>272</v>
      </c>
      <c r="D31" s="17" t="s">
        <v>82</v>
      </c>
      <c r="E31" s="17" t="s">
        <v>259</v>
      </c>
      <c r="F31" s="10" t="s">
        <v>71</v>
      </c>
      <c r="G31" s="17" t="s">
        <v>273</v>
      </c>
    </row>
    <row r="32" spans="2:7">
      <c r="B32" s="10" t="s">
        <v>209</v>
      </c>
      <c r="C32" s="4" t="s">
        <v>274</v>
      </c>
      <c r="D32" s="17" t="s">
        <v>82</v>
      </c>
      <c r="E32" s="17" t="s">
        <v>259</v>
      </c>
      <c r="F32" s="10" t="s">
        <v>71</v>
      </c>
      <c r="G32" s="17" t="s">
        <v>275</v>
      </c>
    </row>
    <row r="33" spans="2:7">
      <c r="B33" s="10" t="s">
        <v>224</v>
      </c>
      <c r="C33" s="4" t="s">
        <v>276</v>
      </c>
      <c r="D33" s="17" t="s">
        <v>82</v>
      </c>
      <c r="E33" s="17" t="s">
        <v>259</v>
      </c>
      <c r="F33" s="10" t="s">
        <v>71</v>
      </c>
      <c r="G33" s="17" t="s">
        <v>277</v>
      </c>
    </row>
    <row r="34" spans="2:7">
      <c r="B34" s="10" t="s">
        <v>278</v>
      </c>
      <c r="C34" s="4" t="s">
        <v>279</v>
      </c>
      <c r="D34" s="17" t="s">
        <v>82</v>
      </c>
      <c r="E34" s="17" t="s">
        <v>259</v>
      </c>
      <c r="F34" s="10" t="s">
        <v>71</v>
      </c>
      <c r="G34" s="17" t="s">
        <v>280</v>
      </c>
    </row>
    <row r="35" spans="2:7">
      <c r="B35" s="17" t="s">
        <v>221</v>
      </c>
      <c r="C35" s="8" t="s">
        <v>281</v>
      </c>
      <c r="D35" s="17" t="s">
        <v>82</v>
      </c>
      <c r="E35" s="17" t="s">
        <v>259</v>
      </c>
      <c r="F35" s="10" t="s">
        <v>71</v>
      </c>
      <c r="G35" s="17" t="s">
        <v>282</v>
      </c>
    </row>
    <row r="36" spans="2:7">
      <c r="B36" s="10" t="s">
        <v>238</v>
      </c>
      <c r="C36" s="4" t="s">
        <v>283</v>
      </c>
      <c r="D36" s="17" t="s">
        <v>82</v>
      </c>
      <c r="E36" s="17" t="s">
        <v>259</v>
      </c>
      <c r="F36" s="10" t="s">
        <v>28</v>
      </c>
      <c r="G36" s="17" t="s">
        <v>284</v>
      </c>
    </row>
    <row r="37" spans="2:7">
      <c r="B37" s="10" t="s">
        <v>202</v>
      </c>
      <c r="C37" s="4" t="s">
        <v>285</v>
      </c>
      <c r="D37" s="17" t="s">
        <v>82</v>
      </c>
      <c r="E37" s="17" t="s">
        <v>286</v>
      </c>
      <c r="F37" s="10" t="s">
        <v>23</v>
      </c>
      <c r="G37" s="17" t="s">
        <v>287</v>
      </c>
    </row>
    <row r="38" spans="2:7">
      <c r="B38" s="10" t="s">
        <v>269</v>
      </c>
      <c r="C38" s="4" t="s">
        <v>288</v>
      </c>
      <c r="D38" s="17" t="s">
        <v>82</v>
      </c>
      <c r="E38" s="17" t="s">
        <v>286</v>
      </c>
      <c r="F38" s="10" t="s">
        <v>23</v>
      </c>
      <c r="G38" s="17" t="s">
        <v>289</v>
      </c>
    </row>
    <row r="39" spans="2:7">
      <c r="B39" s="10" t="s">
        <v>206</v>
      </c>
      <c r="C39" s="4" t="s">
        <v>290</v>
      </c>
      <c r="D39" s="17" t="s">
        <v>82</v>
      </c>
      <c r="E39" s="17" t="s">
        <v>286</v>
      </c>
      <c r="F39" s="10" t="s">
        <v>17</v>
      </c>
      <c r="G39" s="17" t="s">
        <v>291</v>
      </c>
    </row>
    <row r="40" spans="2:7">
      <c r="B40" s="10" t="s">
        <v>278</v>
      </c>
      <c r="C40" s="4" t="s">
        <v>292</v>
      </c>
      <c r="D40" s="17" t="s">
        <v>82</v>
      </c>
      <c r="E40" s="17" t="s">
        <v>286</v>
      </c>
      <c r="F40" s="10" t="s">
        <v>17</v>
      </c>
      <c r="G40" s="17" t="s">
        <v>293</v>
      </c>
    </row>
    <row r="41" spans="2:7">
      <c r="B41" s="10" t="s">
        <v>197</v>
      </c>
      <c r="C41" s="4" t="s">
        <v>294</v>
      </c>
      <c r="D41" s="17" t="s">
        <v>82</v>
      </c>
      <c r="E41" s="17" t="s">
        <v>286</v>
      </c>
      <c r="F41" s="10" t="s">
        <v>88</v>
      </c>
      <c r="G41" s="17" t="s">
        <v>295</v>
      </c>
    </row>
    <row r="42" spans="2:7">
      <c r="B42" s="17" t="s">
        <v>200</v>
      </c>
      <c r="C42" s="4" t="s">
        <v>296</v>
      </c>
      <c r="D42" s="17" t="s">
        <v>82</v>
      </c>
      <c r="E42" s="17" t="s">
        <v>286</v>
      </c>
      <c r="F42" s="10" t="s">
        <v>28</v>
      </c>
      <c r="G42" s="17" t="s">
        <v>297</v>
      </c>
    </row>
    <row r="43" spans="2:7">
      <c r="B43" s="10" t="s">
        <v>197</v>
      </c>
      <c r="C43" s="4" t="s">
        <v>298</v>
      </c>
      <c r="D43" s="17" t="s">
        <v>299</v>
      </c>
      <c r="E43" s="17" t="s">
        <v>300</v>
      </c>
      <c r="F43" s="10" t="s">
        <v>299</v>
      </c>
      <c r="G43" s="17" t="s">
        <v>301</v>
      </c>
    </row>
    <row r="44" spans="2:7">
      <c r="B44" s="10" t="s">
        <v>206</v>
      </c>
      <c r="C44" s="4" t="s">
        <v>302</v>
      </c>
      <c r="D44" s="17" t="s">
        <v>299</v>
      </c>
      <c r="E44" s="17" t="s">
        <v>300</v>
      </c>
      <c r="F44" s="10" t="s">
        <v>299</v>
      </c>
      <c r="G44" s="17" t="s">
        <v>303</v>
      </c>
    </row>
    <row r="45" spans="2:7">
      <c r="B45" s="10" t="s">
        <v>238</v>
      </c>
      <c r="C45" s="4" t="s">
        <v>304</v>
      </c>
      <c r="D45" s="17" t="s">
        <v>141</v>
      </c>
      <c r="E45" s="17" t="s">
        <v>305</v>
      </c>
      <c r="F45" s="10" t="s">
        <v>23</v>
      </c>
      <c r="G45" s="17" t="s">
        <v>306</v>
      </c>
    </row>
    <row r="46" spans="2:7">
      <c r="B46" s="10" t="s">
        <v>197</v>
      </c>
      <c r="C46" s="4" t="s">
        <v>307</v>
      </c>
      <c r="D46" s="17" t="s">
        <v>141</v>
      </c>
      <c r="E46" s="17" t="s">
        <v>305</v>
      </c>
      <c r="F46" s="10" t="s">
        <v>17</v>
      </c>
      <c r="G46" s="17" t="s">
        <v>308</v>
      </c>
    </row>
    <row r="47" spans="2:7">
      <c r="B47" s="10" t="s">
        <v>224</v>
      </c>
      <c r="C47" s="4" t="s">
        <v>309</v>
      </c>
      <c r="D47" s="17" t="s">
        <v>141</v>
      </c>
      <c r="E47" s="17" t="s">
        <v>305</v>
      </c>
      <c r="F47" s="10" t="s">
        <v>17</v>
      </c>
      <c r="G47" s="17" t="s">
        <v>310</v>
      </c>
    </row>
    <row r="48" spans="2:7">
      <c r="B48" s="10" t="s">
        <v>246</v>
      </c>
      <c r="C48" s="4" t="s">
        <v>311</v>
      </c>
      <c r="D48" s="17" t="s">
        <v>141</v>
      </c>
      <c r="E48" s="17" t="s">
        <v>305</v>
      </c>
      <c r="F48" s="10" t="s">
        <v>17</v>
      </c>
      <c r="G48" s="17" t="s">
        <v>312</v>
      </c>
    </row>
    <row r="49" spans="2:7">
      <c r="B49" s="10" t="s">
        <v>238</v>
      </c>
      <c r="C49" s="4" t="s">
        <v>313</v>
      </c>
      <c r="D49" s="17" t="s">
        <v>141</v>
      </c>
      <c r="E49" s="17" t="s">
        <v>305</v>
      </c>
      <c r="F49" s="10" t="s">
        <v>28</v>
      </c>
      <c r="G49" s="17" t="s">
        <v>314</v>
      </c>
    </row>
    <row r="50" spans="2:7">
      <c r="B50" s="10" t="s">
        <v>315</v>
      </c>
      <c r="C50" s="4" t="s">
        <v>316</v>
      </c>
      <c r="D50" s="17" t="s">
        <v>141</v>
      </c>
      <c r="E50" s="17" t="s">
        <v>317</v>
      </c>
      <c r="F50" s="10" t="s">
        <v>88</v>
      </c>
      <c r="G50" s="17" t="s">
        <v>318</v>
      </c>
    </row>
    <row r="51" spans="2:7">
      <c r="B51" s="17" t="s">
        <v>200</v>
      </c>
      <c r="C51" s="4" t="s">
        <v>319</v>
      </c>
      <c r="D51" s="17" t="s">
        <v>141</v>
      </c>
      <c r="E51" s="17" t="s">
        <v>317</v>
      </c>
      <c r="F51" s="10" t="s">
        <v>88</v>
      </c>
    </row>
    <row r="52" spans="2:7">
      <c r="B52" s="10" t="s">
        <v>315</v>
      </c>
      <c r="C52" s="4" t="s">
        <v>320</v>
      </c>
      <c r="D52" s="17" t="s">
        <v>141</v>
      </c>
      <c r="E52" s="17" t="s">
        <v>317</v>
      </c>
      <c r="F52" s="10" t="s">
        <v>17</v>
      </c>
      <c r="G52" s="17" t="s">
        <v>321</v>
      </c>
    </row>
    <row r="53" spans="2:7">
      <c r="B53" s="10" t="s">
        <v>315</v>
      </c>
      <c r="C53" s="4" t="s">
        <v>322</v>
      </c>
      <c r="D53" s="17" t="s">
        <v>141</v>
      </c>
      <c r="E53" s="17" t="s">
        <v>317</v>
      </c>
      <c r="F53" s="10" t="s">
        <v>129</v>
      </c>
      <c r="G53" s="17" t="s">
        <v>323</v>
      </c>
    </row>
    <row r="54" spans="2:7">
      <c r="B54" s="10" t="s">
        <v>315</v>
      </c>
      <c r="C54" s="4" t="s">
        <v>316</v>
      </c>
      <c r="D54" s="17" t="s">
        <v>141</v>
      </c>
      <c r="E54" s="17" t="s">
        <v>324</v>
      </c>
      <c r="F54" s="10" t="s">
        <v>12</v>
      </c>
      <c r="G54" s="17" t="s">
        <v>325</v>
      </c>
    </row>
    <row r="55" spans="2:7">
      <c r="B55" s="17" t="s">
        <v>315</v>
      </c>
      <c r="C55" s="4" t="s">
        <v>326</v>
      </c>
      <c r="D55" s="17" t="s">
        <v>190</v>
      </c>
      <c r="E55" s="17" t="s">
        <v>204</v>
      </c>
      <c r="F55" s="17" t="s">
        <v>12</v>
      </c>
      <c r="G55" s="17" t="s">
        <v>327</v>
      </c>
    </row>
    <row r="56" spans="2:7">
      <c r="C56" s="8"/>
    </row>
    <row r="57" spans="2:7">
      <c r="C57" s="8"/>
    </row>
    <row r="58" spans="2:7">
      <c r="C58" s="8"/>
    </row>
    <row r="59" spans="2:7">
      <c r="C59" s="4"/>
    </row>
    <row r="60" spans="2:7">
      <c r="C60" s="4"/>
    </row>
    <row r="61" spans="2:7">
      <c r="B61" s="10"/>
      <c r="C61" s="4"/>
    </row>
    <row r="63" spans="2:7">
      <c r="C63" s="9" t="s">
        <v>82</v>
      </c>
      <c r="D63" s="17">
        <f>COUNTIF(D2:D60,C63)</f>
        <v>18</v>
      </c>
      <c r="E63" s="17">
        <f>ROUND(D63/D68, 2)</f>
        <v>0.36</v>
      </c>
    </row>
    <row r="64" spans="2:7">
      <c r="C64" s="9" t="s">
        <v>141</v>
      </c>
      <c r="D64" s="17">
        <f>COUNTIF(D2:D60,C64)</f>
        <v>10</v>
      </c>
      <c r="E64" s="17">
        <f>ROUND(D64/D68, 2)</f>
        <v>0.2</v>
      </c>
    </row>
    <row r="65" spans="3:5">
      <c r="C65" s="9" t="s">
        <v>190</v>
      </c>
      <c r="D65" s="17">
        <f>COUNTIF(D2:D60,C65)</f>
        <v>1</v>
      </c>
      <c r="E65" s="17">
        <f>ROUND(D65/D68, 2)</f>
        <v>0.02</v>
      </c>
    </row>
    <row r="66" spans="3:5">
      <c r="C66" s="9" t="s">
        <v>10</v>
      </c>
      <c r="D66" s="17">
        <f>COUNTIF(D2:D60,C66)</f>
        <v>21</v>
      </c>
      <c r="E66" s="17">
        <f>ROUND(D66/D68, 2)</f>
        <v>0.42</v>
      </c>
    </row>
    <row r="68" spans="3:5">
      <c r="C68" s="9" t="s">
        <v>193</v>
      </c>
      <c r="D68" s="17">
        <f>SUM(D63:D66)</f>
        <v>50</v>
      </c>
    </row>
    <row r="69" spans="3:5">
      <c r="C69" s="9"/>
    </row>
    <row r="70" spans="3:5">
      <c r="C70" s="9"/>
    </row>
    <row r="72" spans="3:5">
      <c r="C72" s="24" t="s">
        <v>45</v>
      </c>
      <c r="D72" s="25">
        <f>COUNTIF(F2:F60,C72)</f>
        <v>1</v>
      </c>
      <c r="E72" s="17">
        <f>ROUND(D72/D82, 2)</f>
        <v>0.02</v>
      </c>
    </row>
    <row r="73" spans="3:5">
      <c r="C73" s="24" t="s">
        <v>23</v>
      </c>
      <c r="D73" s="25">
        <f>COUNTIF(F2:F60,C73)</f>
        <v>13</v>
      </c>
      <c r="E73" s="17">
        <f>ROUND(D73/D82, 2)</f>
        <v>0.25</v>
      </c>
    </row>
    <row r="74" spans="3:5">
      <c r="C74" s="24" t="s">
        <v>17</v>
      </c>
      <c r="D74" s="25">
        <f>COUNTIF(F2:F60,C74)</f>
        <v>8</v>
      </c>
      <c r="E74" s="17">
        <f>ROUND(D74/D82, 2)</f>
        <v>0.15</v>
      </c>
    </row>
    <row r="75" spans="3:5">
      <c r="C75" s="24" t="s">
        <v>71</v>
      </c>
      <c r="D75" s="25">
        <f>COUNTIF(F2:F60,C75)</f>
        <v>9</v>
      </c>
      <c r="E75" s="17">
        <f>ROUND(D75/D82, 2)</f>
        <v>0.17</v>
      </c>
    </row>
    <row r="76" spans="3:5">
      <c r="C76" s="24" t="s">
        <v>12</v>
      </c>
      <c r="D76" s="25">
        <f>COUNTIF(F2:F60,C76)</f>
        <v>4</v>
      </c>
      <c r="E76" s="17">
        <f>ROUND(D76/D82, 2)</f>
        <v>0.08</v>
      </c>
    </row>
    <row r="77" spans="3:5">
      <c r="C77" s="24" t="s">
        <v>244</v>
      </c>
      <c r="D77" s="25">
        <f>COUNTIF(F2:F60,C77)</f>
        <v>2</v>
      </c>
      <c r="E77" s="17">
        <f>ROUND(D77/D82, 2)</f>
        <v>0.04</v>
      </c>
    </row>
    <row r="78" spans="3:5">
      <c r="C78" s="24" t="s">
        <v>129</v>
      </c>
      <c r="D78" s="25">
        <f>COUNTIF(F2:F60,C78)</f>
        <v>1</v>
      </c>
      <c r="E78" s="17">
        <f>ROUND(D78/D82, 2)</f>
        <v>0.02</v>
      </c>
    </row>
    <row r="79" spans="3:5">
      <c r="C79" s="24" t="s">
        <v>28</v>
      </c>
      <c r="D79" s="25">
        <f>COUNTIF(F2:F60,C79)</f>
        <v>8</v>
      </c>
      <c r="E79" s="17">
        <f>ROUND(D79/D82, 2)</f>
        <v>0.15</v>
      </c>
    </row>
    <row r="80" spans="3:5">
      <c r="C80" s="24" t="s">
        <v>88</v>
      </c>
      <c r="D80" s="25">
        <f>COUNTIF(F2:F60,C80)</f>
        <v>6</v>
      </c>
      <c r="E80" s="17">
        <f>ROUND(D80/D82, 2)</f>
        <v>0.12</v>
      </c>
    </row>
    <row r="82" spans="3:4">
      <c r="C82" s="9" t="s">
        <v>193</v>
      </c>
      <c r="D82" s="17">
        <f>SUM(D72:D80)</f>
        <v>52</v>
      </c>
    </row>
  </sheetData>
  <sortState xmlns:xlrd2="http://schemas.microsoft.com/office/spreadsheetml/2017/richdata2" ref="A2:G55">
    <sortCondition ref="A2:A55"/>
  </sortState>
  <hyperlinks>
    <hyperlink ref="C41" r:id="rId1" xr:uid="{13546309-F28B-4D59-869E-1525A7A87797}"/>
    <hyperlink ref="C46" r:id="rId2" xr:uid="{27AD9FA2-D5F2-4B25-B55E-6BF10BF91C07}"/>
    <hyperlink ref="C15" r:id="rId3" xr:uid="{8FB95849-5E56-438D-92C2-B44EC2AF78E4}"/>
    <hyperlink ref="C16" r:id="rId4" xr:uid="{EA3E5278-A361-4F08-A7E9-3E336FD4E523}"/>
    <hyperlink ref="C4" r:id="rId5" xr:uid="{EAC29AB1-5340-49BC-8137-0FD3B9DB981B}"/>
    <hyperlink ref="C27" r:id="rId6" xr:uid="{69104B2F-839E-4419-B164-F10B65505B02}"/>
    <hyperlink ref="C23" r:id="rId7" location="issuecomment-918171538" xr:uid="{8BEF4F26-FB90-496B-9D3C-BCD81A7F3E8F}"/>
    <hyperlink ref="C28" r:id="rId8" xr:uid="{2764DAF6-E460-4A70-9E91-4B9B06B71112}"/>
    <hyperlink ref="C44" r:id="rId9" xr:uid="{44E034B6-4D59-4DA7-B09F-CDA9519F69FF}"/>
    <hyperlink ref="C5" r:id="rId10" xr:uid="{F19AD654-DA41-4A9A-9EF6-CB7B1BAAE17D}"/>
    <hyperlink ref="C39" r:id="rId11" xr:uid="{9BCE764F-38DE-44C1-89F2-793D703E923F}"/>
    <hyperlink ref="C29" r:id="rId12" xr:uid="{077D67A9-DB87-4741-ACCE-467C944F8133}"/>
    <hyperlink ref="C25" r:id="rId13" xr:uid="{9A064B4C-D86B-4D60-9E99-6324EE03F64D}"/>
    <hyperlink ref="C14" r:id="rId14" xr:uid="{4552E294-4D71-4FCC-9A77-377176FE3284}"/>
    <hyperlink ref="C43" r:id="rId15" xr:uid="{DC33AC0F-1413-4A79-BAB7-9E43EE2BF233}"/>
    <hyperlink ref="C20" r:id="rId16" xr:uid="{9791D036-1D37-4684-9BA8-6A309477B6FF}"/>
    <hyperlink ref="C54" r:id="rId17" xr:uid="{4A88F17F-6B0D-4D5B-B650-B12CEC72E9F1}"/>
    <hyperlink ref="C52" r:id="rId18" xr:uid="{C395168E-8EF4-4EA3-B997-9CD0421CDC86}"/>
    <hyperlink ref="C55" r:id="rId19" xr:uid="{5F265C28-5B85-41DB-BE5C-3C8087388CCB}"/>
    <hyperlink ref="C30" r:id="rId20" xr:uid="{0E58D822-C871-4A4F-B913-E78F2B6BF7F2}"/>
    <hyperlink ref="C31" r:id="rId21" xr:uid="{90B6DC4C-3195-4CC6-AB1F-7668A74C66BD}"/>
    <hyperlink ref="C38" r:id="rId22" xr:uid="{A7A49E7E-DD28-4EEC-ABA7-557B90889AA3}"/>
    <hyperlink ref="C32" r:id="rId23" xr:uid="{C02800BE-74BC-479E-93FF-470606FFAA59}"/>
    <hyperlink ref="C6" r:id="rId24" xr:uid="{FCCD8556-B429-4C89-8E7F-7B6CA5A004CF}"/>
    <hyperlink ref="C12" r:id="rId25" xr:uid="{784F9445-53F6-4A20-96EB-39273E34DC44}"/>
    <hyperlink ref="C17" r:id="rId26" xr:uid="{24340FFD-BE6C-4275-8A3B-32ACA55C69F3}"/>
    <hyperlink ref="C47" r:id="rId27" xr:uid="{48EE2B09-5F82-4D98-824D-2FEF0738E82B}"/>
    <hyperlink ref="C26" r:id="rId28" xr:uid="{6F53351B-F93D-4B41-8E02-170426B90797}"/>
    <hyperlink ref="C33" r:id="rId29" xr:uid="{16CF4547-10DC-40D0-88D8-A00A158DF131}"/>
    <hyperlink ref="C13" r:id="rId30" xr:uid="{11489933-20EA-42BE-A0E2-4C2F42F2C42B}"/>
    <hyperlink ref="C18" r:id="rId31" xr:uid="{3E81B8EC-3DAB-4E77-8111-9F37D4D00E5E}"/>
    <hyperlink ref="C36" r:id="rId32" xr:uid="{37C6F942-4BCB-47CE-9077-AAA6FFE72DC6}"/>
    <hyperlink ref="C49" r:id="rId33" xr:uid="{6BD9CFBA-885F-4222-B5F2-4E0623DEA060}"/>
    <hyperlink ref="C45" r:id="rId34" xr:uid="{23779F5D-CE20-4DC6-830C-3D8AB8AE1990}"/>
    <hyperlink ref="C7" r:id="rId35" xr:uid="{EACB6D69-1E9B-4358-901C-EDDE88B27DA7}"/>
    <hyperlink ref="C21" r:id="rId36" xr:uid="{19905C74-36ED-4479-B276-2D52FCCEA461}"/>
    <hyperlink ref="C48" r:id="rId37" xr:uid="{CA5C5779-9A87-4C3D-92A8-ADEDCBECEA93}"/>
    <hyperlink ref="C34" r:id="rId38" xr:uid="{55A492CD-7734-487E-9F61-F9F31C2B6A56}"/>
    <hyperlink ref="C40" r:id="rId39" xr:uid="{EC096310-F731-4D18-84C2-9F14978A8066}"/>
    <hyperlink ref="C37" r:id="rId40" xr:uid="{5737DA1B-30F4-406D-BB11-4DF860150F70}"/>
    <hyperlink ref="C53" r:id="rId41" xr:uid="{78690029-DF18-4B57-98EE-D59ADB78AA26}"/>
    <hyperlink ref="C50" r:id="rId42" xr:uid="{DEC352B8-1994-4790-8229-5AC51F648A0C}"/>
    <hyperlink ref="C2" r:id="rId43" xr:uid="{2129A2C2-A5FE-4124-8E9D-F7EA84AB65CE}"/>
    <hyperlink ref="C19" r:id="rId44" xr:uid="{A8DE68FF-C713-4076-B23E-144E9C20C95F}"/>
    <hyperlink ref="C8" r:id="rId45" xr:uid="{29C036A7-E816-4AAF-B840-3C20416143AE}"/>
    <hyperlink ref="C3" r:id="rId46" xr:uid="{958BF304-7A39-4666-B13E-4BB69F47DEB3}"/>
    <hyperlink ref="C9" r:id="rId47" xr:uid="{E1D038EB-F1F0-49F6-88F0-C59EDB647191}"/>
    <hyperlink ref="C51" r:id="rId48" xr:uid="{03047232-8085-4743-9D59-8BBDF34B21C7}"/>
    <hyperlink ref="C42" r:id="rId49" xr:uid="{EA93415A-2790-40B5-9F7A-D87CEB624E74}"/>
    <hyperlink ref="C24" r:id="rId50" xr:uid="{83D1A4CC-6AE4-49AD-A969-368B94B59018}"/>
    <hyperlink ref="C10" r:id="rId51" xr:uid="{C051A951-A9A8-45D5-8EFD-E9BD8E6E9165}"/>
    <hyperlink ref="C35" r:id="rId52" xr:uid="{58B0837A-AAE3-400D-86E5-F1E0BC1974B8}"/>
    <hyperlink ref="C22" r:id="rId53" xr:uid="{0E77862E-D30D-4CC3-B023-3620746A02BD}"/>
    <hyperlink ref="C11" r:id="rId54" xr:uid="{53E9C203-37A1-434B-87E7-40FCD6B4038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7358A-0632-4588-B7EA-1A1F1F47F18D}">
  <dimension ref="A1"/>
  <sheetViews>
    <sheetView workbookViewId="0">
      <selection activeCell="A2" sqref="A2"/>
    </sheetView>
  </sheetViews>
  <sheetFormatPr defaultRowHeight="15"/>
  <sheetData>
    <row r="1" spans="1:1">
      <c r="A1" t="s">
        <v>328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52413-8EBC-4309-9C8F-1C4FADA17F9F}">
  <dimension ref="A1:H21"/>
  <sheetViews>
    <sheetView topLeftCell="B1" workbookViewId="0">
      <selection activeCell="G10" sqref="G10"/>
    </sheetView>
  </sheetViews>
  <sheetFormatPr defaultRowHeight="15"/>
  <cols>
    <col min="2" max="2" width="24" customWidth="1"/>
    <col min="3" max="3" width="13.42578125" customWidth="1"/>
    <col min="4" max="4" width="47" bestFit="1" customWidth="1"/>
    <col min="5" max="5" width="17.85546875" customWidth="1"/>
    <col min="6" max="6" width="19.85546875" bestFit="1" customWidth="1"/>
    <col min="7" max="7" width="22.140625" customWidth="1"/>
    <col min="8" max="8" width="58.28515625" customWidth="1"/>
  </cols>
  <sheetData>
    <row r="1" spans="1:8" s="3" customFormat="1">
      <c r="A1" s="1"/>
      <c r="B1" s="2" t="s">
        <v>0</v>
      </c>
      <c r="C1" s="2" t="s">
        <v>329</v>
      </c>
      <c r="D1" s="2" t="s">
        <v>1</v>
      </c>
      <c r="E1" s="2" t="s">
        <v>330</v>
      </c>
      <c r="F1" s="6" t="s">
        <v>196</v>
      </c>
      <c r="G1" s="6" t="s">
        <v>331</v>
      </c>
      <c r="H1" s="2" t="s">
        <v>7</v>
      </c>
    </row>
    <row r="2" spans="1:8">
      <c r="B2" t="s">
        <v>35</v>
      </c>
      <c r="C2" t="s">
        <v>332</v>
      </c>
      <c r="D2" s="5" t="s">
        <v>118</v>
      </c>
      <c r="E2" t="s">
        <v>333</v>
      </c>
      <c r="F2" t="s">
        <v>334</v>
      </c>
      <c r="G2" t="s">
        <v>335</v>
      </c>
      <c r="H2" t="s">
        <v>336</v>
      </c>
    </row>
    <row r="3" spans="1:8">
      <c r="B3" t="s">
        <v>15</v>
      </c>
      <c r="C3" t="s">
        <v>337</v>
      </c>
      <c r="D3" s="5" t="s">
        <v>128</v>
      </c>
      <c r="E3" t="s">
        <v>338</v>
      </c>
      <c r="F3" t="s">
        <v>334</v>
      </c>
      <c r="G3" t="s">
        <v>339</v>
      </c>
      <c r="H3" t="s">
        <v>340</v>
      </c>
    </row>
    <row r="4" spans="1:8">
      <c r="B4" t="s">
        <v>20</v>
      </c>
      <c r="C4" t="s">
        <v>337</v>
      </c>
      <c r="D4" s="5" t="s">
        <v>122</v>
      </c>
      <c r="E4" t="s">
        <v>299</v>
      </c>
      <c r="F4" t="s">
        <v>334</v>
      </c>
      <c r="G4" t="s">
        <v>341</v>
      </c>
      <c r="H4" t="s">
        <v>342</v>
      </c>
    </row>
    <row r="5" spans="1:8">
      <c r="B5" t="s">
        <v>35</v>
      </c>
      <c r="C5" t="s">
        <v>332</v>
      </c>
      <c r="D5" s="5" t="s">
        <v>120</v>
      </c>
      <c r="E5" t="s">
        <v>338</v>
      </c>
      <c r="F5" t="s">
        <v>334</v>
      </c>
      <c r="G5" t="s">
        <v>341</v>
      </c>
      <c r="H5" t="s">
        <v>343</v>
      </c>
    </row>
    <row r="6" spans="1:8">
      <c r="B6" t="s">
        <v>26</v>
      </c>
      <c r="C6" t="s">
        <v>337</v>
      </c>
      <c r="D6" s="5" t="s">
        <v>110</v>
      </c>
      <c r="E6" t="s">
        <v>338</v>
      </c>
      <c r="F6" t="s">
        <v>334</v>
      </c>
      <c r="G6" t="s">
        <v>341</v>
      </c>
      <c r="H6" t="s">
        <v>344</v>
      </c>
    </row>
    <row r="7" spans="1:8">
      <c r="B7" t="s">
        <v>26</v>
      </c>
      <c r="C7" t="s">
        <v>337</v>
      </c>
      <c r="D7" s="5" t="s">
        <v>110</v>
      </c>
      <c r="E7" t="s">
        <v>338</v>
      </c>
      <c r="F7" t="s">
        <v>334</v>
      </c>
      <c r="G7" t="s">
        <v>345</v>
      </c>
      <c r="H7" t="s">
        <v>346</v>
      </c>
    </row>
    <row r="8" spans="1:8">
      <c r="B8" t="s">
        <v>347</v>
      </c>
      <c r="C8" t="s">
        <v>348</v>
      </c>
      <c r="D8" s="5" t="s">
        <v>272</v>
      </c>
      <c r="E8" t="s">
        <v>299</v>
      </c>
      <c r="F8" t="s">
        <v>334</v>
      </c>
      <c r="G8" t="s">
        <v>335</v>
      </c>
      <c r="H8" t="s">
        <v>349</v>
      </c>
    </row>
    <row r="9" spans="1:8">
      <c r="B9" t="s">
        <v>224</v>
      </c>
      <c r="C9" t="s">
        <v>348</v>
      </c>
      <c r="D9" s="5" t="s">
        <v>276</v>
      </c>
      <c r="E9" t="s">
        <v>299</v>
      </c>
      <c r="F9" t="s">
        <v>33</v>
      </c>
      <c r="G9" t="s">
        <v>100</v>
      </c>
      <c r="H9" t="s">
        <v>350</v>
      </c>
    </row>
    <row r="10" spans="1:8">
      <c r="B10" t="s">
        <v>206</v>
      </c>
      <c r="C10" t="s">
        <v>348</v>
      </c>
      <c r="D10" s="5" t="s">
        <v>267</v>
      </c>
      <c r="E10" t="s">
        <v>299</v>
      </c>
      <c r="F10" t="s">
        <v>334</v>
      </c>
      <c r="G10" t="s">
        <v>341</v>
      </c>
      <c r="H10" t="s">
        <v>351</v>
      </c>
    </row>
    <row r="12" spans="1:8">
      <c r="B12" t="s">
        <v>26</v>
      </c>
      <c r="C12" t="s">
        <v>332</v>
      </c>
      <c r="D12" s="5" t="s">
        <v>113</v>
      </c>
      <c r="E12" t="s">
        <v>338</v>
      </c>
      <c r="F12" t="s">
        <v>352</v>
      </c>
      <c r="G12" t="s">
        <v>353</v>
      </c>
      <c r="H12" t="s">
        <v>354</v>
      </c>
    </row>
    <row r="13" spans="1:8">
      <c r="B13" t="s">
        <v>35</v>
      </c>
      <c r="C13" t="s">
        <v>332</v>
      </c>
      <c r="D13" s="5" t="s">
        <v>135</v>
      </c>
      <c r="E13" t="s">
        <v>338</v>
      </c>
      <c r="F13" t="s">
        <v>352</v>
      </c>
      <c r="G13" t="s">
        <v>353</v>
      </c>
      <c r="H13" t="s">
        <v>355</v>
      </c>
    </row>
    <row r="14" spans="1:8">
      <c r="B14" t="s">
        <v>8</v>
      </c>
      <c r="C14" t="s">
        <v>337</v>
      </c>
      <c r="D14" s="5" t="s">
        <v>138</v>
      </c>
      <c r="E14" t="s">
        <v>356</v>
      </c>
      <c r="F14" t="s">
        <v>352</v>
      </c>
      <c r="G14" t="s">
        <v>353</v>
      </c>
      <c r="H14" t="s">
        <v>357</v>
      </c>
    </row>
    <row r="15" spans="1:8">
      <c r="B15" t="s">
        <v>209</v>
      </c>
      <c r="C15" t="s">
        <v>348</v>
      </c>
      <c r="D15" s="5" t="s">
        <v>274</v>
      </c>
      <c r="E15" t="s">
        <v>299</v>
      </c>
      <c r="F15" t="s">
        <v>352</v>
      </c>
      <c r="G15" t="s">
        <v>353</v>
      </c>
      <c r="H15" t="s">
        <v>358</v>
      </c>
    </row>
    <row r="16" spans="1:8">
      <c r="B16" t="s">
        <v>202</v>
      </c>
      <c r="C16" t="s">
        <v>348</v>
      </c>
      <c r="D16" s="5" t="s">
        <v>263</v>
      </c>
      <c r="E16" t="s">
        <v>299</v>
      </c>
      <c r="F16" t="s">
        <v>352</v>
      </c>
      <c r="G16" t="s">
        <v>353</v>
      </c>
      <c r="H16" t="s">
        <v>359</v>
      </c>
    </row>
    <row r="17" spans="2:8">
      <c r="B17" t="s">
        <v>347</v>
      </c>
      <c r="C17" t="s">
        <v>348</v>
      </c>
      <c r="D17" s="5" t="s">
        <v>270</v>
      </c>
      <c r="E17" t="s">
        <v>299</v>
      </c>
      <c r="F17" t="s">
        <v>352</v>
      </c>
      <c r="G17" t="s">
        <v>353</v>
      </c>
      <c r="H17" t="s">
        <v>360</v>
      </c>
    </row>
    <row r="19" spans="2:8">
      <c r="B19" t="s">
        <v>221</v>
      </c>
      <c r="C19" t="s">
        <v>348</v>
      </c>
      <c r="D19" s="5" t="s">
        <v>281</v>
      </c>
      <c r="E19" t="s">
        <v>299</v>
      </c>
      <c r="F19" t="s">
        <v>361</v>
      </c>
      <c r="G19" t="s">
        <v>361</v>
      </c>
      <c r="H19" t="s">
        <v>362</v>
      </c>
    </row>
    <row r="20" spans="2:8">
      <c r="B20" t="s">
        <v>278</v>
      </c>
      <c r="C20" t="s">
        <v>348</v>
      </c>
      <c r="D20" s="5" t="s">
        <v>279</v>
      </c>
      <c r="E20" t="s">
        <v>299</v>
      </c>
      <c r="F20" t="s">
        <v>361</v>
      </c>
      <c r="G20" t="s">
        <v>361</v>
      </c>
      <c r="H20" t="s">
        <v>362</v>
      </c>
    </row>
    <row r="21" spans="2:8">
      <c r="B21" t="s">
        <v>197</v>
      </c>
      <c r="C21" t="s">
        <v>348</v>
      </c>
      <c r="D21" s="5" t="s">
        <v>258</v>
      </c>
      <c r="E21" t="s">
        <v>299</v>
      </c>
      <c r="F21" t="s">
        <v>361</v>
      </c>
      <c r="G21" t="s">
        <v>361</v>
      </c>
      <c r="H21" t="s">
        <v>363</v>
      </c>
    </row>
  </sheetData>
  <hyperlinks>
    <hyperlink ref="D2" r:id="rId1" xr:uid="{6BA847F9-2A01-4707-9DF6-3283CB8C4CCD}"/>
    <hyperlink ref="D3" r:id="rId2" xr:uid="{4F83E800-C5A0-4EB9-B0CB-AE887628EA2C}"/>
    <hyperlink ref="D4" r:id="rId3" xr:uid="{BBC735D6-6D3A-4994-832C-B8C6FC902090}"/>
    <hyperlink ref="D5" r:id="rId4" xr:uid="{61FFDB93-4976-4A2F-8605-E0A987043F69}"/>
    <hyperlink ref="D6" r:id="rId5" xr:uid="{380CAE93-3251-4BC6-B360-796C4A95153B}"/>
    <hyperlink ref="D7" r:id="rId6" xr:uid="{261CB6A8-28E7-4CE9-B1D4-24CCFD2BE333}"/>
    <hyperlink ref="D8" r:id="rId7" xr:uid="{E2608F6C-68D2-4F12-B4BD-71D7E3079C70}"/>
    <hyperlink ref="D9" r:id="rId8" xr:uid="{F7D35AB1-5B32-4F2E-BDFA-9B7997325BDB}"/>
    <hyperlink ref="D10" r:id="rId9" xr:uid="{FA3AE29E-8ADF-4919-85A5-6E025C7E0A67}"/>
    <hyperlink ref="D12" r:id="rId10" xr:uid="{C2CFBD7C-AC65-42D4-A71D-92AE1400B9E0}"/>
    <hyperlink ref="D13" r:id="rId11" xr:uid="{B152B146-8303-4BBF-AB3C-D2EA9734FFC0}"/>
    <hyperlink ref="D14" r:id="rId12" xr:uid="{5DB9CFB5-0F7E-4475-AF33-86558B94FA6B}"/>
    <hyperlink ref="D15" r:id="rId13" xr:uid="{300C5F8A-8A1F-41A3-A3B2-9164DA643508}"/>
    <hyperlink ref="D16" r:id="rId14" xr:uid="{DC9B60D4-54D6-4A82-929B-EF6C5F28F9C2}"/>
    <hyperlink ref="D17" r:id="rId15" xr:uid="{55D30847-32DD-417C-9E40-1A837E2337DB}"/>
    <hyperlink ref="D19" r:id="rId16" xr:uid="{6E3684C8-C6F9-41F2-9BCE-7D61C8873B03}"/>
    <hyperlink ref="D20" r:id="rId17" xr:uid="{FE29554B-5C8E-4F5F-844C-4EB573497008}"/>
    <hyperlink ref="D21" r:id="rId18" xr:uid="{0296701C-5193-4834-B8B8-5C66AC420DD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2022-01-28T17:38:28Z</dcterms:created>
  <dcterms:modified xsi:type="dcterms:W3CDTF">2022-11-06T01:04:45Z</dcterms:modified>
  <cp:category/>
  <cp:contentStatus/>
</cp:coreProperties>
</file>