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outlookuga-my.sharepoint.com/personal/gs88441_uga_edu/Documents/Desktop/Paper_GxE/RStudio/gxe_paper/data/"/>
    </mc:Choice>
  </mc:AlternateContent>
  <xr:revisionPtr revIDLastSave="38" documentId="13_ncr:1_{4633E8B5-B093-4C2E-BAE4-CF2BB3CAECA7}" xr6:coauthVersionLast="47" xr6:coauthVersionMax="47" xr10:uidLastSave="{777CC440-F1E7-4168-9D31-7B68DCD24861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64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31" i="1"/>
  <c r="W132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304" i="1"/>
  <c r="W305" i="1"/>
  <c r="W306" i="1"/>
  <c r="W307" i="1"/>
  <c r="W308" i="1"/>
  <c r="W309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3" i="1"/>
  <c r="W874" i="1"/>
  <c r="W875" i="1"/>
  <c r="W876" i="1"/>
  <c r="W877" i="1"/>
  <c r="W878" i="1"/>
  <c r="W879" i="1"/>
  <c r="W2" i="1"/>
  <c r="S750" i="1"/>
  <c r="V750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3" i="1"/>
  <c r="V874" i="1"/>
  <c r="V875" i="1"/>
  <c r="V876" i="1"/>
  <c r="V877" i="1"/>
  <c r="V878" i="1"/>
  <c r="V879" i="1"/>
  <c r="V615" i="1"/>
  <c r="V61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31" i="1"/>
  <c r="S132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304" i="1"/>
  <c r="S305" i="1"/>
  <c r="S306" i="1"/>
  <c r="S307" i="1"/>
  <c r="S308" i="1"/>
  <c r="S309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3" i="1"/>
  <c r="S874" i="1"/>
  <c r="S875" i="1"/>
  <c r="S876" i="1"/>
  <c r="S877" i="1"/>
  <c r="S878" i="1"/>
  <c r="S879" i="1"/>
  <c r="S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2" i="1"/>
  <c r="E879" i="1" l="1"/>
  <c r="D879" i="1"/>
  <c r="E878" i="1"/>
  <c r="D878" i="1"/>
  <c r="E877" i="1"/>
  <c r="D877" i="1"/>
  <c r="E876" i="1"/>
  <c r="D876" i="1"/>
  <c r="E875" i="1"/>
  <c r="D875" i="1"/>
  <c r="E874" i="1"/>
  <c r="D874" i="1"/>
  <c r="E873" i="1"/>
  <c r="D873" i="1"/>
  <c r="E872" i="1"/>
  <c r="D872" i="1"/>
  <c r="E871" i="1"/>
  <c r="D871" i="1"/>
  <c r="E870" i="1"/>
  <c r="D870" i="1"/>
  <c r="E869" i="1"/>
  <c r="D869" i="1"/>
  <c r="E868" i="1"/>
  <c r="D868" i="1"/>
  <c r="E867" i="1"/>
  <c r="D867" i="1"/>
  <c r="E866" i="1"/>
  <c r="D866" i="1"/>
  <c r="E865" i="1"/>
  <c r="D865" i="1"/>
  <c r="E864" i="1"/>
  <c r="D864" i="1"/>
  <c r="E863" i="1"/>
  <c r="D863" i="1"/>
  <c r="E862" i="1"/>
  <c r="D862" i="1"/>
  <c r="E861" i="1"/>
  <c r="D861" i="1"/>
  <c r="E860" i="1"/>
  <c r="D860" i="1"/>
  <c r="E859" i="1"/>
  <c r="D859" i="1"/>
  <c r="E858" i="1"/>
  <c r="D858" i="1"/>
  <c r="E857" i="1"/>
  <c r="D857" i="1"/>
  <c r="E856" i="1"/>
  <c r="D856" i="1"/>
  <c r="E855" i="1"/>
  <c r="D855" i="1"/>
  <c r="E854" i="1"/>
  <c r="D854" i="1"/>
  <c r="E853" i="1"/>
  <c r="D853" i="1"/>
  <c r="E852" i="1"/>
  <c r="D852" i="1"/>
  <c r="E851" i="1"/>
  <c r="D851" i="1"/>
  <c r="E850" i="1"/>
  <c r="D850" i="1"/>
  <c r="E849" i="1"/>
  <c r="D849" i="1"/>
  <c r="E848" i="1"/>
  <c r="D848" i="1"/>
  <c r="E847" i="1"/>
  <c r="D847" i="1"/>
  <c r="E846" i="1"/>
  <c r="D846" i="1"/>
  <c r="E845" i="1"/>
  <c r="D845" i="1"/>
  <c r="E844" i="1"/>
  <c r="D844" i="1"/>
  <c r="E843" i="1"/>
  <c r="D843" i="1"/>
  <c r="E842" i="1"/>
  <c r="D842" i="1"/>
  <c r="E841" i="1"/>
  <c r="D841" i="1"/>
  <c r="E840" i="1"/>
  <c r="D840" i="1"/>
  <c r="E839" i="1"/>
  <c r="D839" i="1"/>
  <c r="E838" i="1"/>
  <c r="D838" i="1"/>
  <c r="E837" i="1"/>
  <c r="D837" i="1"/>
  <c r="E836" i="1"/>
  <c r="D836" i="1"/>
  <c r="E835" i="1"/>
  <c r="D835" i="1"/>
  <c r="E834" i="1"/>
  <c r="D834" i="1"/>
  <c r="E833" i="1"/>
  <c r="D833" i="1"/>
  <c r="E832" i="1"/>
  <c r="D832" i="1"/>
  <c r="E831" i="1"/>
  <c r="D831" i="1"/>
  <c r="E830" i="1"/>
  <c r="D830" i="1"/>
  <c r="E829" i="1"/>
  <c r="D829" i="1"/>
  <c r="E828" i="1"/>
  <c r="D828" i="1"/>
  <c r="E827" i="1"/>
  <c r="D827" i="1"/>
  <c r="E826" i="1"/>
  <c r="D826" i="1"/>
  <c r="E825" i="1"/>
  <c r="D825" i="1"/>
  <c r="E824" i="1"/>
  <c r="D824" i="1"/>
  <c r="E823" i="1"/>
  <c r="D823" i="1"/>
  <c r="E822" i="1"/>
  <c r="D822" i="1"/>
  <c r="E821" i="1"/>
  <c r="D821" i="1"/>
  <c r="E820" i="1"/>
  <c r="D820" i="1"/>
  <c r="E819" i="1"/>
  <c r="D819" i="1"/>
  <c r="E818" i="1"/>
  <c r="D818" i="1"/>
  <c r="E817" i="1"/>
  <c r="D817" i="1"/>
  <c r="E816" i="1"/>
  <c r="D816" i="1"/>
  <c r="E815" i="1"/>
  <c r="D815" i="1"/>
  <c r="E814" i="1"/>
  <c r="D814" i="1"/>
  <c r="E813" i="1"/>
  <c r="D813" i="1"/>
  <c r="E812" i="1"/>
  <c r="D812" i="1"/>
  <c r="E811" i="1"/>
  <c r="D811" i="1"/>
  <c r="E810" i="1"/>
  <c r="D810" i="1"/>
  <c r="E809" i="1"/>
  <c r="D809" i="1"/>
  <c r="E808" i="1"/>
  <c r="D808" i="1"/>
  <c r="E807" i="1"/>
  <c r="D807" i="1"/>
  <c r="E806" i="1"/>
  <c r="D806" i="1"/>
  <c r="E805" i="1"/>
  <c r="D805" i="1"/>
  <c r="E804" i="1"/>
  <c r="D804" i="1"/>
  <c r="E803" i="1"/>
  <c r="D803" i="1"/>
  <c r="E802" i="1"/>
  <c r="D802" i="1"/>
  <c r="E801" i="1"/>
  <c r="D801" i="1"/>
  <c r="E800" i="1"/>
  <c r="D800" i="1"/>
  <c r="E799" i="1"/>
  <c r="D799" i="1"/>
  <c r="E798" i="1"/>
  <c r="D798" i="1"/>
  <c r="E797" i="1"/>
  <c r="D797" i="1"/>
  <c r="E796" i="1"/>
  <c r="D796" i="1"/>
  <c r="E795" i="1"/>
  <c r="D795" i="1"/>
  <c r="E794" i="1"/>
  <c r="D794" i="1"/>
  <c r="E793" i="1"/>
  <c r="D793" i="1"/>
  <c r="E792" i="1"/>
  <c r="D792" i="1"/>
  <c r="E791" i="1"/>
  <c r="D791" i="1"/>
  <c r="E790" i="1"/>
  <c r="D790" i="1"/>
  <c r="E789" i="1"/>
  <c r="D789" i="1"/>
  <c r="E788" i="1"/>
  <c r="D788" i="1"/>
  <c r="E787" i="1"/>
  <c r="D787" i="1"/>
  <c r="E786" i="1"/>
  <c r="D786" i="1"/>
  <c r="E785" i="1"/>
  <c r="D785" i="1"/>
  <c r="E784" i="1"/>
  <c r="D784" i="1"/>
  <c r="E783" i="1"/>
  <c r="D783" i="1"/>
  <c r="E782" i="1"/>
  <c r="D782" i="1"/>
  <c r="E781" i="1"/>
  <c r="D781" i="1"/>
  <c r="E780" i="1"/>
  <c r="D780" i="1"/>
  <c r="E779" i="1"/>
  <c r="D779" i="1"/>
  <c r="E778" i="1"/>
  <c r="D778" i="1"/>
  <c r="E777" i="1"/>
  <c r="D777" i="1"/>
  <c r="E776" i="1"/>
  <c r="D776" i="1"/>
  <c r="E775" i="1"/>
  <c r="D775" i="1"/>
  <c r="E774" i="1"/>
  <c r="D774" i="1"/>
  <c r="E773" i="1"/>
  <c r="D773" i="1"/>
  <c r="E772" i="1"/>
  <c r="D772" i="1"/>
  <c r="E771" i="1"/>
  <c r="D771" i="1"/>
  <c r="E770" i="1"/>
  <c r="D770" i="1"/>
  <c r="E769" i="1"/>
  <c r="D769" i="1"/>
  <c r="E768" i="1"/>
  <c r="D768" i="1"/>
  <c r="E767" i="1"/>
  <c r="D767" i="1"/>
  <c r="E766" i="1"/>
  <c r="D766" i="1"/>
  <c r="E765" i="1"/>
  <c r="D765" i="1"/>
  <c r="E764" i="1"/>
  <c r="D764" i="1"/>
  <c r="E763" i="1"/>
  <c r="D763" i="1"/>
  <c r="E762" i="1"/>
  <c r="D762" i="1"/>
  <c r="E761" i="1"/>
  <c r="D761" i="1"/>
  <c r="E760" i="1"/>
  <c r="D760" i="1"/>
  <c r="E759" i="1"/>
  <c r="D759" i="1"/>
  <c r="E758" i="1"/>
  <c r="D758" i="1"/>
  <c r="E757" i="1"/>
  <c r="D757" i="1"/>
  <c r="E756" i="1"/>
  <c r="D756" i="1"/>
  <c r="E755" i="1"/>
  <c r="D755" i="1"/>
  <c r="E754" i="1"/>
  <c r="D754" i="1"/>
  <c r="E753" i="1"/>
  <c r="D753" i="1"/>
  <c r="E752" i="1"/>
  <c r="D752" i="1"/>
  <c r="E751" i="1"/>
  <c r="D751" i="1"/>
  <c r="E750" i="1"/>
  <c r="D750" i="1"/>
  <c r="E749" i="1"/>
  <c r="D749" i="1"/>
  <c r="E748" i="1"/>
  <c r="D748" i="1"/>
  <c r="E747" i="1"/>
  <c r="D747" i="1"/>
  <c r="E746" i="1"/>
  <c r="D746" i="1"/>
  <c r="E745" i="1"/>
  <c r="D745" i="1"/>
  <c r="E744" i="1"/>
  <c r="D744" i="1"/>
  <c r="E743" i="1"/>
  <c r="D743" i="1"/>
  <c r="E742" i="1"/>
  <c r="D742" i="1"/>
  <c r="E741" i="1"/>
  <c r="D741" i="1"/>
  <c r="E740" i="1"/>
  <c r="D740" i="1"/>
  <c r="E739" i="1"/>
  <c r="D739" i="1"/>
  <c r="E738" i="1"/>
  <c r="D738" i="1"/>
  <c r="E737" i="1"/>
  <c r="D737" i="1"/>
  <c r="E736" i="1"/>
  <c r="D736" i="1"/>
  <c r="E735" i="1"/>
  <c r="D735" i="1"/>
  <c r="E734" i="1"/>
  <c r="D734" i="1"/>
  <c r="E733" i="1"/>
  <c r="D733" i="1"/>
  <c r="E732" i="1"/>
  <c r="D73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E721" i="1"/>
  <c r="D721" i="1"/>
  <c r="E720" i="1"/>
  <c r="D720" i="1"/>
  <c r="E719" i="1"/>
  <c r="D719" i="1"/>
  <c r="E718" i="1"/>
  <c r="D718" i="1"/>
  <c r="E717" i="1"/>
  <c r="D717" i="1"/>
  <c r="E716" i="1"/>
  <c r="D716" i="1"/>
  <c r="E715" i="1"/>
  <c r="D715" i="1"/>
  <c r="E714" i="1"/>
  <c r="D714" i="1"/>
  <c r="E713" i="1"/>
  <c r="D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E699" i="1"/>
  <c r="D699" i="1"/>
  <c r="E698" i="1"/>
  <c r="D698" i="1"/>
  <c r="E697" i="1"/>
  <c r="D697" i="1"/>
  <c r="E696" i="1"/>
  <c r="D696" i="1"/>
  <c r="E695" i="1"/>
  <c r="D695" i="1"/>
  <c r="E694" i="1"/>
  <c r="D694" i="1"/>
  <c r="E693" i="1"/>
  <c r="D693" i="1"/>
  <c r="E692" i="1"/>
  <c r="D692" i="1"/>
  <c r="E691" i="1"/>
  <c r="D691" i="1"/>
  <c r="E690" i="1"/>
  <c r="D690" i="1"/>
  <c r="E689" i="1"/>
  <c r="D689" i="1"/>
  <c r="E688" i="1"/>
  <c r="D688" i="1"/>
  <c r="E687" i="1"/>
  <c r="D687" i="1"/>
  <c r="E686" i="1"/>
  <c r="D686" i="1"/>
  <c r="E685" i="1"/>
  <c r="D685" i="1"/>
  <c r="E684" i="1"/>
  <c r="D684" i="1"/>
  <c r="E683" i="1"/>
  <c r="D683" i="1"/>
  <c r="E682" i="1"/>
  <c r="D682" i="1"/>
  <c r="E681" i="1"/>
  <c r="D681" i="1"/>
  <c r="E680" i="1"/>
  <c r="D680" i="1"/>
  <c r="E679" i="1"/>
  <c r="D679" i="1"/>
  <c r="E678" i="1"/>
  <c r="D678" i="1"/>
  <c r="E677" i="1"/>
  <c r="D677" i="1"/>
  <c r="E676" i="1"/>
  <c r="D676" i="1"/>
  <c r="E675" i="1"/>
  <c r="D675" i="1"/>
  <c r="E674" i="1"/>
  <c r="D674" i="1"/>
  <c r="E673" i="1"/>
  <c r="D673" i="1"/>
  <c r="E672" i="1"/>
  <c r="D672" i="1"/>
  <c r="E671" i="1"/>
  <c r="D671" i="1"/>
  <c r="E670" i="1"/>
  <c r="D670" i="1"/>
  <c r="E669" i="1"/>
  <c r="D669" i="1"/>
  <c r="E668" i="1"/>
  <c r="D668" i="1"/>
  <c r="E667" i="1"/>
  <c r="D667" i="1"/>
  <c r="E666" i="1"/>
  <c r="D666" i="1"/>
  <c r="E665" i="1"/>
  <c r="D665" i="1"/>
  <c r="E664" i="1"/>
  <c r="D664" i="1"/>
  <c r="E663" i="1"/>
  <c r="D663" i="1"/>
  <c r="E662" i="1"/>
  <c r="D662" i="1"/>
  <c r="E661" i="1"/>
  <c r="D661" i="1"/>
  <c r="E660" i="1"/>
  <c r="D660" i="1"/>
  <c r="E659" i="1"/>
  <c r="D659" i="1"/>
  <c r="E658" i="1"/>
  <c r="D658" i="1"/>
  <c r="E657" i="1"/>
  <c r="D657" i="1"/>
  <c r="E656" i="1"/>
  <c r="D656" i="1"/>
  <c r="E655" i="1"/>
  <c r="D655" i="1"/>
  <c r="E654" i="1"/>
  <c r="D654" i="1"/>
  <c r="E653" i="1"/>
  <c r="D653" i="1"/>
  <c r="E652" i="1"/>
  <c r="D652" i="1"/>
  <c r="E651" i="1"/>
  <c r="D651" i="1"/>
  <c r="E650" i="1"/>
  <c r="D650" i="1"/>
  <c r="E649" i="1"/>
  <c r="D649" i="1"/>
  <c r="E648" i="1"/>
  <c r="D648" i="1"/>
  <c r="E647" i="1"/>
  <c r="D647" i="1"/>
  <c r="E646" i="1"/>
  <c r="D646" i="1"/>
  <c r="E645" i="1"/>
  <c r="D645" i="1"/>
  <c r="E644" i="1"/>
  <c r="D644" i="1"/>
  <c r="E643" i="1"/>
  <c r="D643" i="1"/>
  <c r="E642" i="1"/>
  <c r="D642" i="1"/>
  <c r="E641" i="1"/>
  <c r="D641" i="1"/>
  <c r="E640" i="1"/>
  <c r="D640" i="1"/>
  <c r="E639" i="1"/>
  <c r="D639" i="1"/>
  <c r="E638" i="1"/>
  <c r="D638" i="1"/>
  <c r="E637" i="1"/>
  <c r="D637" i="1"/>
  <c r="E636" i="1"/>
  <c r="D636" i="1"/>
  <c r="E635" i="1"/>
  <c r="D635" i="1"/>
  <c r="E634" i="1"/>
  <c r="D634" i="1"/>
  <c r="E633" i="1"/>
  <c r="D633" i="1"/>
  <c r="E632" i="1"/>
  <c r="D632" i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D624" i="1"/>
  <c r="E623" i="1"/>
  <c r="D623" i="1"/>
  <c r="E622" i="1"/>
  <c r="D622" i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D612" i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E571" i="1"/>
  <c r="D571" i="1"/>
  <c r="E570" i="1"/>
  <c r="D570" i="1"/>
  <c r="E569" i="1"/>
  <c r="D569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E553" i="1"/>
  <c r="D553" i="1"/>
  <c r="E552" i="1"/>
  <c r="D55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E331" i="1"/>
  <c r="D331" i="1"/>
  <c r="E330" i="1"/>
  <c r="D330" i="1"/>
  <c r="E329" i="1"/>
  <c r="D329" i="1"/>
  <c r="D328" i="1"/>
  <c r="D327" i="1"/>
  <c r="E328" i="1"/>
  <c r="E327" i="1"/>
  <c r="E326" i="1"/>
  <c r="D326" i="1"/>
  <c r="E325" i="1"/>
  <c r="D325" i="1"/>
  <c r="E324" i="1"/>
  <c r="D324" i="1"/>
  <c r="E323" i="1"/>
  <c r="D323" i="1"/>
  <c r="E322" i="1"/>
  <c r="D32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 l="1"/>
  <c r="D315" i="1"/>
  <c r="E314" i="1"/>
  <c r="D314" i="1"/>
  <c r="E313" i="1"/>
  <c r="D313" i="1"/>
  <c r="E312" i="1"/>
  <c r="D312" i="1"/>
  <c r="E311" i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E301" i="1"/>
  <c r="D301" i="1"/>
  <c r="E300" i="1"/>
  <c r="D300" i="1"/>
  <c r="E299" i="1"/>
  <c r="D299" i="1"/>
  <c r="E298" i="1"/>
  <c r="D298" i="1"/>
  <c r="E297" i="1"/>
  <c r="D297" i="1"/>
  <c r="E296" i="1"/>
  <c r="D296" i="1"/>
  <c r="E295" i="1"/>
  <c r="D295" i="1"/>
  <c r="E294" i="1"/>
  <c r="D294" i="1"/>
  <c r="E293" i="1"/>
  <c r="D293" i="1"/>
  <c r="E292" i="1"/>
  <c r="D292" i="1"/>
  <c r="E291" i="1"/>
  <c r="D291" i="1"/>
  <c r="E290" i="1"/>
  <c r="D290" i="1"/>
  <c r="E289" i="1"/>
  <c r="D289" i="1"/>
  <c r="E288" i="1"/>
  <c r="D288" i="1"/>
  <c r="E287" i="1"/>
  <c r="D287" i="1"/>
  <c r="E286" i="1"/>
  <c r="D286" i="1"/>
  <c r="E285" i="1"/>
  <c r="D285" i="1"/>
  <c r="E284" i="1"/>
  <c r="D284" i="1"/>
  <c r="E283" i="1"/>
  <c r="D283" i="1"/>
  <c r="E282" i="1"/>
  <c r="D282" i="1"/>
  <c r="E281" i="1"/>
  <c r="D281" i="1"/>
  <c r="E280" i="1"/>
  <c r="D280" i="1"/>
  <c r="E279" i="1"/>
  <c r="D279" i="1"/>
  <c r="E278" i="1"/>
  <c r="D278" i="1"/>
  <c r="E277" i="1"/>
  <c r="D277" i="1"/>
  <c r="E276" i="1"/>
  <c r="D276" i="1"/>
  <c r="E275" i="1"/>
  <c r="D275" i="1"/>
  <c r="E274" i="1"/>
  <c r="D274" i="1"/>
  <c r="E273" i="1"/>
  <c r="D273" i="1"/>
  <c r="E272" i="1"/>
  <c r="D272" i="1"/>
  <c r="E271" i="1"/>
  <c r="D271" i="1"/>
  <c r="E270" i="1"/>
  <c r="D270" i="1"/>
  <c r="E269" i="1"/>
  <c r="D269" i="1"/>
  <c r="E268" i="1"/>
  <c r="D268" i="1"/>
  <c r="E267" i="1"/>
  <c r="D267" i="1"/>
  <c r="E266" i="1"/>
  <c r="D266" i="1"/>
  <c r="E265" i="1"/>
  <c r="D265" i="1"/>
  <c r="E264" i="1"/>
  <c r="D264" i="1"/>
  <c r="E263" i="1"/>
  <c r="D263" i="1"/>
  <c r="E262" i="1"/>
  <c r="D262" i="1"/>
  <c r="E261" i="1"/>
  <c r="D261" i="1"/>
  <c r="E260" i="1"/>
  <c r="D260" i="1"/>
  <c r="E259" i="1"/>
  <c r="D259" i="1"/>
  <c r="E258" i="1"/>
  <c r="D258" i="1"/>
  <c r="E257" i="1"/>
  <c r="D257" i="1"/>
  <c r="E256" i="1"/>
  <c r="D256" i="1"/>
  <c r="E255" i="1"/>
  <c r="D255" i="1"/>
  <c r="E254" i="1"/>
  <c r="D254" i="1"/>
  <c r="E253" i="1"/>
  <c r="D253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E239" i="1"/>
  <c r="D239" i="1"/>
  <c r="E238" i="1"/>
  <c r="D238" i="1"/>
  <c r="E237" i="1"/>
  <c r="D237" i="1"/>
  <c r="E236" i="1"/>
  <c r="D236" i="1"/>
  <c r="E235" i="1"/>
  <c r="D235" i="1"/>
  <c r="E234" i="1"/>
  <c r="D234" i="1"/>
  <c r="E233" i="1"/>
  <c r="D233" i="1"/>
  <c r="E232" i="1"/>
  <c r="D232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E221" i="1"/>
  <c r="D221" i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D172" i="1"/>
  <c r="E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E144" i="1"/>
  <c r="D144" i="1"/>
  <c r="E143" i="1"/>
  <c r="D143" i="1"/>
  <c r="E142" i="1"/>
  <c r="D142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E111" i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<sst xmlns="http://schemas.openxmlformats.org/spreadsheetml/2006/main" count="2658" uniqueCount="80">
  <si>
    <t>site</t>
  </si>
  <si>
    <t>year</t>
  </si>
  <si>
    <t>irrigation</t>
  </si>
  <si>
    <t>variety</t>
  </si>
  <si>
    <t>DP 1646 B2XF</t>
  </si>
  <si>
    <t>DP 2038 B3XF</t>
  </si>
  <si>
    <t>DP 2055 B3XF</t>
  </si>
  <si>
    <t>NG 5711 B3XF</t>
  </si>
  <si>
    <t>NG 4936 B3XF</t>
  </si>
  <si>
    <t>PHY 400 W3FE</t>
  </si>
  <si>
    <t>Px 5C45 W3FE</t>
  </si>
  <si>
    <t>ST 4990 B3XF</t>
  </si>
  <si>
    <t>ST 5471 GLTP</t>
  </si>
  <si>
    <t>CP 9608 B3XF</t>
  </si>
  <si>
    <t>DG 3615 B3XF</t>
  </si>
  <si>
    <t>DG 3799 B3XF</t>
  </si>
  <si>
    <t>Leaf</t>
  </si>
  <si>
    <t>Rd</t>
  </si>
  <si>
    <t>Tift</t>
  </si>
  <si>
    <t>dryland</t>
  </si>
  <si>
    <t>county</t>
  </si>
  <si>
    <t>trial</t>
  </si>
  <si>
    <t>Sumter</t>
  </si>
  <si>
    <t>irrigated</t>
  </si>
  <si>
    <t>Pulaski</t>
  </si>
  <si>
    <t>Macon</t>
  </si>
  <si>
    <t>length_mm</t>
  </si>
  <si>
    <t>q_score</t>
  </si>
  <si>
    <t>s_score</t>
  </si>
  <si>
    <t>JeffDavis</t>
  </si>
  <si>
    <t>Brooks</t>
  </si>
  <si>
    <t>DP 1555 B2RF</t>
  </si>
  <si>
    <t>Berrien</t>
  </si>
  <si>
    <t>Coffee</t>
  </si>
  <si>
    <t>Appling</t>
  </si>
  <si>
    <t>Cook</t>
  </si>
  <si>
    <t>Colquitt</t>
  </si>
  <si>
    <t xml:space="preserve">PHY 500 </t>
  </si>
  <si>
    <t>Burke</t>
  </si>
  <si>
    <t>Screven</t>
  </si>
  <si>
    <t>Turner</t>
  </si>
  <si>
    <t>Toombs</t>
  </si>
  <si>
    <t>BenHill</t>
  </si>
  <si>
    <t>Early</t>
  </si>
  <si>
    <t>Bulloch</t>
  </si>
  <si>
    <t>Oconee</t>
  </si>
  <si>
    <t>Worth</t>
  </si>
  <si>
    <t>Grady</t>
  </si>
  <si>
    <t>Atkinson</t>
  </si>
  <si>
    <t>Tattnall</t>
  </si>
  <si>
    <t>loan value</t>
  </si>
  <si>
    <t>ST 5091 B3XF</t>
  </si>
  <si>
    <t>PHY 545 W3FE</t>
  </si>
  <si>
    <t>NG 3195 B3XF</t>
  </si>
  <si>
    <t>AR 9831 B3XF</t>
  </si>
  <si>
    <t>Mitchell</t>
  </si>
  <si>
    <t>Seminole</t>
  </si>
  <si>
    <t>Evans</t>
  </si>
  <si>
    <t>Miller</t>
  </si>
  <si>
    <t>Lowndes</t>
  </si>
  <si>
    <t>Wilcox</t>
  </si>
  <si>
    <t>DP 2127 B3XF</t>
  </si>
  <si>
    <t>ST 4595 B3XF</t>
  </si>
  <si>
    <t>NG 4190 B3XF</t>
  </si>
  <si>
    <t>AR 9371 B3XF</t>
  </si>
  <si>
    <t>Telfair</t>
  </si>
  <si>
    <t>Jenkins</t>
  </si>
  <si>
    <t>Dooly</t>
  </si>
  <si>
    <t>lintyield_lbac</t>
  </si>
  <si>
    <t>lintyield_kgha</t>
  </si>
  <si>
    <t>gto</t>
  </si>
  <si>
    <t>color</t>
  </si>
  <si>
    <t>staple</t>
  </si>
  <si>
    <t>mic</t>
  </si>
  <si>
    <t>strength_gtex</t>
  </si>
  <si>
    <t>b</t>
  </si>
  <si>
    <t>length_in</t>
  </si>
  <si>
    <t>uniformity</t>
  </si>
  <si>
    <t>lint yield_loan value_100</t>
  </si>
  <si>
    <t>trash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</si>
</sst>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fill>
        <patternFill>
          <bgColor theme="5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79"/>
  <sheetViews>
    <sheetView tabSelected="1" workbookViewId="0"/>
  </sheetViews>
  <sheetFormatPr defaultRowHeight="14.4" x14ac:dyDescent="0.3"/>
  <cols>
    <col min="4" max="4" width="13.44140625" bestFit="1" customWidth="1"/>
    <col min="5" max="5" width="21.44140625" bestFit="1" customWidth="1"/>
    <col min="6" max="6" width="12.77734375" bestFit="1" customWidth="1"/>
    <col min="7" max="7" width="12" bestFit="1" customWidth="1"/>
    <col min="8" max="8" width="12.109375" bestFit="1" customWidth="1"/>
    <col min="21" max="21" width="9.33203125" bestFit="1" customWidth="1"/>
    <col min="22" max="22" width="22.77734375" bestFit="1" customWidth="1"/>
  </cols>
  <sheetData>
    <row r="1" spans="1:24" x14ac:dyDescent="0.3">
      <c r="A1" t="s">
        <v>20</v>
      </c>
      <c r="B1" t="s">
        <v>1</v>
      </c>
      <c r="C1" t="s">
        <v>2</v>
      </c>
      <c r="D1" t="s">
        <v>0</v>
      </c>
      <c r="E1" t="s">
        <v>21</v>
      </c>
      <c r="F1" t="s">
        <v>3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16</v>
      </c>
      <c r="O1" t="s">
        <v>17</v>
      </c>
      <c r="P1" t="s">
        <v>75</v>
      </c>
      <c r="Q1" t="s">
        <v>79</v>
      </c>
      <c r="R1" t="s">
        <v>76</v>
      </c>
      <c r="S1" t="s">
        <v>26</v>
      </c>
      <c r="T1" t="s">
        <v>77</v>
      </c>
      <c r="U1" t="s">
        <v>50</v>
      </c>
      <c r="V1" t="s">
        <v>78</v>
      </c>
      <c r="W1" t="s">
        <v>27</v>
      </c>
      <c r="X1" t="s">
        <v>28</v>
      </c>
    </row>
    <row r="2" spans="1:24" x14ac:dyDescent="0.3">
      <c r="A2" t="s">
        <v>18</v>
      </c>
      <c r="B2">
        <v>2020</v>
      </c>
      <c r="C2" t="s">
        <v>19</v>
      </c>
      <c r="D2" t="str">
        <f>CONCATENATE(A2,"_",B2)</f>
        <v>Tift_2020</v>
      </c>
      <c r="E2" t="str">
        <f>CONCATENATE(A2, "_", C2,"_",B2)</f>
        <v>Tift_dryland_2020</v>
      </c>
      <c r="F2" t="s">
        <v>4</v>
      </c>
      <c r="G2">
        <v>1148.9121669254353</v>
      </c>
      <c r="H2">
        <f>(G2*0.453592)/0.404686</f>
        <v>1287.7573417910232</v>
      </c>
      <c r="I2" s="1">
        <v>39.287869643934819</v>
      </c>
      <c r="J2">
        <v>52</v>
      </c>
      <c r="K2">
        <v>38</v>
      </c>
      <c r="L2">
        <v>4.0999999999999996</v>
      </c>
      <c r="M2">
        <v>31.6</v>
      </c>
      <c r="N2">
        <v>3</v>
      </c>
      <c r="O2">
        <v>67.7</v>
      </c>
      <c r="P2">
        <v>9.1</v>
      </c>
      <c r="Q2">
        <v>0.3</v>
      </c>
      <c r="R2">
        <v>1.18</v>
      </c>
      <c r="S2">
        <f>R2*25.4</f>
        <v>29.971999999999998</v>
      </c>
      <c r="T2">
        <v>83.1</v>
      </c>
      <c r="W2">
        <f>(0.15*T2)+(0.5*S2)+(0.1*M2)+(0.25*L2)</f>
        <v>31.635999999999996</v>
      </c>
    </row>
    <row r="3" spans="1:24" x14ac:dyDescent="0.3">
      <c r="A3" t="s">
        <v>18</v>
      </c>
      <c r="B3">
        <v>2020</v>
      </c>
      <c r="C3" t="s">
        <v>19</v>
      </c>
      <c r="D3" t="str">
        <f t="shared" ref="D3:D50" si="0">CONCATENATE(A3,"_",B3)</f>
        <v>Tift_2020</v>
      </c>
      <c r="E3" t="str">
        <f t="shared" ref="E3:E26" si="1">CONCATENATE(A3, "_", C3,"_",B3)</f>
        <v>Tift_dryland_2020</v>
      </c>
      <c r="F3" t="s">
        <v>5</v>
      </c>
      <c r="G3">
        <v>1165.4860183360909</v>
      </c>
      <c r="H3">
        <f t="shared" ref="H3:H66" si="2">(G3*0.453592)/0.404686</f>
        <v>1306.3341307312439</v>
      </c>
      <c r="I3" s="1">
        <v>41.145281018027575</v>
      </c>
      <c r="J3">
        <v>41</v>
      </c>
      <c r="K3">
        <v>35</v>
      </c>
      <c r="L3">
        <v>5</v>
      </c>
      <c r="M3">
        <v>30.5</v>
      </c>
      <c r="N3">
        <v>3</v>
      </c>
      <c r="O3">
        <v>75.2</v>
      </c>
      <c r="P3">
        <v>8.1999999999999993</v>
      </c>
      <c r="Q3">
        <v>0.3</v>
      </c>
      <c r="R3">
        <v>1.1000000000000001</v>
      </c>
      <c r="S3">
        <f t="shared" ref="S3:S66" si="3">R3*25.4</f>
        <v>27.94</v>
      </c>
      <c r="T3">
        <v>81</v>
      </c>
      <c r="W3">
        <f t="shared" ref="W3:W66" si="4">(0.15*T3)+(0.5*S3)+(0.1*M3)+(0.25*L3)</f>
        <v>30.42</v>
      </c>
    </row>
    <row r="4" spans="1:24" x14ac:dyDescent="0.3">
      <c r="A4" t="s">
        <v>18</v>
      </c>
      <c r="B4">
        <v>2020</v>
      </c>
      <c r="C4" t="s">
        <v>19</v>
      </c>
      <c r="D4" t="str">
        <f t="shared" si="0"/>
        <v>Tift_2020</v>
      </c>
      <c r="E4" t="str">
        <f t="shared" si="1"/>
        <v>Tift_dryland_2020</v>
      </c>
      <c r="F4" t="s">
        <v>6</v>
      </c>
      <c r="G4">
        <v>1116.3837392579876</v>
      </c>
      <c r="H4">
        <f t="shared" si="2"/>
        <v>1251.297878002968</v>
      </c>
      <c r="I4" s="1">
        <v>36.73163418290855</v>
      </c>
      <c r="J4">
        <v>41</v>
      </c>
      <c r="K4">
        <v>38</v>
      </c>
      <c r="L4">
        <v>4.8</v>
      </c>
      <c r="M4">
        <v>31</v>
      </c>
      <c r="N4">
        <v>3</v>
      </c>
      <c r="O4">
        <v>74.8</v>
      </c>
      <c r="P4">
        <v>8.3000000000000007</v>
      </c>
      <c r="Q4">
        <v>0.3</v>
      </c>
      <c r="R4">
        <v>1.18</v>
      </c>
      <c r="S4">
        <f t="shared" si="3"/>
        <v>29.971999999999998</v>
      </c>
      <c r="T4">
        <v>82.5</v>
      </c>
      <c r="W4">
        <f t="shared" si="4"/>
        <v>31.660999999999998</v>
      </c>
    </row>
    <row r="5" spans="1:24" x14ac:dyDescent="0.3">
      <c r="A5" t="s">
        <v>18</v>
      </c>
      <c r="B5">
        <v>2020</v>
      </c>
      <c r="C5" t="s">
        <v>19</v>
      </c>
      <c r="D5" t="str">
        <f t="shared" si="0"/>
        <v>Tift_2020</v>
      </c>
      <c r="E5" t="str">
        <f t="shared" si="1"/>
        <v>Tift_dryland_2020</v>
      </c>
      <c r="F5" t="s">
        <v>7</v>
      </c>
      <c r="G5">
        <v>1199.1019009059537</v>
      </c>
      <c r="H5">
        <f t="shared" si="2"/>
        <v>1344.0124675321936</v>
      </c>
      <c r="I5" s="1">
        <v>39.572953736654796</v>
      </c>
      <c r="J5">
        <v>41</v>
      </c>
      <c r="K5">
        <v>37</v>
      </c>
      <c r="L5">
        <v>5</v>
      </c>
      <c r="M5">
        <v>29.7</v>
      </c>
      <c r="N5">
        <v>3</v>
      </c>
      <c r="O5">
        <v>73.900000000000006</v>
      </c>
      <c r="P5">
        <v>8.5</v>
      </c>
      <c r="Q5">
        <v>0.3</v>
      </c>
      <c r="R5">
        <v>1.1399999999999999</v>
      </c>
      <c r="S5">
        <f t="shared" si="3"/>
        <v>28.955999999999996</v>
      </c>
      <c r="T5">
        <v>81.400000000000006</v>
      </c>
      <c r="W5">
        <f t="shared" si="4"/>
        <v>30.907999999999998</v>
      </c>
    </row>
    <row r="6" spans="1:24" x14ac:dyDescent="0.3">
      <c r="A6" t="s">
        <v>18</v>
      </c>
      <c r="B6">
        <v>2020</v>
      </c>
      <c r="C6" t="s">
        <v>19</v>
      </c>
      <c r="D6" t="str">
        <f t="shared" si="0"/>
        <v>Tift_2020</v>
      </c>
      <c r="E6" t="str">
        <f t="shared" si="1"/>
        <v>Tift_dryland_2020</v>
      </c>
      <c r="F6" t="s">
        <v>8</v>
      </c>
      <c r="G6">
        <v>1094.2338828669958</v>
      </c>
      <c r="H6">
        <f t="shared" si="2"/>
        <v>1226.4712280568301</v>
      </c>
      <c r="I6" s="1">
        <v>37.940682708449913</v>
      </c>
      <c r="J6">
        <v>41</v>
      </c>
      <c r="K6">
        <v>37</v>
      </c>
      <c r="L6">
        <v>4.9000000000000004</v>
      </c>
      <c r="M6">
        <v>29.6</v>
      </c>
      <c r="N6">
        <v>3</v>
      </c>
      <c r="O6">
        <v>73.099999999999994</v>
      </c>
      <c r="P6">
        <v>8.5</v>
      </c>
      <c r="Q6">
        <v>0.3</v>
      </c>
      <c r="R6">
        <v>1.1399999999999999</v>
      </c>
      <c r="S6">
        <f t="shared" si="3"/>
        <v>28.955999999999996</v>
      </c>
      <c r="T6">
        <v>83.2</v>
      </c>
      <c r="W6">
        <f t="shared" si="4"/>
        <v>31.143000000000001</v>
      </c>
    </row>
    <row r="7" spans="1:24" x14ac:dyDescent="0.3">
      <c r="A7" t="s">
        <v>18</v>
      </c>
      <c r="B7">
        <v>2020</v>
      </c>
      <c r="C7" t="s">
        <v>19</v>
      </c>
      <c r="D7" t="str">
        <f t="shared" si="0"/>
        <v>Tift_2020</v>
      </c>
      <c r="E7" t="str">
        <f t="shared" si="1"/>
        <v>Tift_dryland_2020</v>
      </c>
      <c r="F7" t="s">
        <v>9</v>
      </c>
      <c r="G7">
        <v>1020.9520416970161</v>
      </c>
      <c r="H7">
        <f t="shared" si="2"/>
        <v>1144.3333312677803</v>
      </c>
      <c r="I7" s="1">
        <v>38.687664041994751</v>
      </c>
      <c r="J7">
        <v>41</v>
      </c>
      <c r="K7">
        <v>36</v>
      </c>
      <c r="L7">
        <v>4.5999999999999996</v>
      </c>
      <c r="M7">
        <v>32</v>
      </c>
      <c r="N7">
        <v>4</v>
      </c>
      <c r="O7">
        <v>73.099999999999994</v>
      </c>
      <c r="P7">
        <v>8.4</v>
      </c>
      <c r="Q7">
        <v>0.7</v>
      </c>
      <c r="R7">
        <v>1.1299999999999999</v>
      </c>
      <c r="S7">
        <f t="shared" si="3"/>
        <v>28.701999999999995</v>
      </c>
      <c r="T7">
        <v>81.900000000000006</v>
      </c>
      <c r="W7">
        <f t="shared" si="4"/>
        <v>30.985999999999994</v>
      </c>
    </row>
    <row r="8" spans="1:24" x14ac:dyDescent="0.3">
      <c r="A8" t="s">
        <v>18</v>
      </c>
      <c r="B8">
        <v>2020</v>
      </c>
      <c r="C8" t="s">
        <v>19</v>
      </c>
      <c r="D8" t="str">
        <f t="shared" si="0"/>
        <v>Tift_2020</v>
      </c>
      <c r="E8" t="str">
        <f t="shared" si="1"/>
        <v>Tift_dryland_2020</v>
      </c>
      <c r="F8" t="s">
        <v>10</v>
      </c>
      <c r="G8">
        <v>1278.2259013370733</v>
      </c>
      <c r="H8">
        <f t="shared" si="2"/>
        <v>1432.6985441534566</v>
      </c>
      <c r="I8" s="1">
        <v>41.187925998052592</v>
      </c>
      <c r="J8">
        <v>41</v>
      </c>
      <c r="K8">
        <v>35</v>
      </c>
      <c r="L8">
        <v>4.8</v>
      </c>
      <c r="M8">
        <v>30.6</v>
      </c>
      <c r="N8">
        <v>3</v>
      </c>
      <c r="O8">
        <v>74.3</v>
      </c>
      <c r="P8">
        <v>8.1999999999999993</v>
      </c>
      <c r="Q8">
        <v>0.3</v>
      </c>
      <c r="R8">
        <v>1.1000000000000001</v>
      </c>
      <c r="S8">
        <f t="shared" si="3"/>
        <v>27.94</v>
      </c>
      <c r="T8">
        <v>83.3</v>
      </c>
      <c r="W8">
        <f t="shared" si="4"/>
        <v>30.724999999999998</v>
      </c>
    </row>
    <row r="9" spans="1:24" x14ac:dyDescent="0.3">
      <c r="A9" t="s">
        <v>18</v>
      </c>
      <c r="B9">
        <v>2020</v>
      </c>
      <c r="C9" t="s">
        <v>19</v>
      </c>
      <c r="D9" t="str">
        <f t="shared" si="0"/>
        <v>Tift_2020</v>
      </c>
      <c r="E9" t="str">
        <f t="shared" si="1"/>
        <v>Tift_dryland_2020</v>
      </c>
      <c r="F9" t="s">
        <v>11</v>
      </c>
      <c r="G9">
        <v>1182.3291406916551</v>
      </c>
      <c r="H9">
        <f t="shared" si="2"/>
        <v>1325.2127318083878</v>
      </c>
      <c r="I9" s="1">
        <v>37.105943152454778</v>
      </c>
      <c r="J9">
        <v>41</v>
      </c>
      <c r="K9">
        <v>38</v>
      </c>
      <c r="L9">
        <v>4.9000000000000004</v>
      </c>
      <c r="M9">
        <v>30.5</v>
      </c>
      <c r="N9">
        <v>3</v>
      </c>
      <c r="O9">
        <v>74.2</v>
      </c>
      <c r="P9">
        <v>7.8</v>
      </c>
      <c r="Q9">
        <v>0.4</v>
      </c>
      <c r="R9">
        <v>1.18</v>
      </c>
      <c r="S9">
        <f t="shared" si="3"/>
        <v>29.971999999999998</v>
      </c>
      <c r="T9">
        <v>83.2</v>
      </c>
      <c r="W9">
        <f t="shared" si="4"/>
        <v>31.741000000000003</v>
      </c>
    </row>
    <row r="10" spans="1:24" x14ac:dyDescent="0.3">
      <c r="A10" t="s">
        <v>18</v>
      </c>
      <c r="B10">
        <v>2020</v>
      </c>
      <c r="C10" t="s">
        <v>19</v>
      </c>
      <c r="D10" t="str">
        <f t="shared" si="0"/>
        <v>Tift_2020</v>
      </c>
      <c r="E10" t="str">
        <f t="shared" si="1"/>
        <v>Tift_dryland_2020</v>
      </c>
      <c r="F10" t="s">
        <v>12</v>
      </c>
      <c r="G10">
        <v>1110.3810405885611</v>
      </c>
      <c r="H10">
        <f t="shared" si="2"/>
        <v>1244.569757695217</v>
      </c>
      <c r="I10" s="1">
        <v>37.675463222908476</v>
      </c>
      <c r="J10">
        <v>41</v>
      </c>
      <c r="K10">
        <v>37</v>
      </c>
      <c r="L10">
        <v>4.5999999999999996</v>
      </c>
      <c r="M10">
        <v>31</v>
      </c>
      <c r="N10">
        <v>3</v>
      </c>
      <c r="O10">
        <v>75.7</v>
      </c>
      <c r="P10">
        <v>7.3</v>
      </c>
      <c r="Q10">
        <v>0.4</v>
      </c>
      <c r="R10">
        <v>1.1399999999999999</v>
      </c>
      <c r="S10">
        <f t="shared" si="3"/>
        <v>28.955999999999996</v>
      </c>
      <c r="T10">
        <v>81.7</v>
      </c>
      <c r="W10">
        <f t="shared" si="4"/>
        <v>30.982999999999997</v>
      </c>
    </row>
    <row r="11" spans="1:24" x14ac:dyDescent="0.3">
      <c r="A11" t="s">
        <v>18</v>
      </c>
      <c r="B11">
        <v>2020</v>
      </c>
      <c r="C11" t="s">
        <v>19</v>
      </c>
      <c r="D11" t="str">
        <f t="shared" si="0"/>
        <v>Tift_2020</v>
      </c>
      <c r="E11" t="str">
        <f t="shared" si="1"/>
        <v>Tift_dryland_2020</v>
      </c>
      <c r="F11" t="s">
        <v>13</v>
      </c>
      <c r="G11">
        <v>1043.4823804612117</v>
      </c>
      <c r="H11">
        <f t="shared" si="2"/>
        <v>1169.5864445969517</v>
      </c>
      <c r="I11" s="1">
        <v>41.074426412982653</v>
      </c>
      <c r="J11">
        <v>41</v>
      </c>
      <c r="K11">
        <v>36</v>
      </c>
      <c r="L11">
        <v>4.7</v>
      </c>
      <c r="M11">
        <v>28.9</v>
      </c>
      <c r="N11">
        <v>4</v>
      </c>
      <c r="O11">
        <v>73.3</v>
      </c>
      <c r="P11">
        <v>7.9</v>
      </c>
      <c r="Q11">
        <v>0.5</v>
      </c>
      <c r="R11">
        <v>1.1200000000000001</v>
      </c>
      <c r="S11">
        <f t="shared" si="3"/>
        <v>28.448</v>
      </c>
      <c r="T11">
        <v>81.3</v>
      </c>
      <c r="W11">
        <f t="shared" si="4"/>
        <v>30.483999999999998</v>
      </c>
    </row>
    <row r="12" spans="1:24" x14ac:dyDescent="0.3">
      <c r="A12" t="s">
        <v>18</v>
      </c>
      <c r="B12">
        <v>2020</v>
      </c>
      <c r="C12" t="s">
        <v>19</v>
      </c>
      <c r="D12" t="str">
        <f t="shared" si="0"/>
        <v>Tift_2020</v>
      </c>
      <c r="E12" t="str">
        <f t="shared" si="1"/>
        <v>Tift_dryland_2020</v>
      </c>
      <c r="F12" t="s">
        <v>14</v>
      </c>
      <c r="G12">
        <v>1121.2963264243649</v>
      </c>
      <c r="H12">
        <f t="shared" si="2"/>
        <v>1256.8041476489934</v>
      </c>
      <c r="I12" s="1">
        <v>38.356164383561648</v>
      </c>
      <c r="J12">
        <v>31</v>
      </c>
      <c r="K12">
        <v>37</v>
      </c>
      <c r="L12">
        <v>4.5999999999999996</v>
      </c>
      <c r="M12">
        <v>32.299999999999997</v>
      </c>
      <c r="N12">
        <v>3</v>
      </c>
      <c r="O12">
        <v>75.8</v>
      </c>
      <c r="P12">
        <v>8.8000000000000007</v>
      </c>
      <c r="Q12">
        <v>0.3</v>
      </c>
      <c r="R12">
        <v>1.1599999999999999</v>
      </c>
      <c r="S12">
        <f t="shared" si="3"/>
        <v>29.463999999999995</v>
      </c>
      <c r="T12">
        <v>82.3</v>
      </c>
      <c r="W12">
        <f t="shared" si="4"/>
        <v>31.456999999999997</v>
      </c>
    </row>
    <row r="13" spans="1:24" x14ac:dyDescent="0.3">
      <c r="A13" t="s">
        <v>18</v>
      </c>
      <c r="B13">
        <v>2020</v>
      </c>
      <c r="C13" t="s">
        <v>19</v>
      </c>
      <c r="D13" t="str">
        <f t="shared" si="0"/>
        <v>Tift_2020</v>
      </c>
      <c r="E13" t="str">
        <f t="shared" si="1"/>
        <v>Tift_dryland_2020</v>
      </c>
      <c r="F13" t="s">
        <v>15</v>
      </c>
      <c r="G13">
        <v>1317.2414012733514</v>
      </c>
      <c r="H13">
        <f t="shared" si="2"/>
        <v>1476.4290380353705</v>
      </c>
      <c r="I13" s="1">
        <v>40.515106488360573</v>
      </c>
      <c r="J13">
        <v>31</v>
      </c>
      <c r="K13">
        <v>37</v>
      </c>
      <c r="L13">
        <v>4.5</v>
      </c>
      <c r="M13">
        <v>32.5</v>
      </c>
      <c r="N13">
        <v>3</v>
      </c>
      <c r="O13">
        <v>76.5</v>
      </c>
      <c r="P13">
        <v>8.6999999999999993</v>
      </c>
      <c r="Q13">
        <v>0.3</v>
      </c>
      <c r="R13">
        <v>1.1399999999999999</v>
      </c>
      <c r="S13">
        <f t="shared" si="3"/>
        <v>28.955999999999996</v>
      </c>
      <c r="T13">
        <v>81.599999999999994</v>
      </c>
      <c r="W13">
        <f t="shared" si="4"/>
        <v>31.092999999999996</v>
      </c>
    </row>
    <row r="14" spans="1:24" x14ac:dyDescent="0.3">
      <c r="A14" t="s">
        <v>22</v>
      </c>
      <c r="B14">
        <v>2020</v>
      </c>
      <c r="C14" t="s">
        <v>23</v>
      </c>
      <c r="D14" t="str">
        <f t="shared" si="0"/>
        <v>Sumter_2020</v>
      </c>
      <c r="E14" t="str">
        <f t="shared" si="1"/>
        <v>Sumter_irrigated_2020</v>
      </c>
      <c r="F14" t="s">
        <v>4</v>
      </c>
      <c r="G14">
        <v>1157.9437708126793</v>
      </c>
      <c r="H14">
        <f t="shared" si="2"/>
        <v>1297.8804082435886</v>
      </c>
      <c r="I14" s="1">
        <v>37.096774193548384</v>
      </c>
      <c r="J14">
        <v>31</v>
      </c>
      <c r="K14">
        <v>37</v>
      </c>
      <c r="L14">
        <v>4.5999999999999996</v>
      </c>
      <c r="M14">
        <v>27.6</v>
      </c>
      <c r="N14">
        <v>3</v>
      </c>
      <c r="O14">
        <v>75.400000000000006</v>
      </c>
      <c r="P14">
        <v>9</v>
      </c>
      <c r="Q14">
        <v>0.3</v>
      </c>
      <c r="R14">
        <v>1.1499999999999999</v>
      </c>
      <c r="S14">
        <f t="shared" si="3"/>
        <v>29.209999999999997</v>
      </c>
      <c r="T14">
        <v>80.900000000000006</v>
      </c>
      <c r="W14">
        <f t="shared" si="4"/>
        <v>30.65</v>
      </c>
    </row>
    <row r="15" spans="1:24" x14ac:dyDescent="0.3">
      <c r="A15" t="s">
        <v>22</v>
      </c>
      <c r="B15">
        <v>2020</v>
      </c>
      <c r="C15" t="s">
        <v>23</v>
      </c>
      <c r="D15" t="str">
        <f t="shared" si="0"/>
        <v>Sumter_2020</v>
      </c>
      <c r="E15" t="str">
        <f t="shared" si="1"/>
        <v>Sumter_irrigated_2020</v>
      </c>
      <c r="F15" t="s">
        <v>5</v>
      </c>
      <c r="G15">
        <v>1220.074433726737</v>
      </c>
      <c r="H15">
        <f t="shared" si="2"/>
        <v>1367.5195152364502</v>
      </c>
      <c r="I15" s="1">
        <v>39.556377079482438</v>
      </c>
      <c r="J15">
        <v>31</v>
      </c>
      <c r="K15">
        <v>35</v>
      </c>
      <c r="L15">
        <v>4.5999999999999996</v>
      </c>
      <c r="M15">
        <v>27.2</v>
      </c>
      <c r="N15">
        <v>2</v>
      </c>
      <c r="O15">
        <v>77.400000000000006</v>
      </c>
      <c r="P15">
        <v>8.6999999999999993</v>
      </c>
      <c r="Q15">
        <v>0.1</v>
      </c>
      <c r="R15">
        <v>1.08</v>
      </c>
      <c r="S15">
        <f t="shared" si="3"/>
        <v>27.431999999999999</v>
      </c>
      <c r="T15">
        <v>80.5</v>
      </c>
      <c r="W15">
        <f t="shared" si="4"/>
        <v>29.660999999999994</v>
      </c>
    </row>
    <row r="16" spans="1:24" x14ac:dyDescent="0.3">
      <c r="A16" t="s">
        <v>22</v>
      </c>
      <c r="B16">
        <v>2020</v>
      </c>
      <c r="C16" t="s">
        <v>23</v>
      </c>
      <c r="D16" t="str">
        <f t="shared" si="0"/>
        <v>Sumter_2020</v>
      </c>
      <c r="E16" t="str">
        <f t="shared" si="1"/>
        <v>Sumter_irrigated_2020</v>
      </c>
      <c r="F16" t="s">
        <v>6</v>
      </c>
      <c r="G16">
        <v>1113.0971371834416</v>
      </c>
      <c r="H16">
        <f t="shared" si="2"/>
        <v>1247.6140925292984</v>
      </c>
      <c r="I16" s="1">
        <v>34.086242299794662</v>
      </c>
      <c r="J16">
        <v>31</v>
      </c>
      <c r="K16">
        <v>38</v>
      </c>
      <c r="L16">
        <v>4.4000000000000004</v>
      </c>
      <c r="M16">
        <v>30</v>
      </c>
      <c r="N16">
        <v>2</v>
      </c>
      <c r="O16">
        <v>77.7</v>
      </c>
      <c r="P16">
        <v>8.6999999999999993</v>
      </c>
      <c r="Q16">
        <v>0.2</v>
      </c>
      <c r="R16">
        <v>1.18</v>
      </c>
      <c r="S16">
        <f t="shared" si="3"/>
        <v>29.971999999999998</v>
      </c>
      <c r="T16">
        <v>81.400000000000006</v>
      </c>
      <c r="W16">
        <f t="shared" si="4"/>
        <v>31.295999999999999</v>
      </c>
    </row>
    <row r="17" spans="1:23" x14ac:dyDescent="0.3">
      <c r="A17" t="s">
        <v>22</v>
      </c>
      <c r="B17">
        <v>2020</v>
      </c>
      <c r="C17" t="s">
        <v>23</v>
      </c>
      <c r="D17" t="str">
        <f t="shared" si="0"/>
        <v>Sumter_2020</v>
      </c>
      <c r="E17" t="str">
        <f t="shared" si="1"/>
        <v>Sumter_irrigated_2020</v>
      </c>
      <c r="F17" t="s">
        <v>7</v>
      </c>
      <c r="G17">
        <v>1147.9882824032402</v>
      </c>
      <c r="H17">
        <f t="shared" si="2"/>
        <v>1286.7218065162879</v>
      </c>
      <c r="I17" s="1">
        <v>38.072669826224335</v>
      </c>
      <c r="J17">
        <v>31</v>
      </c>
      <c r="K17">
        <v>37</v>
      </c>
      <c r="L17">
        <v>3.9</v>
      </c>
      <c r="M17">
        <v>28.9</v>
      </c>
      <c r="N17">
        <v>2</v>
      </c>
      <c r="O17">
        <v>77.3</v>
      </c>
      <c r="P17">
        <v>8.5</v>
      </c>
      <c r="Q17">
        <v>0.2</v>
      </c>
      <c r="R17">
        <v>1.1499999999999999</v>
      </c>
      <c r="S17">
        <f t="shared" si="3"/>
        <v>29.209999999999997</v>
      </c>
      <c r="T17">
        <v>80.5</v>
      </c>
      <c r="W17">
        <f t="shared" si="4"/>
        <v>30.545000000000002</v>
      </c>
    </row>
    <row r="18" spans="1:23" x14ac:dyDescent="0.3">
      <c r="A18" t="s">
        <v>22</v>
      </c>
      <c r="B18">
        <v>2020</v>
      </c>
      <c r="C18" t="s">
        <v>23</v>
      </c>
      <c r="D18" t="str">
        <f t="shared" si="0"/>
        <v>Sumter_2020</v>
      </c>
      <c r="E18" t="str">
        <f t="shared" si="1"/>
        <v>Sumter_irrigated_2020</v>
      </c>
      <c r="F18" t="s">
        <v>8</v>
      </c>
      <c r="G18">
        <v>1045.037554547265</v>
      </c>
      <c r="H18">
        <f t="shared" si="2"/>
        <v>1171.3295603065167</v>
      </c>
      <c r="I18" s="1">
        <v>32.718894009216584</v>
      </c>
      <c r="J18">
        <v>31</v>
      </c>
      <c r="K18">
        <v>37</v>
      </c>
      <c r="L18">
        <v>4.4000000000000004</v>
      </c>
      <c r="M18">
        <v>28.3</v>
      </c>
      <c r="N18">
        <v>2</v>
      </c>
      <c r="O18">
        <v>76.400000000000006</v>
      </c>
      <c r="P18">
        <v>8.1</v>
      </c>
      <c r="Q18">
        <v>0.2</v>
      </c>
      <c r="R18">
        <v>1.1399999999999999</v>
      </c>
      <c r="S18">
        <f t="shared" si="3"/>
        <v>28.955999999999996</v>
      </c>
      <c r="T18">
        <v>82</v>
      </c>
      <c r="W18">
        <f t="shared" si="4"/>
        <v>30.707999999999998</v>
      </c>
    </row>
    <row r="19" spans="1:23" x14ac:dyDescent="0.3">
      <c r="A19" t="s">
        <v>22</v>
      </c>
      <c r="B19">
        <v>2020</v>
      </c>
      <c r="C19" t="s">
        <v>23</v>
      </c>
      <c r="D19" t="str">
        <f t="shared" si="0"/>
        <v>Sumter_2020</v>
      </c>
      <c r="E19" t="str">
        <f t="shared" si="1"/>
        <v>Sumter_irrigated_2020</v>
      </c>
      <c r="F19" t="s">
        <v>9</v>
      </c>
      <c r="G19">
        <v>1065.3724789699284</v>
      </c>
      <c r="H19">
        <f t="shared" si="2"/>
        <v>1194.1219451152938</v>
      </c>
      <c r="I19" s="1">
        <v>35.466179159049361</v>
      </c>
      <c r="J19">
        <v>21</v>
      </c>
      <c r="K19">
        <v>36</v>
      </c>
      <c r="L19">
        <v>3.3</v>
      </c>
      <c r="M19">
        <v>29.2</v>
      </c>
      <c r="N19">
        <v>3</v>
      </c>
      <c r="O19">
        <v>78.7</v>
      </c>
      <c r="P19">
        <v>8.6</v>
      </c>
      <c r="Q19">
        <v>0.3</v>
      </c>
      <c r="R19">
        <v>1.1299999999999999</v>
      </c>
      <c r="S19">
        <f t="shared" si="3"/>
        <v>28.701999999999995</v>
      </c>
      <c r="T19">
        <v>80.8</v>
      </c>
      <c r="W19">
        <f t="shared" si="4"/>
        <v>30.215999999999998</v>
      </c>
    </row>
    <row r="20" spans="1:23" x14ac:dyDescent="0.3">
      <c r="A20" t="s">
        <v>22</v>
      </c>
      <c r="B20">
        <v>2020</v>
      </c>
      <c r="C20" t="s">
        <v>23</v>
      </c>
      <c r="D20" t="str">
        <f t="shared" si="0"/>
        <v>Sumter_2020</v>
      </c>
      <c r="E20" t="str">
        <f t="shared" si="1"/>
        <v>Sumter_irrigated_2020</v>
      </c>
      <c r="F20" t="s">
        <v>10</v>
      </c>
      <c r="G20">
        <v>1219.2465831342529</v>
      </c>
      <c r="H20">
        <f t="shared" si="2"/>
        <v>1366.5916195199045</v>
      </c>
      <c r="I20" s="1">
        <v>39.465408805031444</v>
      </c>
      <c r="J20">
        <v>31</v>
      </c>
      <c r="K20">
        <v>35</v>
      </c>
      <c r="L20">
        <v>4.4000000000000004</v>
      </c>
      <c r="M20">
        <v>29.5</v>
      </c>
      <c r="N20">
        <v>3</v>
      </c>
      <c r="O20">
        <v>75.8</v>
      </c>
      <c r="P20">
        <v>9</v>
      </c>
      <c r="Q20">
        <v>0.4</v>
      </c>
      <c r="R20">
        <v>1.1000000000000001</v>
      </c>
      <c r="S20">
        <f t="shared" si="3"/>
        <v>27.94</v>
      </c>
      <c r="T20">
        <v>81.900000000000006</v>
      </c>
      <c r="W20">
        <f t="shared" si="4"/>
        <v>30.305000000000003</v>
      </c>
    </row>
    <row r="21" spans="1:23" x14ac:dyDescent="0.3">
      <c r="A21" t="s">
        <v>22</v>
      </c>
      <c r="B21">
        <v>2020</v>
      </c>
      <c r="C21" t="s">
        <v>23</v>
      </c>
      <c r="D21" t="str">
        <f t="shared" si="0"/>
        <v>Sumter_2020</v>
      </c>
      <c r="E21" t="str">
        <f t="shared" si="1"/>
        <v>Sumter_irrigated_2020</v>
      </c>
      <c r="F21" t="s">
        <v>11</v>
      </c>
      <c r="G21">
        <v>1111.5384839743151</v>
      </c>
      <c r="H21">
        <f t="shared" si="2"/>
        <v>1245.8670772472424</v>
      </c>
      <c r="I21" s="1">
        <v>33.925925925925924</v>
      </c>
      <c r="J21">
        <v>31</v>
      </c>
      <c r="K21">
        <v>38</v>
      </c>
      <c r="L21">
        <v>4.3</v>
      </c>
      <c r="M21">
        <v>29.6</v>
      </c>
      <c r="N21">
        <v>3</v>
      </c>
      <c r="O21">
        <v>77.5</v>
      </c>
      <c r="P21">
        <v>7.7</v>
      </c>
      <c r="Q21">
        <v>0.3</v>
      </c>
      <c r="R21">
        <v>1.19</v>
      </c>
      <c r="S21">
        <f t="shared" si="3"/>
        <v>30.225999999999996</v>
      </c>
      <c r="T21">
        <v>84</v>
      </c>
      <c r="W21">
        <f t="shared" si="4"/>
        <v>31.747999999999998</v>
      </c>
    </row>
    <row r="22" spans="1:23" x14ac:dyDescent="0.3">
      <c r="A22" t="s">
        <v>22</v>
      </c>
      <c r="B22">
        <v>2020</v>
      </c>
      <c r="C22" t="s">
        <v>23</v>
      </c>
      <c r="D22" t="str">
        <f t="shared" si="0"/>
        <v>Sumter_2020</v>
      </c>
      <c r="E22" t="str">
        <f t="shared" si="1"/>
        <v>Sumter_irrigated_2020</v>
      </c>
      <c r="F22" t="s">
        <v>12</v>
      </c>
      <c r="G22">
        <v>1021.627525107878</v>
      </c>
      <c r="H22">
        <f t="shared" si="2"/>
        <v>1145.0904463429242</v>
      </c>
      <c r="I22" s="1">
        <v>31.03448275862069</v>
      </c>
      <c r="J22">
        <v>31</v>
      </c>
      <c r="K22">
        <v>36</v>
      </c>
      <c r="L22">
        <v>4.0999999999999996</v>
      </c>
      <c r="M22">
        <v>28.7</v>
      </c>
      <c r="N22">
        <v>3</v>
      </c>
      <c r="O22">
        <v>78.099999999999994</v>
      </c>
      <c r="P22">
        <v>8.4</v>
      </c>
      <c r="Q22">
        <v>0.3</v>
      </c>
      <c r="R22">
        <v>1.1200000000000001</v>
      </c>
      <c r="S22">
        <f t="shared" si="3"/>
        <v>28.448</v>
      </c>
      <c r="T22">
        <v>81.3</v>
      </c>
      <c r="W22">
        <f t="shared" si="4"/>
        <v>30.313999999999997</v>
      </c>
    </row>
    <row r="23" spans="1:23" x14ac:dyDescent="0.3">
      <c r="A23" t="s">
        <v>22</v>
      </c>
      <c r="B23">
        <v>2020</v>
      </c>
      <c r="C23" t="s">
        <v>23</v>
      </c>
      <c r="D23" t="str">
        <f t="shared" si="0"/>
        <v>Sumter_2020</v>
      </c>
      <c r="E23" t="str">
        <f t="shared" si="1"/>
        <v>Sumter_irrigated_2020</v>
      </c>
      <c r="F23" t="s">
        <v>13</v>
      </c>
      <c r="G23">
        <v>1063.8223457949468</v>
      </c>
      <c r="H23">
        <f t="shared" si="2"/>
        <v>1192.3844795071279</v>
      </c>
      <c r="I23" s="1">
        <v>37.292161520190028</v>
      </c>
      <c r="J23">
        <v>31</v>
      </c>
      <c r="K23">
        <v>37</v>
      </c>
      <c r="L23">
        <v>4.0999999999999996</v>
      </c>
      <c r="M23">
        <v>28</v>
      </c>
      <c r="N23">
        <v>3</v>
      </c>
      <c r="O23">
        <v>77.099999999999994</v>
      </c>
      <c r="P23">
        <v>8.6999999999999993</v>
      </c>
      <c r="Q23">
        <v>0.3</v>
      </c>
      <c r="R23">
        <v>1.1399999999999999</v>
      </c>
      <c r="S23">
        <f t="shared" si="3"/>
        <v>28.955999999999996</v>
      </c>
      <c r="T23">
        <v>81.7</v>
      </c>
      <c r="W23">
        <f t="shared" si="4"/>
        <v>30.557999999999996</v>
      </c>
    </row>
    <row r="24" spans="1:23" x14ac:dyDescent="0.3">
      <c r="A24" t="s">
        <v>22</v>
      </c>
      <c r="B24">
        <v>2020</v>
      </c>
      <c r="C24" t="s">
        <v>23</v>
      </c>
      <c r="D24" t="str">
        <f t="shared" si="0"/>
        <v>Sumter_2020</v>
      </c>
      <c r="E24" t="str">
        <f t="shared" si="1"/>
        <v>Sumter_irrigated_2020</v>
      </c>
      <c r="F24" t="s">
        <v>14</v>
      </c>
      <c r="G24">
        <v>1306.9083690727939</v>
      </c>
      <c r="H24">
        <f t="shared" si="2"/>
        <v>1464.8472666325663</v>
      </c>
      <c r="I24" s="1">
        <v>37.406015037593981</v>
      </c>
      <c r="J24">
        <v>31</v>
      </c>
      <c r="K24">
        <v>37</v>
      </c>
      <c r="L24">
        <v>4</v>
      </c>
      <c r="M24">
        <v>31</v>
      </c>
      <c r="N24">
        <v>3</v>
      </c>
      <c r="O24">
        <v>77.3</v>
      </c>
      <c r="P24">
        <v>8.9</v>
      </c>
      <c r="Q24">
        <v>0.3</v>
      </c>
      <c r="R24">
        <v>1.1499999999999999</v>
      </c>
      <c r="S24">
        <f t="shared" si="3"/>
        <v>29.209999999999997</v>
      </c>
      <c r="T24">
        <v>81</v>
      </c>
      <c r="W24">
        <f t="shared" si="4"/>
        <v>30.855</v>
      </c>
    </row>
    <row r="25" spans="1:23" x14ac:dyDescent="0.3">
      <c r="A25" t="s">
        <v>22</v>
      </c>
      <c r="B25">
        <v>2020</v>
      </c>
      <c r="C25" t="s">
        <v>23</v>
      </c>
      <c r="D25" t="str">
        <f t="shared" si="0"/>
        <v>Sumter_2020</v>
      </c>
      <c r="E25" t="str">
        <f t="shared" si="1"/>
        <v>Sumter_irrigated_2020</v>
      </c>
      <c r="F25" t="s">
        <v>15</v>
      </c>
      <c r="G25">
        <v>1225.0989001100597</v>
      </c>
      <c r="H25">
        <f t="shared" si="2"/>
        <v>1373.151184618994</v>
      </c>
      <c r="I25" s="1">
        <v>35.120643431635386</v>
      </c>
      <c r="J25">
        <v>31</v>
      </c>
      <c r="K25">
        <v>37</v>
      </c>
      <c r="L25">
        <v>4</v>
      </c>
      <c r="M25">
        <v>30.5</v>
      </c>
      <c r="N25">
        <v>2</v>
      </c>
      <c r="O25">
        <v>77.3</v>
      </c>
      <c r="P25">
        <v>9.1999999999999993</v>
      </c>
      <c r="Q25">
        <v>0.2</v>
      </c>
      <c r="R25">
        <v>1.1399999999999999</v>
      </c>
      <c r="S25">
        <f t="shared" si="3"/>
        <v>28.955999999999996</v>
      </c>
      <c r="T25">
        <v>80.900000000000006</v>
      </c>
      <c r="W25">
        <f t="shared" si="4"/>
        <v>30.663</v>
      </c>
    </row>
    <row r="26" spans="1:23" x14ac:dyDescent="0.3">
      <c r="A26" t="s">
        <v>24</v>
      </c>
      <c r="B26">
        <v>2020</v>
      </c>
      <c r="C26" t="s">
        <v>23</v>
      </c>
      <c r="D26" t="str">
        <f t="shared" si="0"/>
        <v>Pulaski_2020</v>
      </c>
      <c r="E26" t="str">
        <f t="shared" si="1"/>
        <v>Pulaski_irrigated_2020</v>
      </c>
      <c r="F26" t="s">
        <v>4</v>
      </c>
      <c r="G26">
        <v>1173.2738331356607</v>
      </c>
      <c r="H26">
        <f t="shared" si="2"/>
        <v>1315.0630971164574</v>
      </c>
      <c r="I26" s="1">
        <v>36.230558096980786</v>
      </c>
      <c r="J26">
        <v>21</v>
      </c>
      <c r="K26">
        <v>37</v>
      </c>
      <c r="L26">
        <v>4.0999999999999996</v>
      </c>
      <c r="M26">
        <v>29</v>
      </c>
      <c r="N26">
        <v>3</v>
      </c>
      <c r="O26">
        <v>79.599999999999994</v>
      </c>
      <c r="P26">
        <v>8.3000000000000007</v>
      </c>
      <c r="Q26">
        <v>0.4</v>
      </c>
      <c r="R26">
        <v>1.1499999999999999</v>
      </c>
      <c r="S26">
        <f t="shared" si="3"/>
        <v>29.209999999999997</v>
      </c>
      <c r="T26">
        <v>79.7</v>
      </c>
      <c r="W26">
        <f t="shared" si="4"/>
        <v>30.484999999999999</v>
      </c>
    </row>
    <row r="27" spans="1:23" x14ac:dyDescent="0.3">
      <c r="A27" t="s">
        <v>24</v>
      </c>
      <c r="B27">
        <v>2020</v>
      </c>
      <c r="C27" t="s">
        <v>23</v>
      </c>
      <c r="D27" t="str">
        <f t="shared" si="0"/>
        <v>Pulaski_2020</v>
      </c>
      <c r="E27" t="str">
        <f t="shared" ref="E27:E38" si="5">CONCATENATE(A27, "_", C27,"_",B27)</f>
        <v>Pulaski_irrigated_2020</v>
      </c>
      <c r="F27" t="s">
        <v>5</v>
      </c>
      <c r="G27">
        <v>1236.6100746041598</v>
      </c>
      <c r="H27">
        <f t="shared" si="2"/>
        <v>1386.0534759291154</v>
      </c>
      <c r="I27" s="1">
        <v>38.641425389755014</v>
      </c>
      <c r="J27">
        <v>31</v>
      </c>
      <c r="K27">
        <v>34</v>
      </c>
      <c r="L27">
        <v>4.7</v>
      </c>
      <c r="M27">
        <v>27.6</v>
      </c>
      <c r="N27">
        <v>2</v>
      </c>
      <c r="O27">
        <v>77.400000000000006</v>
      </c>
      <c r="P27">
        <v>8.6999999999999993</v>
      </c>
      <c r="Q27">
        <v>0.2</v>
      </c>
      <c r="R27">
        <v>1.05</v>
      </c>
      <c r="S27">
        <f t="shared" si="3"/>
        <v>26.669999999999998</v>
      </c>
      <c r="T27">
        <v>80.099999999999994</v>
      </c>
      <c r="W27">
        <f t="shared" si="4"/>
        <v>29.285</v>
      </c>
    </row>
    <row r="28" spans="1:23" x14ac:dyDescent="0.3">
      <c r="A28" t="s">
        <v>24</v>
      </c>
      <c r="B28">
        <v>2020</v>
      </c>
      <c r="C28" t="s">
        <v>23</v>
      </c>
      <c r="D28" t="str">
        <f t="shared" si="0"/>
        <v>Pulaski_2020</v>
      </c>
      <c r="E28" t="str">
        <f t="shared" si="5"/>
        <v>Pulaski_irrigated_2020</v>
      </c>
      <c r="F28" t="s">
        <v>6</v>
      </c>
      <c r="G28">
        <v>1165.3290729884689</v>
      </c>
      <c r="H28">
        <f t="shared" si="2"/>
        <v>1306.1582186559101</v>
      </c>
      <c r="I28" s="1">
        <v>38.976744186046517</v>
      </c>
      <c r="J28">
        <v>31</v>
      </c>
      <c r="K28">
        <v>38</v>
      </c>
      <c r="L28">
        <v>4.2</v>
      </c>
      <c r="M28">
        <v>29.3</v>
      </c>
      <c r="N28">
        <v>3</v>
      </c>
      <c r="O28">
        <v>77.7</v>
      </c>
      <c r="P28">
        <v>8.3000000000000007</v>
      </c>
      <c r="Q28">
        <v>0.2</v>
      </c>
      <c r="R28">
        <v>1.18</v>
      </c>
      <c r="S28">
        <f t="shared" si="3"/>
        <v>29.971999999999998</v>
      </c>
      <c r="T28">
        <v>81.2</v>
      </c>
      <c r="W28">
        <f t="shared" si="4"/>
        <v>31.145999999999997</v>
      </c>
    </row>
    <row r="29" spans="1:23" x14ac:dyDescent="0.3">
      <c r="A29" t="s">
        <v>24</v>
      </c>
      <c r="B29">
        <v>2020</v>
      </c>
      <c r="C29" t="s">
        <v>23</v>
      </c>
      <c r="D29" t="str">
        <f t="shared" si="0"/>
        <v>Pulaski_2020</v>
      </c>
      <c r="E29" t="str">
        <f t="shared" si="5"/>
        <v>Pulaski_irrigated_2020</v>
      </c>
      <c r="F29" t="s">
        <v>7</v>
      </c>
      <c r="G29">
        <v>1081.0696256774088</v>
      </c>
      <c r="H29">
        <f t="shared" si="2"/>
        <v>1211.716080245591</v>
      </c>
      <c r="I29" s="1">
        <v>35.906976744186046</v>
      </c>
      <c r="J29">
        <v>31</v>
      </c>
      <c r="K29">
        <v>36</v>
      </c>
      <c r="L29">
        <v>4.4000000000000004</v>
      </c>
      <c r="M29">
        <v>29.2</v>
      </c>
      <c r="N29">
        <v>3</v>
      </c>
      <c r="O29">
        <v>78</v>
      </c>
      <c r="P29">
        <v>8.6</v>
      </c>
      <c r="Q29">
        <v>0.3</v>
      </c>
      <c r="R29">
        <v>1.1200000000000001</v>
      </c>
      <c r="S29">
        <f t="shared" si="3"/>
        <v>28.448</v>
      </c>
      <c r="T29">
        <v>80.5</v>
      </c>
      <c r="W29">
        <f t="shared" si="4"/>
        <v>30.319000000000003</v>
      </c>
    </row>
    <row r="30" spans="1:23" x14ac:dyDescent="0.3">
      <c r="A30" t="s">
        <v>24</v>
      </c>
      <c r="B30">
        <v>2020</v>
      </c>
      <c r="C30" t="s">
        <v>23</v>
      </c>
      <c r="D30" t="str">
        <f t="shared" si="0"/>
        <v>Pulaski_2020</v>
      </c>
      <c r="E30" t="str">
        <f t="shared" si="5"/>
        <v>Pulaski_irrigated_2020</v>
      </c>
      <c r="F30" t="s">
        <v>8</v>
      </c>
      <c r="G30">
        <v>1233.7182705718269</v>
      </c>
      <c r="H30">
        <f t="shared" si="2"/>
        <v>1382.8121995453664</v>
      </c>
      <c r="I30" s="1">
        <v>34.354066985645929</v>
      </c>
      <c r="J30">
        <v>31</v>
      </c>
      <c r="K30">
        <v>38</v>
      </c>
      <c r="L30">
        <v>4.4000000000000004</v>
      </c>
      <c r="M30">
        <v>30.4</v>
      </c>
      <c r="N30">
        <v>2</v>
      </c>
      <c r="O30">
        <v>78.900000000000006</v>
      </c>
      <c r="P30">
        <v>7.7</v>
      </c>
      <c r="Q30">
        <v>0.3</v>
      </c>
      <c r="R30">
        <v>1.18</v>
      </c>
      <c r="S30">
        <f t="shared" si="3"/>
        <v>29.971999999999998</v>
      </c>
      <c r="T30">
        <v>82.5</v>
      </c>
      <c r="W30">
        <f t="shared" si="4"/>
        <v>31.500999999999998</v>
      </c>
    </row>
    <row r="31" spans="1:23" x14ac:dyDescent="0.3">
      <c r="A31" t="s">
        <v>24</v>
      </c>
      <c r="B31">
        <v>2020</v>
      </c>
      <c r="C31" t="s">
        <v>23</v>
      </c>
      <c r="D31" t="str">
        <f t="shared" si="0"/>
        <v>Pulaski_2020</v>
      </c>
      <c r="E31" t="str">
        <f t="shared" si="5"/>
        <v>Pulaski_irrigated_2020</v>
      </c>
      <c r="F31" t="s">
        <v>9</v>
      </c>
      <c r="G31">
        <v>1162.9202510902039</v>
      </c>
      <c r="H31">
        <f t="shared" si="2"/>
        <v>1303.4582924353888</v>
      </c>
      <c r="I31" s="1">
        <v>35.864135864135868</v>
      </c>
      <c r="J31">
        <v>31</v>
      </c>
      <c r="K31">
        <v>36</v>
      </c>
      <c r="L31">
        <v>3.5</v>
      </c>
      <c r="M31">
        <v>33.9</v>
      </c>
      <c r="N31">
        <v>3</v>
      </c>
      <c r="O31">
        <v>77.900000000000006</v>
      </c>
      <c r="P31">
        <v>8</v>
      </c>
      <c r="Q31">
        <v>0.5</v>
      </c>
      <c r="R31">
        <v>1.1200000000000001</v>
      </c>
      <c r="S31">
        <f t="shared" si="3"/>
        <v>28.448</v>
      </c>
      <c r="T31">
        <v>79.8</v>
      </c>
      <c r="W31">
        <f t="shared" si="4"/>
        <v>30.459</v>
      </c>
    </row>
    <row r="32" spans="1:23" x14ac:dyDescent="0.3">
      <c r="A32" t="s">
        <v>24</v>
      </c>
      <c r="B32">
        <v>2020</v>
      </c>
      <c r="C32" t="s">
        <v>23</v>
      </c>
      <c r="D32" t="str">
        <f t="shared" si="0"/>
        <v>Pulaski_2020</v>
      </c>
      <c r="E32" t="str">
        <f t="shared" si="5"/>
        <v>Pulaski_irrigated_2020</v>
      </c>
      <c r="F32" t="s">
        <v>10</v>
      </c>
      <c r="G32">
        <v>1013.3160267103386</v>
      </c>
      <c r="H32">
        <f t="shared" si="2"/>
        <v>1135.7745095891528</v>
      </c>
      <c r="I32" s="1">
        <v>35.449101796407184</v>
      </c>
      <c r="J32">
        <v>31</v>
      </c>
      <c r="K32">
        <v>34</v>
      </c>
      <c r="L32">
        <v>4.5</v>
      </c>
      <c r="M32">
        <v>29.5</v>
      </c>
      <c r="N32">
        <v>2</v>
      </c>
      <c r="O32">
        <v>77.3</v>
      </c>
      <c r="P32">
        <v>9.1999999999999993</v>
      </c>
      <c r="Q32">
        <v>0.2</v>
      </c>
      <c r="R32">
        <v>1.07</v>
      </c>
      <c r="S32">
        <f t="shared" si="3"/>
        <v>27.178000000000001</v>
      </c>
      <c r="T32">
        <v>81.2</v>
      </c>
      <c r="W32">
        <f t="shared" si="4"/>
        <v>29.843999999999998</v>
      </c>
    </row>
    <row r="33" spans="1:23" x14ac:dyDescent="0.3">
      <c r="A33" t="s">
        <v>24</v>
      </c>
      <c r="B33">
        <v>2020</v>
      </c>
      <c r="C33" t="s">
        <v>23</v>
      </c>
      <c r="D33" t="str">
        <f t="shared" si="0"/>
        <v>Pulaski_2020</v>
      </c>
      <c r="E33" t="str">
        <f t="shared" si="5"/>
        <v>Pulaski_irrigated_2020</v>
      </c>
      <c r="F33" t="s">
        <v>11</v>
      </c>
      <c r="G33">
        <v>1217.1024524608067</v>
      </c>
      <c r="H33">
        <f t="shared" si="2"/>
        <v>1364.1883722604741</v>
      </c>
      <c r="I33" s="1">
        <v>33.777239709443101</v>
      </c>
      <c r="J33">
        <v>31</v>
      </c>
      <c r="K33">
        <v>36</v>
      </c>
      <c r="L33">
        <v>4.3</v>
      </c>
      <c r="M33">
        <v>29</v>
      </c>
      <c r="N33">
        <v>3</v>
      </c>
      <c r="O33">
        <v>78.2</v>
      </c>
      <c r="P33">
        <v>7.3</v>
      </c>
      <c r="Q33">
        <v>0.3</v>
      </c>
      <c r="R33">
        <v>1.1299999999999999</v>
      </c>
      <c r="S33">
        <f t="shared" si="3"/>
        <v>28.701999999999995</v>
      </c>
      <c r="T33">
        <v>82.3</v>
      </c>
      <c r="W33">
        <f t="shared" si="4"/>
        <v>30.670999999999996</v>
      </c>
    </row>
    <row r="34" spans="1:23" x14ac:dyDescent="0.3">
      <c r="A34" t="s">
        <v>24</v>
      </c>
      <c r="B34">
        <v>2020</v>
      </c>
      <c r="C34" t="s">
        <v>23</v>
      </c>
      <c r="D34" t="str">
        <f t="shared" si="0"/>
        <v>Pulaski_2020</v>
      </c>
      <c r="E34" t="str">
        <f t="shared" si="5"/>
        <v>Pulaski_irrigated_2020</v>
      </c>
      <c r="F34" t="s">
        <v>12</v>
      </c>
      <c r="G34">
        <v>1117.9467569831381</v>
      </c>
      <c r="H34">
        <f t="shared" si="2"/>
        <v>1253.0497852495407</v>
      </c>
      <c r="I34" s="1">
        <v>34.808259587020643</v>
      </c>
      <c r="J34">
        <v>31</v>
      </c>
      <c r="K34">
        <v>36</v>
      </c>
      <c r="L34">
        <v>4.3</v>
      </c>
      <c r="M34">
        <v>30</v>
      </c>
      <c r="N34">
        <v>3</v>
      </c>
      <c r="O34">
        <v>77.2</v>
      </c>
      <c r="P34">
        <v>8.3000000000000007</v>
      </c>
      <c r="Q34">
        <v>0.3</v>
      </c>
      <c r="R34">
        <v>1.1200000000000001</v>
      </c>
      <c r="S34">
        <f t="shared" si="3"/>
        <v>28.448</v>
      </c>
      <c r="T34">
        <v>80.400000000000006</v>
      </c>
      <c r="W34">
        <f t="shared" si="4"/>
        <v>30.358999999999998</v>
      </c>
    </row>
    <row r="35" spans="1:23" x14ac:dyDescent="0.3">
      <c r="A35" t="s">
        <v>24</v>
      </c>
      <c r="B35">
        <v>2020</v>
      </c>
      <c r="C35" t="s">
        <v>23</v>
      </c>
      <c r="D35" t="str">
        <f t="shared" si="0"/>
        <v>Pulaski_2020</v>
      </c>
      <c r="E35" t="str">
        <f t="shared" si="5"/>
        <v>Pulaski_irrigated_2020</v>
      </c>
      <c r="F35" t="s">
        <v>13</v>
      </c>
      <c r="G35">
        <v>1133.5643984539693</v>
      </c>
      <c r="H35">
        <f t="shared" si="2"/>
        <v>1270.554806994887</v>
      </c>
      <c r="I35" s="1">
        <v>37.282229965156795</v>
      </c>
      <c r="J35">
        <v>31</v>
      </c>
      <c r="K35">
        <v>36</v>
      </c>
      <c r="L35">
        <v>4.3</v>
      </c>
      <c r="M35">
        <v>29.2</v>
      </c>
      <c r="N35">
        <v>3</v>
      </c>
      <c r="O35">
        <v>76.400000000000006</v>
      </c>
      <c r="P35">
        <v>8.4</v>
      </c>
      <c r="Q35">
        <v>0.4</v>
      </c>
      <c r="R35">
        <v>1.1100000000000001</v>
      </c>
      <c r="S35">
        <f t="shared" si="3"/>
        <v>28.194000000000003</v>
      </c>
      <c r="T35">
        <v>80.2</v>
      </c>
      <c r="W35">
        <f t="shared" si="4"/>
        <v>30.122000000000003</v>
      </c>
    </row>
    <row r="36" spans="1:23" x14ac:dyDescent="0.3">
      <c r="A36" t="s">
        <v>24</v>
      </c>
      <c r="B36">
        <v>2020</v>
      </c>
      <c r="C36" t="s">
        <v>23</v>
      </c>
      <c r="D36" t="str">
        <f t="shared" si="0"/>
        <v>Pulaski_2020</v>
      </c>
      <c r="E36" t="str">
        <f t="shared" si="5"/>
        <v>Pulaski_irrigated_2020</v>
      </c>
      <c r="F36" t="s">
        <v>14</v>
      </c>
      <c r="G36">
        <v>1281.4118674698796</v>
      </c>
      <c r="H36">
        <f t="shared" si="2"/>
        <v>1436.2695319072011</v>
      </c>
      <c r="I36" s="1">
        <v>38</v>
      </c>
      <c r="J36">
        <v>41</v>
      </c>
      <c r="K36">
        <v>35</v>
      </c>
      <c r="L36">
        <v>4.5</v>
      </c>
      <c r="M36">
        <v>29.3</v>
      </c>
      <c r="N36">
        <v>3</v>
      </c>
      <c r="O36">
        <v>71.8</v>
      </c>
      <c r="P36">
        <v>8.3000000000000007</v>
      </c>
      <c r="Q36">
        <v>0.4</v>
      </c>
      <c r="R36">
        <v>1.1000000000000001</v>
      </c>
      <c r="S36">
        <f t="shared" si="3"/>
        <v>27.94</v>
      </c>
      <c r="T36">
        <v>78.2</v>
      </c>
      <c r="W36">
        <f t="shared" si="4"/>
        <v>29.755000000000003</v>
      </c>
    </row>
    <row r="37" spans="1:23" x14ac:dyDescent="0.3">
      <c r="A37" t="s">
        <v>24</v>
      </c>
      <c r="B37">
        <v>2020</v>
      </c>
      <c r="C37" t="s">
        <v>23</v>
      </c>
      <c r="D37" t="str">
        <f t="shared" si="0"/>
        <v>Pulaski_2020</v>
      </c>
      <c r="E37" t="str">
        <f t="shared" si="5"/>
        <v>Pulaski_irrigated_2020</v>
      </c>
      <c r="F37" t="s">
        <v>15</v>
      </c>
      <c r="G37">
        <v>1106.6333289237939</v>
      </c>
      <c r="H37">
        <f t="shared" si="2"/>
        <v>1240.3691378827079</v>
      </c>
      <c r="I37" s="1">
        <v>36.131013306038895</v>
      </c>
      <c r="J37">
        <v>21</v>
      </c>
      <c r="K37">
        <v>37</v>
      </c>
      <c r="L37">
        <v>4.8</v>
      </c>
      <c r="M37">
        <v>31.6</v>
      </c>
      <c r="N37">
        <v>2</v>
      </c>
      <c r="O37">
        <v>78.2</v>
      </c>
      <c r="P37">
        <v>9.1999999999999993</v>
      </c>
      <c r="Q37">
        <v>0.2</v>
      </c>
      <c r="R37">
        <v>1.1399999999999999</v>
      </c>
      <c r="S37">
        <f t="shared" si="3"/>
        <v>28.955999999999996</v>
      </c>
      <c r="T37">
        <v>79.400000000000006</v>
      </c>
      <c r="W37">
        <f t="shared" si="4"/>
        <v>30.747999999999998</v>
      </c>
    </row>
    <row r="38" spans="1:23" x14ac:dyDescent="0.3">
      <c r="A38" t="s">
        <v>25</v>
      </c>
      <c r="B38">
        <v>2020</v>
      </c>
      <c r="C38" t="s">
        <v>19</v>
      </c>
      <c r="D38" t="str">
        <f t="shared" si="0"/>
        <v>Macon_2020</v>
      </c>
      <c r="E38" t="str">
        <f t="shared" si="5"/>
        <v>Macon_dryland_2020</v>
      </c>
      <c r="F38" t="s">
        <v>4</v>
      </c>
      <c r="G38">
        <v>926.00593765462645</v>
      </c>
      <c r="H38">
        <f t="shared" si="2"/>
        <v>1037.9130616641971</v>
      </c>
      <c r="I38" s="1">
        <v>39.28748144482929</v>
      </c>
      <c r="J38">
        <v>31</v>
      </c>
      <c r="K38">
        <v>39</v>
      </c>
      <c r="L38">
        <v>4.4000000000000004</v>
      </c>
      <c r="M38">
        <v>30.7</v>
      </c>
      <c r="N38">
        <v>3</v>
      </c>
      <c r="O38">
        <v>77</v>
      </c>
      <c r="P38">
        <v>7.9</v>
      </c>
      <c r="Q38">
        <v>0.3</v>
      </c>
      <c r="R38">
        <v>1.21</v>
      </c>
      <c r="S38">
        <f t="shared" si="3"/>
        <v>30.733999999999998</v>
      </c>
      <c r="T38">
        <v>81.5</v>
      </c>
      <c r="W38">
        <f t="shared" si="4"/>
        <v>31.762</v>
      </c>
    </row>
    <row r="39" spans="1:23" x14ac:dyDescent="0.3">
      <c r="A39" t="s">
        <v>25</v>
      </c>
      <c r="B39">
        <v>2020</v>
      </c>
      <c r="C39" t="s">
        <v>19</v>
      </c>
      <c r="D39" t="str">
        <f t="shared" si="0"/>
        <v>Macon_2020</v>
      </c>
      <c r="E39" t="str">
        <f t="shared" ref="E39:E50" si="6">CONCATENATE(A39, "_", C39,"_",B39)</f>
        <v>Macon_dryland_2020</v>
      </c>
      <c r="F39" t="s">
        <v>5</v>
      </c>
      <c r="G39">
        <v>957.70751633986924</v>
      </c>
      <c r="H39">
        <f t="shared" si="2"/>
        <v>1073.4457523898379</v>
      </c>
      <c r="I39" s="1">
        <v>42.320261437908499</v>
      </c>
      <c r="J39">
        <v>31</v>
      </c>
      <c r="K39">
        <v>35</v>
      </c>
      <c r="L39">
        <v>4.5</v>
      </c>
      <c r="M39">
        <v>29.4</v>
      </c>
      <c r="N39">
        <v>3</v>
      </c>
      <c r="O39">
        <v>76.099999999999994</v>
      </c>
      <c r="P39">
        <v>8.3000000000000007</v>
      </c>
      <c r="Q39">
        <v>0.4</v>
      </c>
      <c r="R39">
        <v>1.1000000000000001</v>
      </c>
      <c r="S39">
        <f t="shared" si="3"/>
        <v>27.94</v>
      </c>
      <c r="T39">
        <v>80.3</v>
      </c>
      <c r="W39">
        <f t="shared" si="4"/>
        <v>30.080000000000002</v>
      </c>
    </row>
    <row r="40" spans="1:23" x14ac:dyDescent="0.3">
      <c r="A40" t="s">
        <v>25</v>
      </c>
      <c r="B40">
        <v>2020</v>
      </c>
      <c r="C40" t="s">
        <v>19</v>
      </c>
      <c r="D40" t="str">
        <f t="shared" si="0"/>
        <v>Macon_2020</v>
      </c>
      <c r="E40" t="str">
        <f t="shared" si="6"/>
        <v>Macon_dryland_2020</v>
      </c>
      <c r="F40" t="s">
        <v>6</v>
      </c>
      <c r="G40">
        <v>918.65737051792837</v>
      </c>
      <c r="H40">
        <f t="shared" si="2"/>
        <v>1029.6764256929278</v>
      </c>
      <c r="I40" s="1">
        <v>37.898406374501995</v>
      </c>
      <c r="J40">
        <v>31</v>
      </c>
      <c r="K40">
        <v>39</v>
      </c>
      <c r="L40">
        <v>4.5</v>
      </c>
      <c r="M40">
        <v>30.5</v>
      </c>
      <c r="N40">
        <v>3</v>
      </c>
      <c r="O40">
        <v>76</v>
      </c>
      <c r="P40">
        <v>8.3000000000000007</v>
      </c>
      <c r="Q40">
        <v>0.3</v>
      </c>
      <c r="R40">
        <v>1.21</v>
      </c>
      <c r="S40">
        <f t="shared" si="3"/>
        <v>30.733999999999998</v>
      </c>
      <c r="T40">
        <v>82</v>
      </c>
      <c r="W40">
        <f t="shared" si="4"/>
        <v>31.841999999999999</v>
      </c>
    </row>
    <row r="41" spans="1:23" x14ac:dyDescent="0.3">
      <c r="A41" t="s">
        <v>25</v>
      </c>
      <c r="B41">
        <v>2020</v>
      </c>
      <c r="C41" t="s">
        <v>19</v>
      </c>
      <c r="D41" t="str">
        <f t="shared" si="0"/>
        <v>Macon_2020</v>
      </c>
      <c r="E41" t="str">
        <f t="shared" si="6"/>
        <v>Macon_dryland_2020</v>
      </c>
      <c r="F41" t="s">
        <v>7</v>
      </c>
      <c r="G41">
        <v>779.99807938540323</v>
      </c>
      <c r="H41">
        <f t="shared" si="2"/>
        <v>874.26026307948337</v>
      </c>
      <c r="I41" s="1">
        <v>37.195902688860436</v>
      </c>
      <c r="J41">
        <v>41</v>
      </c>
      <c r="K41">
        <v>37</v>
      </c>
      <c r="L41">
        <v>4.3</v>
      </c>
      <c r="M41">
        <v>28.3</v>
      </c>
      <c r="N41">
        <v>3</v>
      </c>
      <c r="O41">
        <v>73.7</v>
      </c>
      <c r="P41">
        <v>8.6999999999999993</v>
      </c>
      <c r="Q41">
        <v>0.4</v>
      </c>
      <c r="R41">
        <v>1.1399999999999999</v>
      </c>
      <c r="S41">
        <f t="shared" si="3"/>
        <v>28.955999999999996</v>
      </c>
      <c r="T41">
        <v>80</v>
      </c>
      <c r="W41">
        <f t="shared" si="4"/>
        <v>30.382999999999999</v>
      </c>
    </row>
    <row r="42" spans="1:23" x14ac:dyDescent="0.3">
      <c r="A42" t="s">
        <v>25</v>
      </c>
      <c r="B42">
        <v>2020</v>
      </c>
      <c r="C42" t="s">
        <v>19</v>
      </c>
      <c r="D42" t="str">
        <f t="shared" si="0"/>
        <v>Macon_2020</v>
      </c>
      <c r="E42" t="str">
        <f t="shared" si="6"/>
        <v>Macon_dryland_2020</v>
      </c>
      <c r="F42" t="s">
        <v>8</v>
      </c>
      <c r="G42">
        <v>899.78761061946909</v>
      </c>
      <c r="H42">
        <f t="shared" si="2"/>
        <v>1008.5262694437323</v>
      </c>
      <c r="I42" s="1">
        <v>37.997787610619469</v>
      </c>
      <c r="J42">
        <v>41</v>
      </c>
      <c r="K42">
        <v>37</v>
      </c>
      <c r="L42">
        <v>4.4000000000000004</v>
      </c>
      <c r="M42">
        <v>30.4</v>
      </c>
      <c r="N42">
        <v>2</v>
      </c>
      <c r="O42">
        <v>76.8</v>
      </c>
      <c r="P42">
        <v>7.3</v>
      </c>
      <c r="Q42">
        <v>0.2</v>
      </c>
      <c r="R42">
        <v>1.1599999999999999</v>
      </c>
      <c r="S42">
        <f t="shared" si="3"/>
        <v>29.463999999999995</v>
      </c>
      <c r="T42">
        <v>82.2</v>
      </c>
      <c r="W42">
        <f t="shared" si="4"/>
        <v>31.201999999999998</v>
      </c>
    </row>
    <row r="43" spans="1:23" x14ac:dyDescent="0.3">
      <c r="A43" t="s">
        <v>25</v>
      </c>
      <c r="B43">
        <v>2020</v>
      </c>
      <c r="C43" t="s">
        <v>19</v>
      </c>
      <c r="D43" t="str">
        <f t="shared" si="0"/>
        <v>Macon_2020</v>
      </c>
      <c r="E43" t="str">
        <f t="shared" si="6"/>
        <v>Macon_dryland_2020</v>
      </c>
      <c r="F43" t="s">
        <v>9</v>
      </c>
      <c r="G43">
        <v>788.47973609802091</v>
      </c>
      <c r="H43">
        <f t="shared" si="2"/>
        <v>883.76692165326574</v>
      </c>
      <c r="I43" s="1">
        <v>38.312912346842609</v>
      </c>
      <c r="J43">
        <v>41</v>
      </c>
      <c r="K43">
        <v>37</v>
      </c>
      <c r="L43">
        <v>4.3</v>
      </c>
      <c r="M43">
        <v>30.3</v>
      </c>
      <c r="N43">
        <v>3</v>
      </c>
      <c r="O43">
        <v>74.900000000000006</v>
      </c>
      <c r="P43">
        <v>8.3000000000000007</v>
      </c>
      <c r="Q43">
        <v>0.5</v>
      </c>
      <c r="R43">
        <v>1.1399999999999999</v>
      </c>
      <c r="S43">
        <f t="shared" si="3"/>
        <v>28.955999999999996</v>
      </c>
      <c r="T43">
        <v>81</v>
      </c>
      <c r="W43">
        <f t="shared" si="4"/>
        <v>30.733000000000001</v>
      </c>
    </row>
    <row r="44" spans="1:23" x14ac:dyDescent="0.3">
      <c r="A44" t="s">
        <v>25</v>
      </c>
      <c r="B44">
        <v>2020</v>
      </c>
      <c r="C44" t="s">
        <v>19</v>
      </c>
      <c r="D44" t="str">
        <f t="shared" si="0"/>
        <v>Macon_2020</v>
      </c>
      <c r="E44" t="str">
        <f t="shared" si="6"/>
        <v>Macon_dryland_2020</v>
      </c>
      <c r="F44" t="s">
        <v>10</v>
      </c>
      <c r="G44">
        <v>674.00115008625642</v>
      </c>
      <c r="H44">
        <f t="shared" si="2"/>
        <v>755.45368426366417</v>
      </c>
      <c r="I44" s="1">
        <v>37.780333525014377</v>
      </c>
      <c r="J44">
        <v>31</v>
      </c>
      <c r="K44">
        <v>35</v>
      </c>
      <c r="L44">
        <v>4.2</v>
      </c>
      <c r="M44">
        <v>29.4</v>
      </c>
      <c r="N44">
        <v>3</v>
      </c>
      <c r="O44">
        <v>75.400000000000006</v>
      </c>
      <c r="P44">
        <v>8.9</v>
      </c>
      <c r="Q44">
        <v>0.4</v>
      </c>
      <c r="R44">
        <v>1.08</v>
      </c>
      <c r="S44">
        <f t="shared" si="3"/>
        <v>27.431999999999999</v>
      </c>
      <c r="T44">
        <v>81.3</v>
      </c>
      <c r="W44">
        <f t="shared" si="4"/>
        <v>29.901</v>
      </c>
    </row>
    <row r="45" spans="1:23" x14ac:dyDescent="0.3">
      <c r="A45" t="s">
        <v>25</v>
      </c>
      <c r="B45">
        <v>2020</v>
      </c>
      <c r="C45" t="s">
        <v>19</v>
      </c>
      <c r="D45" t="str">
        <f t="shared" si="0"/>
        <v>Macon_2020</v>
      </c>
      <c r="E45" t="str">
        <f t="shared" si="6"/>
        <v>Macon_dryland_2020</v>
      </c>
      <c r="F45" t="s">
        <v>11</v>
      </c>
      <c r="G45">
        <v>890.87098886705962</v>
      </c>
      <c r="H45">
        <f t="shared" si="2"/>
        <v>998.53208063087766</v>
      </c>
      <c r="I45" s="1">
        <v>37.197118533071382</v>
      </c>
      <c r="J45">
        <v>41</v>
      </c>
      <c r="K45">
        <v>37</v>
      </c>
      <c r="L45">
        <v>4.5</v>
      </c>
      <c r="M45">
        <v>30.7</v>
      </c>
      <c r="N45">
        <v>2</v>
      </c>
      <c r="O45">
        <v>76.400000000000006</v>
      </c>
      <c r="P45">
        <v>7.5</v>
      </c>
      <c r="Q45">
        <v>0.2</v>
      </c>
      <c r="R45">
        <v>1.17</v>
      </c>
      <c r="S45">
        <f t="shared" si="3"/>
        <v>29.717999999999996</v>
      </c>
      <c r="T45">
        <v>82.2</v>
      </c>
      <c r="W45">
        <f t="shared" si="4"/>
        <v>31.384</v>
      </c>
    </row>
    <row r="46" spans="1:23" x14ac:dyDescent="0.3">
      <c r="A46" t="s">
        <v>25</v>
      </c>
      <c r="B46">
        <v>2020</v>
      </c>
      <c r="C46" t="s">
        <v>19</v>
      </c>
      <c r="D46" t="str">
        <f t="shared" si="0"/>
        <v>Macon_2020</v>
      </c>
      <c r="E46" t="str">
        <f t="shared" si="6"/>
        <v>Macon_dryland_2020</v>
      </c>
      <c r="F46" t="s">
        <v>12</v>
      </c>
      <c r="G46">
        <v>959.54044997606513</v>
      </c>
      <c r="H46">
        <f t="shared" si="2"/>
        <v>1075.5001946831453</v>
      </c>
      <c r="I46" s="1">
        <v>36.764001914791763</v>
      </c>
      <c r="J46">
        <v>31</v>
      </c>
      <c r="K46">
        <v>37</v>
      </c>
      <c r="L46">
        <v>4.3</v>
      </c>
      <c r="M46">
        <v>30.7</v>
      </c>
      <c r="N46">
        <v>3</v>
      </c>
      <c r="O46">
        <v>76.5</v>
      </c>
      <c r="P46">
        <v>8</v>
      </c>
      <c r="Q46">
        <v>0.3</v>
      </c>
      <c r="R46">
        <v>1.1499999999999999</v>
      </c>
      <c r="S46">
        <f t="shared" si="3"/>
        <v>29.209999999999997</v>
      </c>
      <c r="T46">
        <v>81.5</v>
      </c>
      <c r="W46">
        <f t="shared" si="4"/>
        <v>30.974999999999998</v>
      </c>
    </row>
    <row r="47" spans="1:23" x14ac:dyDescent="0.3">
      <c r="A47" t="s">
        <v>25</v>
      </c>
      <c r="B47">
        <v>2020</v>
      </c>
      <c r="C47" t="s">
        <v>19</v>
      </c>
      <c r="D47" t="str">
        <f t="shared" si="0"/>
        <v>Macon_2020</v>
      </c>
      <c r="E47" t="str">
        <f t="shared" si="6"/>
        <v>Macon_dryland_2020</v>
      </c>
      <c r="F47" t="s">
        <v>13</v>
      </c>
      <c r="G47">
        <v>820.4554655870445</v>
      </c>
      <c r="H47">
        <f t="shared" si="2"/>
        <v>919.60689410199188</v>
      </c>
      <c r="I47" s="1">
        <v>39.82793522267206</v>
      </c>
      <c r="J47">
        <v>31</v>
      </c>
      <c r="K47">
        <v>36</v>
      </c>
      <c r="L47">
        <v>4.2</v>
      </c>
      <c r="M47">
        <v>27.3</v>
      </c>
      <c r="N47">
        <v>3</v>
      </c>
      <c r="O47">
        <v>74.7</v>
      </c>
      <c r="P47">
        <v>8.6999999999999993</v>
      </c>
      <c r="Q47">
        <v>0.5</v>
      </c>
      <c r="R47">
        <v>1.1200000000000001</v>
      </c>
      <c r="S47">
        <f t="shared" si="3"/>
        <v>28.448</v>
      </c>
      <c r="T47">
        <v>80.7</v>
      </c>
      <c r="W47">
        <f t="shared" si="4"/>
        <v>30.109000000000002</v>
      </c>
    </row>
    <row r="48" spans="1:23" x14ac:dyDescent="0.3">
      <c r="A48" t="s">
        <v>25</v>
      </c>
      <c r="B48">
        <v>2020</v>
      </c>
      <c r="C48" t="s">
        <v>19</v>
      </c>
      <c r="D48" t="str">
        <f t="shared" si="0"/>
        <v>Macon_2020</v>
      </c>
      <c r="E48" t="str">
        <f t="shared" si="6"/>
        <v>Macon_dryland_2020</v>
      </c>
      <c r="F48" t="s">
        <v>14</v>
      </c>
      <c r="G48">
        <v>914.72165474974474</v>
      </c>
      <c r="H48">
        <f t="shared" si="2"/>
        <v>1025.265081621915</v>
      </c>
      <c r="I48" s="1">
        <v>39.581205311542398</v>
      </c>
      <c r="J48">
        <v>31</v>
      </c>
      <c r="K48">
        <v>37</v>
      </c>
      <c r="L48">
        <v>4.5999999999999996</v>
      </c>
      <c r="M48">
        <v>30.6</v>
      </c>
      <c r="N48">
        <v>3</v>
      </c>
      <c r="O48">
        <v>75.900000000000006</v>
      </c>
      <c r="P48">
        <v>8.8000000000000007</v>
      </c>
      <c r="Q48">
        <v>0.3</v>
      </c>
      <c r="R48">
        <v>1.17</v>
      </c>
      <c r="S48">
        <f t="shared" si="3"/>
        <v>29.717999999999996</v>
      </c>
      <c r="T48">
        <v>81.7</v>
      </c>
      <c r="W48">
        <f t="shared" si="4"/>
        <v>31.323999999999998</v>
      </c>
    </row>
    <row r="49" spans="1:23" x14ac:dyDescent="0.3">
      <c r="A49" t="s">
        <v>25</v>
      </c>
      <c r="B49">
        <v>2020</v>
      </c>
      <c r="C49" t="s">
        <v>19</v>
      </c>
      <c r="D49" t="str">
        <f t="shared" si="0"/>
        <v>Macon_2020</v>
      </c>
      <c r="E49" t="str">
        <f t="shared" si="6"/>
        <v>Macon_dryland_2020</v>
      </c>
      <c r="F49" t="s">
        <v>15</v>
      </c>
      <c r="G49">
        <v>858.73130193905831</v>
      </c>
      <c r="H49">
        <f t="shared" si="2"/>
        <v>962.5083366094733</v>
      </c>
      <c r="I49" s="1">
        <v>39.104339796860579</v>
      </c>
      <c r="J49">
        <v>32</v>
      </c>
      <c r="K49">
        <v>37</v>
      </c>
      <c r="L49">
        <v>4.5</v>
      </c>
      <c r="M49">
        <v>30</v>
      </c>
      <c r="N49">
        <v>3</v>
      </c>
      <c r="O49">
        <v>74.400000000000006</v>
      </c>
      <c r="P49">
        <v>9.1999999999999993</v>
      </c>
      <c r="Q49">
        <v>0.3</v>
      </c>
      <c r="R49">
        <v>1.1399999999999999</v>
      </c>
      <c r="S49">
        <f t="shared" si="3"/>
        <v>28.955999999999996</v>
      </c>
      <c r="T49">
        <v>80.599999999999994</v>
      </c>
      <c r="W49">
        <f t="shared" si="4"/>
        <v>30.692999999999998</v>
      </c>
    </row>
    <row r="50" spans="1:23" x14ac:dyDescent="0.3">
      <c r="A50" t="s">
        <v>29</v>
      </c>
      <c r="B50">
        <v>2020</v>
      </c>
      <c r="C50" t="s">
        <v>23</v>
      </c>
      <c r="D50" t="str">
        <f t="shared" si="0"/>
        <v>JeffDavis_2020</v>
      </c>
      <c r="E50" t="str">
        <f t="shared" si="6"/>
        <v>JeffDavis_irrigated_2020</v>
      </c>
      <c r="F50" t="s">
        <v>4</v>
      </c>
      <c r="G50">
        <v>1344.5656439954525</v>
      </c>
      <c r="H50">
        <f t="shared" si="2"/>
        <v>1507.0553950252427</v>
      </c>
      <c r="I50" s="1">
        <v>38.048780487804876</v>
      </c>
      <c r="J50">
        <v>31</v>
      </c>
      <c r="K50">
        <v>39</v>
      </c>
      <c r="L50">
        <v>4</v>
      </c>
      <c r="M50">
        <v>30.4</v>
      </c>
      <c r="N50">
        <v>3</v>
      </c>
      <c r="O50">
        <v>79.900000000000006</v>
      </c>
      <c r="P50">
        <v>7.2</v>
      </c>
      <c r="Q50">
        <v>0.3</v>
      </c>
      <c r="R50">
        <v>1.22</v>
      </c>
      <c r="S50">
        <f t="shared" si="3"/>
        <v>30.987999999999996</v>
      </c>
      <c r="T50">
        <v>83.5</v>
      </c>
      <c r="W50">
        <f t="shared" si="4"/>
        <v>32.058999999999997</v>
      </c>
    </row>
    <row r="51" spans="1:23" x14ac:dyDescent="0.3">
      <c r="A51" t="s">
        <v>29</v>
      </c>
      <c r="B51">
        <v>2020</v>
      </c>
      <c r="C51" t="s">
        <v>23</v>
      </c>
      <c r="D51" t="str">
        <f t="shared" ref="D51:D62" si="7">CONCATENATE(A51,"_",B51)</f>
        <v>JeffDavis_2020</v>
      </c>
      <c r="E51" t="str">
        <f t="shared" ref="E51:E62" si="8">CONCATENATE(A51, "_", C51,"_",B51)</f>
        <v>JeffDavis_irrigated_2020</v>
      </c>
      <c r="F51" t="s">
        <v>5</v>
      </c>
      <c r="G51">
        <v>1447.4229497339554</v>
      </c>
      <c r="H51">
        <f t="shared" si="2"/>
        <v>1622.3429291246159</v>
      </c>
      <c r="I51" s="1">
        <v>41.804511278195484</v>
      </c>
      <c r="J51">
        <v>31</v>
      </c>
      <c r="K51">
        <v>35</v>
      </c>
      <c r="L51">
        <v>4.5999999999999996</v>
      </c>
      <c r="M51">
        <v>28.2</v>
      </c>
      <c r="N51">
        <v>3</v>
      </c>
      <c r="O51">
        <v>78.599999999999994</v>
      </c>
      <c r="P51">
        <v>7.9</v>
      </c>
      <c r="Q51">
        <v>0.3</v>
      </c>
      <c r="R51">
        <v>1.08</v>
      </c>
      <c r="S51">
        <f t="shared" si="3"/>
        <v>27.431999999999999</v>
      </c>
      <c r="T51">
        <v>81.5</v>
      </c>
      <c r="W51">
        <f t="shared" si="4"/>
        <v>29.910999999999998</v>
      </c>
    </row>
    <row r="52" spans="1:23" x14ac:dyDescent="0.3">
      <c r="A52" t="s">
        <v>29</v>
      </c>
      <c r="B52">
        <v>2020</v>
      </c>
      <c r="C52" t="s">
        <v>23</v>
      </c>
      <c r="D52" t="str">
        <f t="shared" si="7"/>
        <v>JeffDavis_2020</v>
      </c>
      <c r="E52" t="str">
        <f t="shared" si="8"/>
        <v>JeffDavis_irrigated_2020</v>
      </c>
      <c r="F52" t="s">
        <v>6</v>
      </c>
      <c r="G52">
        <v>1399.8115939533504</v>
      </c>
      <c r="H52">
        <f t="shared" si="2"/>
        <v>1568.9777766576756</v>
      </c>
      <c r="I52" s="1">
        <v>37.91793313069909</v>
      </c>
      <c r="J52">
        <v>31</v>
      </c>
      <c r="K52">
        <v>38</v>
      </c>
      <c r="L52">
        <v>4.3</v>
      </c>
      <c r="M52">
        <v>30.6</v>
      </c>
      <c r="N52">
        <v>3</v>
      </c>
      <c r="O52">
        <v>80.2</v>
      </c>
      <c r="P52">
        <v>7.7</v>
      </c>
      <c r="Q52">
        <v>0.3</v>
      </c>
      <c r="R52">
        <v>1.2</v>
      </c>
      <c r="S52">
        <f t="shared" si="3"/>
        <v>30.479999999999997</v>
      </c>
      <c r="T52">
        <v>81.400000000000006</v>
      </c>
      <c r="W52">
        <f t="shared" si="4"/>
        <v>31.584999999999997</v>
      </c>
    </row>
    <row r="53" spans="1:23" x14ac:dyDescent="0.3">
      <c r="A53" t="s">
        <v>29</v>
      </c>
      <c r="B53">
        <v>2020</v>
      </c>
      <c r="C53" t="s">
        <v>23</v>
      </c>
      <c r="D53" t="str">
        <f t="shared" si="7"/>
        <v>JeffDavis_2020</v>
      </c>
      <c r="E53" t="str">
        <f t="shared" si="8"/>
        <v>JeffDavis_irrigated_2020</v>
      </c>
      <c r="F53" t="s">
        <v>7</v>
      </c>
      <c r="G53">
        <v>1352.9670016108521</v>
      </c>
      <c r="H53">
        <f t="shared" si="2"/>
        <v>1516.47205041605</v>
      </c>
      <c r="I53" s="1">
        <v>37.530712530712528</v>
      </c>
      <c r="J53">
        <v>31</v>
      </c>
      <c r="K53">
        <v>37</v>
      </c>
      <c r="L53">
        <v>4</v>
      </c>
      <c r="M53">
        <v>30.6</v>
      </c>
      <c r="N53">
        <v>3</v>
      </c>
      <c r="O53">
        <v>78.8</v>
      </c>
      <c r="P53">
        <v>8</v>
      </c>
      <c r="Q53">
        <v>0.3</v>
      </c>
      <c r="R53">
        <v>1.1599999999999999</v>
      </c>
      <c r="S53">
        <f t="shared" si="3"/>
        <v>29.463999999999995</v>
      </c>
      <c r="T53">
        <v>81.900000000000006</v>
      </c>
      <c r="W53">
        <f t="shared" si="4"/>
        <v>31.076999999999998</v>
      </c>
    </row>
    <row r="54" spans="1:23" x14ac:dyDescent="0.3">
      <c r="A54" t="s">
        <v>29</v>
      </c>
      <c r="B54">
        <v>2020</v>
      </c>
      <c r="C54" t="s">
        <v>23</v>
      </c>
      <c r="D54" t="str">
        <f t="shared" si="7"/>
        <v>JeffDavis_2020</v>
      </c>
      <c r="E54" t="str">
        <f t="shared" si="8"/>
        <v>JeffDavis_irrigated_2020</v>
      </c>
      <c r="F54" t="s">
        <v>8</v>
      </c>
      <c r="G54">
        <v>1342.8498766580769</v>
      </c>
      <c r="H54">
        <f t="shared" si="2"/>
        <v>1505.1322784902131</v>
      </c>
      <c r="I54" s="1">
        <v>36.449704142011839</v>
      </c>
      <c r="J54">
        <v>31</v>
      </c>
      <c r="K54">
        <v>37</v>
      </c>
      <c r="L54">
        <v>4.2</v>
      </c>
      <c r="M54">
        <v>29.3</v>
      </c>
      <c r="N54">
        <v>2</v>
      </c>
      <c r="O54">
        <v>80.5</v>
      </c>
      <c r="P54">
        <v>6.8</v>
      </c>
      <c r="Q54">
        <v>0.3</v>
      </c>
      <c r="R54">
        <v>1.17</v>
      </c>
      <c r="S54">
        <f t="shared" si="3"/>
        <v>29.717999999999996</v>
      </c>
      <c r="T54">
        <v>82.1</v>
      </c>
      <c r="W54">
        <f t="shared" si="4"/>
        <v>31.154</v>
      </c>
    </row>
    <row r="55" spans="1:23" x14ac:dyDescent="0.3">
      <c r="A55" t="s">
        <v>29</v>
      </c>
      <c r="B55">
        <v>2020</v>
      </c>
      <c r="C55" t="s">
        <v>23</v>
      </c>
      <c r="D55" t="str">
        <f t="shared" si="7"/>
        <v>JeffDavis_2020</v>
      </c>
      <c r="E55" t="str">
        <f t="shared" si="8"/>
        <v>JeffDavis_irrigated_2020</v>
      </c>
      <c r="F55" t="s">
        <v>9</v>
      </c>
      <c r="G55">
        <v>1187.5727304378149</v>
      </c>
      <c r="H55">
        <f t="shared" si="2"/>
        <v>1331.0900054480494</v>
      </c>
      <c r="I55" s="1">
        <v>38.353953738569125</v>
      </c>
      <c r="J55">
        <v>31</v>
      </c>
      <c r="K55">
        <v>36</v>
      </c>
      <c r="L55">
        <v>4.0999999999999996</v>
      </c>
      <c r="M55">
        <v>30.5</v>
      </c>
      <c r="N55">
        <v>3</v>
      </c>
      <c r="O55">
        <v>77.7</v>
      </c>
      <c r="P55">
        <v>7.7</v>
      </c>
      <c r="Q55">
        <v>0.5</v>
      </c>
      <c r="R55">
        <v>1.1299999999999999</v>
      </c>
      <c r="S55">
        <f t="shared" si="3"/>
        <v>28.701999999999995</v>
      </c>
      <c r="T55">
        <v>81.400000000000006</v>
      </c>
      <c r="W55">
        <f t="shared" si="4"/>
        <v>30.635999999999999</v>
      </c>
    </row>
    <row r="56" spans="1:23" x14ac:dyDescent="0.3">
      <c r="A56" t="s">
        <v>29</v>
      </c>
      <c r="B56">
        <v>2020</v>
      </c>
      <c r="C56" t="s">
        <v>23</v>
      </c>
      <c r="D56" t="str">
        <f t="shared" si="7"/>
        <v>JeffDavis_2020</v>
      </c>
      <c r="E56" t="str">
        <f t="shared" si="8"/>
        <v>JeffDavis_irrigated_2020</v>
      </c>
      <c r="F56" t="s">
        <v>10</v>
      </c>
      <c r="G56">
        <v>1297.9640791741117</v>
      </c>
      <c r="H56">
        <f t="shared" si="2"/>
        <v>1454.8220659986846</v>
      </c>
      <c r="I56" s="1">
        <v>39.75903614457831</v>
      </c>
      <c r="J56">
        <v>31</v>
      </c>
      <c r="K56">
        <v>36</v>
      </c>
      <c r="L56">
        <v>4.4000000000000004</v>
      </c>
      <c r="M56">
        <v>29.1</v>
      </c>
      <c r="N56">
        <v>3</v>
      </c>
      <c r="O56">
        <v>78.400000000000006</v>
      </c>
      <c r="P56">
        <v>8.3000000000000007</v>
      </c>
      <c r="Q56">
        <v>0.4</v>
      </c>
      <c r="R56">
        <v>1.1100000000000001</v>
      </c>
      <c r="S56">
        <f t="shared" si="3"/>
        <v>28.194000000000003</v>
      </c>
      <c r="T56">
        <v>82.9</v>
      </c>
      <c r="W56">
        <f t="shared" si="4"/>
        <v>30.542000000000005</v>
      </c>
    </row>
    <row r="57" spans="1:23" x14ac:dyDescent="0.3">
      <c r="A57" t="s">
        <v>29</v>
      </c>
      <c r="B57">
        <v>2020</v>
      </c>
      <c r="C57" t="s">
        <v>23</v>
      </c>
      <c r="D57" t="str">
        <f t="shared" si="7"/>
        <v>JeffDavis_2020</v>
      </c>
      <c r="E57" t="str">
        <f t="shared" si="8"/>
        <v>JeffDavis_irrigated_2020</v>
      </c>
      <c r="F57" t="s">
        <v>11</v>
      </c>
      <c r="G57">
        <v>1399.04052792778</v>
      </c>
      <c r="H57">
        <f t="shared" si="2"/>
        <v>1568.1135278804247</v>
      </c>
      <c r="I57" s="1">
        <v>36.485788113695087</v>
      </c>
      <c r="J57">
        <v>31</v>
      </c>
      <c r="K57">
        <v>38</v>
      </c>
      <c r="L57">
        <v>4.2</v>
      </c>
      <c r="M57">
        <v>30.5</v>
      </c>
      <c r="N57">
        <v>3</v>
      </c>
      <c r="O57">
        <v>79.7</v>
      </c>
      <c r="P57">
        <v>6.9</v>
      </c>
      <c r="Q57">
        <v>0.3</v>
      </c>
      <c r="R57">
        <v>1.18</v>
      </c>
      <c r="S57">
        <f t="shared" si="3"/>
        <v>29.971999999999998</v>
      </c>
      <c r="T57">
        <v>83.5</v>
      </c>
      <c r="W57">
        <f t="shared" si="4"/>
        <v>31.611000000000001</v>
      </c>
    </row>
    <row r="58" spans="1:23" x14ac:dyDescent="0.3">
      <c r="A58" t="s">
        <v>29</v>
      </c>
      <c r="B58">
        <v>2020</v>
      </c>
      <c r="C58" t="s">
        <v>23</v>
      </c>
      <c r="D58" t="str">
        <f t="shared" si="7"/>
        <v>JeffDavis_2020</v>
      </c>
      <c r="E58" t="str">
        <f t="shared" si="8"/>
        <v>JeffDavis_irrigated_2020</v>
      </c>
      <c r="F58" t="s">
        <v>12</v>
      </c>
      <c r="G58">
        <v>1332.8522690361788</v>
      </c>
      <c r="H58">
        <f t="shared" si="2"/>
        <v>1493.9264674751744</v>
      </c>
      <c r="I58" s="1">
        <v>35.993975903614455</v>
      </c>
      <c r="J58">
        <v>31</v>
      </c>
      <c r="K58">
        <v>37</v>
      </c>
      <c r="L58">
        <v>4.3</v>
      </c>
      <c r="M58">
        <v>29.7</v>
      </c>
      <c r="N58">
        <v>3</v>
      </c>
      <c r="O58">
        <v>79.8</v>
      </c>
      <c r="P58">
        <v>7.4</v>
      </c>
      <c r="Q58">
        <v>0.3</v>
      </c>
      <c r="R58">
        <v>1.1399999999999999</v>
      </c>
      <c r="S58">
        <f t="shared" si="3"/>
        <v>28.955999999999996</v>
      </c>
      <c r="T58">
        <v>81.099999999999994</v>
      </c>
      <c r="W58">
        <f t="shared" si="4"/>
        <v>30.687999999999995</v>
      </c>
    </row>
    <row r="59" spans="1:23" x14ac:dyDescent="0.3">
      <c r="A59" t="s">
        <v>29</v>
      </c>
      <c r="B59">
        <v>2020</v>
      </c>
      <c r="C59" t="s">
        <v>23</v>
      </c>
      <c r="D59" t="str">
        <f t="shared" si="7"/>
        <v>JeffDavis_2020</v>
      </c>
      <c r="E59" t="str">
        <f t="shared" si="8"/>
        <v>JeffDavis_irrigated_2020</v>
      </c>
      <c r="F59" t="s">
        <v>13</v>
      </c>
      <c r="G59">
        <v>1333.0327069118684</v>
      </c>
      <c r="H59">
        <f t="shared" si="2"/>
        <v>1494.1287111329978</v>
      </c>
      <c r="I59" s="1">
        <v>39.541547277936964</v>
      </c>
      <c r="J59">
        <v>31</v>
      </c>
      <c r="K59">
        <v>36</v>
      </c>
      <c r="L59">
        <v>4.3</v>
      </c>
      <c r="M59">
        <v>27.7</v>
      </c>
      <c r="N59">
        <v>4</v>
      </c>
      <c r="O59">
        <v>78.400000000000006</v>
      </c>
      <c r="P59">
        <v>8</v>
      </c>
      <c r="Q59">
        <v>0.6</v>
      </c>
      <c r="R59">
        <v>1.1200000000000001</v>
      </c>
      <c r="S59">
        <f t="shared" si="3"/>
        <v>28.448</v>
      </c>
      <c r="T59">
        <v>81.400000000000006</v>
      </c>
      <c r="W59">
        <f t="shared" si="4"/>
        <v>30.279</v>
      </c>
    </row>
    <row r="60" spans="1:23" x14ac:dyDescent="0.3">
      <c r="A60" t="s">
        <v>29</v>
      </c>
      <c r="B60">
        <v>2020</v>
      </c>
      <c r="C60" t="s">
        <v>23</v>
      </c>
      <c r="D60" t="str">
        <f t="shared" si="7"/>
        <v>JeffDavis_2020</v>
      </c>
      <c r="E60" t="str">
        <f t="shared" si="8"/>
        <v>JeffDavis_irrigated_2020</v>
      </c>
      <c r="F60" t="s">
        <v>14</v>
      </c>
      <c r="G60">
        <v>1461.6435897284623</v>
      </c>
      <c r="H60">
        <f t="shared" si="2"/>
        <v>1638.2821228115447</v>
      </c>
      <c r="I60" s="1">
        <v>39.715335169880625</v>
      </c>
      <c r="J60">
        <v>21</v>
      </c>
      <c r="K60">
        <v>37</v>
      </c>
      <c r="L60">
        <v>4.2</v>
      </c>
      <c r="M60">
        <v>29.6</v>
      </c>
      <c r="N60">
        <v>3</v>
      </c>
      <c r="O60">
        <v>78.5</v>
      </c>
      <c r="P60">
        <v>8.5</v>
      </c>
      <c r="Q60">
        <v>0.3</v>
      </c>
      <c r="R60">
        <v>1.1499999999999999</v>
      </c>
      <c r="S60">
        <f t="shared" si="3"/>
        <v>29.209999999999997</v>
      </c>
      <c r="T60">
        <v>81.8</v>
      </c>
      <c r="W60">
        <f t="shared" si="4"/>
        <v>30.885000000000002</v>
      </c>
    </row>
    <row r="61" spans="1:23" x14ac:dyDescent="0.3">
      <c r="A61" t="s">
        <v>29</v>
      </c>
      <c r="B61">
        <v>2020</v>
      </c>
      <c r="C61" t="s">
        <v>23</v>
      </c>
      <c r="D61" t="str">
        <f t="shared" si="7"/>
        <v>JeffDavis_2020</v>
      </c>
      <c r="E61" t="str">
        <f t="shared" si="8"/>
        <v>JeffDavis_irrigated_2020</v>
      </c>
      <c r="F61" t="s">
        <v>15</v>
      </c>
      <c r="G61">
        <v>1523.5871914861646</v>
      </c>
      <c r="H61">
        <f t="shared" si="2"/>
        <v>1707.7115624474095</v>
      </c>
      <c r="I61" s="1">
        <v>39.780219780219781</v>
      </c>
      <c r="J61">
        <v>31</v>
      </c>
      <c r="K61">
        <v>37</v>
      </c>
      <c r="L61">
        <v>4.2</v>
      </c>
      <c r="M61">
        <v>33.5</v>
      </c>
      <c r="N61">
        <v>3</v>
      </c>
      <c r="O61">
        <v>79</v>
      </c>
      <c r="P61">
        <v>8.1999999999999993</v>
      </c>
      <c r="Q61">
        <v>0.4</v>
      </c>
      <c r="R61">
        <v>1.1599999999999999</v>
      </c>
      <c r="S61">
        <f t="shared" si="3"/>
        <v>29.463999999999995</v>
      </c>
      <c r="T61">
        <v>81.8</v>
      </c>
      <c r="W61">
        <f t="shared" si="4"/>
        <v>31.401999999999997</v>
      </c>
    </row>
    <row r="62" spans="1:23" x14ac:dyDescent="0.3">
      <c r="A62" t="s">
        <v>30</v>
      </c>
      <c r="B62">
        <v>2020</v>
      </c>
      <c r="C62" t="s">
        <v>19</v>
      </c>
      <c r="D62" t="str">
        <f t="shared" si="7"/>
        <v>Brooks_2020</v>
      </c>
      <c r="E62" t="str">
        <f t="shared" si="8"/>
        <v>Brooks_dryland_2020</v>
      </c>
      <c r="F62" t="s">
        <v>4</v>
      </c>
      <c r="G62">
        <v>1100.5405996659642</v>
      </c>
      <c r="H62">
        <f t="shared" si="2"/>
        <v>1233.540106857376</v>
      </c>
      <c r="I62" s="1">
        <v>38.629737609329446</v>
      </c>
      <c r="J62">
        <v>41</v>
      </c>
      <c r="K62">
        <v>38</v>
      </c>
      <c r="L62">
        <v>4.5</v>
      </c>
      <c r="M62">
        <v>29.9</v>
      </c>
      <c r="N62">
        <v>3</v>
      </c>
      <c r="O62">
        <v>73.599999999999994</v>
      </c>
      <c r="P62">
        <v>7.2</v>
      </c>
      <c r="Q62">
        <v>0.2</v>
      </c>
      <c r="R62">
        <v>1.2</v>
      </c>
      <c r="S62">
        <f t="shared" si="3"/>
        <v>30.479999999999997</v>
      </c>
      <c r="T62">
        <v>80.900000000000006</v>
      </c>
      <c r="W62">
        <f t="shared" si="4"/>
        <v>31.490000000000002</v>
      </c>
    </row>
    <row r="63" spans="1:23" x14ac:dyDescent="0.3">
      <c r="A63" t="s">
        <v>30</v>
      </c>
      <c r="B63">
        <v>2020</v>
      </c>
      <c r="C63" t="s">
        <v>19</v>
      </c>
      <c r="D63" t="str">
        <f t="shared" ref="D63:D74" si="9">CONCATENATE(A63,"_",B63)</f>
        <v>Brooks_2020</v>
      </c>
      <c r="E63" t="str">
        <f t="shared" ref="E63:E74" si="10">CONCATENATE(A63, "_", C63,"_",B63)</f>
        <v>Brooks_dryland_2020</v>
      </c>
      <c r="F63" t="s">
        <v>5</v>
      </c>
      <c r="G63">
        <v>926.56653309418493</v>
      </c>
      <c r="H63">
        <f t="shared" si="2"/>
        <v>1038.5414046427541</v>
      </c>
      <c r="I63" s="1">
        <v>40.43517679057117</v>
      </c>
      <c r="J63">
        <v>41</v>
      </c>
      <c r="K63">
        <v>36</v>
      </c>
      <c r="L63">
        <v>4.8</v>
      </c>
      <c r="M63">
        <v>30.1</v>
      </c>
      <c r="N63">
        <v>3</v>
      </c>
      <c r="O63">
        <v>73.3</v>
      </c>
      <c r="P63">
        <v>7.9</v>
      </c>
      <c r="Q63">
        <v>0.3</v>
      </c>
      <c r="R63">
        <v>1.1100000000000001</v>
      </c>
      <c r="S63">
        <f t="shared" si="3"/>
        <v>28.194000000000003</v>
      </c>
      <c r="T63">
        <v>80.900000000000006</v>
      </c>
      <c r="W63">
        <f t="shared" si="4"/>
        <v>30.442</v>
      </c>
    </row>
    <row r="64" spans="1:23" x14ac:dyDescent="0.3">
      <c r="A64" t="s">
        <v>30</v>
      </c>
      <c r="B64">
        <v>2020</v>
      </c>
      <c r="C64" t="s">
        <v>19</v>
      </c>
      <c r="D64" t="str">
        <f t="shared" si="9"/>
        <v>Brooks_2020</v>
      </c>
      <c r="E64" t="str">
        <f t="shared" si="10"/>
        <v>Brooks_dryland_2020</v>
      </c>
      <c r="F64" t="s">
        <v>6</v>
      </c>
      <c r="G64">
        <v>1122.3918307965707</v>
      </c>
      <c r="H64">
        <f t="shared" si="2"/>
        <v>1258.0320429040742</v>
      </c>
      <c r="I64" s="1">
        <v>37.010027347310839</v>
      </c>
      <c r="J64">
        <v>41</v>
      </c>
      <c r="K64">
        <v>38</v>
      </c>
      <c r="L64">
        <v>4.9000000000000004</v>
      </c>
      <c r="M64">
        <v>31.7</v>
      </c>
      <c r="N64">
        <v>3</v>
      </c>
      <c r="O64">
        <v>73.5</v>
      </c>
      <c r="P64">
        <v>7.9</v>
      </c>
      <c r="Q64">
        <v>0.4</v>
      </c>
      <c r="R64">
        <v>1.2</v>
      </c>
      <c r="S64">
        <f t="shared" si="3"/>
        <v>30.479999999999997</v>
      </c>
      <c r="T64">
        <v>81.900000000000006</v>
      </c>
      <c r="W64">
        <f t="shared" si="4"/>
        <v>31.92</v>
      </c>
    </row>
    <row r="65" spans="1:23" x14ac:dyDescent="0.3">
      <c r="A65" t="s">
        <v>30</v>
      </c>
      <c r="B65">
        <v>2020</v>
      </c>
      <c r="C65" t="s">
        <v>19</v>
      </c>
      <c r="D65" t="str">
        <f t="shared" si="9"/>
        <v>Brooks_2020</v>
      </c>
      <c r="E65" t="str">
        <f t="shared" si="10"/>
        <v>Brooks_dryland_2020</v>
      </c>
      <c r="F65" t="s">
        <v>7</v>
      </c>
      <c r="G65">
        <v>1255.630737143342</v>
      </c>
      <c r="H65">
        <f t="shared" si="2"/>
        <v>1407.3727712901432</v>
      </c>
      <c r="I65" s="1">
        <v>38.775510204081634</v>
      </c>
      <c r="J65">
        <v>41</v>
      </c>
      <c r="K65">
        <v>37</v>
      </c>
      <c r="L65">
        <v>4.7</v>
      </c>
      <c r="M65">
        <v>31.1</v>
      </c>
      <c r="N65">
        <v>3</v>
      </c>
      <c r="O65">
        <v>72.7</v>
      </c>
      <c r="P65">
        <v>8.1999999999999993</v>
      </c>
      <c r="Q65">
        <v>0.2</v>
      </c>
      <c r="R65">
        <v>1.17</v>
      </c>
      <c r="S65">
        <f t="shared" si="3"/>
        <v>29.717999999999996</v>
      </c>
      <c r="T65">
        <v>81.599999999999994</v>
      </c>
      <c r="W65">
        <f t="shared" si="4"/>
        <v>31.383999999999997</v>
      </c>
    </row>
    <row r="66" spans="1:23" x14ac:dyDescent="0.3">
      <c r="A66" t="s">
        <v>30</v>
      </c>
      <c r="B66">
        <v>2020</v>
      </c>
      <c r="C66" t="s">
        <v>19</v>
      </c>
      <c r="D66" t="str">
        <f t="shared" si="9"/>
        <v>Brooks_2020</v>
      </c>
      <c r="E66" t="str">
        <f t="shared" si="10"/>
        <v>Brooks_dryland_2020</v>
      </c>
      <c r="F66" t="s">
        <v>8</v>
      </c>
      <c r="G66">
        <v>1265.2732457300763</v>
      </c>
      <c r="H66">
        <f t="shared" si="2"/>
        <v>1418.180569817579</v>
      </c>
      <c r="I66" s="1">
        <v>38.305847076461774</v>
      </c>
      <c r="J66">
        <v>41</v>
      </c>
      <c r="K66">
        <v>38</v>
      </c>
      <c r="L66">
        <v>4.7</v>
      </c>
      <c r="M66">
        <v>31.1</v>
      </c>
      <c r="N66">
        <v>2</v>
      </c>
      <c r="O66">
        <v>73.599999999999994</v>
      </c>
      <c r="P66">
        <v>7.7</v>
      </c>
      <c r="Q66">
        <v>0.3</v>
      </c>
      <c r="R66">
        <v>1.2</v>
      </c>
      <c r="S66">
        <f t="shared" si="3"/>
        <v>30.479999999999997</v>
      </c>
      <c r="T66">
        <v>83.1</v>
      </c>
      <c r="W66">
        <f t="shared" si="4"/>
        <v>31.99</v>
      </c>
    </row>
    <row r="67" spans="1:23" x14ac:dyDescent="0.3">
      <c r="A67" t="s">
        <v>30</v>
      </c>
      <c r="B67">
        <v>2020</v>
      </c>
      <c r="C67" t="s">
        <v>19</v>
      </c>
      <c r="D67" t="str">
        <f t="shared" si="9"/>
        <v>Brooks_2020</v>
      </c>
      <c r="E67" t="str">
        <f t="shared" si="10"/>
        <v>Brooks_dryland_2020</v>
      </c>
      <c r="F67" t="s">
        <v>9</v>
      </c>
      <c r="G67">
        <v>984.24582736320338</v>
      </c>
      <c r="H67">
        <f t="shared" ref="H67:H130" si="11">(G67*0.453592)/0.404686</f>
        <v>1103.1911984237906</v>
      </c>
      <c r="I67" s="1">
        <v>37.327188940092164</v>
      </c>
      <c r="J67">
        <v>51</v>
      </c>
      <c r="K67">
        <v>37</v>
      </c>
      <c r="L67">
        <v>4.3</v>
      </c>
      <c r="M67">
        <v>34</v>
      </c>
      <c r="N67">
        <v>3</v>
      </c>
      <c r="O67">
        <v>71.400000000000006</v>
      </c>
      <c r="P67">
        <v>7.9</v>
      </c>
      <c r="Q67">
        <v>0.5</v>
      </c>
      <c r="R67">
        <v>1.1599999999999999</v>
      </c>
      <c r="S67">
        <f t="shared" ref="S67:S127" si="12">R67*25.4</f>
        <v>29.463999999999995</v>
      </c>
      <c r="T67">
        <v>82.2</v>
      </c>
      <c r="W67">
        <f t="shared" ref="W67:W130" si="13">(0.15*T67)+(0.5*S67)+(0.1*M67)+(0.25*L67)</f>
        <v>31.536999999999995</v>
      </c>
    </row>
    <row r="68" spans="1:23" x14ac:dyDescent="0.3">
      <c r="A68" t="s">
        <v>30</v>
      </c>
      <c r="B68">
        <v>2020</v>
      </c>
      <c r="C68" t="s">
        <v>19</v>
      </c>
      <c r="D68" t="str">
        <f t="shared" si="9"/>
        <v>Brooks_2020</v>
      </c>
      <c r="E68" t="str">
        <f t="shared" si="10"/>
        <v>Brooks_dryland_2020</v>
      </c>
      <c r="F68" t="s">
        <v>10</v>
      </c>
      <c r="G68">
        <v>1193.9459771046684</v>
      </c>
      <c r="H68">
        <f t="shared" si="11"/>
        <v>1338.2334542011849</v>
      </c>
      <c r="I68" s="1">
        <v>38.370846730975352</v>
      </c>
      <c r="J68">
        <v>41</v>
      </c>
      <c r="K68">
        <v>35</v>
      </c>
      <c r="L68">
        <v>4.7</v>
      </c>
      <c r="M68">
        <v>30.8</v>
      </c>
      <c r="N68">
        <v>3</v>
      </c>
      <c r="O68">
        <v>71.2</v>
      </c>
      <c r="P68">
        <v>8.1</v>
      </c>
      <c r="Q68">
        <v>0.4</v>
      </c>
      <c r="R68">
        <v>1.1000000000000001</v>
      </c>
      <c r="S68">
        <f t="shared" si="12"/>
        <v>27.94</v>
      </c>
      <c r="T68">
        <v>82.9</v>
      </c>
      <c r="W68">
        <f t="shared" si="13"/>
        <v>30.66</v>
      </c>
    </row>
    <row r="69" spans="1:23" x14ac:dyDescent="0.3">
      <c r="A69" t="s">
        <v>30</v>
      </c>
      <c r="B69">
        <v>2020</v>
      </c>
      <c r="C69" t="s">
        <v>19</v>
      </c>
      <c r="D69" t="str">
        <f t="shared" si="9"/>
        <v>Brooks_2020</v>
      </c>
      <c r="E69" t="str">
        <f t="shared" si="10"/>
        <v>Brooks_dryland_2020</v>
      </c>
      <c r="F69" t="s">
        <v>11</v>
      </c>
      <c r="G69">
        <v>1099.5325204683718</v>
      </c>
      <c r="H69">
        <f t="shared" si="11"/>
        <v>1232.4102020437813</v>
      </c>
      <c r="I69" s="1">
        <v>36.881810561609392</v>
      </c>
      <c r="J69">
        <v>41</v>
      </c>
      <c r="K69">
        <v>37</v>
      </c>
      <c r="L69">
        <v>4.8</v>
      </c>
      <c r="M69">
        <v>31</v>
      </c>
      <c r="N69">
        <v>3</v>
      </c>
      <c r="O69">
        <v>71.900000000000006</v>
      </c>
      <c r="P69">
        <v>7.7</v>
      </c>
      <c r="Q69">
        <v>0.5</v>
      </c>
      <c r="R69">
        <v>1.17</v>
      </c>
      <c r="S69">
        <f t="shared" si="12"/>
        <v>29.717999999999996</v>
      </c>
      <c r="T69">
        <v>82.8</v>
      </c>
      <c r="W69">
        <f t="shared" si="13"/>
        <v>31.578999999999997</v>
      </c>
    </row>
    <row r="70" spans="1:23" x14ac:dyDescent="0.3">
      <c r="A70" t="s">
        <v>30</v>
      </c>
      <c r="B70">
        <v>2020</v>
      </c>
      <c r="C70" t="s">
        <v>19</v>
      </c>
      <c r="D70" t="str">
        <f t="shared" si="9"/>
        <v>Brooks_2020</v>
      </c>
      <c r="E70" t="str">
        <f t="shared" si="10"/>
        <v>Brooks_dryland_2020</v>
      </c>
      <c r="F70" t="s">
        <v>12</v>
      </c>
      <c r="G70">
        <v>1177.6710236750805</v>
      </c>
      <c r="H70">
        <f t="shared" si="11"/>
        <v>1319.991684839177</v>
      </c>
      <c r="I70" s="1">
        <v>36.160298229263745</v>
      </c>
      <c r="J70">
        <v>51</v>
      </c>
      <c r="K70">
        <v>36</v>
      </c>
      <c r="L70">
        <v>4.5</v>
      </c>
      <c r="M70">
        <v>31.4</v>
      </c>
      <c r="N70">
        <v>3</v>
      </c>
      <c r="O70">
        <v>70.5</v>
      </c>
      <c r="P70">
        <v>7.8</v>
      </c>
      <c r="Q70">
        <v>0.4</v>
      </c>
      <c r="R70">
        <v>1.1299999999999999</v>
      </c>
      <c r="S70">
        <f t="shared" si="12"/>
        <v>28.701999999999995</v>
      </c>
      <c r="T70">
        <v>81.400000000000006</v>
      </c>
      <c r="W70">
        <f t="shared" si="13"/>
        <v>30.826000000000001</v>
      </c>
    </row>
    <row r="71" spans="1:23" x14ac:dyDescent="0.3">
      <c r="A71" t="s">
        <v>30</v>
      </c>
      <c r="B71">
        <v>2020</v>
      </c>
      <c r="C71" t="s">
        <v>19</v>
      </c>
      <c r="D71" t="str">
        <f t="shared" si="9"/>
        <v>Brooks_2020</v>
      </c>
      <c r="E71" t="str">
        <f t="shared" si="10"/>
        <v>Brooks_dryland_2020</v>
      </c>
      <c r="F71" t="s">
        <v>13</v>
      </c>
      <c r="G71">
        <v>1029.3757704491666</v>
      </c>
      <c r="H71">
        <f t="shared" si="11"/>
        <v>1153.7750613304595</v>
      </c>
      <c r="I71" s="1">
        <v>38.569989929506548</v>
      </c>
      <c r="J71">
        <v>51</v>
      </c>
      <c r="K71">
        <v>36</v>
      </c>
      <c r="L71">
        <v>4.7</v>
      </c>
      <c r="M71">
        <v>29.3</v>
      </c>
      <c r="N71">
        <v>3</v>
      </c>
      <c r="O71">
        <v>70.400000000000006</v>
      </c>
      <c r="P71">
        <v>8.1999999999999993</v>
      </c>
      <c r="Q71">
        <v>0.4</v>
      </c>
      <c r="R71">
        <v>1.1299999999999999</v>
      </c>
      <c r="S71">
        <f t="shared" si="12"/>
        <v>28.701999999999995</v>
      </c>
      <c r="T71">
        <v>81</v>
      </c>
      <c r="W71">
        <f t="shared" si="13"/>
        <v>30.605999999999998</v>
      </c>
    </row>
    <row r="72" spans="1:23" x14ac:dyDescent="0.3">
      <c r="A72" t="s">
        <v>30</v>
      </c>
      <c r="B72">
        <v>2020</v>
      </c>
      <c r="C72" t="s">
        <v>19</v>
      </c>
      <c r="D72" t="str">
        <f t="shared" si="9"/>
        <v>Brooks_2020</v>
      </c>
      <c r="E72" t="str">
        <f t="shared" si="10"/>
        <v>Brooks_dryland_2020</v>
      </c>
      <c r="F72" t="s">
        <v>14</v>
      </c>
      <c r="G72">
        <v>1152.5330696984677</v>
      </c>
      <c r="H72">
        <f t="shared" si="11"/>
        <v>1291.8158279522081</v>
      </c>
      <c r="I72" s="1">
        <v>37.176470588235297</v>
      </c>
      <c r="J72">
        <v>41</v>
      </c>
      <c r="K72">
        <v>37</v>
      </c>
      <c r="L72">
        <v>4.5</v>
      </c>
      <c r="M72">
        <v>32.799999999999997</v>
      </c>
      <c r="N72">
        <v>3</v>
      </c>
      <c r="O72">
        <v>72</v>
      </c>
      <c r="P72">
        <v>8</v>
      </c>
      <c r="Q72">
        <v>0.3</v>
      </c>
      <c r="R72">
        <v>1.1599999999999999</v>
      </c>
      <c r="S72">
        <f t="shared" si="12"/>
        <v>29.463999999999995</v>
      </c>
      <c r="T72">
        <v>81.7</v>
      </c>
      <c r="W72">
        <f t="shared" si="13"/>
        <v>31.391999999999999</v>
      </c>
    </row>
    <row r="73" spans="1:23" x14ac:dyDescent="0.3">
      <c r="A73" t="s">
        <v>30</v>
      </c>
      <c r="B73">
        <v>2020</v>
      </c>
      <c r="C73" t="s">
        <v>19</v>
      </c>
      <c r="D73" t="str">
        <f t="shared" si="9"/>
        <v>Brooks_2020</v>
      </c>
      <c r="E73" t="str">
        <f t="shared" si="10"/>
        <v>Brooks_dryland_2020</v>
      </c>
      <c r="F73" t="s">
        <v>15</v>
      </c>
      <c r="G73">
        <v>1281.3161972472883</v>
      </c>
      <c r="H73">
        <f t="shared" si="11"/>
        <v>1436.1623000098643</v>
      </c>
      <c r="I73" s="1">
        <v>37.489745693191146</v>
      </c>
      <c r="J73">
        <v>41</v>
      </c>
      <c r="K73">
        <v>37</v>
      </c>
      <c r="L73">
        <v>4.8</v>
      </c>
      <c r="M73">
        <v>32</v>
      </c>
      <c r="N73">
        <v>2</v>
      </c>
      <c r="O73">
        <v>71.8</v>
      </c>
      <c r="P73">
        <v>8.1999999999999993</v>
      </c>
      <c r="Q73">
        <v>0.2</v>
      </c>
      <c r="R73">
        <v>1.1599999999999999</v>
      </c>
      <c r="S73">
        <f t="shared" si="12"/>
        <v>29.463999999999995</v>
      </c>
      <c r="T73">
        <v>81.599999999999994</v>
      </c>
      <c r="W73">
        <f t="shared" si="13"/>
        <v>31.371999999999993</v>
      </c>
    </row>
    <row r="74" spans="1:23" x14ac:dyDescent="0.3">
      <c r="A74" t="s">
        <v>32</v>
      </c>
      <c r="B74">
        <v>2020</v>
      </c>
      <c r="C74" t="s">
        <v>19</v>
      </c>
      <c r="D74" t="str">
        <f t="shared" si="9"/>
        <v>Berrien_2020</v>
      </c>
      <c r="E74" t="str">
        <f t="shared" si="10"/>
        <v>Berrien_dryland_2020</v>
      </c>
      <c r="F74" t="s">
        <v>4</v>
      </c>
      <c r="G74">
        <v>843.7298845134419</v>
      </c>
      <c r="H74">
        <f t="shared" si="11"/>
        <v>945.69400912366905</v>
      </c>
      <c r="I74" s="1">
        <v>35.032894736842103</v>
      </c>
      <c r="J74">
        <v>31</v>
      </c>
      <c r="K74">
        <v>38</v>
      </c>
      <c r="L74">
        <v>4.9000000000000004</v>
      </c>
      <c r="M74">
        <v>29.8</v>
      </c>
      <c r="N74">
        <v>3</v>
      </c>
      <c r="O74">
        <v>78.099999999999994</v>
      </c>
      <c r="P74">
        <v>8.4</v>
      </c>
      <c r="Q74">
        <v>0.3</v>
      </c>
      <c r="R74">
        <v>1.18</v>
      </c>
      <c r="S74">
        <f t="shared" si="12"/>
        <v>29.971999999999998</v>
      </c>
      <c r="T74">
        <v>81.8</v>
      </c>
      <c r="W74">
        <f t="shared" si="13"/>
        <v>31.461000000000002</v>
      </c>
    </row>
    <row r="75" spans="1:23" x14ac:dyDescent="0.3">
      <c r="A75" t="s">
        <v>32</v>
      </c>
      <c r="B75">
        <v>2020</v>
      </c>
      <c r="C75" t="s">
        <v>19</v>
      </c>
      <c r="D75" t="str">
        <f t="shared" ref="D75:D87" si="14">CONCATENATE(A75,"_",B75)</f>
        <v>Berrien_2020</v>
      </c>
      <c r="E75" t="str">
        <f t="shared" ref="E75:E87" si="15">CONCATENATE(A75, "_", C75,"_",B75)</f>
        <v>Berrien_dryland_2020</v>
      </c>
      <c r="F75" t="s">
        <v>5</v>
      </c>
      <c r="G75">
        <v>835.19242155121378</v>
      </c>
      <c r="H75">
        <f t="shared" si="11"/>
        <v>936.12480015680842</v>
      </c>
      <c r="I75" s="1">
        <v>37.851239669421489</v>
      </c>
      <c r="J75">
        <v>31</v>
      </c>
      <c r="K75">
        <v>35</v>
      </c>
      <c r="L75">
        <v>4.5999999999999996</v>
      </c>
      <c r="M75">
        <v>28.6</v>
      </c>
      <c r="N75">
        <v>2</v>
      </c>
      <c r="O75">
        <v>78.8</v>
      </c>
      <c r="P75">
        <v>7.9</v>
      </c>
      <c r="Q75">
        <v>0.2</v>
      </c>
      <c r="R75">
        <v>1.0900000000000001</v>
      </c>
      <c r="S75">
        <f t="shared" si="12"/>
        <v>27.686</v>
      </c>
      <c r="T75">
        <v>80.900000000000006</v>
      </c>
      <c r="W75">
        <f t="shared" si="13"/>
        <v>29.988</v>
      </c>
    </row>
    <row r="76" spans="1:23" x14ac:dyDescent="0.3">
      <c r="A76" t="s">
        <v>32</v>
      </c>
      <c r="B76">
        <v>2020</v>
      </c>
      <c r="C76" t="s">
        <v>19</v>
      </c>
      <c r="D76" t="str">
        <f t="shared" si="14"/>
        <v>Berrien_2020</v>
      </c>
      <c r="E76" t="str">
        <f t="shared" si="15"/>
        <v>Berrien_dryland_2020</v>
      </c>
      <c r="F76" t="s">
        <v>6</v>
      </c>
      <c r="G76">
        <v>835.42902386000708</v>
      </c>
      <c r="H76">
        <f t="shared" si="11"/>
        <v>936.38999567740996</v>
      </c>
      <c r="I76" s="1">
        <v>34.850640113798008</v>
      </c>
      <c r="J76">
        <v>21</v>
      </c>
      <c r="K76">
        <v>39</v>
      </c>
      <c r="L76">
        <v>4.8</v>
      </c>
      <c r="M76">
        <v>32.700000000000003</v>
      </c>
      <c r="N76">
        <v>3</v>
      </c>
      <c r="O76">
        <v>78.7</v>
      </c>
      <c r="P76">
        <v>8.6</v>
      </c>
      <c r="Q76">
        <v>0.3</v>
      </c>
      <c r="R76">
        <v>1.22</v>
      </c>
      <c r="S76">
        <f t="shared" si="12"/>
        <v>30.987999999999996</v>
      </c>
      <c r="T76">
        <v>82.5</v>
      </c>
      <c r="W76">
        <f t="shared" si="13"/>
        <v>32.338999999999999</v>
      </c>
    </row>
    <row r="77" spans="1:23" x14ac:dyDescent="0.3">
      <c r="A77" t="s">
        <v>32</v>
      </c>
      <c r="B77">
        <v>2020</v>
      </c>
      <c r="C77" t="s">
        <v>19</v>
      </c>
      <c r="D77" t="str">
        <f t="shared" si="14"/>
        <v>Berrien_2020</v>
      </c>
      <c r="E77" t="str">
        <f t="shared" si="15"/>
        <v>Berrien_dryland_2020</v>
      </c>
      <c r="F77" t="s">
        <v>7</v>
      </c>
      <c r="G77">
        <v>835.78745784027888</v>
      </c>
      <c r="H77">
        <f t="shared" si="11"/>
        <v>936.79174613573923</v>
      </c>
      <c r="I77" s="1">
        <v>34.436274509803923</v>
      </c>
      <c r="J77">
        <v>31</v>
      </c>
      <c r="K77">
        <v>37</v>
      </c>
      <c r="L77">
        <v>4.7</v>
      </c>
      <c r="M77">
        <v>30.1</v>
      </c>
      <c r="N77">
        <v>3</v>
      </c>
      <c r="O77">
        <v>77.900000000000006</v>
      </c>
      <c r="P77">
        <v>8.6999999999999993</v>
      </c>
      <c r="Q77">
        <v>0.3</v>
      </c>
      <c r="R77">
        <v>1.1599999999999999</v>
      </c>
      <c r="S77">
        <f t="shared" si="12"/>
        <v>29.463999999999995</v>
      </c>
      <c r="T77">
        <v>82.5</v>
      </c>
      <c r="W77">
        <f t="shared" si="13"/>
        <v>31.292000000000002</v>
      </c>
    </row>
    <row r="78" spans="1:23" x14ac:dyDescent="0.3">
      <c r="A78" t="s">
        <v>32</v>
      </c>
      <c r="B78">
        <v>2020</v>
      </c>
      <c r="C78" t="s">
        <v>19</v>
      </c>
      <c r="D78" t="str">
        <f t="shared" si="14"/>
        <v>Berrien_2020</v>
      </c>
      <c r="E78" t="str">
        <f t="shared" si="15"/>
        <v>Berrien_dryland_2020</v>
      </c>
      <c r="F78" t="s">
        <v>8</v>
      </c>
      <c r="G78">
        <v>853.89824394562959</v>
      </c>
      <c r="H78">
        <f t="shared" si="11"/>
        <v>957.09120717738199</v>
      </c>
      <c r="I78" s="1">
        <v>34.44302176696543</v>
      </c>
      <c r="J78">
        <v>31</v>
      </c>
      <c r="K78">
        <v>37</v>
      </c>
      <c r="L78">
        <v>5</v>
      </c>
      <c r="M78">
        <v>30.6</v>
      </c>
      <c r="N78">
        <v>2</v>
      </c>
      <c r="O78">
        <v>77.900000000000006</v>
      </c>
      <c r="P78">
        <v>8.1</v>
      </c>
      <c r="Q78">
        <v>0.2</v>
      </c>
      <c r="R78">
        <v>1.1499999999999999</v>
      </c>
      <c r="S78">
        <f t="shared" si="12"/>
        <v>29.209999999999997</v>
      </c>
      <c r="T78">
        <v>83.2</v>
      </c>
      <c r="W78">
        <f t="shared" si="13"/>
        <v>31.395000000000003</v>
      </c>
    </row>
    <row r="79" spans="1:23" x14ac:dyDescent="0.3">
      <c r="A79" t="s">
        <v>32</v>
      </c>
      <c r="B79">
        <v>2020</v>
      </c>
      <c r="C79" t="s">
        <v>19</v>
      </c>
      <c r="D79" t="str">
        <f t="shared" si="14"/>
        <v>Berrien_2020</v>
      </c>
      <c r="E79" t="str">
        <f t="shared" si="15"/>
        <v>Berrien_dryland_2020</v>
      </c>
      <c r="F79" t="s">
        <v>9</v>
      </c>
      <c r="G79">
        <v>849.46938775510216</v>
      </c>
      <c r="H79">
        <f t="shared" si="11"/>
        <v>952.12712703333523</v>
      </c>
      <c r="I79" s="1">
        <v>34</v>
      </c>
      <c r="J79">
        <v>31</v>
      </c>
      <c r="K79">
        <v>36</v>
      </c>
      <c r="L79">
        <v>5.0999999999999996</v>
      </c>
      <c r="M79">
        <v>31.4</v>
      </c>
      <c r="N79">
        <v>3</v>
      </c>
      <c r="O79">
        <v>77.400000000000006</v>
      </c>
      <c r="P79">
        <v>8.9</v>
      </c>
      <c r="Q79">
        <v>0.3</v>
      </c>
      <c r="R79">
        <v>1.1200000000000001</v>
      </c>
      <c r="S79">
        <f t="shared" si="12"/>
        <v>28.448</v>
      </c>
      <c r="T79">
        <v>83</v>
      </c>
      <c r="W79">
        <f t="shared" si="13"/>
        <v>31.088999999999999</v>
      </c>
    </row>
    <row r="80" spans="1:23" x14ac:dyDescent="0.3">
      <c r="A80" t="s">
        <v>32</v>
      </c>
      <c r="B80">
        <v>2020</v>
      </c>
      <c r="C80" t="s">
        <v>19</v>
      </c>
      <c r="D80" t="str">
        <f t="shared" si="14"/>
        <v>Berrien_2020</v>
      </c>
      <c r="E80" t="str">
        <f t="shared" si="15"/>
        <v>Berrien_dryland_2020</v>
      </c>
      <c r="F80" t="s">
        <v>10</v>
      </c>
      <c r="G80">
        <v>695.87611673615254</v>
      </c>
      <c r="H80">
        <f t="shared" si="11"/>
        <v>779.9722242493807</v>
      </c>
      <c r="I80" s="1">
        <v>34</v>
      </c>
    </row>
    <row r="81" spans="1:23" x14ac:dyDescent="0.3">
      <c r="A81" t="s">
        <v>32</v>
      </c>
      <c r="B81">
        <v>2020</v>
      </c>
      <c r="C81" t="s">
        <v>19</v>
      </c>
      <c r="D81" t="str">
        <f t="shared" si="14"/>
        <v>Berrien_2020</v>
      </c>
      <c r="E81" t="str">
        <f t="shared" si="15"/>
        <v>Berrien_dryland_2020</v>
      </c>
      <c r="F81" t="s">
        <v>11</v>
      </c>
      <c r="G81">
        <v>1025.9327757977055</v>
      </c>
      <c r="H81">
        <f t="shared" si="11"/>
        <v>1149.9159833540889</v>
      </c>
      <c r="I81" s="1">
        <v>33.627019089574155</v>
      </c>
      <c r="J81">
        <v>31</v>
      </c>
      <c r="K81">
        <v>37</v>
      </c>
      <c r="L81">
        <v>5</v>
      </c>
      <c r="M81">
        <v>32</v>
      </c>
      <c r="N81">
        <v>2</v>
      </c>
      <c r="O81">
        <v>78.5</v>
      </c>
      <c r="P81">
        <v>8.1</v>
      </c>
      <c r="Q81">
        <v>0.2</v>
      </c>
      <c r="R81">
        <v>1.1499999999999999</v>
      </c>
      <c r="S81">
        <f t="shared" si="12"/>
        <v>29.209999999999997</v>
      </c>
      <c r="T81">
        <v>82.3</v>
      </c>
      <c r="W81">
        <f t="shared" si="13"/>
        <v>31.399999999999995</v>
      </c>
    </row>
    <row r="82" spans="1:23" x14ac:dyDescent="0.3">
      <c r="A82" t="s">
        <v>32</v>
      </c>
      <c r="B82">
        <v>2020</v>
      </c>
      <c r="C82" t="s">
        <v>19</v>
      </c>
      <c r="D82" t="str">
        <f t="shared" si="14"/>
        <v>Berrien_2020</v>
      </c>
      <c r="E82" t="str">
        <f t="shared" si="15"/>
        <v>Berrien_dryland_2020</v>
      </c>
      <c r="F82" t="s">
        <v>12</v>
      </c>
      <c r="G82">
        <v>752.62378442195961</v>
      </c>
      <c r="H82">
        <f t="shared" si="11"/>
        <v>843.57780507239067</v>
      </c>
      <c r="I82" s="1">
        <v>34.977578475336315</v>
      </c>
      <c r="J82">
        <v>31</v>
      </c>
      <c r="K82">
        <v>36</v>
      </c>
      <c r="L82">
        <v>4.9000000000000004</v>
      </c>
      <c r="M82">
        <v>31.3</v>
      </c>
      <c r="N82">
        <v>3</v>
      </c>
      <c r="O82">
        <v>77.900000000000006</v>
      </c>
      <c r="P82">
        <v>8.8000000000000007</v>
      </c>
      <c r="Q82">
        <v>0.3</v>
      </c>
      <c r="R82">
        <v>1.1200000000000001</v>
      </c>
      <c r="S82">
        <f t="shared" si="12"/>
        <v>28.448</v>
      </c>
      <c r="T82">
        <v>81.599999999999994</v>
      </c>
      <c r="W82">
        <f t="shared" si="13"/>
        <v>30.818999999999999</v>
      </c>
    </row>
    <row r="83" spans="1:23" x14ac:dyDescent="0.3">
      <c r="A83" t="s">
        <v>32</v>
      </c>
      <c r="B83">
        <v>2020</v>
      </c>
      <c r="C83" t="s">
        <v>19</v>
      </c>
      <c r="D83" t="str">
        <f t="shared" si="14"/>
        <v>Berrien_2020</v>
      </c>
      <c r="E83" t="str">
        <f t="shared" si="15"/>
        <v>Berrien_dryland_2020</v>
      </c>
      <c r="F83" t="s">
        <v>13</v>
      </c>
      <c r="G83">
        <v>1001.1151910784714</v>
      </c>
      <c r="H83">
        <f t="shared" si="11"/>
        <v>1122.0992121093045</v>
      </c>
      <c r="I83" s="1">
        <v>34.487734487734492</v>
      </c>
      <c r="J83">
        <v>31</v>
      </c>
      <c r="K83">
        <v>37</v>
      </c>
      <c r="L83">
        <v>4.9000000000000004</v>
      </c>
      <c r="M83">
        <v>30.5</v>
      </c>
      <c r="N83">
        <v>3</v>
      </c>
      <c r="O83">
        <v>77.3</v>
      </c>
      <c r="P83">
        <v>9.1</v>
      </c>
      <c r="Q83">
        <v>0.4</v>
      </c>
      <c r="R83">
        <v>1.1499999999999999</v>
      </c>
      <c r="S83">
        <f t="shared" si="12"/>
        <v>29.209999999999997</v>
      </c>
      <c r="T83">
        <v>82.4</v>
      </c>
      <c r="W83">
        <f t="shared" si="13"/>
        <v>31.240000000000002</v>
      </c>
    </row>
    <row r="84" spans="1:23" x14ac:dyDescent="0.3">
      <c r="A84" t="s">
        <v>32</v>
      </c>
      <c r="B84">
        <v>2020</v>
      </c>
      <c r="C84" t="s">
        <v>19</v>
      </c>
      <c r="D84" t="str">
        <f t="shared" si="14"/>
        <v>Berrien_2020</v>
      </c>
      <c r="E84" t="str">
        <f t="shared" si="15"/>
        <v>Berrien_dryland_2020</v>
      </c>
      <c r="F84" t="s">
        <v>14</v>
      </c>
      <c r="G84">
        <v>947.63698884561086</v>
      </c>
      <c r="H84">
        <f t="shared" si="11"/>
        <v>1062.1582091904793</v>
      </c>
      <c r="I84" s="1">
        <v>34.360554699537751</v>
      </c>
      <c r="J84">
        <v>21</v>
      </c>
      <c r="K84">
        <v>37</v>
      </c>
      <c r="L84">
        <v>5</v>
      </c>
      <c r="M84">
        <v>32.299999999999997</v>
      </c>
      <c r="N84">
        <v>2</v>
      </c>
      <c r="O84">
        <v>77.900000000000006</v>
      </c>
      <c r="P84">
        <v>9</v>
      </c>
      <c r="Q84">
        <v>0.3</v>
      </c>
      <c r="R84">
        <v>1.1599999999999999</v>
      </c>
      <c r="S84">
        <f t="shared" si="12"/>
        <v>29.463999999999995</v>
      </c>
      <c r="T84">
        <v>82.8</v>
      </c>
      <c r="W84">
        <f t="shared" si="13"/>
        <v>31.631999999999998</v>
      </c>
    </row>
    <row r="85" spans="1:23" x14ac:dyDescent="0.3">
      <c r="A85" t="s">
        <v>32</v>
      </c>
      <c r="B85">
        <v>2020</v>
      </c>
      <c r="C85" t="s">
        <v>19</v>
      </c>
      <c r="D85" t="str">
        <f t="shared" si="14"/>
        <v>Berrien_2020</v>
      </c>
      <c r="E85" t="str">
        <f t="shared" si="15"/>
        <v>Berrien_dryland_2020</v>
      </c>
      <c r="F85" t="s">
        <v>15</v>
      </c>
      <c r="G85">
        <v>718.7394699363507</v>
      </c>
      <c r="H85">
        <f t="shared" si="11"/>
        <v>805.59859655972582</v>
      </c>
      <c r="I85" s="1">
        <v>31.546707503828486</v>
      </c>
      <c r="J85">
        <v>31</v>
      </c>
      <c r="K85">
        <v>37</v>
      </c>
      <c r="L85">
        <v>4.7</v>
      </c>
      <c r="M85">
        <v>34.299999999999997</v>
      </c>
      <c r="N85">
        <v>4</v>
      </c>
      <c r="O85">
        <v>77.599999999999994</v>
      </c>
      <c r="P85">
        <v>8.6999999999999993</v>
      </c>
      <c r="Q85">
        <v>0.6</v>
      </c>
      <c r="R85">
        <v>1.17</v>
      </c>
      <c r="S85">
        <f t="shared" si="12"/>
        <v>29.717999999999996</v>
      </c>
      <c r="T85">
        <v>82.8</v>
      </c>
      <c r="W85">
        <f t="shared" si="13"/>
        <v>31.883999999999997</v>
      </c>
    </row>
    <row r="86" spans="1:23" x14ac:dyDescent="0.3">
      <c r="A86" t="s">
        <v>32</v>
      </c>
      <c r="B86">
        <v>2020</v>
      </c>
      <c r="C86" t="s">
        <v>19</v>
      </c>
      <c r="D86" t="str">
        <f t="shared" si="14"/>
        <v>Berrien_2020</v>
      </c>
      <c r="E86" t="str">
        <f t="shared" si="15"/>
        <v>Berrien_dryland_2020</v>
      </c>
      <c r="F86" t="s">
        <v>31</v>
      </c>
      <c r="I86" s="1"/>
      <c r="J86">
        <v>21</v>
      </c>
      <c r="K86">
        <v>37</v>
      </c>
      <c r="L86">
        <v>5</v>
      </c>
      <c r="M86">
        <v>30.8</v>
      </c>
      <c r="N86">
        <v>2</v>
      </c>
      <c r="O86">
        <v>78.7</v>
      </c>
      <c r="P86">
        <v>8.6</v>
      </c>
      <c r="Q86">
        <v>0.2</v>
      </c>
      <c r="R86">
        <v>1.1499999999999999</v>
      </c>
      <c r="S86">
        <f t="shared" si="12"/>
        <v>29.209999999999997</v>
      </c>
      <c r="T86">
        <v>82.2</v>
      </c>
      <c r="W86">
        <f t="shared" si="13"/>
        <v>31.265000000000001</v>
      </c>
    </row>
    <row r="87" spans="1:23" x14ac:dyDescent="0.3">
      <c r="A87" t="s">
        <v>33</v>
      </c>
      <c r="B87">
        <v>2020</v>
      </c>
      <c r="C87" t="s">
        <v>23</v>
      </c>
      <c r="D87" t="str">
        <f t="shared" si="14"/>
        <v>Coffee_2020</v>
      </c>
      <c r="E87" t="str">
        <f t="shared" si="15"/>
        <v>Coffee_irrigated_2020</v>
      </c>
      <c r="F87" t="s">
        <v>4</v>
      </c>
      <c r="G87">
        <v>801.17129116515071</v>
      </c>
      <c r="H87">
        <f t="shared" si="11"/>
        <v>897.99224164459122</v>
      </c>
      <c r="I87" s="1">
        <v>36.741573033707866</v>
      </c>
      <c r="J87">
        <v>31</v>
      </c>
      <c r="K87">
        <v>39</v>
      </c>
      <c r="L87">
        <v>4.0999999999999996</v>
      </c>
      <c r="M87">
        <v>29.3</v>
      </c>
      <c r="N87">
        <v>3</v>
      </c>
      <c r="O87">
        <v>78.400000000000006</v>
      </c>
      <c r="P87">
        <v>7.7</v>
      </c>
      <c r="Q87">
        <v>0.4</v>
      </c>
      <c r="R87">
        <v>1.22</v>
      </c>
      <c r="S87">
        <f t="shared" si="12"/>
        <v>30.987999999999996</v>
      </c>
      <c r="T87">
        <v>82.2</v>
      </c>
      <c r="W87">
        <f t="shared" si="13"/>
        <v>31.778999999999996</v>
      </c>
    </row>
    <row r="88" spans="1:23" x14ac:dyDescent="0.3">
      <c r="A88" t="s">
        <v>33</v>
      </c>
      <c r="B88">
        <v>2020</v>
      </c>
      <c r="C88" t="s">
        <v>23</v>
      </c>
      <c r="D88" t="str">
        <f t="shared" ref="D88:D99" si="16">CONCATENATE(A88,"_",B88)</f>
        <v>Coffee_2020</v>
      </c>
      <c r="E88" t="str">
        <f t="shared" ref="E88:E99" si="17">CONCATENATE(A88, "_", C88,"_",B88)</f>
        <v>Coffee_irrigated_2020</v>
      </c>
      <c r="F88" t="s">
        <v>5</v>
      </c>
      <c r="G88">
        <v>1060.5058387720937</v>
      </c>
      <c r="H88">
        <f t="shared" si="11"/>
        <v>1188.6671750945463</v>
      </c>
      <c r="I88" s="1">
        <v>40.312771503040835</v>
      </c>
      <c r="J88">
        <v>31</v>
      </c>
      <c r="K88">
        <v>36</v>
      </c>
      <c r="L88">
        <v>4.5999999999999996</v>
      </c>
      <c r="M88">
        <v>29.5</v>
      </c>
      <c r="N88">
        <v>3</v>
      </c>
      <c r="O88">
        <v>78.900000000000006</v>
      </c>
      <c r="P88">
        <v>7.9</v>
      </c>
      <c r="Q88">
        <v>0.3</v>
      </c>
      <c r="R88">
        <v>1.1100000000000001</v>
      </c>
      <c r="S88">
        <f t="shared" si="12"/>
        <v>28.194000000000003</v>
      </c>
      <c r="T88">
        <v>81.3</v>
      </c>
      <c r="W88">
        <f t="shared" si="13"/>
        <v>30.391999999999999</v>
      </c>
    </row>
    <row r="89" spans="1:23" x14ac:dyDescent="0.3">
      <c r="A89" t="s">
        <v>33</v>
      </c>
      <c r="B89">
        <v>2020</v>
      </c>
      <c r="C89" t="s">
        <v>23</v>
      </c>
      <c r="D89" t="str">
        <f t="shared" si="16"/>
        <v>Coffee_2020</v>
      </c>
      <c r="E89" t="str">
        <f t="shared" si="17"/>
        <v>Coffee_irrigated_2020</v>
      </c>
      <c r="F89" t="s">
        <v>6</v>
      </c>
      <c r="G89">
        <v>924.29468403972589</v>
      </c>
      <c r="H89">
        <f t="shared" si="11"/>
        <v>1035.9950043316235</v>
      </c>
      <c r="I89" s="1">
        <v>37.02321724709784</v>
      </c>
      <c r="J89">
        <v>31</v>
      </c>
      <c r="K89">
        <v>38</v>
      </c>
      <c r="L89">
        <v>4.3</v>
      </c>
      <c r="M89">
        <v>31</v>
      </c>
      <c r="N89">
        <v>3</v>
      </c>
      <c r="O89">
        <v>79.5</v>
      </c>
      <c r="P89">
        <v>7.9</v>
      </c>
      <c r="Q89">
        <v>0.3</v>
      </c>
      <c r="R89">
        <v>1.2</v>
      </c>
      <c r="S89">
        <f t="shared" si="12"/>
        <v>30.479999999999997</v>
      </c>
      <c r="T89">
        <v>83.4</v>
      </c>
      <c r="W89">
        <f t="shared" si="13"/>
        <v>31.925000000000001</v>
      </c>
    </row>
    <row r="90" spans="1:23" x14ac:dyDescent="0.3">
      <c r="A90" t="s">
        <v>33</v>
      </c>
      <c r="B90">
        <v>2020</v>
      </c>
      <c r="C90" t="s">
        <v>23</v>
      </c>
      <c r="D90" t="str">
        <f t="shared" si="16"/>
        <v>Coffee_2020</v>
      </c>
      <c r="E90" t="str">
        <f t="shared" si="17"/>
        <v>Coffee_irrigated_2020</v>
      </c>
      <c r="F90" t="s">
        <v>7</v>
      </c>
      <c r="G90">
        <v>993.87502730099266</v>
      </c>
      <c r="H90">
        <f t="shared" si="11"/>
        <v>1113.9840799620245</v>
      </c>
      <c r="I90" s="1">
        <v>35.602328705776983</v>
      </c>
      <c r="J90">
        <v>31</v>
      </c>
      <c r="K90">
        <v>37</v>
      </c>
      <c r="L90">
        <v>4.0999999999999996</v>
      </c>
      <c r="M90">
        <v>29.9</v>
      </c>
      <c r="N90">
        <v>3</v>
      </c>
      <c r="O90">
        <v>78.5</v>
      </c>
      <c r="P90">
        <v>8.1</v>
      </c>
      <c r="Q90">
        <v>0.3</v>
      </c>
      <c r="R90">
        <v>1.17</v>
      </c>
      <c r="S90">
        <f t="shared" si="12"/>
        <v>29.717999999999996</v>
      </c>
      <c r="T90">
        <v>82.8</v>
      </c>
      <c r="W90">
        <f t="shared" si="13"/>
        <v>31.293999999999997</v>
      </c>
    </row>
    <row r="91" spans="1:23" x14ac:dyDescent="0.3">
      <c r="A91" t="s">
        <v>33</v>
      </c>
      <c r="B91">
        <v>2020</v>
      </c>
      <c r="C91" t="s">
        <v>23</v>
      </c>
      <c r="D91" t="str">
        <f t="shared" si="16"/>
        <v>Coffee_2020</v>
      </c>
      <c r="E91" t="str">
        <f t="shared" si="17"/>
        <v>Coffee_irrigated_2020</v>
      </c>
      <c r="F91" t="s">
        <v>8</v>
      </c>
      <c r="G91">
        <v>1131.632309996849</v>
      </c>
      <c r="H91">
        <f t="shared" si="11"/>
        <v>1268.3892270948113</v>
      </c>
      <c r="I91" s="1">
        <v>35.013850415512465</v>
      </c>
      <c r="J91">
        <v>41</v>
      </c>
      <c r="K91">
        <v>38</v>
      </c>
      <c r="L91">
        <v>4.2</v>
      </c>
      <c r="M91">
        <v>29.6</v>
      </c>
      <c r="N91">
        <v>3</v>
      </c>
      <c r="O91">
        <v>78.400000000000006</v>
      </c>
      <c r="P91">
        <v>7.1</v>
      </c>
      <c r="Q91">
        <v>0.3</v>
      </c>
      <c r="R91">
        <v>1.2</v>
      </c>
      <c r="S91">
        <f t="shared" si="12"/>
        <v>30.479999999999997</v>
      </c>
      <c r="T91">
        <v>83</v>
      </c>
      <c r="W91">
        <f t="shared" si="13"/>
        <v>31.7</v>
      </c>
    </row>
    <row r="92" spans="1:23" x14ac:dyDescent="0.3">
      <c r="A92" t="s">
        <v>33</v>
      </c>
      <c r="B92">
        <v>2020</v>
      </c>
      <c r="C92" t="s">
        <v>23</v>
      </c>
      <c r="D92" t="str">
        <f t="shared" si="16"/>
        <v>Coffee_2020</v>
      </c>
      <c r="E92" t="str">
        <f t="shared" si="17"/>
        <v>Coffee_irrigated_2020</v>
      </c>
      <c r="F92" t="s">
        <v>9</v>
      </c>
      <c r="G92">
        <v>973.88553786350747</v>
      </c>
      <c r="H92">
        <f t="shared" si="11"/>
        <v>1091.5788756976622</v>
      </c>
      <c r="I92" s="1">
        <v>37.126042177538011</v>
      </c>
      <c r="J92">
        <v>31</v>
      </c>
      <c r="K92">
        <v>37</v>
      </c>
      <c r="L92">
        <v>3.9</v>
      </c>
      <c r="M92">
        <v>31.6</v>
      </c>
      <c r="N92">
        <v>3</v>
      </c>
      <c r="O92">
        <v>78.5</v>
      </c>
      <c r="P92">
        <v>8</v>
      </c>
      <c r="Q92">
        <v>0.2</v>
      </c>
      <c r="R92">
        <v>1.1499999999999999</v>
      </c>
      <c r="S92">
        <f t="shared" si="12"/>
        <v>29.209999999999997</v>
      </c>
      <c r="T92">
        <v>83.2</v>
      </c>
      <c r="W92">
        <f t="shared" si="13"/>
        <v>31.220000000000002</v>
      </c>
    </row>
    <row r="93" spans="1:23" x14ac:dyDescent="0.3">
      <c r="A93" t="s">
        <v>33</v>
      </c>
      <c r="B93">
        <v>2020</v>
      </c>
      <c r="C93" t="s">
        <v>23</v>
      </c>
      <c r="D93" t="str">
        <f t="shared" si="16"/>
        <v>Coffee_2020</v>
      </c>
      <c r="E93" t="str">
        <f t="shared" si="17"/>
        <v>Coffee_irrigated_2020</v>
      </c>
      <c r="F93" t="s">
        <v>10</v>
      </c>
      <c r="G93">
        <v>1051.1520436314495</v>
      </c>
      <c r="H93">
        <f t="shared" si="11"/>
        <v>1178.1829808169209</v>
      </c>
      <c r="I93" s="1">
        <v>37.281736668239738</v>
      </c>
      <c r="J93">
        <v>31</v>
      </c>
      <c r="K93">
        <v>37</v>
      </c>
      <c r="L93">
        <v>4.0999999999999996</v>
      </c>
      <c r="M93">
        <v>30.2</v>
      </c>
      <c r="N93">
        <v>5</v>
      </c>
      <c r="O93">
        <v>75.900000000000006</v>
      </c>
      <c r="P93">
        <v>8.1</v>
      </c>
      <c r="Q93">
        <v>1</v>
      </c>
      <c r="R93">
        <v>1.1399999999999999</v>
      </c>
      <c r="S93">
        <f t="shared" si="12"/>
        <v>28.955999999999996</v>
      </c>
      <c r="T93">
        <v>83.7</v>
      </c>
      <c r="W93">
        <f t="shared" si="13"/>
        <v>31.077999999999996</v>
      </c>
    </row>
    <row r="94" spans="1:23" x14ac:dyDescent="0.3">
      <c r="A94" t="s">
        <v>33</v>
      </c>
      <c r="B94">
        <v>2020</v>
      </c>
      <c r="C94" t="s">
        <v>23</v>
      </c>
      <c r="D94" t="str">
        <f t="shared" si="16"/>
        <v>Coffee_2020</v>
      </c>
      <c r="E94" t="str">
        <f t="shared" si="17"/>
        <v>Coffee_irrigated_2020</v>
      </c>
      <c r="F94" t="s">
        <v>11</v>
      </c>
      <c r="G94">
        <v>1109.4732015677655</v>
      </c>
      <c r="H94">
        <f t="shared" si="11"/>
        <v>1243.5522070087077</v>
      </c>
      <c r="I94" s="1">
        <v>34.931506849315078</v>
      </c>
      <c r="J94">
        <v>31</v>
      </c>
      <c r="K94">
        <v>38</v>
      </c>
      <c r="L94">
        <v>4.3</v>
      </c>
      <c r="M94">
        <v>30.2</v>
      </c>
      <c r="N94">
        <v>3</v>
      </c>
      <c r="O94">
        <v>78.7</v>
      </c>
      <c r="P94">
        <v>7.3</v>
      </c>
      <c r="Q94">
        <v>0.2</v>
      </c>
      <c r="R94">
        <v>1.19</v>
      </c>
      <c r="S94">
        <f t="shared" si="12"/>
        <v>30.225999999999996</v>
      </c>
      <c r="T94">
        <v>84.3</v>
      </c>
      <c r="W94">
        <f t="shared" si="13"/>
        <v>31.852999999999994</v>
      </c>
    </row>
    <row r="95" spans="1:23" x14ac:dyDescent="0.3">
      <c r="A95" t="s">
        <v>33</v>
      </c>
      <c r="B95">
        <v>2020</v>
      </c>
      <c r="C95" t="s">
        <v>23</v>
      </c>
      <c r="D95" t="str">
        <f t="shared" si="16"/>
        <v>Coffee_2020</v>
      </c>
      <c r="E95" t="str">
        <f t="shared" si="17"/>
        <v>Coffee_irrigated_2020</v>
      </c>
      <c r="F95" t="s">
        <v>12</v>
      </c>
      <c r="G95">
        <v>997.79346764478112</v>
      </c>
      <c r="H95">
        <f t="shared" si="11"/>
        <v>1118.376060886543</v>
      </c>
      <c r="I95" s="1">
        <v>34.70422535211268</v>
      </c>
      <c r="J95">
        <v>31</v>
      </c>
      <c r="K95">
        <v>37</v>
      </c>
      <c r="L95">
        <v>4.4000000000000004</v>
      </c>
      <c r="M95">
        <v>30.7</v>
      </c>
      <c r="N95">
        <v>3</v>
      </c>
      <c r="O95">
        <v>79.099999999999994</v>
      </c>
      <c r="P95">
        <v>7.7</v>
      </c>
      <c r="Q95">
        <v>0.3</v>
      </c>
      <c r="R95">
        <v>1.1499999999999999</v>
      </c>
      <c r="S95">
        <f t="shared" si="12"/>
        <v>29.209999999999997</v>
      </c>
      <c r="T95">
        <v>82.3</v>
      </c>
      <c r="W95">
        <f t="shared" si="13"/>
        <v>31.119999999999997</v>
      </c>
    </row>
    <row r="96" spans="1:23" x14ac:dyDescent="0.3">
      <c r="A96" t="s">
        <v>33</v>
      </c>
      <c r="B96">
        <v>2020</v>
      </c>
      <c r="C96" t="s">
        <v>23</v>
      </c>
      <c r="D96" t="str">
        <f t="shared" si="16"/>
        <v>Coffee_2020</v>
      </c>
      <c r="E96" t="str">
        <f t="shared" si="17"/>
        <v>Coffee_irrigated_2020</v>
      </c>
      <c r="F96" t="s">
        <v>13</v>
      </c>
      <c r="G96">
        <v>872.05714713042812</v>
      </c>
      <c r="H96">
        <f t="shared" si="11"/>
        <v>977.44460021148529</v>
      </c>
      <c r="I96" s="1">
        <v>38.542186719920117</v>
      </c>
      <c r="J96">
        <v>31</v>
      </c>
      <c r="K96">
        <v>37</v>
      </c>
      <c r="L96">
        <v>4.2</v>
      </c>
      <c r="M96">
        <v>28.9</v>
      </c>
      <c r="N96">
        <v>3</v>
      </c>
      <c r="O96">
        <v>77.3</v>
      </c>
      <c r="P96">
        <v>8.4</v>
      </c>
      <c r="Q96">
        <v>0.5</v>
      </c>
      <c r="R96">
        <v>1.1399999999999999</v>
      </c>
      <c r="S96">
        <f t="shared" si="12"/>
        <v>28.955999999999996</v>
      </c>
      <c r="T96">
        <v>83.4</v>
      </c>
      <c r="W96">
        <f t="shared" si="13"/>
        <v>30.928000000000001</v>
      </c>
    </row>
    <row r="97" spans="1:23" x14ac:dyDescent="0.3">
      <c r="A97" t="s">
        <v>33</v>
      </c>
      <c r="B97">
        <v>2020</v>
      </c>
      <c r="C97" t="s">
        <v>23</v>
      </c>
      <c r="D97" t="str">
        <f t="shared" si="16"/>
        <v>Coffee_2020</v>
      </c>
      <c r="E97" t="str">
        <f t="shared" si="17"/>
        <v>Coffee_irrigated_2020</v>
      </c>
      <c r="F97" t="s">
        <v>14</v>
      </c>
      <c r="G97">
        <v>1267.4881787536442</v>
      </c>
      <c r="H97">
        <f t="shared" si="11"/>
        <v>1420.6631758381141</v>
      </c>
      <c r="I97" s="1">
        <v>37.86443148688047</v>
      </c>
      <c r="J97">
        <v>21</v>
      </c>
      <c r="K97">
        <v>37</v>
      </c>
      <c r="L97">
        <v>4.5</v>
      </c>
      <c r="M97">
        <v>31.1</v>
      </c>
      <c r="N97">
        <v>2</v>
      </c>
      <c r="O97">
        <v>79</v>
      </c>
      <c r="P97">
        <v>8.6</v>
      </c>
      <c r="Q97">
        <v>0.2</v>
      </c>
      <c r="R97">
        <v>1.17</v>
      </c>
      <c r="S97">
        <f t="shared" si="12"/>
        <v>29.717999999999996</v>
      </c>
      <c r="T97">
        <v>82.5</v>
      </c>
      <c r="W97">
        <f t="shared" si="13"/>
        <v>31.468999999999998</v>
      </c>
    </row>
    <row r="98" spans="1:23" x14ac:dyDescent="0.3">
      <c r="A98" t="s">
        <v>33</v>
      </c>
      <c r="B98">
        <v>2020</v>
      </c>
      <c r="C98" t="s">
        <v>23</v>
      </c>
      <c r="D98" t="str">
        <f t="shared" si="16"/>
        <v>Coffee_2020</v>
      </c>
      <c r="E98" t="str">
        <f t="shared" si="17"/>
        <v>Coffee_irrigated_2020</v>
      </c>
      <c r="F98" t="s">
        <v>15</v>
      </c>
      <c r="G98">
        <v>1256.8007171548998</v>
      </c>
      <c r="H98">
        <f t="shared" si="11"/>
        <v>1408.6841425098107</v>
      </c>
      <c r="I98" s="1">
        <v>36.8753032508491</v>
      </c>
      <c r="J98">
        <v>21</v>
      </c>
      <c r="K98">
        <v>37</v>
      </c>
      <c r="L98">
        <v>4.2</v>
      </c>
      <c r="M98">
        <v>31.3</v>
      </c>
      <c r="N98">
        <v>3</v>
      </c>
      <c r="O98">
        <v>79</v>
      </c>
      <c r="P98">
        <v>8.6</v>
      </c>
      <c r="Q98">
        <v>0.3</v>
      </c>
      <c r="R98">
        <v>1.17</v>
      </c>
      <c r="S98">
        <f t="shared" si="12"/>
        <v>29.717999999999996</v>
      </c>
      <c r="T98">
        <v>82.6</v>
      </c>
      <c r="W98">
        <f t="shared" si="13"/>
        <v>31.428999999999995</v>
      </c>
    </row>
    <row r="99" spans="1:23" x14ac:dyDescent="0.3">
      <c r="A99" t="s">
        <v>34</v>
      </c>
      <c r="B99">
        <v>2020</v>
      </c>
      <c r="C99" t="s">
        <v>23</v>
      </c>
      <c r="D99" t="str">
        <f t="shared" si="16"/>
        <v>Appling_2020</v>
      </c>
      <c r="E99" t="str">
        <f t="shared" si="17"/>
        <v>Appling_irrigated_2020</v>
      </c>
      <c r="F99" t="s">
        <v>4</v>
      </c>
      <c r="G99">
        <v>1291.7741439322558</v>
      </c>
      <c r="H99">
        <f t="shared" si="11"/>
        <v>1447.8840817189619</v>
      </c>
      <c r="I99" s="1">
        <v>40.638977635782744</v>
      </c>
      <c r="J99">
        <v>31</v>
      </c>
      <c r="K99">
        <v>38</v>
      </c>
      <c r="L99">
        <v>4.5999999999999996</v>
      </c>
      <c r="M99">
        <v>29.7</v>
      </c>
      <c r="N99">
        <v>3</v>
      </c>
      <c r="O99">
        <v>78.3</v>
      </c>
      <c r="P99">
        <v>7.5</v>
      </c>
      <c r="Q99">
        <v>0.4</v>
      </c>
      <c r="R99">
        <v>1.18</v>
      </c>
      <c r="S99">
        <f t="shared" si="12"/>
        <v>29.971999999999998</v>
      </c>
      <c r="T99">
        <v>82.1</v>
      </c>
      <c r="W99">
        <f t="shared" si="13"/>
        <v>31.420999999999996</v>
      </c>
    </row>
    <row r="100" spans="1:23" x14ac:dyDescent="0.3">
      <c r="A100" t="s">
        <v>34</v>
      </c>
      <c r="B100">
        <v>2020</v>
      </c>
      <c r="C100" t="s">
        <v>23</v>
      </c>
      <c r="D100" t="str">
        <f t="shared" ref="D100:D111" si="18">CONCATENATE(A100,"_",B100)</f>
        <v>Appling_2020</v>
      </c>
      <c r="E100" t="str">
        <f t="shared" ref="E100:E111" si="19">CONCATENATE(A100, "_", C100,"_",B100)</f>
        <v>Appling_irrigated_2020</v>
      </c>
      <c r="F100" t="s">
        <v>5</v>
      </c>
      <c r="G100">
        <v>1253.1815227986572</v>
      </c>
      <c r="H100">
        <f t="shared" si="11"/>
        <v>1404.627571226305</v>
      </c>
      <c r="I100" s="1">
        <v>42.857142857142861</v>
      </c>
      <c r="J100">
        <v>31</v>
      </c>
      <c r="K100">
        <v>34</v>
      </c>
      <c r="L100">
        <v>4.7</v>
      </c>
      <c r="M100">
        <v>28.2</v>
      </c>
      <c r="N100">
        <v>2</v>
      </c>
      <c r="O100">
        <v>77.5</v>
      </c>
      <c r="P100">
        <v>7.9</v>
      </c>
      <c r="Q100">
        <v>0.2</v>
      </c>
      <c r="R100">
        <v>1.06</v>
      </c>
      <c r="S100">
        <f t="shared" si="12"/>
        <v>26.923999999999999</v>
      </c>
      <c r="T100">
        <v>79.900000000000006</v>
      </c>
      <c r="W100">
        <f t="shared" si="13"/>
        <v>29.442000000000004</v>
      </c>
    </row>
    <row r="101" spans="1:23" x14ac:dyDescent="0.3">
      <c r="A101" t="s">
        <v>34</v>
      </c>
      <c r="B101">
        <v>2020</v>
      </c>
      <c r="C101" t="s">
        <v>23</v>
      </c>
      <c r="D101" t="str">
        <f t="shared" si="18"/>
        <v>Appling_2020</v>
      </c>
      <c r="E101" t="str">
        <f t="shared" si="19"/>
        <v>Appling_irrigated_2020</v>
      </c>
      <c r="F101" t="s">
        <v>6</v>
      </c>
      <c r="G101">
        <v>1334.8234687585134</v>
      </c>
      <c r="H101">
        <f t="shared" si="11"/>
        <v>1496.1358852075723</v>
      </c>
      <c r="I101" s="1">
        <v>41.016713091922</v>
      </c>
      <c r="J101">
        <v>31</v>
      </c>
      <c r="K101">
        <v>37</v>
      </c>
      <c r="L101">
        <v>4.7</v>
      </c>
      <c r="M101">
        <v>30.5</v>
      </c>
      <c r="N101">
        <v>3</v>
      </c>
      <c r="O101">
        <v>77.8</v>
      </c>
      <c r="P101">
        <v>7.9</v>
      </c>
      <c r="Q101">
        <v>0.3</v>
      </c>
      <c r="R101">
        <v>1.17</v>
      </c>
      <c r="S101">
        <f t="shared" si="12"/>
        <v>29.717999999999996</v>
      </c>
      <c r="T101">
        <v>81.599999999999994</v>
      </c>
      <c r="W101">
        <f t="shared" si="13"/>
        <v>31.323999999999998</v>
      </c>
    </row>
    <row r="102" spans="1:23" x14ac:dyDescent="0.3">
      <c r="A102" t="s">
        <v>34</v>
      </c>
      <c r="B102">
        <v>2020</v>
      </c>
      <c r="C102" t="s">
        <v>23</v>
      </c>
      <c r="D102" t="str">
        <f t="shared" si="18"/>
        <v>Appling_2020</v>
      </c>
      <c r="E102" t="str">
        <f t="shared" si="19"/>
        <v>Appling_irrigated_2020</v>
      </c>
      <c r="F102" t="s">
        <v>7</v>
      </c>
      <c r="G102">
        <v>1265.6921551070561</v>
      </c>
      <c r="H102">
        <f t="shared" si="11"/>
        <v>1418.650104079014</v>
      </c>
      <c r="I102" s="1">
        <v>39.224137931034484</v>
      </c>
    </row>
    <row r="103" spans="1:23" x14ac:dyDescent="0.3">
      <c r="A103" t="s">
        <v>34</v>
      </c>
      <c r="B103">
        <v>2020</v>
      </c>
      <c r="C103" t="s">
        <v>23</v>
      </c>
      <c r="D103" t="str">
        <f t="shared" si="18"/>
        <v>Appling_2020</v>
      </c>
      <c r="E103" t="str">
        <f t="shared" si="19"/>
        <v>Appling_irrigated_2020</v>
      </c>
      <c r="F103" t="s">
        <v>8</v>
      </c>
      <c r="G103">
        <v>1118.4573701249431</v>
      </c>
      <c r="H103">
        <f t="shared" si="11"/>
        <v>1253.6221056070958</v>
      </c>
      <c r="I103" s="1">
        <v>37.198391420911527</v>
      </c>
    </row>
    <row r="104" spans="1:23" x14ac:dyDescent="0.3">
      <c r="A104" t="s">
        <v>34</v>
      </c>
      <c r="B104">
        <v>2020</v>
      </c>
      <c r="C104" t="s">
        <v>23</v>
      </c>
      <c r="D104" t="str">
        <f t="shared" si="18"/>
        <v>Appling_2020</v>
      </c>
      <c r="E104" t="str">
        <f t="shared" si="19"/>
        <v>Appling_irrigated_2020</v>
      </c>
      <c r="F104" t="s">
        <v>9</v>
      </c>
      <c r="G104">
        <v>1032.6315789473683</v>
      </c>
      <c r="H104">
        <f t="shared" si="11"/>
        <v>1157.4243318471474</v>
      </c>
      <c r="I104" s="1">
        <v>38.606847697756784</v>
      </c>
    </row>
    <row r="105" spans="1:23" x14ac:dyDescent="0.3">
      <c r="A105" t="s">
        <v>34</v>
      </c>
      <c r="B105">
        <v>2020</v>
      </c>
      <c r="C105" t="s">
        <v>23</v>
      </c>
      <c r="D105" t="str">
        <f t="shared" si="18"/>
        <v>Appling_2020</v>
      </c>
      <c r="E105" t="str">
        <f t="shared" si="19"/>
        <v>Appling_irrigated_2020</v>
      </c>
      <c r="F105" t="s">
        <v>10</v>
      </c>
      <c r="G105">
        <v>1205.7911785799665</v>
      </c>
      <c r="H105">
        <f t="shared" si="11"/>
        <v>1351.5101394030044</v>
      </c>
      <c r="I105" s="1">
        <v>41.347517730496456</v>
      </c>
    </row>
    <row r="106" spans="1:23" x14ac:dyDescent="0.3">
      <c r="A106" t="s">
        <v>34</v>
      </c>
      <c r="B106">
        <v>2020</v>
      </c>
      <c r="C106" t="s">
        <v>23</v>
      </c>
      <c r="D106" t="str">
        <f t="shared" si="18"/>
        <v>Appling_2020</v>
      </c>
      <c r="E106" t="str">
        <f t="shared" si="19"/>
        <v>Appling_irrigated_2020</v>
      </c>
      <c r="F106" t="s">
        <v>11</v>
      </c>
      <c r="G106">
        <v>1128.0315573472467</v>
      </c>
      <c r="H106">
        <f t="shared" si="11"/>
        <v>1264.3533261843809</v>
      </c>
      <c r="I106" s="1">
        <v>37.941534713763701</v>
      </c>
    </row>
    <row r="107" spans="1:23" x14ac:dyDescent="0.3">
      <c r="A107" t="s">
        <v>34</v>
      </c>
      <c r="B107">
        <v>2020</v>
      </c>
      <c r="C107" t="s">
        <v>23</v>
      </c>
      <c r="D107" t="str">
        <f t="shared" si="18"/>
        <v>Appling_2020</v>
      </c>
      <c r="E107" t="str">
        <f t="shared" si="19"/>
        <v>Appling_irrigated_2020</v>
      </c>
      <c r="F107" t="s">
        <v>12</v>
      </c>
      <c r="G107">
        <v>1102.8825756206861</v>
      </c>
      <c r="H107">
        <f t="shared" si="11"/>
        <v>1236.1651088521428</v>
      </c>
      <c r="I107" s="1">
        <v>38.498789346246973</v>
      </c>
      <c r="J107">
        <v>31</v>
      </c>
      <c r="K107">
        <v>35</v>
      </c>
      <c r="L107">
        <v>4.3</v>
      </c>
      <c r="M107">
        <v>30.8</v>
      </c>
      <c r="N107">
        <v>3</v>
      </c>
      <c r="O107">
        <v>78.7</v>
      </c>
      <c r="P107">
        <v>7.6</v>
      </c>
      <c r="Q107">
        <v>0.4</v>
      </c>
      <c r="R107">
        <v>1.08</v>
      </c>
      <c r="S107">
        <f t="shared" si="12"/>
        <v>27.431999999999999</v>
      </c>
      <c r="T107">
        <v>80.8</v>
      </c>
      <c r="W107">
        <f t="shared" si="13"/>
        <v>29.990999999999996</v>
      </c>
    </row>
    <row r="108" spans="1:23" x14ac:dyDescent="0.3">
      <c r="A108" t="s">
        <v>34</v>
      </c>
      <c r="B108">
        <v>2020</v>
      </c>
      <c r="C108" t="s">
        <v>23</v>
      </c>
      <c r="D108" t="str">
        <f t="shared" si="18"/>
        <v>Appling_2020</v>
      </c>
      <c r="E108" t="str">
        <f t="shared" si="19"/>
        <v>Appling_irrigated_2020</v>
      </c>
      <c r="F108" t="s">
        <v>13</v>
      </c>
      <c r="G108">
        <v>1022.7736211360713</v>
      </c>
      <c r="H108">
        <f t="shared" si="11"/>
        <v>1146.3750472177264</v>
      </c>
      <c r="I108" s="1">
        <v>39.785992217898837</v>
      </c>
      <c r="J108">
        <v>31</v>
      </c>
      <c r="K108">
        <v>35</v>
      </c>
      <c r="L108">
        <v>4.3</v>
      </c>
      <c r="M108">
        <v>28.9</v>
      </c>
      <c r="N108">
        <v>3</v>
      </c>
      <c r="O108">
        <v>76.8</v>
      </c>
      <c r="P108">
        <v>8</v>
      </c>
      <c r="Q108">
        <v>0.3</v>
      </c>
      <c r="R108">
        <v>1.0900000000000001</v>
      </c>
      <c r="S108">
        <f t="shared" si="12"/>
        <v>27.686</v>
      </c>
      <c r="T108">
        <v>80</v>
      </c>
      <c r="W108">
        <f t="shared" si="13"/>
        <v>29.808</v>
      </c>
    </row>
    <row r="109" spans="1:23" x14ac:dyDescent="0.3">
      <c r="A109" t="s">
        <v>34</v>
      </c>
      <c r="B109">
        <v>2020</v>
      </c>
      <c r="C109" t="s">
        <v>23</v>
      </c>
      <c r="D109" t="str">
        <f t="shared" si="18"/>
        <v>Appling_2020</v>
      </c>
      <c r="E109" t="str">
        <f t="shared" si="19"/>
        <v>Appling_irrigated_2020</v>
      </c>
      <c r="F109" t="s">
        <v>14</v>
      </c>
      <c r="G109">
        <v>1121.8172106824925</v>
      </c>
      <c r="H109">
        <f t="shared" si="11"/>
        <v>1257.387980379586</v>
      </c>
      <c r="I109" s="1">
        <v>38.99109792284866</v>
      </c>
      <c r="J109">
        <v>31</v>
      </c>
      <c r="K109">
        <v>36</v>
      </c>
      <c r="L109">
        <v>4.0999999999999996</v>
      </c>
      <c r="M109">
        <v>31.5</v>
      </c>
      <c r="N109">
        <v>3</v>
      </c>
      <c r="O109">
        <v>77</v>
      </c>
      <c r="P109">
        <v>8.5</v>
      </c>
      <c r="Q109">
        <v>0.3</v>
      </c>
      <c r="R109">
        <v>1.1100000000000001</v>
      </c>
      <c r="S109">
        <f t="shared" si="12"/>
        <v>28.194000000000003</v>
      </c>
      <c r="T109">
        <v>81.400000000000006</v>
      </c>
      <c r="W109">
        <f t="shared" si="13"/>
        <v>30.481999999999999</v>
      </c>
    </row>
    <row r="110" spans="1:23" x14ac:dyDescent="0.3">
      <c r="A110" t="s">
        <v>34</v>
      </c>
      <c r="B110">
        <v>2020</v>
      </c>
      <c r="C110" t="s">
        <v>23</v>
      </c>
      <c r="D110" t="str">
        <f t="shared" si="18"/>
        <v>Appling_2020</v>
      </c>
      <c r="E110" t="str">
        <f t="shared" si="19"/>
        <v>Appling_irrigated_2020</v>
      </c>
      <c r="F110" t="s">
        <v>15</v>
      </c>
      <c r="G110">
        <v>1214.7507166895177</v>
      </c>
      <c r="H110">
        <f t="shared" si="11"/>
        <v>1361.5524309826178</v>
      </c>
      <c r="I110" s="1">
        <v>40.7887323943662</v>
      </c>
      <c r="J110">
        <v>31</v>
      </c>
      <c r="K110">
        <v>35</v>
      </c>
      <c r="L110">
        <v>4.4000000000000004</v>
      </c>
      <c r="M110">
        <v>30.8</v>
      </c>
      <c r="N110">
        <v>3</v>
      </c>
      <c r="O110">
        <v>78.2</v>
      </c>
      <c r="P110">
        <v>8.5</v>
      </c>
      <c r="Q110">
        <v>0.4</v>
      </c>
      <c r="R110">
        <v>1.08</v>
      </c>
      <c r="S110">
        <f t="shared" si="12"/>
        <v>27.431999999999999</v>
      </c>
      <c r="T110">
        <v>80.7</v>
      </c>
      <c r="W110">
        <f t="shared" si="13"/>
        <v>30.000999999999998</v>
      </c>
    </row>
    <row r="111" spans="1:23" x14ac:dyDescent="0.3">
      <c r="A111" t="s">
        <v>35</v>
      </c>
      <c r="B111">
        <v>2020</v>
      </c>
      <c r="C111" t="s">
        <v>23</v>
      </c>
      <c r="D111" t="str">
        <f t="shared" si="18"/>
        <v>Cook_2020</v>
      </c>
      <c r="E111" t="str">
        <f t="shared" si="19"/>
        <v>Cook_irrigated_2020</v>
      </c>
      <c r="F111" t="s">
        <v>4</v>
      </c>
      <c r="G111">
        <v>1091.9466233766236</v>
      </c>
      <c r="H111">
        <f t="shared" si="11"/>
        <v>1223.9075549701483</v>
      </c>
      <c r="I111" s="1">
        <v>35.064935064935071</v>
      </c>
      <c r="J111">
        <v>41</v>
      </c>
      <c r="K111">
        <v>39</v>
      </c>
      <c r="L111">
        <v>4.2</v>
      </c>
      <c r="M111">
        <v>30.2</v>
      </c>
      <c r="N111">
        <v>4</v>
      </c>
      <c r="O111">
        <v>75.2</v>
      </c>
      <c r="P111">
        <v>7.6</v>
      </c>
      <c r="Q111">
        <v>0.6</v>
      </c>
      <c r="R111">
        <v>1.22</v>
      </c>
      <c r="S111">
        <f t="shared" si="12"/>
        <v>30.987999999999996</v>
      </c>
      <c r="T111">
        <v>82.4</v>
      </c>
      <c r="W111">
        <f t="shared" si="13"/>
        <v>31.923999999999999</v>
      </c>
    </row>
    <row r="112" spans="1:23" x14ac:dyDescent="0.3">
      <c r="A112" t="s">
        <v>35</v>
      </c>
      <c r="B112">
        <v>2020</v>
      </c>
      <c r="C112" t="s">
        <v>23</v>
      </c>
      <c r="D112" t="str">
        <f t="shared" ref="D112:D123" si="20">CONCATENATE(A112,"_",B112)</f>
        <v>Cook_2020</v>
      </c>
      <c r="E112" t="str">
        <f t="shared" ref="E112:E123" si="21">CONCATENATE(A112, "_", C112,"_",B112)</f>
        <v>Cook_irrigated_2020</v>
      </c>
      <c r="F112" t="s">
        <v>5</v>
      </c>
      <c r="G112">
        <v>1292.3066784452294</v>
      </c>
      <c r="H112">
        <f t="shared" si="11"/>
        <v>1448.4809726289729</v>
      </c>
      <c r="I112" s="1">
        <v>37.809187279151942</v>
      </c>
      <c r="J112">
        <v>41</v>
      </c>
      <c r="K112">
        <v>37</v>
      </c>
      <c r="L112">
        <v>4.3</v>
      </c>
      <c r="M112">
        <v>28.4</v>
      </c>
      <c r="N112">
        <v>4</v>
      </c>
      <c r="O112">
        <v>74.5</v>
      </c>
      <c r="P112">
        <v>7.5</v>
      </c>
      <c r="Q112">
        <v>0.6</v>
      </c>
      <c r="R112">
        <v>1.1399999999999999</v>
      </c>
      <c r="S112">
        <f t="shared" si="12"/>
        <v>28.955999999999996</v>
      </c>
      <c r="T112">
        <v>81.099999999999994</v>
      </c>
      <c r="W112">
        <f t="shared" si="13"/>
        <v>30.557999999999996</v>
      </c>
    </row>
    <row r="113" spans="1:23" x14ac:dyDescent="0.3">
      <c r="A113" t="s">
        <v>35</v>
      </c>
      <c r="B113">
        <v>2020</v>
      </c>
      <c r="C113" t="s">
        <v>23</v>
      </c>
      <c r="D113" t="str">
        <f t="shared" si="20"/>
        <v>Cook_2020</v>
      </c>
      <c r="E113" t="str">
        <f t="shared" si="21"/>
        <v>Cook_irrigated_2020</v>
      </c>
      <c r="F113" t="s">
        <v>6</v>
      </c>
      <c r="G113">
        <v>1265.0438854489164</v>
      </c>
      <c r="H113">
        <f t="shared" si="11"/>
        <v>1417.9234915182262</v>
      </c>
      <c r="I113" s="1">
        <v>38.854489164086687</v>
      </c>
      <c r="J113">
        <v>41</v>
      </c>
      <c r="K113">
        <v>38</v>
      </c>
      <c r="L113">
        <v>4.4000000000000004</v>
      </c>
      <c r="M113">
        <v>31.5</v>
      </c>
      <c r="N113">
        <v>3</v>
      </c>
      <c r="O113">
        <v>74.900000000000006</v>
      </c>
      <c r="P113">
        <v>8</v>
      </c>
      <c r="Q113">
        <v>0.4</v>
      </c>
      <c r="R113">
        <v>1.19</v>
      </c>
      <c r="S113">
        <f t="shared" si="12"/>
        <v>30.225999999999996</v>
      </c>
      <c r="T113">
        <v>81.8</v>
      </c>
      <c r="W113">
        <f t="shared" si="13"/>
        <v>31.632999999999996</v>
      </c>
    </row>
    <row r="114" spans="1:23" x14ac:dyDescent="0.3">
      <c r="A114" t="s">
        <v>35</v>
      </c>
      <c r="B114">
        <v>2020</v>
      </c>
      <c r="C114" t="s">
        <v>23</v>
      </c>
      <c r="D114" t="str">
        <f t="shared" si="20"/>
        <v>Cook_2020</v>
      </c>
      <c r="E114" t="str">
        <f t="shared" si="21"/>
        <v>Cook_irrigated_2020</v>
      </c>
      <c r="F114" t="s">
        <v>7</v>
      </c>
      <c r="G114">
        <v>1255.1492607392606</v>
      </c>
      <c r="H114">
        <f t="shared" si="11"/>
        <v>1406.8331088232426</v>
      </c>
      <c r="I114" s="1">
        <v>36.863136863136866</v>
      </c>
      <c r="J114">
        <v>41</v>
      </c>
      <c r="K114">
        <v>38</v>
      </c>
      <c r="L114">
        <v>4.2</v>
      </c>
      <c r="M114">
        <v>30.8</v>
      </c>
      <c r="N114">
        <v>4</v>
      </c>
      <c r="O114">
        <v>75.3</v>
      </c>
      <c r="P114">
        <v>7.8</v>
      </c>
      <c r="Q114">
        <v>0.8</v>
      </c>
      <c r="R114">
        <v>1.18</v>
      </c>
      <c r="S114">
        <f t="shared" si="12"/>
        <v>29.971999999999998</v>
      </c>
      <c r="T114">
        <v>81.5</v>
      </c>
      <c r="W114">
        <f t="shared" si="13"/>
        <v>31.340999999999998</v>
      </c>
    </row>
    <row r="115" spans="1:23" x14ac:dyDescent="0.3">
      <c r="A115" t="s">
        <v>35</v>
      </c>
      <c r="B115">
        <v>2020</v>
      </c>
      <c r="C115" t="s">
        <v>23</v>
      </c>
      <c r="D115" t="str">
        <f t="shared" si="20"/>
        <v>Cook_2020</v>
      </c>
      <c r="E115" t="str">
        <f t="shared" si="21"/>
        <v>Cook_irrigated_2020</v>
      </c>
      <c r="F115" t="s">
        <v>8</v>
      </c>
      <c r="G115">
        <v>1211.4048876404495</v>
      </c>
      <c r="H115">
        <f t="shared" si="11"/>
        <v>1357.8022609989146</v>
      </c>
      <c r="I115" s="1">
        <v>34.550561797752813</v>
      </c>
      <c r="J115">
        <v>41</v>
      </c>
      <c r="K115">
        <v>37</v>
      </c>
      <c r="L115">
        <v>4.5</v>
      </c>
      <c r="M115">
        <v>28.8</v>
      </c>
      <c r="N115">
        <v>3</v>
      </c>
      <c r="O115">
        <v>76.7</v>
      </c>
      <c r="P115">
        <v>7.3</v>
      </c>
      <c r="Q115">
        <v>0.5</v>
      </c>
      <c r="R115">
        <v>1.17</v>
      </c>
      <c r="S115">
        <f t="shared" si="12"/>
        <v>29.717999999999996</v>
      </c>
      <c r="T115">
        <v>81.5</v>
      </c>
      <c r="W115">
        <f t="shared" si="13"/>
        <v>31.088999999999995</v>
      </c>
    </row>
    <row r="116" spans="1:23" x14ac:dyDescent="0.3">
      <c r="A116" t="s">
        <v>35</v>
      </c>
      <c r="B116">
        <v>2020</v>
      </c>
      <c r="C116" t="s">
        <v>23</v>
      </c>
      <c r="D116" t="str">
        <f t="shared" si="20"/>
        <v>Cook_2020</v>
      </c>
      <c r="E116" t="str">
        <f t="shared" si="21"/>
        <v>Cook_irrigated_2020</v>
      </c>
      <c r="F116" t="s">
        <v>9</v>
      </c>
      <c r="G116">
        <v>1187.5639455782311</v>
      </c>
      <c r="H116">
        <f t="shared" si="11"/>
        <v>1331.0801589447647</v>
      </c>
      <c r="I116" s="1">
        <v>35.941043083900226</v>
      </c>
      <c r="J116">
        <v>41</v>
      </c>
      <c r="K116">
        <v>37</v>
      </c>
      <c r="L116">
        <v>4.2</v>
      </c>
      <c r="M116">
        <v>32.1</v>
      </c>
      <c r="N116">
        <v>3</v>
      </c>
      <c r="O116">
        <v>74.8</v>
      </c>
      <c r="P116">
        <v>7.5</v>
      </c>
      <c r="Q116">
        <v>0.4</v>
      </c>
      <c r="R116">
        <v>1.17</v>
      </c>
      <c r="S116">
        <f t="shared" si="12"/>
        <v>29.717999999999996</v>
      </c>
      <c r="T116">
        <v>81.7</v>
      </c>
      <c r="W116">
        <f t="shared" si="13"/>
        <v>31.373999999999999</v>
      </c>
    </row>
    <row r="117" spans="1:23" x14ac:dyDescent="0.3">
      <c r="A117" t="s">
        <v>35</v>
      </c>
      <c r="B117">
        <v>2020</v>
      </c>
      <c r="C117" t="s">
        <v>23</v>
      </c>
      <c r="D117" t="str">
        <f t="shared" si="20"/>
        <v>Cook_2020</v>
      </c>
      <c r="E117" t="str">
        <f t="shared" si="21"/>
        <v>Cook_irrigated_2020</v>
      </c>
      <c r="F117" t="s">
        <v>10</v>
      </c>
      <c r="G117">
        <v>1064.4243478260869</v>
      </c>
      <c r="H117">
        <f t="shared" si="11"/>
        <v>1193.0592330328464</v>
      </c>
      <c r="I117" s="1">
        <v>34.782608695652172</v>
      </c>
      <c r="J117">
        <v>41</v>
      </c>
      <c r="K117">
        <v>36</v>
      </c>
      <c r="L117">
        <v>4.2</v>
      </c>
      <c r="M117">
        <v>30.9</v>
      </c>
      <c r="N117">
        <v>4</v>
      </c>
      <c r="O117">
        <v>73.7</v>
      </c>
      <c r="P117">
        <v>8.4</v>
      </c>
      <c r="Q117">
        <v>0.7</v>
      </c>
      <c r="R117">
        <v>1.1299999999999999</v>
      </c>
      <c r="S117">
        <f t="shared" si="12"/>
        <v>28.701999999999995</v>
      </c>
      <c r="T117">
        <v>80.900000000000006</v>
      </c>
      <c r="W117">
        <f t="shared" si="13"/>
        <v>30.625999999999998</v>
      </c>
    </row>
    <row r="118" spans="1:23" x14ac:dyDescent="0.3">
      <c r="A118" t="s">
        <v>35</v>
      </c>
      <c r="B118">
        <v>2020</v>
      </c>
      <c r="C118" t="s">
        <v>23</v>
      </c>
      <c r="D118" t="str">
        <f t="shared" si="20"/>
        <v>Cook_2020</v>
      </c>
      <c r="E118" t="str">
        <f t="shared" si="21"/>
        <v>Cook_irrigated_2020</v>
      </c>
      <c r="F118" t="s">
        <v>11</v>
      </c>
      <c r="G118">
        <v>1212.9349731182797</v>
      </c>
      <c r="H118">
        <f t="shared" si="11"/>
        <v>1359.5172561607437</v>
      </c>
      <c r="I118" s="1">
        <v>35.752688172043015</v>
      </c>
      <c r="J118">
        <v>41</v>
      </c>
      <c r="K118">
        <v>38</v>
      </c>
      <c r="L118">
        <v>4.4000000000000004</v>
      </c>
      <c r="M118">
        <v>31.4</v>
      </c>
      <c r="N118">
        <v>3</v>
      </c>
      <c r="O118">
        <v>75.900000000000006</v>
      </c>
      <c r="P118">
        <v>7.4</v>
      </c>
      <c r="Q118">
        <v>0.4</v>
      </c>
      <c r="R118">
        <v>1.19</v>
      </c>
      <c r="S118">
        <f t="shared" si="12"/>
        <v>30.225999999999996</v>
      </c>
      <c r="T118">
        <v>82.6</v>
      </c>
      <c r="W118">
        <f t="shared" si="13"/>
        <v>31.742999999999999</v>
      </c>
    </row>
    <row r="119" spans="1:23" x14ac:dyDescent="0.3">
      <c r="A119" t="s">
        <v>35</v>
      </c>
      <c r="B119">
        <v>2020</v>
      </c>
      <c r="C119" t="s">
        <v>23</v>
      </c>
      <c r="D119" t="str">
        <f t="shared" si="20"/>
        <v>Cook_2020</v>
      </c>
      <c r="E119" t="str">
        <f t="shared" si="21"/>
        <v>Cook_irrigated_2020</v>
      </c>
      <c r="F119" t="s">
        <v>12</v>
      </c>
      <c r="G119">
        <v>1205.5694086021504</v>
      </c>
      <c r="H119">
        <f t="shared" si="11"/>
        <v>1351.2615686894694</v>
      </c>
      <c r="I119" s="1">
        <v>34.229390681003579</v>
      </c>
      <c r="J119">
        <v>41</v>
      </c>
      <c r="K119">
        <v>36</v>
      </c>
      <c r="L119">
        <v>4.2</v>
      </c>
      <c r="M119">
        <v>32.4</v>
      </c>
      <c r="N119">
        <v>3</v>
      </c>
      <c r="O119">
        <v>74.5</v>
      </c>
      <c r="P119">
        <v>7.9</v>
      </c>
      <c r="Q119">
        <v>0.5</v>
      </c>
      <c r="R119">
        <v>1.1299999999999999</v>
      </c>
      <c r="S119">
        <f t="shared" si="12"/>
        <v>28.701999999999995</v>
      </c>
      <c r="T119">
        <v>80.900000000000006</v>
      </c>
      <c r="W119">
        <f t="shared" si="13"/>
        <v>30.776</v>
      </c>
    </row>
    <row r="120" spans="1:23" x14ac:dyDescent="0.3">
      <c r="A120" t="s">
        <v>35</v>
      </c>
      <c r="B120">
        <v>2020</v>
      </c>
      <c r="C120" t="s">
        <v>23</v>
      </c>
      <c r="D120" t="str">
        <f t="shared" si="20"/>
        <v>Cook_2020</v>
      </c>
      <c r="E120" t="str">
        <f t="shared" si="21"/>
        <v>Cook_irrigated_2020</v>
      </c>
      <c r="F120" t="s">
        <v>13</v>
      </c>
      <c r="G120">
        <v>1112.04765625</v>
      </c>
      <c r="H120">
        <f t="shared" si="11"/>
        <v>1246.4377826110863</v>
      </c>
      <c r="I120" s="1">
        <v>34.505208333333329</v>
      </c>
      <c r="J120">
        <v>41</v>
      </c>
      <c r="K120">
        <v>37</v>
      </c>
      <c r="L120">
        <v>4.3</v>
      </c>
      <c r="M120">
        <v>30</v>
      </c>
      <c r="N120">
        <v>4</v>
      </c>
      <c r="O120">
        <v>74.3</v>
      </c>
      <c r="P120">
        <v>7.9</v>
      </c>
      <c r="Q120">
        <v>0.6</v>
      </c>
      <c r="R120">
        <v>1.1499999999999999</v>
      </c>
      <c r="S120">
        <f t="shared" si="12"/>
        <v>29.209999999999997</v>
      </c>
      <c r="T120">
        <v>82.1</v>
      </c>
      <c r="W120">
        <f t="shared" si="13"/>
        <v>30.994999999999997</v>
      </c>
    </row>
    <row r="121" spans="1:23" x14ac:dyDescent="0.3">
      <c r="A121" t="s">
        <v>35</v>
      </c>
      <c r="B121">
        <v>2020</v>
      </c>
      <c r="C121" t="s">
        <v>23</v>
      </c>
      <c r="D121" t="str">
        <f t="shared" si="20"/>
        <v>Cook_2020</v>
      </c>
      <c r="E121" t="str">
        <f t="shared" si="21"/>
        <v>Cook_irrigated_2020</v>
      </c>
      <c r="F121" t="s">
        <v>14</v>
      </c>
      <c r="G121">
        <v>1133.6641791044774</v>
      </c>
      <c r="H121">
        <f t="shared" si="11"/>
        <v>1270.6666460622755</v>
      </c>
      <c r="I121" s="1">
        <v>37.31343283582089</v>
      </c>
      <c r="J121">
        <v>41</v>
      </c>
      <c r="K121">
        <v>37</v>
      </c>
      <c r="L121">
        <v>4.5999999999999996</v>
      </c>
      <c r="M121">
        <v>31.9</v>
      </c>
      <c r="N121">
        <v>3</v>
      </c>
      <c r="O121">
        <v>74</v>
      </c>
      <c r="P121">
        <v>8.6</v>
      </c>
      <c r="Q121">
        <v>0.4</v>
      </c>
      <c r="R121">
        <v>1.1499999999999999</v>
      </c>
      <c r="S121">
        <f t="shared" si="12"/>
        <v>29.209999999999997</v>
      </c>
      <c r="T121">
        <v>80.7</v>
      </c>
      <c r="W121">
        <f t="shared" si="13"/>
        <v>31.05</v>
      </c>
    </row>
    <row r="122" spans="1:23" x14ac:dyDescent="0.3">
      <c r="A122" t="s">
        <v>35</v>
      </c>
      <c r="B122">
        <v>2020</v>
      </c>
      <c r="C122" t="s">
        <v>23</v>
      </c>
      <c r="D122" t="str">
        <f t="shared" si="20"/>
        <v>Cook_2020</v>
      </c>
      <c r="E122" t="str">
        <f t="shared" si="21"/>
        <v>Cook_irrigated_2020</v>
      </c>
      <c r="F122" t="s">
        <v>15</v>
      </c>
      <c r="G122">
        <v>1196.4685730464325</v>
      </c>
      <c r="H122">
        <f t="shared" si="11"/>
        <v>1341.0609039731482</v>
      </c>
      <c r="I122" s="1">
        <v>35.900339750849376</v>
      </c>
      <c r="J122">
        <v>31</v>
      </c>
      <c r="K122">
        <v>37</v>
      </c>
      <c r="L122">
        <v>4.4000000000000004</v>
      </c>
      <c r="M122">
        <v>30.7</v>
      </c>
      <c r="N122">
        <v>3</v>
      </c>
      <c r="O122">
        <v>75.5</v>
      </c>
      <c r="P122">
        <v>8.5</v>
      </c>
      <c r="Q122">
        <v>0.4</v>
      </c>
      <c r="R122">
        <v>1.1399999999999999</v>
      </c>
      <c r="S122">
        <f t="shared" si="12"/>
        <v>28.955999999999996</v>
      </c>
      <c r="T122">
        <v>81.400000000000006</v>
      </c>
      <c r="W122">
        <f t="shared" si="13"/>
        <v>30.858000000000001</v>
      </c>
    </row>
    <row r="123" spans="1:23" x14ac:dyDescent="0.3">
      <c r="A123" t="s">
        <v>35</v>
      </c>
      <c r="B123">
        <v>2020</v>
      </c>
      <c r="C123" t="s">
        <v>19</v>
      </c>
      <c r="D123" t="str">
        <f t="shared" si="20"/>
        <v>Cook_2020</v>
      </c>
      <c r="E123" t="str">
        <f t="shared" si="21"/>
        <v>Cook_dryland_2020</v>
      </c>
      <c r="F123" t="s">
        <v>4</v>
      </c>
      <c r="G123">
        <v>740.58970434782611</v>
      </c>
      <c r="H123">
        <f t="shared" si="11"/>
        <v>830.08941543453238</v>
      </c>
      <c r="I123" s="1">
        <v>35.826086956521742</v>
      </c>
      <c r="J123">
        <v>41</v>
      </c>
      <c r="K123">
        <v>39</v>
      </c>
      <c r="L123">
        <v>4.2</v>
      </c>
      <c r="M123">
        <v>30.1</v>
      </c>
      <c r="N123">
        <v>3</v>
      </c>
      <c r="O123">
        <v>75.7</v>
      </c>
      <c r="P123">
        <v>7.9</v>
      </c>
      <c r="Q123">
        <v>0.4</v>
      </c>
      <c r="R123">
        <v>1.21</v>
      </c>
      <c r="S123">
        <f t="shared" si="12"/>
        <v>30.733999999999998</v>
      </c>
      <c r="T123">
        <v>81.599999999999994</v>
      </c>
      <c r="W123">
        <f t="shared" si="13"/>
        <v>31.667000000000002</v>
      </c>
    </row>
    <row r="124" spans="1:23" x14ac:dyDescent="0.3">
      <c r="A124" t="s">
        <v>35</v>
      </c>
      <c r="B124">
        <v>2020</v>
      </c>
      <c r="C124" t="s">
        <v>19</v>
      </c>
      <c r="D124" t="str">
        <f t="shared" ref="D124:D135" si="22">CONCATENATE(A124,"_",B124)</f>
        <v>Cook_2020</v>
      </c>
      <c r="E124" t="str">
        <f t="shared" ref="E124:E135" si="23">CONCATENATE(A124, "_", C124,"_",B124)</f>
        <v>Cook_dryland_2020</v>
      </c>
      <c r="F124" t="s">
        <v>5</v>
      </c>
      <c r="G124">
        <v>745.39025862068979</v>
      </c>
      <c r="H124">
        <f t="shared" si="11"/>
        <v>835.47011309577283</v>
      </c>
      <c r="I124" s="1">
        <v>33.96551724137931</v>
      </c>
      <c r="J124">
        <v>41</v>
      </c>
      <c r="K124">
        <v>35</v>
      </c>
      <c r="L124">
        <v>3.9</v>
      </c>
      <c r="M124">
        <v>29.1</v>
      </c>
      <c r="N124">
        <v>4</v>
      </c>
      <c r="O124">
        <v>72.599999999999994</v>
      </c>
      <c r="P124">
        <v>8.9</v>
      </c>
      <c r="Q124">
        <v>0.6</v>
      </c>
      <c r="R124">
        <v>1.0900000000000001</v>
      </c>
      <c r="S124">
        <f t="shared" si="12"/>
        <v>27.686</v>
      </c>
      <c r="T124">
        <v>81.400000000000006</v>
      </c>
      <c r="W124">
        <f t="shared" si="13"/>
        <v>29.938000000000002</v>
      </c>
    </row>
    <row r="125" spans="1:23" x14ac:dyDescent="0.3">
      <c r="A125" t="s">
        <v>35</v>
      </c>
      <c r="B125">
        <v>2020</v>
      </c>
      <c r="C125" t="s">
        <v>19</v>
      </c>
      <c r="D125" t="str">
        <f t="shared" si="22"/>
        <v>Cook_2020</v>
      </c>
      <c r="E125" t="str">
        <f t="shared" si="23"/>
        <v>Cook_dryland_2020</v>
      </c>
      <c r="F125" t="s">
        <v>6</v>
      </c>
      <c r="G125">
        <v>862.90794202898542</v>
      </c>
      <c r="H125">
        <f t="shared" si="11"/>
        <v>967.18972052606591</v>
      </c>
      <c r="I125" s="1">
        <v>36.811594202898554</v>
      </c>
      <c r="J125">
        <v>41</v>
      </c>
      <c r="K125">
        <v>39</v>
      </c>
      <c r="L125">
        <v>3.8</v>
      </c>
      <c r="M125">
        <v>30.3</v>
      </c>
      <c r="N125">
        <v>3</v>
      </c>
      <c r="O125">
        <v>74.400000000000006</v>
      </c>
      <c r="P125">
        <v>8.8000000000000007</v>
      </c>
      <c r="Q125">
        <v>0.5</v>
      </c>
      <c r="R125">
        <v>1.21</v>
      </c>
      <c r="S125">
        <f t="shared" si="12"/>
        <v>30.733999999999998</v>
      </c>
      <c r="T125">
        <v>81.8</v>
      </c>
      <c r="W125">
        <f t="shared" si="13"/>
        <v>31.617000000000001</v>
      </c>
    </row>
    <row r="126" spans="1:23" x14ac:dyDescent="0.3">
      <c r="A126" t="s">
        <v>35</v>
      </c>
      <c r="B126">
        <v>2020</v>
      </c>
      <c r="C126" t="s">
        <v>19</v>
      </c>
      <c r="D126" t="str">
        <f t="shared" si="22"/>
        <v>Cook_2020</v>
      </c>
      <c r="E126" t="str">
        <f t="shared" si="23"/>
        <v>Cook_dryland_2020</v>
      </c>
      <c r="F126" t="s">
        <v>7</v>
      </c>
      <c r="G126">
        <v>635.01615384615388</v>
      </c>
      <c r="H126">
        <f t="shared" si="11"/>
        <v>711.7573804267621</v>
      </c>
      <c r="I126" s="1">
        <v>31.447963800904976</v>
      </c>
      <c r="J126">
        <v>42</v>
      </c>
      <c r="K126">
        <v>38</v>
      </c>
      <c r="L126">
        <v>3.7</v>
      </c>
      <c r="M126">
        <v>30.4</v>
      </c>
      <c r="N126">
        <v>4</v>
      </c>
      <c r="O126">
        <v>72.3</v>
      </c>
      <c r="P126">
        <v>9</v>
      </c>
      <c r="Q126">
        <v>0.7</v>
      </c>
      <c r="R126">
        <v>1.2</v>
      </c>
      <c r="S126">
        <f t="shared" si="12"/>
        <v>30.479999999999997</v>
      </c>
      <c r="T126">
        <v>81.599999999999994</v>
      </c>
      <c r="W126">
        <f t="shared" si="13"/>
        <v>31.444999999999997</v>
      </c>
    </row>
    <row r="127" spans="1:23" x14ac:dyDescent="0.3">
      <c r="A127" t="s">
        <v>35</v>
      </c>
      <c r="B127">
        <v>2020</v>
      </c>
      <c r="C127" t="s">
        <v>19</v>
      </c>
      <c r="D127" t="str">
        <f t="shared" si="22"/>
        <v>Cook_2020</v>
      </c>
      <c r="E127" t="str">
        <f t="shared" si="23"/>
        <v>Cook_dryland_2020</v>
      </c>
      <c r="F127" t="s">
        <v>8</v>
      </c>
      <c r="G127">
        <v>779.75235054347831</v>
      </c>
      <c r="H127">
        <f t="shared" si="11"/>
        <v>873.98483809105676</v>
      </c>
      <c r="I127" s="1">
        <v>29.483695652173914</v>
      </c>
      <c r="J127">
        <v>41</v>
      </c>
      <c r="K127">
        <v>39</v>
      </c>
      <c r="L127">
        <v>3.7</v>
      </c>
      <c r="M127">
        <v>29.7</v>
      </c>
      <c r="N127">
        <v>4</v>
      </c>
      <c r="O127">
        <v>74</v>
      </c>
      <c r="P127">
        <v>8.1999999999999993</v>
      </c>
      <c r="Q127">
        <v>0.6</v>
      </c>
      <c r="R127">
        <v>1.21</v>
      </c>
      <c r="S127">
        <f t="shared" si="12"/>
        <v>30.733999999999998</v>
      </c>
      <c r="T127">
        <v>83.8</v>
      </c>
      <c r="W127">
        <f t="shared" si="13"/>
        <v>31.831999999999997</v>
      </c>
    </row>
    <row r="128" spans="1:23" x14ac:dyDescent="0.3">
      <c r="A128" t="s">
        <v>35</v>
      </c>
      <c r="B128">
        <v>2020</v>
      </c>
      <c r="C128" t="s">
        <v>19</v>
      </c>
      <c r="D128" t="str">
        <f t="shared" si="22"/>
        <v>Cook_2020</v>
      </c>
      <c r="E128" t="str">
        <f t="shared" si="23"/>
        <v>Cook_dryland_2020</v>
      </c>
      <c r="F128" t="s">
        <v>9</v>
      </c>
      <c r="G128">
        <v>749.66719689621721</v>
      </c>
      <c r="H128">
        <f t="shared" si="11"/>
        <v>840.2639161585746</v>
      </c>
      <c r="I128" s="1">
        <v>31.619786614936952</v>
      </c>
    </row>
    <row r="129" spans="1:23" x14ac:dyDescent="0.3">
      <c r="A129" t="s">
        <v>35</v>
      </c>
      <c r="B129">
        <v>2020</v>
      </c>
      <c r="C129" t="s">
        <v>19</v>
      </c>
      <c r="D129" t="str">
        <f t="shared" si="22"/>
        <v>Cook_2020</v>
      </c>
      <c r="E129" t="str">
        <f t="shared" si="23"/>
        <v>Cook_dryland_2020</v>
      </c>
      <c r="F129" t="s">
        <v>10</v>
      </c>
      <c r="I129" s="1"/>
    </row>
    <row r="130" spans="1:23" x14ac:dyDescent="0.3">
      <c r="A130" t="s">
        <v>35</v>
      </c>
      <c r="B130">
        <v>2020</v>
      </c>
      <c r="C130" t="s">
        <v>19</v>
      </c>
      <c r="D130" t="str">
        <f t="shared" si="22"/>
        <v>Cook_2020</v>
      </c>
      <c r="E130" t="str">
        <f t="shared" si="23"/>
        <v>Cook_dryland_2020</v>
      </c>
      <c r="F130" t="s">
        <v>11</v>
      </c>
      <c r="G130">
        <v>775.29818523153938</v>
      </c>
      <c r="H130">
        <f t="shared" si="11"/>
        <v>868.99239023723192</v>
      </c>
      <c r="I130" s="1">
        <v>28.16020025031289</v>
      </c>
    </row>
    <row r="131" spans="1:23" x14ac:dyDescent="0.3">
      <c r="A131" t="s">
        <v>35</v>
      </c>
      <c r="B131">
        <v>2020</v>
      </c>
      <c r="C131" t="s">
        <v>19</v>
      </c>
      <c r="D131" t="str">
        <f t="shared" si="22"/>
        <v>Cook_2020</v>
      </c>
      <c r="E131" t="str">
        <f t="shared" si="23"/>
        <v>Cook_dryland_2020</v>
      </c>
      <c r="F131" t="s">
        <v>12</v>
      </c>
      <c r="G131">
        <v>466.05303112313936</v>
      </c>
      <c r="H131">
        <f t="shared" ref="H131:H194" si="24">(G131*0.453592)/0.404686</f>
        <v>522.37519087195267</v>
      </c>
      <c r="I131" s="1">
        <v>28.552097428958049</v>
      </c>
      <c r="J131">
        <v>41</v>
      </c>
      <c r="K131">
        <v>37</v>
      </c>
      <c r="L131">
        <v>4.0999999999999996</v>
      </c>
      <c r="M131">
        <v>30.4</v>
      </c>
      <c r="N131">
        <v>4</v>
      </c>
      <c r="O131">
        <v>74.400000000000006</v>
      </c>
      <c r="P131">
        <v>8.5</v>
      </c>
      <c r="Q131">
        <v>0.6</v>
      </c>
      <c r="R131">
        <v>1.17</v>
      </c>
      <c r="S131">
        <f t="shared" ref="S131:S194" si="25">R131*25.4</f>
        <v>29.717999999999996</v>
      </c>
      <c r="T131">
        <v>82.3</v>
      </c>
      <c r="W131">
        <f t="shared" ref="W131:W194" si="26">(0.15*T131)+(0.5*S131)+(0.1*M131)+(0.25*L131)</f>
        <v>31.268999999999995</v>
      </c>
    </row>
    <row r="132" spans="1:23" x14ac:dyDescent="0.3">
      <c r="A132" t="s">
        <v>35</v>
      </c>
      <c r="B132">
        <v>2020</v>
      </c>
      <c r="C132" t="s">
        <v>19</v>
      </c>
      <c r="D132" t="str">
        <f t="shared" si="22"/>
        <v>Cook_2020</v>
      </c>
      <c r="E132" t="str">
        <f t="shared" si="23"/>
        <v>Cook_dryland_2020</v>
      </c>
      <c r="F132" t="s">
        <v>13</v>
      </c>
      <c r="G132">
        <v>717.00384187082398</v>
      </c>
      <c r="H132">
        <f t="shared" si="24"/>
        <v>803.6532191424235</v>
      </c>
      <c r="I132" s="1">
        <v>35.077951002227167</v>
      </c>
      <c r="J132">
        <v>41</v>
      </c>
      <c r="K132">
        <v>37</v>
      </c>
      <c r="L132">
        <v>4.3</v>
      </c>
      <c r="M132">
        <v>28.3</v>
      </c>
      <c r="N132">
        <v>3</v>
      </c>
      <c r="O132">
        <v>74.099999999999994</v>
      </c>
      <c r="P132">
        <v>8.1999999999999993</v>
      </c>
      <c r="Q132">
        <v>0.5</v>
      </c>
      <c r="R132">
        <v>1.1499999999999999</v>
      </c>
      <c r="S132">
        <f t="shared" si="25"/>
        <v>29.209999999999997</v>
      </c>
      <c r="T132">
        <v>81.8</v>
      </c>
      <c r="W132">
        <f t="shared" si="26"/>
        <v>30.779999999999998</v>
      </c>
    </row>
    <row r="133" spans="1:23" x14ac:dyDescent="0.3">
      <c r="A133" t="s">
        <v>35</v>
      </c>
      <c r="B133">
        <v>2020</v>
      </c>
      <c r="C133" t="s">
        <v>19</v>
      </c>
      <c r="D133" t="str">
        <f t="shared" si="22"/>
        <v>Cook_2020</v>
      </c>
      <c r="E133" t="str">
        <f t="shared" si="23"/>
        <v>Cook_dryland_2020</v>
      </c>
      <c r="F133" t="s">
        <v>14</v>
      </c>
      <c r="G133">
        <v>844.96745454545453</v>
      </c>
      <c r="H133">
        <f t="shared" si="24"/>
        <v>947.08113856714044</v>
      </c>
      <c r="I133" s="1">
        <v>33.36363636363636</v>
      </c>
    </row>
    <row r="134" spans="1:23" x14ac:dyDescent="0.3">
      <c r="A134" t="s">
        <v>35</v>
      </c>
      <c r="B134">
        <v>2020</v>
      </c>
      <c r="C134" t="s">
        <v>19</v>
      </c>
      <c r="D134" t="str">
        <f t="shared" si="22"/>
        <v>Cook_2020</v>
      </c>
      <c r="E134" t="str">
        <f t="shared" si="23"/>
        <v>Cook_dryland_2020</v>
      </c>
      <c r="F134" t="s">
        <v>15</v>
      </c>
      <c r="G134">
        <v>755.13309635173061</v>
      </c>
      <c r="H134">
        <f t="shared" si="24"/>
        <v>846.39036546946079</v>
      </c>
      <c r="I134" s="1">
        <v>32.179607109448085</v>
      </c>
    </row>
    <row r="135" spans="1:23" x14ac:dyDescent="0.3">
      <c r="A135" t="s">
        <v>36</v>
      </c>
      <c r="B135">
        <v>2020</v>
      </c>
      <c r="C135" t="s">
        <v>23</v>
      </c>
      <c r="D135" t="str">
        <f t="shared" si="22"/>
        <v>Colquitt_2020</v>
      </c>
      <c r="E135" t="str">
        <f t="shared" si="23"/>
        <v>Colquitt_irrigated_2020</v>
      </c>
      <c r="F135" t="s">
        <v>4</v>
      </c>
      <c r="G135">
        <v>1454.5879960452664</v>
      </c>
      <c r="H135">
        <f t="shared" si="24"/>
        <v>1630.3738659162029</v>
      </c>
      <c r="I135" s="1">
        <v>38.577075098814227</v>
      </c>
      <c r="J135">
        <v>31</v>
      </c>
      <c r="K135">
        <v>39</v>
      </c>
      <c r="L135">
        <v>4.2</v>
      </c>
      <c r="M135">
        <v>30</v>
      </c>
      <c r="N135">
        <v>3</v>
      </c>
      <c r="O135">
        <v>76.5</v>
      </c>
      <c r="P135">
        <v>7.8</v>
      </c>
      <c r="Q135">
        <v>0.4</v>
      </c>
      <c r="R135">
        <v>1.23</v>
      </c>
      <c r="S135">
        <f t="shared" si="25"/>
        <v>31.241999999999997</v>
      </c>
      <c r="T135">
        <v>82.5</v>
      </c>
      <c r="W135">
        <f t="shared" si="26"/>
        <v>32.045999999999999</v>
      </c>
    </row>
    <row r="136" spans="1:23" x14ac:dyDescent="0.3">
      <c r="A136" t="s">
        <v>36</v>
      </c>
      <c r="B136">
        <v>2020</v>
      </c>
      <c r="C136" t="s">
        <v>23</v>
      </c>
      <c r="D136" t="str">
        <f t="shared" ref="D136:D147" si="27">CONCATENATE(A136,"_",B136)</f>
        <v>Colquitt_2020</v>
      </c>
      <c r="E136" t="str">
        <f t="shared" ref="E136:E147" si="28">CONCATENATE(A136, "_", C136,"_",B136)</f>
        <v>Colquitt_irrigated_2020</v>
      </c>
      <c r="F136" t="s">
        <v>5</v>
      </c>
      <c r="G136">
        <v>1219.2410167191865</v>
      </c>
      <c r="H136">
        <f t="shared" si="24"/>
        <v>1366.5853804077465</v>
      </c>
      <c r="I136" s="1">
        <v>38.308823529411768</v>
      </c>
      <c r="J136">
        <v>41</v>
      </c>
      <c r="K136">
        <v>35</v>
      </c>
      <c r="L136">
        <v>4.2</v>
      </c>
      <c r="M136">
        <v>27.8</v>
      </c>
      <c r="N136">
        <v>3</v>
      </c>
      <c r="O136">
        <v>75.8</v>
      </c>
      <c r="P136">
        <v>8</v>
      </c>
      <c r="Q136">
        <v>0.4</v>
      </c>
      <c r="R136">
        <v>1.1000000000000001</v>
      </c>
      <c r="S136">
        <f t="shared" si="25"/>
        <v>27.94</v>
      </c>
      <c r="T136">
        <v>80.7</v>
      </c>
      <c r="W136">
        <f t="shared" si="26"/>
        <v>29.905000000000005</v>
      </c>
    </row>
    <row r="137" spans="1:23" x14ac:dyDescent="0.3">
      <c r="A137" t="s">
        <v>36</v>
      </c>
      <c r="B137">
        <v>2020</v>
      </c>
      <c r="C137" t="s">
        <v>23</v>
      </c>
      <c r="D137" t="str">
        <f t="shared" si="27"/>
        <v>Colquitt_2020</v>
      </c>
      <c r="E137" t="str">
        <f t="shared" si="28"/>
        <v>Colquitt_irrigated_2020</v>
      </c>
      <c r="F137" t="s">
        <v>6</v>
      </c>
      <c r="G137">
        <v>1299.7158285662722</v>
      </c>
      <c r="H137">
        <f t="shared" si="24"/>
        <v>1456.7855129928698</v>
      </c>
      <c r="I137" s="1">
        <v>37.585034013605437</v>
      </c>
      <c r="J137">
        <v>31</v>
      </c>
      <c r="K137">
        <v>39</v>
      </c>
      <c r="L137">
        <v>4.0999999999999996</v>
      </c>
      <c r="M137">
        <v>32.4</v>
      </c>
      <c r="N137">
        <v>3</v>
      </c>
      <c r="O137">
        <v>76.599999999999994</v>
      </c>
      <c r="P137">
        <v>8</v>
      </c>
      <c r="Q137">
        <v>0.5</v>
      </c>
      <c r="R137">
        <v>1.23</v>
      </c>
      <c r="S137">
        <f t="shared" si="25"/>
        <v>31.241999999999997</v>
      </c>
      <c r="T137">
        <v>81.8</v>
      </c>
      <c r="W137">
        <f t="shared" si="26"/>
        <v>32.155999999999999</v>
      </c>
    </row>
    <row r="138" spans="1:23" x14ac:dyDescent="0.3">
      <c r="A138" t="s">
        <v>36</v>
      </c>
      <c r="B138">
        <v>2020</v>
      </c>
      <c r="C138" t="s">
        <v>23</v>
      </c>
      <c r="D138" t="str">
        <f t="shared" si="27"/>
        <v>Colquitt_2020</v>
      </c>
      <c r="E138" t="str">
        <f t="shared" si="28"/>
        <v>Colquitt_irrigated_2020</v>
      </c>
      <c r="F138" t="s">
        <v>7</v>
      </c>
      <c r="G138">
        <v>1169.3656309974569</v>
      </c>
      <c r="H138">
        <f t="shared" si="24"/>
        <v>1310.6825916770003</v>
      </c>
      <c r="I138" s="1">
        <v>35.603506405933921</v>
      </c>
      <c r="J138">
        <v>31</v>
      </c>
      <c r="K138">
        <v>38</v>
      </c>
      <c r="L138">
        <v>4.2</v>
      </c>
      <c r="M138">
        <v>32</v>
      </c>
      <c r="N138">
        <v>3</v>
      </c>
      <c r="O138">
        <v>76.5</v>
      </c>
      <c r="P138">
        <v>8.5</v>
      </c>
      <c r="Q138">
        <v>0.5</v>
      </c>
      <c r="R138">
        <v>1.18</v>
      </c>
      <c r="S138">
        <f t="shared" si="25"/>
        <v>29.971999999999998</v>
      </c>
      <c r="T138">
        <v>81.400000000000006</v>
      </c>
      <c r="W138">
        <f t="shared" si="26"/>
        <v>31.445999999999998</v>
      </c>
    </row>
    <row r="139" spans="1:23" x14ac:dyDescent="0.3">
      <c r="A139" t="s">
        <v>36</v>
      </c>
      <c r="B139">
        <v>2020</v>
      </c>
      <c r="C139" t="s">
        <v>23</v>
      </c>
      <c r="D139" t="str">
        <f t="shared" si="27"/>
        <v>Colquitt_2020</v>
      </c>
      <c r="E139" t="str">
        <f t="shared" si="28"/>
        <v>Colquitt_irrigated_2020</v>
      </c>
      <c r="F139" t="s">
        <v>8</v>
      </c>
      <c r="G139">
        <v>1360.1189709413309</v>
      </c>
      <c r="H139">
        <f t="shared" si="24"/>
        <v>1524.4883298834654</v>
      </c>
      <c r="I139" s="1">
        <v>36.578947368421048</v>
      </c>
      <c r="J139">
        <v>41</v>
      </c>
      <c r="K139">
        <v>38</v>
      </c>
      <c r="L139">
        <v>4.4000000000000004</v>
      </c>
      <c r="M139">
        <v>29.6</v>
      </c>
      <c r="N139">
        <v>3</v>
      </c>
      <c r="O139">
        <v>75.8</v>
      </c>
      <c r="P139">
        <v>7.8</v>
      </c>
      <c r="Q139">
        <v>0.5</v>
      </c>
      <c r="R139">
        <v>1.19</v>
      </c>
      <c r="S139">
        <f t="shared" si="25"/>
        <v>30.225999999999996</v>
      </c>
      <c r="T139">
        <v>82.9</v>
      </c>
      <c r="W139">
        <f t="shared" si="26"/>
        <v>31.608000000000001</v>
      </c>
    </row>
    <row r="140" spans="1:23" x14ac:dyDescent="0.3">
      <c r="A140" t="s">
        <v>36</v>
      </c>
      <c r="B140">
        <v>2020</v>
      </c>
      <c r="C140" t="s">
        <v>23</v>
      </c>
      <c r="D140" t="str">
        <f t="shared" si="27"/>
        <v>Colquitt_2020</v>
      </c>
      <c r="E140" t="str">
        <f t="shared" si="28"/>
        <v>Colquitt_irrigated_2020</v>
      </c>
      <c r="F140" t="s">
        <v>9</v>
      </c>
      <c r="G140">
        <v>1215.829844169928</v>
      </c>
      <c r="H140">
        <f t="shared" si="24"/>
        <v>1362.7619702107954</v>
      </c>
      <c r="I140" s="1">
        <v>37.606837606837615</v>
      </c>
      <c r="J140">
        <v>31</v>
      </c>
      <c r="K140">
        <v>37</v>
      </c>
      <c r="L140">
        <v>4.2</v>
      </c>
      <c r="M140">
        <v>31.9</v>
      </c>
      <c r="N140">
        <v>3</v>
      </c>
      <c r="O140">
        <v>76.2</v>
      </c>
      <c r="P140">
        <v>8.4</v>
      </c>
      <c r="Q140">
        <v>0.5</v>
      </c>
      <c r="R140">
        <v>1.17</v>
      </c>
      <c r="S140">
        <f t="shared" si="25"/>
        <v>29.717999999999996</v>
      </c>
      <c r="T140">
        <v>83.3</v>
      </c>
      <c r="W140">
        <f t="shared" si="26"/>
        <v>31.594000000000001</v>
      </c>
    </row>
    <row r="141" spans="1:23" x14ac:dyDescent="0.3">
      <c r="A141" t="s">
        <v>36</v>
      </c>
      <c r="B141">
        <v>2020</v>
      </c>
      <c r="C141" t="s">
        <v>23</v>
      </c>
      <c r="D141" t="str">
        <f t="shared" si="27"/>
        <v>Colquitt_2020</v>
      </c>
      <c r="E141" t="str">
        <f t="shared" si="28"/>
        <v>Colquitt_irrigated_2020</v>
      </c>
      <c r="F141" t="s">
        <v>10</v>
      </c>
      <c r="G141">
        <v>1167.9517162938653</v>
      </c>
      <c r="H141">
        <f t="shared" si="24"/>
        <v>1309.0978064404674</v>
      </c>
      <c r="I141" s="1">
        <v>37.16915995397008</v>
      </c>
      <c r="J141">
        <v>31</v>
      </c>
      <c r="K141">
        <v>37</v>
      </c>
      <c r="L141">
        <v>4.2</v>
      </c>
      <c r="M141">
        <v>30.9</v>
      </c>
      <c r="N141">
        <v>3</v>
      </c>
      <c r="O141">
        <v>74.599999999999994</v>
      </c>
      <c r="P141">
        <v>8.6</v>
      </c>
      <c r="Q141">
        <v>0.5</v>
      </c>
      <c r="R141">
        <v>1.1399999999999999</v>
      </c>
      <c r="S141">
        <f t="shared" si="25"/>
        <v>28.955999999999996</v>
      </c>
      <c r="T141">
        <v>82</v>
      </c>
      <c r="W141">
        <f t="shared" si="26"/>
        <v>30.917999999999999</v>
      </c>
    </row>
    <row r="142" spans="1:23" x14ac:dyDescent="0.3">
      <c r="A142" t="s">
        <v>36</v>
      </c>
      <c r="B142">
        <v>2020</v>
      </c>
      <c r="C142" t="s">
        <v>23</v>
      </c>
      <c r="D142" t="str">
        <f t="shared" si="27"/>
        <v>Colquitt_2020</v>
      </c>
      <c r="E142" t="str">
        <f t="shared" si="28"/>
        <v>Colquitt_irrigated_2020</v>
      </c>
      <c r="F142" t="s">
        <v>11</v>
      </c>
      <c r="G142">
        <v>1338.7518776485479</v>
      </c>
      <c r="H142">
        <f t="shared" si="24"/>
        <v>1500.5390393696846</v>
      </c>
      <c r="I142" s="1">
        <v>36.673346693386769</v>
      </c>
      <c r="J142">
        <v>41</v>
      </c>
      <c r="K142">
        <v>38</v>
      </c>
      <c r="L142">
        <v>4.2</v>
      </c>
      <c r="M142">
        <v>30.9</v>
      </c>
      <c r="N142">
        <v>3</v>
      </c>
      <c r="O142">
        <v>75.400000000000006</v>
      </c>
      <c r="P142">
        <v>7.6</v>
      </c>
      <c r="Q142">
        <v>0.3</v>
      </c>
      <c r="R142">
        <v>1.18</v>
      </c>
      <c r="S142">
        <f t="shared" si="25"/>
        <v>29.971999999999998</v>
      </c>
      <c r="T142">
        <v>83.6</v>
      </c>
      <c r="W142">
        <f t="shared" si="26"/>
        <v>31.665999999999997</v>
      </c>
    </row>
    <row r="143" spans="1:23" x14ac:dyDescent="0.3">
      <c r="A143" t="s">
        <v>36</v>
      </c>
      <c r="B143">
        <v>2020</v>
      </c>
      <c r="C143" t="s">
        <v>23</v>
      </c>
      <c r="D143" t="str">
        <f t="shared" si="27"/>
        <v>Colquitt_2020</v>
      </c>
      <c r="E143" t="str">
        <f t="shared" si="28"/>
        <v>Colquitt_irrigated_2020</v>
      </c>
      <c r="F143" t="s">
        <v>12</v>
      </c>
      <c r="G143">
        <v>1359.8303136433622</v>
      </c>
      <c r="H143">
        <f t="shared" si="24"/>
        <v>1524.1647885672346</v>
      </c>
      <c r="I143" s="1">
        <v>37.378362907842018</v>
      </c>
      <c r="J143">
        <v>31</v>
      </c>
      <c r="K143">
        <v>37</v>
      </c>
      <c r="L143">
        <v>4.2</v>
      </c>
      <c r="M143">
        <v>30.5</v>
      </c>
      <c r="N143">
        <v>3</v>
      </c>
      <c r="O143">
        <v>75.8</v>
      </c>
      <c r="P143">
        <v>8.1</v>
      </c>
      <c r="Q143">
        <v>0.4</v>
      </c>
      <c r="R143">
        <v>1.1599999999999999</v>
      </c>
      <c r="S143">
        <f t="shared" si="25"/>
        <v>29.463999999999995</v>
      </c>
      <c r="T143">
        <v>81.7</v>
      </c>
      <c r="W143">
        <f t="shared" si="26"/>
        <v>31.087</v>
      </c>
    </row>
    <row r="144" spans="1:23" x14ac:dyDescent="0.3">
      <c r="A144" t="s">
        <v>36</v>
      </c>
      <c r="B144">
        <v>2020</v>
      </c>
      <c r="C144" t="s">
        <v>23</v>
      </c>
      <c r="D144" t="str">
        <f t="shared" si="27"/>
        <v>Colquitt_2020</v>
      </c>
      <c r="E144" t="str">
        <f t="shared" si="28"/>
        <v>Colquitt_irrigated_2020</v>
      </c>
      <c r="F144" t="s">
        <v>13</v>
      </c>
      <c r="G144">
        <v>1106.3975159719027</v>
      </c>
      <c r="H144">
        <f t="shared" si="24"/>
        <v>1240.1048271121988</v>
      </c>
      <c r="I144" s="1">
        <v>36.770691994572587</v>
      </c>
      <c r="J144">
        <v>41</v>
      </c>
      <c r="K144">
        <v>37</v>
      </c>
      <c r="L144">
        <v>4.2</v>
      </c>
      <c r="M144">
        <v>30</v>
      </c>
      <c r="N144">
        <v>4</v>
      </c>
      <c r="O144">
        <v>74.599999999999994</v>
      </c>
      <c r="P144">
        <v>8.5</v>
      </c>
      <c r="Q144">
        <v>0.5</v>
      </c>
      <c r="R144">
        <v>1.1599999999999999</v>
      </c>
      <c r="S144">
        <f t="shared" si="25"/>
        <v>29.463999999999995</v>
      </c>
      <c r="T144">
        <v>82.8</v>
      </c>
      <c r="W144">
        <f t="shared" si="26"/>
        <v>31.201999999999998</v>
      </c>
    </row>
    <row r="145" spans="1:23" x14ac:dyDescent="0.3">
      <c r="A145" t="s">
        <v>36</v>
      </c>
      <c r="B145">
        <v>2020</v>
      </c>
      <c r="C145" t="s">
        <v>23</v>
      </c>
      <c r="D145" t="str">
        <f t="shared" si="27"/>
        <v>Colquitt_2020</v>
      </c>
      <c r="E145" t="str">
        <f t="shared" si="28"/>
        <v>Colquitt_irrigated_2020</v>
      </c>
      <c r="F145" t="s">
        <v>14</v>
      </c>
      <c r="G145">
        <v>1523.8361827170695</v>
      </c>
      <c r="H145">
        <f t="shared" si="24"/>
        <v>1707.990644082081</v>
      </c>
      <c r="I145" s="1">
        <v>40.409556313993171</v>
      </c>
      <c r="J145">
        <v>31</v>
      </c>
      <c r="K145">
        <v>38</v>
      </c>
      <c r="L145">
        <v>4.4000000000000004</v>
      </c>
      <c r="M145">
        <v>31.3</v>
      </c>
      <c r="N145">
        <v>3</v>
      </c>
      <c r="O145">
        <v>76</v>
      </c>
      <c r="P145">
        <v>8.8000000000000007</v>
      </c>
      <c r="Q145">
        <v>0.4</v>
      </c>
      <c r="R145">
        <v>1.18</v>
      </c>
      <c r="S145">
        <f t="shared" si="25"/>
        <v>29.971999999999998</v>
      </c>
      <c r="T145">
        <v>82.1</v>
      </c>
      <c r="W145">
        <f t="shared" si="26"/>
        <v>31.530999999999999</v>
      </c>
    </row>
    <row r="146" spans="1:23" x14ac:dyDescent="0.3">
      <c r="A146" t="s">
        <v>36</v>
      </c>
      <c r="B146">
        <v>2020</v>
      </c>
      <c r="C146" t="s">
        <v>23</v>
      </c>
      <c r="D146" t="str">
        <f t="shared" si="27"/>
        <v>Colquitt_2020</v>
      </c>
      <c r="E146" t="str">
        <f t="shared" si="28"/>
        <v>Colquitt_irrigated_2020</v>
      </c>
      <c r="F146" t="s">
        <v>15</v>
      </c>
      <c r="G146">
        <v>1413.8834808818176</v>
      </c>
      <c r="H146">
        <f t="shared" si="24"/>
        <v>1584.7502405819459</v>
      </c>
      <c r="I146" s="1">
        <v>37.099236641221381</v>
      </c>
      <c r="J146">
        <v>31</v>
      </c>
      <c r="K146">
        <v>36</v>
      </c>
      <c r="L146">
        <v>4</v>
      </c>
      <c r="M146">
        <v>30.7</v>
      </c>
      <c r="N146">
        <v>3</v>
      </c>
      <c r="O146">
        <v>75.3</v>
      </c>
      <c r="P146">
        <v>8.9</v>
      </c>
      <c r="Q146">
        <v>0.4</v>
      </c>
      <c r="R146">
        <v>1.1299999999999999</v>
      </c>
      <c r="S146">
        <f t="shared" si="25"/>
        <v>28.701999999999995</v>
      </c>
      <c r="T146">
        <v>80.599999999999994</v>
      </c>
      <c r="W146">
        <f t="shared" si="26"/>
        <v>30.510999999999996</v>
      </c>
    </row>
    <row r="147" spans="1:23" x14ac:dyDescent="0.3">
      <c r="A147" t="s">
        <v>36</v>
      </c>
      <c r="B147">
        <v>2020</v>
      </c>
      <c r="C147" t="s">
        <v>19</v>
      </c>
      <c r="D147" t="str">
        <f t="shared" si="27"/>
        <v>Colquitt_2020</v>
      </c>
      <c r="E147" t="str">
        <f t="shared" si="28"/>
        <v>Colquitt_dryland_2020</v>
      </c>
      <c r="F147" t="s">
        <v>4</v>
      </c>
      <c r="G147">
        <v>772.52841999366422</v>
      </c>
      <c r="H147">
        <f t="shared" si="24"/>
        <v>865.88790094484648</v>
      </c>
      <c r="I147" s="1">
        <v>41.754122938530735</v>
      </c>
      <c r="J147">
        <v>41</v>
      </c>
      <c r="K147">
        <v>36</v>
      </c>
      <c r="L147">
        <v>4.9000000000000004</v>
      </c>
      <c r="M147">
        <v>29.8</v>
      </c>
      <c r="N147">
        <v>3</v>
      </c>
      <c r="O147">
        <v>75.8</v>
      </c>
      <c r="P147">
        <v>7.8</v>
      </c>
      <c r="Q147">
        <v>0.3</v>
      </c>
      <c r="R147">
        <v>1.1200000000000001</v>
      </c>
      <c r="S147">
        <f t="shared" si="25"/>
        <v>28.448</v>
      </c>
      <c r="T147">
        <v>81.3</v>
      </c>
      <c r="W147">
        <f t="shared" si="26"/>
        <v>30.623999999999999</v>
      </c>
    </row>
    <row r="148" spans="1:23" x14ac:dyDescent="0.3">
      <c r="A148" t="s">
        <v>36</v>
      </c>
      <c r="B148">
        <v>2020</v>
      </c>
      <c r="C148" t="s">
        <v>19</v>
      </c>
      <c r="D148" t="str">
        <f t="shared" ref="D148:D160" si="29">CONCATENATE(A148,"_",B148)</f>
        <v>Colquitt_2020</v>
      </c>
      <c r="E148" t="str">
        <f t="shared" ref="E148:E160" si="30">CONCATENATE(A148, "_", C148,"_",B148)</f>
        <v>Colquitt_dryland_2020</v>
      </c>
      <c r="F148" t="s">
        <v>5</v>
      </c>
      <c r="G148">
        <v>753.82122501248512</v>
      </c>
      <c r="H148">
        <f t="shared" si="24"/>
        <v>844.91995546142721</v>
      </c>
      <c r="I148" s="1">
        <v>39.079822616407981</v>
      </c>
      <c r="J148">
        <v>41</v>
      </c>
      <c r="K148">
        <v>39</v>
      </c>
      <c r="L148">
        <v>4.4000000000000004</v>
      </c>
      <c r="M148">
        <v>30.1</v>
      </c>
      <c r="N148">
        <v>3</v>
      </c>
      <c r="O148">
        <v>75.2</v>
      </c>
      <c r="P148">
        <v>7.7</v>
      </c>
      <c r="Q148">
        <v>0.3</v>
      </c>
      <c r="R148">
        <v>1.21</v>
      </c>
      <c r="S148">
        <f t="shared" si="25"/>
        <v>30.733999999999998</v>
      </c>
      <c r="T148">
        <v>82.7</v>
      </c>
      <c r="W148">
        <f t="shared" si="26"/>
        <v>31.882000000000001</v>
      </c>
    </row>
    <row r="149" spans="1:23" x14ac:dyDescent="0.3">
      <c r="A149" t="s">
        <v>36</v>
      </c>
      <c r="B149">
        <v>2020</v>
      </c>
      <c r="C149" t="s">
        <v>19</v>
      </c>
      <c r="D149" t="str">
        <f t="shared" si="29"/>
        <v>Colquitt_2020</v>
      </c>
      <c r="E149" t="str">
        <f t="shared" si="30"/>
        <v>Colquitt_dryland_2020</v>
      </c>
      <c r="F149" t="s">
        <v>6</v>
      </c>
      <c r="G149">
        <v>717.0168485245872</v>
      </c>
      <c r="H149">
        <f t="shared" si="24"/>
        <v>803.66779764055229</v>
      </c>
      <c r="I149" s="1">
        <v>37.634408602150536</v>
      </c>
      <c r="J149">
        <v>31</v>
      </c>
      <c r="K149">
        <v>38</v>
      </c>
      <c r="L149">
        <v>4.5</v>
      </c>
      <c r="M149">
        <v>31.2</v>
      </c>
      <c r="N149">
        <v>2</v>
      </c>
      <c r="O149">
        <v>78.3</v>
      </c>
      <c r="P149">
        <v>7.9</v>
      </c>
      <c r="Q149">
        <v>0.2</v>
      </c>
      <c r="R149">
        <v>1.2</v>
      </c>
      <c r="S149">
        <f t="shared" si="25"/>
        <v>30.479999999999997</v>
      </c>
      <c r="T149">
        <v>82.5</v>
      </c>
      <c r="W149">
        <f t="shared" si="26"/>
        <v>31.86</v>
      </c>
    </row>
    <row r="150" spans="1:23" x14ac:dyDescent="0.3">
      <c r="A150" t="s">
        <v>36</v>
      </c>
      <c r="B150">
        <v>2020</v>
      </c>
      <c r="C150" t="s">
        <v>19</v>
      </c>
      <c r="D150" t="str">
        <f t="shared" si="29"/>
        <v>Colquitt_2020</v>
      </c>
      <c r="E150" t="str">
        <f t="shared" si="30"/>
        <v>Colquitt_dryland_2020</v>
      </c>
      <c r="F150" t="s">
        <v>7</v>
      </c>
      <c r="G150">
        <v>734.20091895472626</v>
      </c>
      <c r="H150">
        <f t="shared" si="24"/>
        <v>822.92855011172162</v>
      </c>
      <c r="I150" s="1">
        <v>38.165680473372781</v>
      </c>
      <c r="J150">
        <v>41</v>
      </c>
      <c r="K150">
        <v>37</v>
      </c>
      <c r="L150">
        <v>4.8</v>
      </c>
      <c r="M150">
        <v>29.8</v>
      </c>
      <c r="N150">
        <v>2</v>
      </c>
      <c r="O150">
        <v>75.7</v>
      </c>
      <c r="P150">
        <v>8</v>
      </c>
      <c r="Q150">
        <v>0.3</v>
      </c>
      <c r="R150">
        <v>1.1399999999999999</v>
      </c>
      <c r="S150">
        <f t="shared" si="25"/>
        <v>28.955999999999996</v>
      </c>
      <c r="T150">
        <v>81.900000000000006</v>
      </c>
      <c r="W150">
        <f t="shared" si="26"/>
        <v>30.942999999999998</v>
      </c>
    </row>
    <row r="151" spans="1:23" x14ac:dyDescent="0.3">
      <c r="A151" t="s">
        <v>36</v>
      </c>
      <c r="B151">
        <v>2020</v>
      </c>
      <c r="C151" t="s">
        <v>19</v>
      </c>
      <c r="D151" t="str">
        <f t="shared" si="29"/>
        <v>Colquitt_2020</v>
      </c>
      <c r="E151" t="str">
        <f t="shared" si="30"/>
        <v>Colquitt_dryland_2020</v>
      </c>
      <c r="F151" t="s">
        <v>8</v>
      </c>
      <c r="G151">
        <v>678.60163026274131</v>
      </c>
      <c r="H151">
        <f t="shared" si="24"/>
        <v>760.61012902382924</v>
      </c>
      <c r="I151" s="1">
        <v>34.833333333333336</v>
      </c>
      <c r="J151">
        <v>31</v>
      </c>
      <c r="K151">
        <v>37</v>
      </c>
      <c r="L151">
        <v>4.7</v>
      </c>
      <c r="M151">
        <v>28.6</v>
      </c>
      <c r="N151">
        <v>2</v>
      </c>
      <c r="O151">
        <v>76.7</v>
      </c>
      <c r="P151">
        <v>7.8</v>
      </c>
      <c r="Q151">
        <v>0.2</v>
      </c>
      <c r="R151">
        <v>1.1499999999999999</v>
      </c>
      <c r="S151">
        <f t="shared" si="25"/>
        <v>29.209999999999997</v>
      </c>
      <c r="T151">
        <v>82.9</v>
      </c>
      <c r="W151">
        <f t="shared" si="26"/>
        <v>31.074999999999999</v>
      </c>
    </row>
    <row r="152" spans="1:23" x14ac:dyDescent="0.3">
      <c r="A152" t="s">
        <v>36</v>
      </c>
      <c r="B152">
        <v>2020</v>
      </c>
      <c r="C152" t="s">
        <v>19</v>
      </c>
      <c r="D152" t="str">
        <f t="shared" si="29"/>
        <v>Colquitt_2020</v>
      </c>
      <c r="E152" t="str">
        <f t="shared" si="30"/>
        <v>Colquitt_dryland_2020</v>
      </c>
      <c r="F152" t="s">
        <v>9</v>
      </c>
      <c r="G152">
        <v>429.75936145810221</v>
      </c>
      <c r="H152">
        <f t="shared" si="24"/>
        <v>481.6954584109742</v>
      </c>
      <c r="I152" s="1">
        <v>37.089871611982886</v>
      </c>
      <c r="J152">
        <v>41</v>
      </c>
      <c r="K152">
        <v>36</v>
      </c>
      <c r="L152">
        <v>4.5</v>
      </c>
      <c r="M152">
        <v>30.3</v>
      </c>
      <c r="N152">
        <v>2</v>
      </c>
      <c r="O152">
        <v>75.099999999999994</v>
      </c>
      <c r="P152">
        <v>8.1</v>
      </c>
      <c r="Q152">
        <v>0.2</v>
      </c>
      <c r="R152">
        <v>1.1200000000000001</v>
      </c>
      <c r="S152">
        <f t="shared" si="25"/>
        <v>28.448</v>
      </c>
      <c r="T152">
        <v>81.400000000000006</v>
      </c>
      <c r="W152">
        <f t="shared" si="26"/>
        <v>30.589000000000002</v>
      </c>
    </row>
    <row r="153" spans="1:23" x14ac:dyDescent="0.3">
      <c r="A153" t="s">
        <v>36</v>
      </c>
      <c r="B153">
        <v>2020</v>
      </c>
      <c r="C153" t="s">
        <v>19</v>
      </c>
      <c r="D153" t="str">
        <f t="shared" si="29"/>
        <v>Colquitt_2020</v>
      </c>
      <c r="E153" t="str">
        <f t="shared" si="30"/>
        <v>Colquitt_dryland_2020</v>
      </c>
      <c r="F153" t="s">
        <v>10</v>
      </c>
      <c r="G153">
        <v>605.78793104487966</v>
      </c>
      <c r="H153">
        <f t="shared" si="24"/>
        <v>678.99694879118385</v>
      </c>
      <c r="I153" s="1">
        <v>37.091988130563799</v>
      </c>
      <c r="J153">
        <v>41</v>
      </c>
      <c r="K153">
        <v>36</v>
      </c>
      <c r="L153">
        <v>4.8</v>
      </c>
      <c r="M153">
        <v>31.8</v>
      </c>
      <c r="N153">
        <v>3</v>
      </c>
      <c r="O153">
        <v>74.900000000000006</v>
      </c>
      <c r="P153">
        <v>8.4</v>
      </c>
      <c r="Q153">
        <v>0.3</v>
      </c>
      <c r="R153">
        <v>1.1200000000000001</v>
      </c>
      <c r="S153">
        <f t="shared" si="25"/>
        <v>28.448</v>
      </c>
      <c r="T153">
        <v>82.9</v>
      </c>
      <c r="W153">
        <f t="shared" si="26"/>
        <v>31.038999999999998</v>
      </c>
    </row>
    <row r="154" spans="1:23" x14ac:dyDescent="0.3">
      <c r="A154" t="s">
        <v>36</v>
      </c>
      <c r="B154">
        <v>2020</v>
      </c>
      <c r="C154" t="s">
        <v>19</v>
      </c>
      <c r="D154" t="str">
        <f t="shared" si="29"/>
        <v>Colquitt_2020</v>
      </c>
      <c r="E154" t="str">
        <f t="shared" si="30"/>
        <v>Colquitt_dryland_2020</v>
      </c>
      <c r="F154" t="s">
        <v>11</v>
      </c>
      <c r="G154">
        <v>689.39154094345338</v>
      </c>
      <c r="H154">
        <f t="shared" si="24"/>
        <v>772.70399232892396</v>
      </c>
      <c r="I154" s="1">
        <v>36.092265943012215</v>
      </c>
      <c r="J154">
        <v>31</v>
      </c>
      <c r="K154">
        <v>36</v>
      </c>
      <c r="L154">
        <v>4.5999999999999996</v>
      </c>
      <c r="M154">
        <v>28.8</v>
      </c>
      <c r="N154">
        <v>2</v>
      </c>
      <c r="O154">
        <v>77.2</v>
      </c>
      <c r="P154">
        <v>7.9</v>
      </c>
      <c r="Q154">
        <v>0.2</v>
      </c>
      <c r="R154">
        <v>1.1299999999999999</v>
      </c>
      <c r="S154">
        <f t="shared" si="25"/>
        <v>28.701999999999995</v>
      </c>
      <c r="T154">
        <v>83.3</v>
      </c>
      <c r="W154">
        <f t="shared" si="26"/>
        <v>30.875999999999994</v>
      </c>
    </row>
    <row r="155" spans="1:23" x14ac:dyDescent="0.3">
      <c r="A155" t="s">
        <v>36</v>
      </c>
      <c r="B155">
        <v>2020</v>
      </c>
      <c r="C155" t="s">
        <v>19</v>
      </c>
      <c r="D155" t="str">
        <f t="shared" si="29"/>
        <v>Colquitt_2020</v>
      </c>
      <c r="E155" t="str">
        <f t="shared" si="30"/>
        <v>Colquitt_dryland_2020</v>
      </c>
      <c r="F155" t="s">
        <v>12</v>
      </c>
      <c r="G155">
        <v>451.155501657922</v>
      </c>
      <c r="H155">
        <f t="shared" si="24"/>
        <v>505.67730612875209</v>
      </c>
      <c r="I155" s="1">
        <v>33.533834586466163</v>
      </c>
      <c r="J155">
        <v>41</v>
      </c>
      <c r="K155">
        <v>35</v>
      </c>
      <c r="L155">
        <v>4.8</v>
      </c>
      <c r="M155">
        <v>29.3</v>
      </c>
      <c r="N155">
        <v>3</v>
      </c>
      <c r="O155">
        <v>75</v>
      </c>
      <c r="P155">
        <v>8.1</v>
      </c>
      <c r="Q155">
        <v>0.3</v>
      </c>
      <c r="R155">
        <v>1.1000000000000001</v>
      </c>
      <c r="S155">
        <f t="shared" si="25"/>
        <v>27.94</v>
      </c>
      <c r="T155">
        <v>81.099999999999994</v>
      </c>
      <c r="W155">
        <f t="shared" si="26"/>
        <v>30.264999999999997</v>
      </c>
    </row>
    <row r="156" spans="1:23" x14ac:dyDescent="0.3">
      <c r="A156" t="s">
        <v>36</v>
      </c>
      <c r="B156">
        <v>2020</v>
      </c>
      <c r="C156" t="s">
        <v>19</v>
      </c>
      <c r="D156" t="str">
        <f t="shared" si="29"/>
        <v>Colquitt_2020</v>
      </c>
      <c r="E156" t="str">
        <f t="shared" si="30"/>
        <v>Colquitt_dryland_2020</v>
      </c>
      <c r="F156" t="s">
        <v>13</v>
      </c>
      <c r="G156">
        <v>615.70883808431108</v>
      </c>
      <c r="H156">
        <f t="shared" si="24"/>
        <v>690.11679001581183</v>
      </c>
      <c r="I156" s="1">
        <v>39.62940824865511</v>
      </c>
      <c r="J156">
        <v>31</v>
      </c>
      <c r="K156">
        <v>37</v>
      </c>
      <c r="L156">
        <v>4.5999999999999996</v>
      </c>
      <c r="M156">
        <v>28.4</v>
      </c>
      <c r="N156">
        <v>2</v>
      </c>
      <c r="O156">
        <v>75.8</v>
      </c>
      <c r="P156">
        <v>8.3000000000000007</v>
      </c>
      <c r="Q156">
        <v>0.2</v>
      </c>
      <c r="R156">
        <v>1.1399999999999999</v>
      </c>
      <c r="S156">
        <f t="shared" si="25"/>
        <v>28.955999999999996</v>
      </c>
      <c r="T156">
        <v>80.7</v>
      </c>
      <c r="W156">
        <f t="shared" si="26"/>
        <v>30.572999999999997</v>
      </c>
    </row>
    <row r="157" spans="1:23" x14ac:dyDescent="0.3">
      <c r="A157" t="s">
        <v>36</v>
      </c>
      <c r="B157">
        <v>2020</v>
      </c>
      <c r="C157" t="s">
        <v>19</v>
      </c>
      <c r="D157" t="str">
        <f t="shared" si="29"/>
        <v>Colquitt_2020</v>
      </c>
      <c r="E157" t="str">
        <f t="shared" si="30"/>
        <v>Colquitt_dryland_2020</v>
      </c>
      <c r="F157" t="s">
        <v>14</v>
      </c>
      <c r="G157">
        <v>594.04107996212349</v>
      </c>
      <c r="H157">
        <f t="shared" si="24"/>
        <v>665.83049955318324</v>
      </c>
      <c r="I157" s="1">
        <v>37.209302325581397</v>
      </c>
      <c r="J157">
        <v>31</v>
      </c>
      <c r="K157">
        <v>37</v>
      </c>
      <c r="L157">
        <v>4.5</v>
      </c>
      <c r="M157">
        <v>32.299999999999997</v>
      </c>
      <c r="N157">
        <v>3</v>
      </c>
      <c r="O157">
        <v>77.900000000000006</v>
      </c>
      <c r="P157">
        <v>8.5</v>
      </c>
      <c r="Q157">
        <v>0.3</v>
      </c>
      <c r="R157">
        <v>1.1599999999999999</v>
      </c>
      <c r="S157">
        <f t="shared" si="25"/>
        <v>29.463999999999995</v>
      </c>
      <c r="T157">
        <v>81.599999999999994</v>
      </c>
      <c r="W157">
        <f t="shared" si="26"/>
        <v>31.326999999999995</v>
      </c>
    </row>
    <row r="158" spans="1:23" x14ac:dyDescent="0.3">
      <c r="A158" t="s">
        <v>36</v>
      </c>
      <c r="B158">
        <v>2020</v>
      </c>
      <c r="C158" t="s">
        <v>19</v>
      </c>
      <c r="D158" t="str">
        <f t="shared" si="29"/>
        <v>Colquitt_2020</v>
      </c>
      <c r="E158" t="str">
        <f t="shared" si="30"/>
        <v>Colquitt_dryland_2020</v>
      </c>
      <c r="F158" t="s">
        <v>15</v>
      </c>
      <c r="G158">
        <v>643.84517362653799</v>
      </c>
      <c r="H158">
        <f t="shared" si="24"/>
        <v>721.65338063488389</v>
      </c>
      <c r="I158" s="1">
        <v>38.836662749706228</v>
      </c>
      <c r="J158">
        <v>31</v>
      </c>
      <c r="K158">
        <v>37</v>
      </c>
      <c r="L158">
        <v>4.7</v>
      </c>
      <c r="M158">
        <v>31.5</v>
      </c>
      <c r="N158">
        <v>3</v>
      </c>
      <c r="O158">
        <v>76.7</v>
      </c>
      <c r="P158">
        <v>8.5</v>
      </c>
      <c r="Q158">
        <v>0.3</v>
      </c>
      <c r="R158">
        <v>1.17</v>
      </c>
      <c r="S158">
        <f t="shared" si="25"/>
        <v>29.717999999999996</v>
      </c>
      <c r="T158">
        <v>81.3</v>
      </c>
      <c r="W158">
        <f t="shared" si="26"/>
        <v>31.378999999999994</v>
      </c>
    </row>
    <row r="159" spans="1:23" x14ac:dyDescent="0.3">
      <c r="A159" t="s">
        <v>36</v>
      </c>
      <c r="B159">
        <v>2020</v>
      </c>
      <c r="C159" t="s">
        <v>19</v>
      </c>
      <c r="D159" t="str">
        <f t="shared" si="29"/>
        <v>Colquitt_2020</v>
      </c>
      <c r="E159" t="str">
        <f t="shared" si="30"/>
        <v>Colquitt_dryland_2020</v>
      </c>
      <c r="F159" t="s">
        <v>37</v>
      </c>
      <c r="I159" s="1">
        <v>36.549999999999997</v>
      </c>
      <c r="J159">
        <v>41</v>
      </c>
      <c r="K159">
        <v>37</v>
      </c>
      <c r="L159">
        <v>4.3</v>
      </c>
      <c r="M159">
        <v>33.5</v>
      </c>
      <c r="N159">
        <v>3</v>
      </c>
      <c r="O159">
        <v>74.599999999999994</v>
      </c>
      <c r="P159">
        <v>8.5</v>
      </c>
      <c r="Q159">
        <v>0.3</v>
      </c>
      <c r="R159">
        <v>1.1399999999999999</v>
      </c>
      <c r="S159">
        <f t="shared" si="25"/>
        <v>28.955999999999996</v>
      </c>
      <c r="T159">
        <v>82.2</v>
      </c>
      <c r="W159">
        <f t="shared" si="26"/>
        <v>31.233000000000001</v>
      </c>
    </row>
    <row r="160" spans="1:23" x14ac:dyDescent="0.3">
      <c r="A160" t="s">
        <v>38</v>
      </c>
      <c r="B160">
        <v>2020</v>
      </c>
      <c r="C160" t="s">
        <v>23</v>
      </c>
      <c r="D160" t="str">
        <f t="shared" si="29"/>
        <v>Burke_2020</v>
      </c>
      <c r="E160" t="str">
        <f t="shared" si="30"/>
        <v>Burke_irrigated_2020</v>
      </c>
      <c r="F160" t="s">
        <v>4</v>
      </c>
      <c r="G160">
        <v>1295.1166548533665</v>
      </c>
      <c r="H160">
        <f t="shared" si="24"/>
        <v>1451.6305325814292</v>
      </c>
      <c r="I160" s="1">
        <v>38.066766317887392</v>
      </c>
      <c r="J160">
        <v>21</v>
      </c>
      <c r="K160">
        <v>38</v>
      </c>
      <c r="L160">
        <v>3.6</v>
      </c>
      <c r="M160">
        <v>29.6</v>
      </c>
      <c r="N160">
        <v>3</v>
      </c>
      <c r="O160">
        <v>80.7</v>
      </c>
      <c r="P160">
        <v>7.9</v>
      </c>
      <c r="Q160">
        <v>0.3</v>
      </c>
      <c r="R160">
        <v>1.18</v>
      </c>
      <c r="S160">
        <f t="shared" si="25"/>
        <v>29.971999999999998</v>
      </c>
      <c r="T160">
        <v>81.099999999999994</v>
      </c>
      <c r="W160">
        <f t="shared" si="26"/>
        <v>31.010999999999996</v>
      </c>
    </row>
    <row r="161" spans="1:23" x14ac:dyDescent="0.3">
      <c r="A161" t="s">
        <v>38</v>
      </c>
      <c r="B161">
        <v>2020</v>
      </c>
      <c r="C161" t="s">
        <v>23</v>
      </c>
      <c r="D161" t="str">
        <f t="shared" ref="D161:D172" si="31">CONCATENATE(A161,"_",B161)</f>
        <v>Burke_2020</v>
      </c>
      <c r="E161" t="str">
        <f t="shared" ref="E161:E172" si="32">CONCATENATE(A161, "_", C161,"_",B161)</f>
        <v>Burke_irrigated_2020</v>
      </c>
      <c r="F161" t="s">
        <v>5</v>
      </c>
      <c r="G161">
        <v>1423.6328941390277</v>
      </c>
      <c r="H161">
        <f t="shared" si="24"/>
        <v>1595.6778631292159</v>
      </c>
      <c r="I161" s="1">
        <v>41.935483870967744</v>
      </c>
      <c r="J161">
        <v>21</v>
      </c>
      <c r="K161">
        <v>34</v>
      </c>
      <c r="L161">
        <v>3.8</v>
      </c>
      <c r="M161">
        <v>27.6</v>
      </c>
      <c r="N161">
        <v>2</v>
      </c>
      <c r="O161">
        <v>82.2</v>
      </c>
      <c r="P161">
        <v>7.9</v>
      </c>
      <c r="Q161">
        <v>0.1</v>
      </c>
      <c r="R161">
        <v>1.07</v>
      </c>
      <c r="S161">
        <f t="shared" si="25"/>
        <v>27.178000000000001</v>
      </c>
      <c r="T161">
        <v>80.400000000000006</v>
      </c>
      <c r="W161">
        <f t="shared" si="26"/>
        <v>29.359000000000002</v>
      </c>
    </row>
    <row r="162" spans="1:23" x14ac:dyDescent="0.3">
      <c r="A162" t="s">
        <v>38</v>
      </c>
      <c r="B162">
        <v>2020</v>
      </c>
      <c r="C162" t="s">
        <v>23</v>
      </c>
      <c r="D162" t="str">
        <f t="shared" si="31"/>
        <v>Burke_2020</v>
      </c>
      <c r="E162" t="str">
        <f t="shared" si="32"/>
        <v>Burke_irrigated_2020</v>
      </c>
      <c r="F162" t="s">
        <v>6</v>
      </c>
      <c r="G162">
        <v>1184.3231437255752</v>
      </c>
      <c r="H162">
        <f t="shared" si="24"/>
        <v>1327.4477086154973</v>
      </c>
      <c r="I162" s="1">
        <v>37.040618955512571</v>
      </c>
      <c r="J162">
        <v>21</v>
      </c>
      <c r="K162">
        <v>37</v>
      </c>
      <c r="L162">
        <v>3.9</v>
      </c>
      <c r="M162">
        <v>30.3</v>
      </c>
      <c r="N162">
        <v>2</v>
      </c>
      <c r="O162">
        <v>80.900000000000006</v>
      </c>
      <c r="P162">
        <v>8</v>
      </c>
      <c r="Q162">
        <v>0.3</v>
      </c>
      <c r="R162">
        <v>1.1599999999999999</v>
      </c>
      <c r="S162">
        <f t="shared" si="25"/>
        <v>29.463999999999995</v>
      </c>
      <c r="T162">
        <v>81</v>
      </c>
      <c r="W162">
        <f t="shared" si="26"/>
        <v>30.887</v>
      </c>
    </row>
    <row r="163" spans="1:23" x14ac:dyDescent="0.3">
      <c r="A163" t="s">
        <v>38</v>
      </c>
      <c r="B163">
        <v>2020</v>
      </c>
      <c r="C163" t="s">
        <v>23</v>
      </c>
      <c r="D163" t="str">
        <f t="shared" si="31"/>
        <v>Burke_2020</v>
      </c>
      <c r="E163" t="str">
        <f t="shared" si="32"/>
        <v>Burke_irrigated_2020</v>
      </c>
      <c r="F163" t="s">
        <v>7</v>
      </c>
      <c r="G163">
        <v>1135.4407696574494</v>
      </c>
      <c r="H163">
        <f t="shared" si="24"/>
        <v>1272.6579362529512</v>
      </c>
      <c r="I163" s="1">
        <v>37.161789066813917</v>
      </c>
      <c r="J163">
        <v>21</v>
      </c>
      <c r="K163">
        <v>37</v>
      </c>
      <c r="L163">
        <v>3.5</v>
      </c>
      <c r="M163">
        <v>32.700000000000003</v>
      </c>
      <c r="N163">
        <v>2</v>
      </c>
      <c r="O163">
        <v>80.8</v>
      </c>
      <c r="P163">
        <v>8.1999999999999993</v>
      </c>
      <c r="Q163">
        <v>0.2</v>
      </c>
      <c r="R163">
        <v>1.1399999999999999</v>
      </c>
      <c r="S163">
        <f t="shared" si="25"/>
        <v>28.955999999999996</v>
      </c>
      <c r="T163">
        <v>80.900000000000006</v>
      </c>
      <c r="W163">
        <f t="shared" si="26"/>
        <v>30.757999999999999</v>
      </c>
    </row>
    <row r="164" spans="1:23" x14ac:dyDescent="0.3">
      <c r="A164" t="s">
        <v>38</v>
      </c>
      <c r="B164">
        <v>2020</v>
      </c>
      <c r="C164" t="s">
        <v>23</v>
      </c>
      <c r="D164" t="str">
        <f t="shared" si="31"/>
        <v>Burke_2020</v>
      </c>
      <c r="E164" t="str">
        <f t="shared" si="32"/>
        <v>Burke_irrigated_2020</v>
      </c>
      <c r="F164" t="s">
        <v>8</v>
      </c>
      <c r="G164">
        <v>1342.2307000464525</v>
      </c>
      <c r="H164">
        <f t="shared" si="24"/>
        <v>1504.4382748488222</v>
      </c>
      <c r="I164" s="1">
        <v>36.434108527131784</v>
      </c>
      <c r="J164">
        <v>31</v>
      </c>
      <c r="K164">
        <v>39</v>
      </c>
      <c r="L164">
        <v>3.9</v>
      </c>
      <c r="M164">
        <v>31.6</v>
      </c>
      <c r="N164">
        <v>3</v>
      </c>
      <c r="O164">
        <v>81.400000000000006</v>
      </c>
      <c r="P164">
        <v>7.3</v>
      </c>
      <c r="Q164">
        <v>0.3</v>
      </c>
      <c r="R164">
        <v>1.21</v>
      </c>
      <c r="S164">
        <f t="shared" si="25"/>
        <v>30.733999999999998</v>
      </c>
      <c r="T164">
        <v>82.1</v>
      </c>
      <c r="W164">
        <f t="shared" si="26"/>
        <v>31.817</v>
      </c>
    </row>
    <row r="165" spans="1:23" x14ac:dyDescent="0.3">
      <c r="A165" t="s">
        <v>38</v>
      </c>
      <c r="B165">
        <v>2020</v>
      </c>
      <c r="C165" t="s">
        <v>23</v>
      </c>
      <c r="D165" t="str">
        <f t="shared" si="31"/>
        <v>Burke_2020</v>
      </c>
      <c r="E165" t="str">
        <f t="shared" si="32"/>
        <v>Burke_irrigated_2020</v>
      </c>
      <c r="F165" t="s">
        <v>9</v>
      </c>
      <c r="G165">
        <v>1215.958379434295</v>
      </c>
      <c r="H165">
        <f t="shared" si="24"/>
        <v>1362.9060388655914</v>
      </c>
      <c r="I165" s="1">
        <v>38.141950375072135</v>
      </c>
      <c r="J165">
        <v>31</v>
      </c>
      <c r="K165">
        <v>37</v>
      </c>
      <c r="L165">
        <v>3.7</v>
      </c>
      <c r="M165">
        <v>32.4</v>
      </c>
      <c r="N165">
        <v>3</v>
      </c>
      <c r="O165">
        <v>78.599999999999994</v>
      </c>
      <c r="P165">
        <v>7.8</v>
      </c>
      <c r="Q165">
        <v>0.3</v>
      </c>
      <c r="R165">
        <v>1.1399999999999999</v>
      </c>
      <c r="S165">
        <f t="shared" si="25"/>
        <v>28.955999999999996</v>
      </c>
      <c r="T165">
        <v>80.5</v>
      </c>
      <c r="W165">
        <f t="shared" si="26"/>
        <v>30.718</v>
      </c>
    </row>
    <row r="166" spans="1:23" x14ac:dyDescent="0.3">
      <c r="A166" t="s">
        <v>38</v>
      </c>
      <c r="B166">
        <v>2020</v>
      </c>
      <c r="C166" t="s">
        <v>23</v>
      </c>
      <c r="D166" t="str">
        <f t="shared" si="31"/>
        <v>Burke_2020</v>
      </c>
      <c r="E166" t="str">
        <f t="shared" si="32"/>
        <v>Burke_irrigated_2020</v>
      </c>
      <c r="F166" t="s">
        <v>10</v>
      </c>
      <c r="G166">
        <v>977.71843941399493</v>
      </c>
      <c r="H166">
        <f t="shared" si="24"/>
        <v>1095.8749805297757</v>
      </c>
      <c r="I166" s="1">
        <v>36.495956873315357</v>
      </c>
      <c r="J166">
        <v>31</v>
      </c>
      <c r="K166">
        <v>36</v>
      </c>
      <c r="L166">
        <v>3.4</v>
      </c>
      <c r="M166">
        <v>32.799999999999997</v>
      </c>
      <c r="N166">
        <v>3</v>
      </c>
      <c r="O166">
        <v>78.5</v>
      </c>
      <c r="P166">
        <v>8</v>
      </c>
      <c r="Q166">
        <v>0.5</v>
      </c>
      <c r="R166">
        <v>1.1100000000000001</v>
      </c>
      <c r="S166">
        <f t="shared" si="25"/>
        <v>28.194000000000003</v>
      </c>
      <c r="T166">
        <v>81.3</v>
      </c>
      <c r="W166">
        <f t="shared" si="26"/>
        <v>30.422000000000004</v>
      </c>
    </row>
    <row r="167" spans="1:23" x14ac:dyDescent="0.3">
      <c r="A167" t="s">
        <v>38</v>
      </c>
      <c r="B167">
        <v>2020</v>
      </c>
      <c r="C167" t="s">
        <v>23</v>
      </c>
      <c r="D167" t="str">
        <f t="shared" si="31"/>
        <v>Burke_2020</v>
      </c>
      <c r="E167" t="str">
        <f t="shared" si="32"/>
        <v>Burke_irrigated_2020</v>
      </c>
      <c r="F167" t="s">
        <v>11</v>
      </c>
      <c r="G167">
        <v>1315.286599099099</v>
      </c>
      <c r="H167">
        <f t="shared" si="24"/>
        <v>1474.2379994824591</v>
      </c>
      <c r="I167" s="1">
        <v>36.590909090909093</v>
      </c>
      <c r="J167">
        <v>21</v>
      </c>
      <c r="K167">
        <v>37</v>
      </c>
      <c r="L167">
        <v>3.8</v>
      </c>
      <c r="M167">
        <v>29.8</v>
      </c>
      <c r="N167">
        <v>2</v>
      </c>
      <c r="O167">
        <v>81.900000000000006</v>
      </c>
      <c r="P167">
        <v>7.5</v>
      </c>
      <c r="Q167">
        <v>0.2</v>
      </c>
      <c r="R167">
        <v>1.1599999999999999</v>
      </c>
      <c r="S167">
        <f t="shared" si="25"/>
        <v>29.463999999999995</v>
      </c>
      <c r="T167">
        <v>81.599999999999994</v>
      </c>
      <c r="W167">
        <f t="shared" si="26"/>
        <v>30.901999999999994</v>
      </c>
    </row>
    <row r="168" spans="1:23" x14ac:dyDescent="0.3">
      <c r="A168" t="s">
        <v>38</v>
      </c>
      <c r="B168">
        <v>2020</v>
      </c>
      <c r="C168" t="s">
        <v>23</v>
      </c>
      <c r="D168" t="str">
        <f t="shared" si="31"/>
        <v>Burke_2020</v>
      </c>
      <c r="E168" t="str">
        <f t="shared" si="32"/>
        <v>Burke_irrigated_2020</v>
      </c>
      <c r="F168" t="s">
        <v>12</v>
      </c>
      <c r="G168">
        <v>1329.4415578540825</v>
      </c>
      <c r="H168">
        <f t="shared" si="24"/>
        <v>1490.1035744012618</v>
      </c>
      <c r="I168" s="1">
        <v>36.251709986320115</v>
      </c>
      <c r="J168">
        <v>21</v>
      </c>
      <c r="K168">
        <v>36</v>
      </c>
      <c r="L168">
        <v>3.7</v>
      </c>
      <c r="M168">
        <v>30.1</v>
      </c>
      <c r="N168">
        <v>2</v>
      </c>
      <c r="O168">
        <v>81.5</v>
      </c>
      <c r="P168">
        <v>7.3</v>
      </c>
      <c r="Q168">
        <v>0.2</v>
      </c>
      <c r="R168">
        <v>1.1299999999999999</v>
      </c>
      <c r="S168">
        <f t="shared" si="25"/>
        <v>28.701999999999995</v>
      </c>
      <c r="T168">
        <v>80.599999999999994</v>
      </c>
      <c r="W168">
        <f t="shared" si="26"/>
        <v>30.375999999999998</v>
      </c>
    </row>
    <row r="169" spans="1:23" x14ac:dyDescent="0.3">
      <c r="A169" t="s">
        <v>38</v>
      </c>
      <c r="B169">
        <v>2020</v>
      </c>
      <c r="C169" t="s">
        <v>23</v>
      </c>
      <c r="D169" t="str">
        <f t="shared" si="31"/>
        <v>Burke_2020</v>
      </c>
      <c r="E169" t="str">
        <f t="shared" si="32"/>
        <v>Burke_irrigated_2020</v>
      </c>
      <c r="F169" t="s">
        <v>13</v>
      </c>
      <c r="G169">
        <v>1076.6997706039781</v>
      </c>
      <c r="H169">
        <f t="shared" si="24"/>
        <v>1206.8181314594517</v>
      </c>
      <c r="I169" s="1">
        <v>38.012048192771083</v>
      </c>
      <c r="J169">
        <v>31</v>
      </c>
      <c r="K169">
        <v>36</v>
      </c>
      <c r="L169">
        <v>3.5</v>
      </c>
      <c r="M169">
        <v>28.7</v>
      </c>
      <c r="N169">
        <v>3</v>
      </c>
      <c r="O169">
        <v>79.099999999999994</v>
      </c>
      <c r="P169">
        <v>8.1</v>
      </c>
      <c r="Q169">
        <v>0.3</v>
      </c>
      <c r="R169">
        <v>1.1299999999999999</v>
      </c>
      <c r="S169">
        <f t="shared" si="25"/>
        <v>28.701999999999995</v>
      </c>
      <c r="T169">
        <v>80.599999999999994</v>
      </c>
      <c r="W169">
        <f t="shared" si="26"/>
        <v>30.185999999999996</v>
      </c>
    </row>
    <row r="170" spans="1:23" x14ac:dyDescent="0.3">
      <c r="A170" t="s">
        <v>38</v>
      </c>
      <c r="B170">
        <v>2020</v>
      </c>
      <c r="C170" t="s">
        <v>23</v>
      </c>
      <c r="D170" t="str">
        <f t="shared" si="31"/>
        <v>Burke_2020</v>
      </c>
      <c r="E170" t="str">
        <f t="shared" si="32"/>
        <v>Burke_irrigated_2020</v>
      </c>
      <c r="F170" t="s">
        <v>14</v>
      </c>
      <c r="G170">
        <v>1484.139320316885</v>
      </c>
      <c r="H170">
        <f t="shared" si="24"/>
        <v>1663.4964455928214</v>
      </c>
      <c r="I170" s="1">
        <v>38.794820717131479</v>
      </c>
      <c r="J170">
        <v>21</v>
      </c>
      <c r="K170">
        <v>37</v>
      </c>
      <c r="L170">
        <v>3.9</v>
      </c>
      <c r="M170">
        <v>31.9</v>
      </c>
      <c r="N170">
        <v>2</v>
      </c>
      <c r="O170">
        <v>79.7</v>
      </c>
      <c r="P170">
        <v>8.3000000000000007</v>
      </c>
      <c r="Q170">
        <v>0.2</v>
      </c>
      <c r="R170">
        <v>1.1499999999999999</v>
      </c>
      <c r="S170">
        <f t="shared" si="25"/>
        <v>29.209999999999997</v>
      </c>
      <c r="T170">
        <v>80.900000000000006</v>
      </c>
      <c r="W170">
        <f t="shared" si="26"/>
        <v>30.905000000000001</v>
      </c>
    </row>
    <row r="171" spans="1:23" x14ac:dyDescent="0.3">
      <c r="A171" t="s">
        <v>38</v>
      </c>
      <c r="B171">
        <v>2020</v>
      </c>
      <c r="C171" t="s">
        <v>23</v>
      </c>
      <c r="D171" t="str">
        <f t="shared" si="31"/>
        <v>Burke_2020</v>
      </c>
      <c r="E171" t="str">
        <f t="shared" si="32"/>
        <v>Burke_irrigated_2020</v>
      </c>
      <c r="F171" t="s">
        <v>15</v>
      </c>
      <c r="G171">
        <v>1417.7345132743365</v>
      </c>
      <c r="H171">
        <f t="shared" si="24"/>
        <v>1589.066667354771</v>
      </c>
      <c r="I171" s="1">
        <v>39.056047197640119</v>
      </c>
      <c r="J171">
        <v>21</v>
      </c>
      <c r="K171">
        <v>37</v>
      </c>
      <c r="L171">
        <v>3.6</v>
      </c>
      <c r="M171">
        <v>33.200000000000003</v>
      </c>
      <c r="N171">
        <v>3</v>
      </c>
      <c r="O171">
        <v>79.8</v>
      </c>
      <c r="P171">
        <v>8.6</v>
      </c>
      <c r="Q171">
        <v>0.3</v>
      </c>
      <c r="R171">
        <v>1.1599999999999999</v>
      </c>
      <c r="S171">
        <f t="shared" si="25"/>
        <v>29.463999999999995</v>
      </c>
      <c r="T171">
        <v>80.3</v>
      </c>
      <c r="W171">
        <f t="shared" si="26"/>
        <v>30.996999999999996</v>
      </c>
    </row>
    <row r="172" spans="1:23" x14ac:dyDescent="0.3">
      <c r="A172" t="s">
        <v>38</v>
      </c>
      <c r="B172">
        <v>2020</v>
      </c>
      <c r="C172" t="s">
        <v>19</v>
      </c>
      <c r="D172" t="str">
        <f t="shared" si="31"/>
        <v>Burke_2020</v>
      </c>
      <c r="E172" t="str">
        <f t="shared" si="32"/>
        <v>Burke_dryland_2020</v>
      </c>
      <c r="F172" t="s">
        <v>4</v>
      </c>
      <c r="G172">
        <v>1114.6865469332431</v>
      </c>
      <c r="H172">
        <f t="shared" si="24"/>
        <v>1249.3955812569341</v>
      </c>
      <c r="I172" s="1">
        <v>39.207048458149785</v>
      </c>
      <c r="J172">
        <v>31</v>
      </c>
      <c r="K172">
        <v>38</v>
      </c>
      <c r="L172">
        <v>4.4000000000000004</v>
      </c>
      <c r="M172">
        <v>29.5</v>
      </c>
      <c r="N172">
        <v>1</v>
      </c>
      <c r="O172">
        <v>77.8</v>
      </c>
      <c r="P172">
        <v>7.9</v>
      </c>
      <c r="Q172">
        <v>0.1</v>
      </c>
      <c r="R172">
        <v>1.2</v>
      </c>
      <c r="S172">
        <f t="shared" si="25"/>
        <v>30.479999999999997</v>
      </c>
      <c r="T172">
        <v>81</v>
      </c>
      <c r="W172">
        <f t="shared" si="26"/>
        <v>31.44</v>
      </c>
    </row>
    <row r="173" spans="1:23" x14ac:dyDescent="0.3">
      <c r="A173" t="s">
        <v>38</v>
      </c>
      <c r="B173">
        <v>2020</v>
      </c>
      <c r="C173" t="s">
        <v>19</v>
      </c>
      <c r="D173" t="str">
        <f t="shared" ref="D173:D184" si="33">CONCATENATE(A173,"_",B173)</f>
        <v>Burke_2020</v>
      </c>
      <c r="E173" t="str">
        <f t="shared" ref="E173:E184" si="34">CONCATENATE(A173, "_", C173,"_",B173)</f>
        <v>Burke_dryland_2020</v>
      </c>
      <c r="F173" t="s">
        <v>5</v>
      </c>
      <c r="G173">
        <v>1289.8539123474086</v>
      </c>
      <c r="H173">
        <f t="shared" si="24"/>
        <v>1445.7317915852927</v>
      </c>
      <c r="I173" s="1">
        <v>42.458808618504442</v>
      </c>
      <c r="J173">
        <v>31</v>
      </c>
      <c r="K173">
        <v>35</v>
      </c>
      <c r="L173">
        <v>4.5999999999999996</v>
      </c>
      <c r="M173">
        <v>30.3</v>
      </c>
      <c r="N173">
        <v>1</v>
      </c>
      <c r="O173">
        <v>79.2</v>
      </c>
      <c r="P173">
        <v>8.1</v>
      </c>
      <c r="Q173">
        <v>0.1</v>
      </c>
      <c r="R173">
        <v>1.0900000000000001</v>
      </c>
      <c r="S173">
        <f t="shared" si="25"/>
        <v>27.686</v>
      </c>
      <c r="T173">
        <v>81.099999999999994</v>
      </c>
      <c r="W173">
        <f t="shared" si="26"/>
        <v>30.187999999999999</v>
      </c>
    </row>
    <row r="174" spans="1:23" x14ac:dyDescent="0.3">
      <c r="A174" t="s">
        <v>38</v>
      </c>
      <c r="B174">
        <v>2020</v>
      </c>
      <c r="C174" t="s">
        <v>19</v>
      </c>
      <c r="D174" t="str">
        <f t="shared" si="33"/>
        <v>Burke_2020</v>
      </c>
      <c r="E174" t="str">
        <f t="shared" si="34"/>
        <v>Burke_dryland_2020</v>
      </c>
      <c r="F174" t="s">
        <v>6</v>
      </c>
      <c r="G174">
        <v>1143.215326395459</v>
      </c>
      <c r="H174">
        <f t="shared" si="24"/>
        <v>1281.3720423497948</v>
      </c>
      <c r="I174" s="1">
        <v>39.602649006622521</v>
      </c>
      <c r="J174">
        <v>31</v>
      </c>
      <c r="K174">
        <v>38</v>
      </c>
      <c r="L174">
        <v>4.7</v>
      </c>
      <c r="M174">
        <v>30.9</v>
      </c>
      <c r="N174">
        <v>2</v>
      </c>
      <c r="O174">
        <v>78.900000000000006</v>
      </c>
      <c r="P174">
        <v>8.1</v>
      </c>
      <c r="Q174">
        <v>0.2</v>
      </c>
      <c r="R174">
        <v>1.18</v>
      </c>
      <c r="S174">
        <f t="shared" si="25"/>
        <v>29.971999999999998</v>
      </c>
      <c r="T174">
        <v>82</v>
      </c>
      <c r="W174">
        <f t="shared" si="26"/>
        <v>31.550999999999998</v>
      </c>
    </row>
    <row r="175" spans="1:23" x14ac:dyDescent="0.3">
      <c r="A175" t="s">
        <v>38</v>
      </c>
      <c r="B175">
        <v>2020</v>
      </c>
      <c r="C175" t="s">
        <v>19</v>
      </c>
      <c r="D175" t="str">
        <f t="shared" si="33"/>
        <v>Burke_2020</v>
      </c>
      <c r="E175" t="str">
        <f t="shared" si="34"/>
        <v>Burke_dryland_2020</v>
      </c>
      <c r="F175" t="s">
        <v>7</v>
      </c>
      <c r="G175">
        <v>1167.0829196797699</v>
      </c>
      <c r="H175">
        <f t="shared" si="24"/>
        <v>1308.1240164062663</v>
      </c>
      <c r="I175" s="1">
        <v>38.387096774193544</v>
      </c>
      <c r="J175">
        <v>31</v>
      </c>
      <c r="K175">
        <v>37</v>
      </c>
      <c r="L175">
        <v>4.7</v>
      </c>
      <c r="M175">
        <v>31.1</v>
      </c>
      <c r="N175">
        <v>2</v>
      </c>
      <c r="O175">
        <v>78.900000000000006</v>
      </c>
      <c r="P175">
        <v>8.1999999999999993</v>
      </c>
      <c r="Q175">
        <v>0.2</v>
      </c>
      <c r="R175">
        <v>1.1399999999999999</v>
      </c>
      <c r="S175">
        <f t="shared" si="25"/>
        <v>28.955999999999996</v>
      </c>
      <c r="T175">
        <v>81.099999999999994</v>
      </c>
      <c r="W175">
        <f t="shared" si="26"/>
        <v>30.927999999999997</v>
      </c>
    </row>
    <row r="176" spans="1:23" x14ac:dyDescent="0.3">
      <c r="A176" t="s">
        <v>38</v>
      </c>
      <c r="B176">
        <v>2020</v>
      </c>
      <c r="C176" t="s">
        <v>19</v>
      </c>
      <c r="D176" t="str">
        <f t="shared" si="33"/>
        <v>Burke_2020</v>
      </c>
      <c r="E176" t="str">
        <f t="shared" si="34"/>
        <v>Burke_dryland_2020</v>
      </c>
      <c r="F176" t="s">
        <v>8</v>
      </c>
      <c r="G176">
        <v>1157.2324106941337</v>
      </c>
      <c r="H176">
        <f t="shared" si="24"/>
        <v>1297.0830807875082</v>
      </c>
      <c r="I176" s="1">
        <v>37.739130434782609</v>
      </c>
      <c r="J176">
        <v>31</v>
      </c>
      <c r="K176">
        <v>37</v>
      </c>
      <c r="L176">
        <v>4.5999999999999996</v>
      </c>
      <c r="M176">
        <v>29.9</v>
      </c>
      <c r="N176">
        <v>2</v>
      </c>
      <c r="O176">
        <v>78.400000000000006</v>
      </c>
      <c r="P176">
        <v>7.4</v>
      </c>
      <c r="Q176">
        <v>0.2</v>
      </c>
      <c r="R176">
        <v>1.17</v>
      </c>
      <c r="S176">
        <f t="shared" si="25"/>
        <v>29.717999999999996</v>
      </c>
      <c r="T176">
        <v>82.3</v>
      </c>
      <c r="W176">
        <f t="shared" si="26"/>
        <v>31.343999999999994</v>
      </c>
    </row>
    <row r="177" spans="1:23" x14ac:dyDescent="0.3">
      <c r="A177" t="s">
        <v>38</v>
      </c>
      <c r="B177">
        <v>2020</v>
      </c>
      <c r="C177" t="s">
        <v>19</v>
      </c>
      <c r="D177" t="str">
        <f t="shared" si="33"/>
        <v>Burke_2020</v>
      </c>
      <c r="E177" t="str">
        <f t="shared" si="34"/>
        <v>Burke_dryland_2020</v>
      </c>
      <c r="F177" t="s">
        <v>9</v>
      </c>
      <c r="G177">
        <v>1090.3564434287057</v>
      </c>
      <c r="H177">
        <f t="shared" si="24"/>
        <v>1222.1252029665309</v>
      </c>
      <c r="I177" s="1">
        <v>39.012168933428775</v>
      </c>
      <c r="J177">
        <v>31</v>
      </c>
      <c r="K177">
        <v>36</v>
      </c>
      <c r="L177">
        <v>4.8</v>
      </c>
      <c r="M177">
        <v>32.9</v>
      </c>
      <c r="N177">
        <v>2</v>
      </c>
      <c r="O177">
        <v>78.900000000000006</v>
      </c>
      <c r="P177">
        <v>8.1</v>
      </c>
      <c r="Q177">
        <v>0.2</v>
      </c>
      <c r="R177">
        <v>1.1200000000000001</v>
      </c>
      <c r="S177">
        <f t="shared" si="25"/>
        <v>28.448</v>
      </c>
      <c r="T177">
        <v>80.7</v>
      </c>
      <c r="W177">
        <f t="shared" si="26"/>
        <v>30.818999999999999</v>
      </c>
    </row>
    <row r="178" spans="1:23" x14ac:dyDescent="0.3">
      <c r="A178" t="s">
        <v>38</v>
      </c>
      <c r="B178">
        <v>2020</v>
      </c>
      <c r="C178" t="s">
        <v>19</v>
      </c>
      <c r="D178" t="str">
        <f t="shared" si="33"/>
        <v>Burke_2020</v>
      </c>
      <c r="E178" t="str">
        <f t="shared" si="34"/>
        <v>Burke_dryland_2020</v>
      </c>
      <c r="F178" t="s">
        <v>10</v>
      </c>
      <c r="G178">
        <v>1137.2051371051718</v>
      </c>
      <c r="H178">
        <f t="shared" si="24"/>
        <v>1274.6355261852623</v>
      </c>
      <c r="I178" s="1">
        <v>39.077340569877883</v>
      </c>
      <c r="J178">
        <v>31</v>
      </c>
      <c r="K178">
        <v>35</v>
      </c>
      <c r="L178">
        <v>4.9000000000000004</v>
      </c>
      <c r="M178">
        <v>29.8</v>
      </c>
      <c r="N178">
        <v>2</v>
      </c>
      <c r="O178">
        <v>77.3</v>
      </c>
      <c r="P178">
        <v>8.5</v>
      </c>
      <c r="Q178">
        <v>0.2</v>
      </c>
      <c r="R178">
        <v>1.0900000000000001</v>
      </c>
      <c r="S178">
        <f t="shared" si="25"/>
        <v>27.686</v>
      </c>
      <c r="T178">
        <v>83</v>
      </c>
      <c r="W178">
        <f t="shared" si="26"/>
        <v>30.498000000000001</v>
      </c>
    </row>
    <row r="179" spans="1:23" x14ac:dyDescent="0.3">
      <c r="A179" t="s">
        <v>38</v>
      </c>
      <c r="B179">
        <v>2020</v>
      </c>
      <c r="C179" t="s">
        <v>19</v>
      </c>
      <c r="D179" t="str">
        <f t="shared" si="33"/>
        <v>Burke_2020</v>
      </c>
      <c r="E179" t="str">
        <f t="shared" si="34"/>
        <v>Burke_dryland_2020</v>
      </c>
      <c r="F179" t="s">
        <v>11</v>
      </c>
      <c r="G179">
        <v>1164.767809272709</v>
      </c>
      <c r="H179">
        <f t="shared" si="24"/>
        <v>1305.5291266404734</v>
      </c>
      <c r="I179" s="1">
        <v>36.850738108255882</v>
      </c>
      <c r="J179">
        <v>31</v>
      </c>
      <c r="K179">
        <v>37</v>
      </c>
      <c r="L179">
        <v>4.7</v>
      </c>
      <c r="M179">
        <v>29.7</v>
      </c>
      <c r="N179">
        <v>1</v>
      </c>
      <c r="O179">
        <v>79.900000000000006</v>
      </c>
      <c r="P179">
        <v>7.4</v>
      </c>
      <c r="Q179">
        <v>0.1</v>
      </c>
      <c r="R179">
        <v>1.1499999999999999</v>
      </c>
      <c r="S179">
        <f t="shared" si="25"/>
        <v>29.209999999999997</v>
      </c>
      <c r="T179">
        <v>81.900000000000006</v>
      </c>
      <c r="W179">
        <f t="shared" si="26"/>
        <v>31.035</v>
      </c>
    </row>
    <row r="180" spans="1:23" x14ac:dyDescent="0.3">
      <c r="A180" t="s">
        <v>38</v>
      </c>
      <c r="B180">
        <v>2020</v>
      </c>
      <c r="C180" t="s">
        <v>19</v>
      </c>
      <c r="D180" t="str">
        <f t="shared" si="33"/>
        <v>Burke_2020</v>
      </c>
      <c r="E180" t="str">
        <f t="shared" si="34"/>
        <v>Burke_dryland_2020</v>
      </c>
      <c r="F180" t="s">
        <v>12</v>
      </c>
      <c r="G180">
        <v>1124.1858974358975</v>
      </c>
      <c r="H180">
        <f t="shared" si="24"/>
        <v>1260.0429211530511</v>
      </c>
      <c r="I180" s="1">
        <v>37.626262626262623</v>
      </c>
      <c r="J180">
        <v>31</v>
      </c>
      <c r="K180">
        <v>36</v>
      </c>
      <c r="L180">
        <v>4.7</v>
      </c>
      <c r="M180">
        <v>30.8</v>
      </c>
      <c r="N180">
        <v>1</v>
      </c>
      <c r="O180">
        <v>79.900000000000006</v>
      </c>
      <c r="P180">
        <v>8</v>
      </c>
      <c r="Q180">
        <v>0.1</v>
      </c>
      <c r="R180">
        <v>1.1200000000000001</v>
      </c>
      <c r="S180">
        <f t="shared" si="25"/>
        <v>28.448</v>
      </c>
      <c r="T180">
        <v>81.400000000000006</v>
      </c>
      <c r="W180">
        <f t="shared" si="26"/>
        <v>30.689000000000004</v>
      </c>
    </row>
    <row r="181" spans="1:23" x14ac:dyDescent="0.3">
      <c r="A181" t="s">
        <v>38</v>
      </c>
      <c r="B181">
        <v>2020</v>
      </c>
      <c r="C181" t="s">
        <v>19</v>
      </c>
      <c r="D181" t="str">
        <f t="shared" si="33"/>
        <v>Burke_2020</v>
      </c>
      <c r="E181" t="str">
        <f t="shared" si="34"/>
        <v>Burke_dryland_2020</v>
      </c>
      <c r="F181" t="s">
        <v>13</v>
      </c>
      <c r="G181">
        <v>1092.0130297034664</v>
      </c>
      <c r="H181">
        <f t="shared" si="24"/>
        <v>1223.9819864518533</v>
      </c>
      <c r="I181" s="1">
        <v>41.359447004608299</v>
      </c>
      <c r="J181">
        <v>31</v>
      </c>
      <c r="K181">
        <v>37</v>
      </c>
      <c r="L181">
        <v>4.5999999999999996</v>
      </c>
      <c r="M181">
        <v>29.2</v>
      </c>
      <c r="N181">
        <v>2</v>
      </c>
      <c r="O181">
        <v>77.8</v>
      </c>
      <c r="P181">
        <v>8.5</v>
      </c>
      <c r="Q181">
        <v>0.2</v>
      </c>
      <c r="R181">
        <v>1.1399999999999999</v>
      </c>
      <c r="S181">
        <f t="shared" si="25"/>
        <v>28.955999999999996</v>
      </c>
      <c r="T181">
        <v>81.599999999999994</v>
      </c>
      <c r="W181">
        <f t="shared" si="26"/>
        <v>30.787999999999997</v>
      </c>
    </row>
    <row r="182" spans="1:23" x14ac:dyDescent="0.3">
      <c r="A182" t="s">
        <v>38</v>
      </c>
      <c r="B182">
        <v>2020</v>
      </c>
      <c r="C182" t="s">
        <v>19</v>
      </c>
      <c r="D182" t="str">
        <f t="shared" si="33"/>
        <v>Burke_2020</v>
      </c>
      <c r="E182" t="str">
        <f t="shared" si="34"/>
        <v>Burke_dryland_2020</v>
      </c>
      <c r="F182" t="s">
        <v>14</v>
      </c>
      <c r="G182">
        <v>1331.4419669628742</v>
      </c>
      <c r="H182">
        <f t="shared" si="24"/>
        <v>1492.3457314525929</v>
      </c>
      <c r="I182" s="1">
        <v>39.366515837104075</v>
      </c>
      <c r="J182">
        <v>21</v>
      </c>
      <c r="K182">
        <v>38</v>
      </c>
      <c r="L182">
        <v>4.8</v>
      </c>
      <c r="M182">
        <v>33.1</v>
      </c>
      <c r="N182">
        <v>2</v>
      </c>
      <c r="O182">
        <v>77.599999999999994</v>
      </c>
      <c r="P182">
        <v>9</v>
      </c>
      <c r="Q182">
        <v>0.2</v>
      </c>
      <c r="R182">
        <v>1.19</v>
      </c>
      <c r="S182">
        <f t="shared" si="25"/>
        <v>30.225999999999996</v>
      </c>
      <c r="T182">
        <v>81.7</v>
      </c>
      <c r="W182">
        <f t="shared" si="26"/>
        <v>31.877999999999997</v>
      </c>
    </row>
    <row r="183" spans="1:23" x14ac:dyDescent="0.3">
      <c r="A183" t="s">
        <v>38</v>
      </c>
      <c r="B183">
        <v>2020</v>
      </c>
      <c r="C183" t="s">
        <v>19</v>
      </c>
      <c r="D183" t="str">
        <f t="shared" si="33"/>
        <v>Burke_2020</v>
      </c>
      <c r="E183" t="str">
        <f t="shared" si="34"/>
        <v>Burke_dryland_2020</v>
      </c>
      <c r="F183" t="s">
        <v>15</v>
      </c>
      <c r="G183">
        <v>1269.8274504937833</v>
      </c>
      <c r="H183">
        <f t="shared" si="24"/>
        <v>1423.2851468159911</v>
      </c>
      <c r="I183" s="1">
        <v>39.579256360078276</v>
      </c>
      <c r="J183">
        <v>31</v>
      </c>
      <c r="K183">
        <v>37</v>
      </c>
      <c r="L183">
        <v>4.7</v>
      </c>
      <c r="M183">
        <v>31.6</v>
      </c>
      <c r="N183">
        <v>2</v>
      </c>
      <c r="O183">
        <v>78.2</v>
      </c>
      <c r="P183">
        <v>8.6</v>
      </c>
      <c r="Q183">
        <v>0.2</v>
      </c>
      <c r="R183">
        <v>1.17</v>
      </c>
      <c r="S183">
        <f t="shared" si="25"/>
        <v>29.717999999999996</v>
      </c>
      <c r="T183">
        <v>81.900000000000006</v>
      </c>
      <c r="W183">
        <f t="shared" si="26"/>
        <v>31.478999999999999</v>
      </c>
    </row>
    <row r="184" spans="1:23" x14ac:dyDescent="0.3">
      <c r="A184" t="s">
        <v>39</v>
      </c>
      <c r="B184">
        <v>2020</v>
      </c>
      <c r="C184" t="s">
        <v>23</v>
      </c>
      <c r="D184" t="str">
        <f t="shared" si="33"/>
        <v>Screven_2020</v>
      </c>
      <c r="E184" t="str">
        <f t="shared" si="34"/>
        <v>Screven_irrigated_2020</v>
      </c>
      <c r="F184" t="s">
        <v>4</v>
      </c>
      <c r="G184">
        <v>1143.3198673965001</v>
      </c>
      <c r="H184">
        <f t="shared" si="24"/>
        <v>1281.4892170525131</v>
      </c>
      <c r="I184" s="1">
        <v>40.563564875491487</v>
      </c>
      <c r="J184">
        <v>21</v>
      </c>
      <c r="K184">
        <v>38</v>
      </c>
      <c r="L184">
        <v>4.3</v>
      </c>
      <c r="M184">
        <v>29.8</v>
      </c>
      <c r="N184">
        <v>2</v>
      </c>
      <c r="O184">
        <v>79.8</v>
      </c>
      <c r="P184">
        <v>8.4</v>
      </c>
      <c r="Q184">
        <v>0.2</v>
      </c>
      <c r="R184">
        <v>1.18</v>
      </c>
      <c r="S184">
        <f t="shared" si="25"/>
        <v>29.971999999999998</v>
      </c>
      <c r="T184">
        <v>81</v>
      </c>
      <c r="W184">
        <f t="shared" si="26"/>
        <v>31.190999999999999</v>
      </c>
    </row>
    <row r="185" spans="1:23" x14ac:dyDescent="0.3">
      <c r="A185" t="s">
        <v>39</v>
      </c>
      <c r="B185">
        <v>2020</v>
      </c>
      <c r="C185" t="s">
        <v>23</v>
      </c>
      <c r="D185" t="str">
        <f t="shared" ref="D185:D196" si="35">CONCATENATE(A185,"_",B185)</f>
        <v>Screven_2020</v>
      </c>
      <c r="E185" t="str">
        <f t="shared" ref="E185:E196" si="36">CONCATENATE(A185, "_", C185,"_",B185)</f>
        <v>Screven_irrigated_2020</v>
      </c>
      <c r="F185" t="s">
        <v>5</v>
      </c>
      <c r="G185">
        <v>1092.621234908589</v>
      </c>
      <c r="H185">
        <f t="shared" si="24"/>
        <v>1224.6636928004841</v>
      </c>
      <c r="I185" s="1">
        <v>42.215384615384615</v>
      </c>
      <c r="J185">
        <v>21</v>
      </c>
      <c r="K185">
        <v>34</v>
      </c>
      <c r="L185">
        <v>4.3</v>
      </c>
      <c r="M185">
        <v>28.4</v>
      </c>
      <c r="N185">
        <v>1</v>
      </c>
      <c r="O185">
        <v>79.5</v>
      </c>
      <c r="P185">
        <v>8.6</v>
      </c>
      <c r="Q185">
        <v>0.1</v>
      </c>
      <c r="R185">
        <v>1.06</v>
      </c>
      <c r="S185">
        <f t="shared" si="25"/>
        <v>26.923999999999999</v>
      </c>
      <c r="T185">
        <v>80</v>
      </c>
      <c r="W185">
        <f t="shared" si="26"/>
        <v>29.376999999999999</v>
      </c>
    </row>
    <row r="186" spans="1:23" x14ac:dyDescent="0.3">
      <c r="A186" t="s">
        <v>39</v>
      </c>
      <c r="B186">
        <v>2020</v>
      </c>
      <c r="C186" t="s">
        <v>23</v>
      </c>
      <c r="D186" t="str">
        <f t="shared" si="35"/>
        <v>Screven_2020</v>
      </c>
      <c r="E186" t="str">
        <f t="shared" si="36"/>
        <v>Screven_irrigated_2020</v>
      </c>
      <c r="F186" t="s">
        <v>6</v>
      </c>
      <c r="G186">
        <v>1067.0358400717594</v>
      </c>
      <c r="H186">
        <f t="shared" si="24"/>
        <v>1195.9863221604639</v>
      </c>
      <c r="I186" s="1">
        <v>41.860465116279073</v>
      </c>
      <c r="J186">
        <v>21</v>
      </c>
      <c r="K186">
        <v>36</v>
      </c>
      <c r="L186">
        <v>4.5</v>
      </c>
      <c r="M186">
        <v>29.6</v>
      </c>
      <c r="N186">
        <v>1</v>
      </c>
      <c r="O186">
        <v>80.2</v>
      </c>
      <c r="P186">
        <v>8.6</v>
      </c>
      <c r="Q186">
        <v>0.1</v>
      </c>
      <c r="R186">
        <v>1.1299999999999999</v>
      </c>
      <c r="S186">
        <f t="shared" si="25"/>
        <v>28.701999999999995</v>
      </c>
      <c r="T186">
        <v>79.5</v>
      </c>
      <c r="W186">
        <f t="shared" si="26"/>
        <v>30.360999999999997</v>
      </c>
    </row>
    <row r="187" spans="1:23" x14ac:dyDescent="0.3">
      <c r="A187" t="s">
        <v>39</v>
      </c>
      <c r="B187">
        <v>2020</v>
      </c>
      <c r="C187" t="s">
        <v>23</v>
      </c>
      <c r="D187" t="str">
        <f t="shared" si="35"/>
        <v>Screven_2020</v>
      </c>
      <c r="E187" t="str">
        <f t="shared" si="36"/>
        <v>Screven_irrigated_2020</v>
      </c>
      <c r="F187" t="s">
        <v>7</v>
      </c>
      <c r="G187">
        <v>1031.8434797189593</v>
      </c>
      <c r="H187">
        <f t="shared" si="24"/>
        <v>1156.5409914172524</v>
      </c>
      <c r="I187" s="1">
        <v>38.549270072992691</v>
      </c>
      <c r="J187">
        <v>31</v>
      </c>
      <c r="K187">
        <v>36</v>
      </c>
      <c r="L187">
        <v>4.3</v>
      </c>
      <c r="M187">
        <v>28.8</v>
      </c>
      <c r="N187">
        <v>2</v>
      </c>
      <c r="O187">
        <v>79.099999999999994</v>
      </c>
      <c r="P187">
        <v>8.4</v>
      </c>
      <c r="Q187">
        <v>0.2</v>
      </c>
      <c r="R187">
        <v>1.1100000000000001</v>
      </c>
      <c r="S187">
        <f t="shared" si="25"/>
        <v>28.194000000000003</v>
      </c>
      <c r="T187">
        <v>81</v>
      </c>
      <c r="W187">
        <f t="shared" si="26"/>
        <v>30.201999999999998</v>
      </c>
    </row>
    <row r="188" spans="1:23" x14ac:dyDescent="0.3">
      <c r="A188" t="s">
        <v>39</v>
      </c>
      <c r="B188">
        <v>2020</v>
      </c>
      <c r="C188" t="s">
        <v>23</v>
      </c>
      <c r="D188" t="str">
        <f t="shared" si="35"/>
        <v>Screven_2020</v>
      </c>
      <c r="E188" t="str">
        <f t="shared" si="36"/>
        <v>Screven_irrigated_2020</v>
      </c>
      <c r="F188" t="s">
        <v>8</v>
      </c>
      <c r="G188">
        <v>959.41156195655856</v>
      </c>
      <c r="H188">
        <f t="shared" si="24"/>
        <v>1075.3557306430152</v>
      </c>
      <c r="I188" s="1">
        <v>36.487716105550497</v>
      </c>
      <c r="J188">
        <v>21</v>
      </c>
      <c r="K188">
        <v>37</v>
      </c>
      <c r="L188">
        <v>3.7</v>
      </c>
      <c r="M188">
        <v>30.4</v>
      </c>
      <c r="N188">
        <v>2</v>
      </c>
      <c r="O188">
        <v>81.2</v>
      </c>
      <c r="P188">
        <v>7.7</v>
      </c>
      <c r="Q188">
        <v>0.2</v>
      </c>
      <c r="R188">
        <v>1.1499999999999999</v>
      </c>
      <c r="S188">
        <f t="shared" si="25"/>
        <v>29.209999999999997</v>
      </c>
      <c r="T188">
        <v>82.4</v>
      </c>
      <c r="W188">
        <f t="shared" si="26"/>
        <v>30.93</v>
      </c>
    </row>
    <row r="189" spans="1:23" x14ac:dyDescent="0.3">
      <c r="A189" t="s">
        <v>39</v>
      </c>
      <c r="B189">
        <v>2020</v>
      </c>
      <c r="C189" t="s">
        <v>23</v>
      </c>
      <c r="D189" t="str">
        <f t="shared" si="35"/>
        <v>Screven_2020</v>
      </c>
      <c r="E189" t="str">
        <f t="shared" si="36"/>
        <v>Screven_irrigated_2020</v>
      </c>
      <c r="F189" t="s">
        <v>9</v>
      </c>
      <c r="G189">
        <v>1229.3853621274088</v>
      </c>
      <c r="H189">
        <f t="shared" si="24"/>
        <v>1377.9556623606838</v>
      </c>
      <c r="I189" s="1">
        <v>39.121854958066102</v>
      </c>
      <c r="J189">
        <v>31</v>
      </c>
      <c r="K189">
        <v>37</v>
      </c>
      <c r="L189">
        <v>4.0999999999999996</v>
      </c>
      <c r="M189">
        <v>31.5</v>
      </c>
      <c r="N189">
        <v>2</v>
      </c>
      <c r="O189">
        <v>79.3</v>
      </c>
      <c r="P189">
        <v>8.3000000000000007</v>
      </c>
      <c r="Q189">
        <v>0.2</v>
      </c>
      <c r="R189">
        <v>1.1599999999999999</v>
      </c>
      <c r="S189">
        <f t="shared" si="25"/>
        <v>29.463999999999995</v>
      </c>
      <c r="T189">
        <v>82.1</v>
      </c>
      <c r="W189">
        <f t="shared" si="26"/>
        <v>31.221999999999994</v>
      </c>
    </row>
    <row r="190" spans="1:23" x14ac:dyDescent="0.3">
      <c r="A190" t="s">
        <v>39</v>
      </c>
      <c r="B190">
        <v>2020</v>
      </c>
      <c r="C190" t="s">
        <v>23</v>
      </c>
      <c r="D190" t="str">
        <f t="shared" si="35"/>
        <v>Screven_2020</v>
      </c>
      <c r="E190" t="str">
        <f t="shared" si="36"/>
        <v>Screven_irrigated_2020</v>
      </c>
      <c r="F190" t="s">
        <v>10</v>
      </c>
      <c r="G190">
        <v>1149</v>
      </c>
      <c r="H190">
        <f t="shared" si="24"/>
        <v>1287.8557894268642</v>
      </c>
      <c r="I190" s="1">
        <v>40.125610607117935</v>
      </c>
      <c r="J190">
        <v>31</v>
      </c>
      <c r="K190">
        <v>35</v>
      </c>
      <c r="L190">
        <v>4</v>
      </c>
      <c r="M190">
        <v>30.4</v>
      </c>
      <c r="N190">
        <v>3</v>
      </c>
      <c r="O190">
        <v>78.400000000000006</v>
      </c>
      <c r="P190">
        <v>8.6999999999999993</v>
      </c>
      <c r="Q190">
        <v>0.3</v>
      </c>
      <c r="R190">
        <v>1.08</v>
      </c>
      <c r="S190">
        <f t="shared" si="25"/>
        <v>27.431999999999999</v>
      </c>
      <c r="T190">
        <v>81.8</v>
      </c>
      <c r="W190">
        <f t="shared" si="26"/>
        <v>30.025999999999996</v>
      </c>
    </row>
    <row r="191" spans="1:23" x14ac:dyDescent="0.3">
      <c r="A191" t="s">
        <v>39</v>
      </c>
      <c r="B191">
        <v>2020</v>
      </c>
      <c r="C191" t="s">
        <v>23</v>
      </c>
      <c r="D191" t="str">
        <f t="shared" si="35"/>
        <v>Screven_2020</v>
      </c>
      <c r="E191" t="str">
        <f t="shared" si="36"/>
        <v>Screven_irrigated_2020</v>
      </c>
      <c r="F191" t="s">
        <v>11</v>
      </c>
      <c r="G191">
        <v>933</v>
      </c>
      <c r="H191">
        <f t="shared" si="24"/>
        <v>1045.7523512056259</v>
      </c>
      <c r="I191" s="1">
        <v>36.911686938127971</v>
      </c>
      <c r="J191">
        <v>31</v>
      </c>
      <c r="K191">
        <v>37</v>
      </c>
      <c r="L191">
        <v>3.8</v>
      </c>
      <c r="M191">
        <v>29.1</v>
      </c>
      <c r="N191">
        <v>2</v>
      </c>
      <c r="O191">
        <v>80.400000000000006</v>
      </c>
      <c r="P191">
        <v>7.5</v>
      </c>
      <c r="Q191">
        <v>0.2</v>
      </c>
      <c r="R191">
        <v>1.1499999999999999</v>
      </c>
      <c r="S191">
        <f t="shared" si="25"/>
        <v>29.209999999999997</v>
      </c>
      <c r="T191">
        <v>81.7</v>
      </c>
      <c r="W191">
        <f t="shared" si="26"/>
        <v>30.72</v>
      </c>
    </row>
    <row r="192" spans="1:23" x14ac:dyDescent="0.3">
      <c r="A192" t="s">
        <v>39</v>
      </c>
      <c r="B192">
        <v>2020</v>
      </c>
      <c r="C192" t="s">
        <v>23</v>
      </c>
      <c r="D192" t="str">
        <f t="shared" si="35"/>
        <v>Screven_2020</v>
      </c>
      <c r="E192" t="str">
        <f t="shared" si="36"/>
        <v>Screven_irrigated_2020</v>
      </c>
      <c r="F192" t="s">
        <v>12</v>
      </c>
      <c r="G192">
        <v>934.15830676286464</v>
      </c>
      <c r="H192">
        <f t="shared" si="24"/>
        <v>1047.0506384732394</v>
      </c>
      <c r="I192" s="1">
        <v>36.760280842527578</v>
      </c>
      <c r="J192">
        <v>31</v>
      </c>
      <c r="K192">
        <v>35</v>
      </c>
      <c r="L192">
        <v>4.0999999999999996</v>
      </c>
      <c r="M192">
        <v>30.5</v>
      </c>
      <c r="N192">
        <v>2</v>
      </c>
      <c r="O192">
        <v>80.2</v>
      </c>
      <c r="P192">
        <v>8</v>
      </c>
      <c r="Q192">
        <v>0.2</v>
      </c>
      <c r="R192">
        <v>1.1000000000000001</v>
      </c>
      <c r="S192">
        <f t="shared" si="25"/>
        <v>27.94</v>
      </c>
      <c r="T192">
        <v>80.8</v>
      </c>
      <c r="W192">
        <f t="shared" si="26"/>
        <v>30.164999999999999</v>
      </c>
    </row>
    <row r="193" spans="1:23" x14ac:dyDescent="0.3">
      <c r="A193" t="s">
        <v>39</v>
      </c>
      <c r="B193">
        <v>2020</v>
      </c>
      <c r="C193" t="s">
        <v>23</v>
      </c>
      <c r="D193" t="str">
        <f t="shared" si="35"/>
        <v>Screven_2020</v>
      </c>
      <c r="E193" t="str">
        <f t="shared" si="36"/>
        <v>Screven_irrigated_2020</v>
      </c>
      <c r="F193" t="s">
        <v>13</v>
      </c>
      <c r="G193">
        <v>970.00658316507599</v>
      </c>
      <c r="H193">
        <f t="shared" si="24"/>
        <v>1087.2311522291682</v>
      </c>
      <c r="I193" s="1">
        <v>39.565414214576734</v>
      </c>
      <c r="J193">
        <v>21</v>
      </c>
      <c r="K193">
        <v>36</v>
      </c>
      <c r="L193">
        <v>4.0999999999999996</v>
      </c>
      <c r="M193">
        <v>28.6</v>
      </c>
      <c r="N193">
        <v>3</v>
      </c>
      <c r="O193">
        <v>77.8</v>
      </c>
      <c r="P193">
        <v>8.9</v>
      </c>
      <c r="Q193">
        <v>0.3</v>
      </c>
      <c r="R193">
        <v>1.1100000000000001</v>
      </c>
      <c r="S193">
        <f t="shared" si="25"/>
        <v>28.194000000000003</v>
      </c>
      <c r="T193">
        <v>80.400000000000006</v>
      </c>
      <c r="W193">
        <f t="shared" si="26"/>
        <v>30.042000000000002</v>
      </c>
    </row>
    <row r="194" spans="1:23" x14ac:dyDescent="0.3">
      <c r="A194" t="s">
        <v>39</v>
      </c>
      <c r="B194">
        <v>2020</v>
      </c>
      <c r="C194" t="s">
        <v>23</v>
      </c>
      <c r="D194" t="str">
        <f t="shared" si="35"/>
        <v>Screven_2020</v>
      </c>
      <c r="E194" t="str">
        <f t="shared" si="36"/>
        <v>Screven_irrigated_2020</v>
      </c>
      <c r="F194" t="s">
        <v>14</v>
      </c>
      <c r="G194">
        <v>756.90922332849243</v>
      </c>
      <c r="H194">
        <f t="shared" si="24"/>
        <v>848.38113606108823</v>
      </c>
      <c r="I194" s="1">
        <v>38.969555035128806</v>
      </c>
      <c r="J194">
        <v>21</v>
      </c>
      <c r="K194">
        <v>36</v>
      </c>
      <c r="L194">
        <v>3.7</v>
      </c>
      <c r="M194">
        <v>31.3</v>
      </c>
      <c r="N194">
        <v>2</v>
      </c>
      <c r="O194">
        <v>78.599999999999994</v>
      </c>
      <c r="P194">
        <v>9.1999999999999993</v>
      </c>
      <c r="Q194">
        <v>0.2</v>
      </c>
      <c r="R194">
        <v>1.1299999999999999</v>
      </c>
      <c r="S194">
        <f t="shared" si="25"/>
        <v>28.701999999999995</v>
      </c>
      <c r="T194">
        <v>81.099999999999994</v>
      </c>
      <c r="W194">
        <f t="shared" si="26"/>
        <v>30.570999999999998</v>
      </c>
    </row>
    <row r="195" spans="1:23" x14ac:dyDescent="0.3">
      <c r="A195" t="s">
        <v>39</v>
      </c>
      <c r="B195">
        <v>2020</v>
      </c>
      <c r="C195" t="s">
        <v>23</v>
      </c>
      <c r="D195" t="str">
        <f t="shared" si="35"/>
        <v>Screven_2020</v>
      </c>
      <c r="E195" t="str">
        <f t="shared" si="36"/>
        <v>Screven_irrigated_2020</v>
      </c>
      <c r="F195" t="s">
        <v>15</v>
      </c>
      <c r="G195">
        <v>870.68722827339354</v>
      </c>
      <c r="H195">
        <f t="shared" ref="H195:H258" si="37">(G195*0.453592)/0.404686</f>
        <v>975.90912768661406</v>
      </c>
      <c r="I195" s="1">
        <v>39.758403361344541</v>
      </c>
      <c r="J195">
        <v>21</v>
      </c>
      <c r="K195">
        <v>36</v>
      </c>
      <c r="L195">
        <v>4</v>
      </c>
      <c r="M195">
        <v>30.6</v>
      </c>
      <c r="N195">
        <v>2</v>
      </c>
      <c r="O195">
        <v>78.900000000000006</v>
      </c>
      <c r="P195">
        <v>9.1</v>
      </c>
      <c r="Q195">
        <v>0.2</v>
      </c>
      <c r="R195">
        <v>1.1299999999999999</v>
      </c>
      <c r="S195">
        <f t="shared" ref="S195:S258" si="38">R195*25.4</f>
        <v>28.701999999999995</v>
      </c>
      <c r="T195">
        <v>80.099999999999994</v>
      </c>
      <c r="W195">
        <f t="shared" ref="W195:W258" si="39">(0.15*T195)+(0.5*S195)+(0.1*M195)+(0.25*L195)</f>
        <v>30.425999999999995</v>
      </c>
    </row>
    <row r="196" spans="1:23" x14ac:dyDescent="0.3">
      <c r="A196" t="s">
        <v>40</v>
      </c>
      <c r="B196">
        <v>2020</v>
      </c>
      <c r="C196" t="s">
        <v>19</v>
      </c>
      <c r="D196" t="str">
        <f t="shared" si="35"/>
        <v>Turner_2020</v>
      </c>
      <c r="E196" t="str">
        <f t="shared" si="36"/>
        <v>Turner_dryland_2020</v>
      </c>
      <c r="F196" t="s">
        <v>4</v>
      </c>
      <c r="G196">
        <v>1191.9434353918009</v>
      </c>
      <c r="H196">
        <f t="shared" si="37"/>
        <v>1335.9889068221726</v>
      </c>
      <c r="I196" s="1">
        <v>39.095744680851062</v>
      </c>
      <c r="J196">
        <v>41</v>
      </c>
      <c r="K196">
        <v>37</v>
      </c>
      <c r="L196">
        <v>4.5999999999999996</v>
      </c>
      <c r="M196">
        <v>30.1</v>
      </c>
      <c r="N196">
        <v>3</v>
      </c>
      <c r="O196">
        <v>78</v>
      </c>
      <c r="P196">
        <v>6.9</v>
      </c>
      <c r="Q196">
        <v>0.3</v>
      </c>
      <c r="R196">
        <v>1.17</v>
      </c>
      <c r="S196">
        <f t="shared" si="38"/>
        <v>29.717999999999996</v>
      </c>
      <c r="T196">
        <v>81.099999999999994</v>
      </c>
      <c r="W196">
        <f t="shared" si="39"/>
        <v>31.183999999999997</v>
      </c>
    </row>
    <row r="197" spans="1:23" x14ac:dyDescent="0.3">
      <c r="A197" t="s">
        <v>40</v>
      </c>
      <c r="B197">
        <v>2020</v>
      </c>
      <c r="C197" t="s">
        <v>19</v>
      </c>
      <c r="D197" t="str">
        <f t="shared" ref="D197:D208" si="40">CONCATENATE(A197,"_",B197)</f>
        <v>Turner_2020</v>
      </c>
      <c r="E197" t="str">
        <f t="shared" ref="E197:E208" si="41">CONCATENATE(A197, "_", C197,"_",B197)</f>
        <v>Turner_dryland_2020</v>
      </c>
      <c r="F197" t="s">
        <v>5</v>
      </c>
      <c r="G197">
        <v>1365.8231707317075</v>
      </c>
      <c r="H197">
        <f t="shared" si="37"/>
        <v>1530.8818779462017</v>
      </c>
      <c r="I197" s="1">
        <v>42.8125</v>
      </c>
      <c r="J197">
        <v>31</v>
      </c>
      <c r="K197">
        <v>35</v>
      </c>
      <c r="L197">
        <v>4.5999999999999996</v>
      </c>
      <c r="M197">
        <v>28.4</v>
      </c>
      <c r="N197">
        <v>2</v>
      </c>
      <c r="O197">
        <v>77.7</v>
      </c>
      <c r="P197">
        <v>7.4</v>
      </c>
      <c r="Q197">
        <v>0.3</v>
      </c>
      <c r="R197">
        <v>1.0900000000000001</v>
      </c>
      <c r="S197">
        <f t="shared" si="38"/>
        <v>27.686</v>
      </c>
      <c r="T197">
        <v>80</v>
      </c>
      <c r="W197">
        <f t="shared" si="39"/>
        <v>29.832999999999998</v>
      </c>
    </row>
    <row r="198" spans="1:23" x14ac:dyDescent="0.3">
      <c r="A198" t="s">
        <v>40</v>
      </c>
      <c r="B198">
        <v>2020</v>
      </c>
      <c r="C198" t="s">
        <v>19</v>
      </c>
      <c r="D198" t="str">
        <f t="shared" si="40"/>
        <v>Turner_2020</v>
      </c>
      <c r="E198" t="str">
        <f t="shared" si="41"/>
        <v>Turner_dryland_2020</v>
      </c>
      <c r="F198" t="s">
        <v>6</v>
      </c>
      <c r="G198">
        <v>1206.9952981192478</v>
      </c>
      <c r="H198">
        <f t="shared" si="37"/>
        <v>1352.8597758867511</v>
      </c>
      <c r="I198" s="1">
        <v>38.550420168067227</v>
      </c>
      <c r="J198">
        <v>31</v>
      </c>
      <c r="K198">
        <v>38</v>
      </c>
      <c r="L198">
        <v>4.5999999999999996</v>
      </c>
      <c r="M198">
        <v>30.9</v>
      </c>
      <c r="N198">
        <v>2</v>
      </c>
      <c r="O198">
        <v>78.5</v>
      </c>
      <c r="P198">
        <v>7.1</v>
      </c>
      <c r="Q198">
        <v>0.1</v>
      </c>
      <c r="R198">
        <v>1.19</v>
      </c>
      <c r="S198">
        <f t="shared" si="38"/>
        <v>30.225999999999996</v>
      </c>
      <c r="T198">
        <v>82.3</v>
      </c>
      <c r="W198">
        <f t="shared" si="39"/>
        <v>31.697999999999997</v>
      </c>
    </row>
    <row r="199" spans="1:23" x14ac:dyDescent="0.3">
      <c r="A199" t="s">
        <v>40</v>
      </c>
      <c r="B199">
        <v>2020</v>
      </c>
      <c r="C199" t="s">
        <v>19</v>
      </c>
      <c r="D199" t="str">
        <f t="shared" si="40"/>
        <v>Turner_2020</v>
      </c>
      <c r="E199" t="str">
        <f t="shared" si="41"/>
        <v>Turner_dryland_2020</v>
      </c>
      <c r="F199" t="s">
        <v>7</v>
      </c>
      <c r="G199">
        <v>1385.4738154613467</v>
      </c>
      <c r="H199">
        <f t="shared" si="37"/>
        <v>1552.9072883735616</v>
      </c>
      <c r="I199" s="1">
        <v>39.027431421446387</v>
      </c>
      <c r="J199">
        <v>41</v>
      </c>
      <c r="K199">
        <v>37</v>
      </c>
      <c r="L199">
        <v>4.5999999999999996</v>
      </c>
      <c r="M199">
        <v>30.2</v>
      </c>
      <c r="N199">
        <v>2</v>
      </c>
      <c r="O199">
        <v>77.099999999999994</v>
      </c>
      <c r="P199">
        <v>7.5</v>
      </c>
      <c r="Q199">
        <v>0.2</v>
      </c>
      <c r="R199">
        <v>1.1599999999999999</v>
      </c>
      <c r="S199">
        <f t="shared" si="38"/>
        <v>29.463999999999995</v>
      </c>
      <c r="T199">
        <v>82</v>
      </c>
      <c r="W199">
        <f t="shared" si="39"/>
        <v>31.201999999999995</v>
      </c>
    </row>
    <row r="200" spans="1:23" x14ac:dyDescent="0.3">
      <c r="A200" t="s">
        <v>40</v>
      </c>
      <c r="B200">
        <v>2020</v>
      </c>
      <c r="C200" t="s">
        <v>19</v>
      </c>
      <c r="D200" t="str">
        <f t="shared" si="40"/>
        <v>Turner_2020</v>
      </c>
      <c r="E200" t="str">
        <f t="shared" si="41"/>
        <v>Turner_dryland_2020</v>
      </c>
      <c r="F200" t="s">
        <v>8</v>
      </c>
      <c r="G200">
        <v>1116.235827664399</v>
      </c>
      <c r="H200">
        <f t="shared" si="37"/>
        <v>1251.1320914040764</v>
      </c>
      <c r="I200" s="1">
        <v>36.961451247165527</v>
      </c>
      <c r="J200">
        <v>31</v>
      </c>
      <c r="K200">
        <v>37</v>
      </c>
      <c r="L200">
        <v>4.0999999999999996</v>
      </c>
      <c r="M200">
        <v>32.6</v>
      </c>
      <c r="N200">
        <v>2</v>
      </c>
      <c r="O200">
        <v>78.8</v>
      </c>
      <c r="P200">
        <v>6.9</v>
      </c>
      <c r="Q200">
        <v>0.2</v>
      </c>
      <c r="R200">
        <v>1.17</v>
      </c>
      <c r="S200">
        <f t="shared" si="38"/>
        <v>29.717999999999996</v>
      </c>
      <c r="T200">
        <v>83.2</v>
      </c>
      <c r="W200">
        <f t="shared" si="39"/>
        <v>31.623999999999999</v>
      </c>
    </row>
    <row r="201" spans="1:23" x14ac:dyDescent="0.3">
      <c r="A201" t="s">
        <v>40</v>
      </c>
      <c r="B201">
        <v>2020</v>
      </c>
      <c r="C201" t="s">
        <v>19</v>
      </c>
      <c r="D201" t="str">
        <f t="shared" si="40"/>
        <v>Turner_2020</v>
      </c>
      <c r="E201" t="str">
        <f t="shared" si="41"/>
        <v>Turner_dryland_2020</v>
      </c>
      <c r="F201" t="s">
        <v>9</v>
      </c>
      <c r="G201">
        <v>1009.2001191382336</v>
      </c>
      <c r="H201">
        <f t="shared" si="37"/>
        <v>1131.1611976696738</v>
      </c>
      <c r="I201" s="1">
        <v>38.670284938941656</v>
      </c>
      <c r="J201">
        <v>41</v>
      </c>
      <c r="K201">
        <v>36</v>
      </c>
      <c r="L201">
        <v>4.5999999999999996</v>
      </c>
      <c r="M201">
        <v>31.5</v>
      </c>
      <c r="N201">
        <v>2</v>
      </c>
      <c r="O201">
        <v>77.2</v>
      </c>
      <c r="P201">
        <v>7.4</v>
      </c>
      <c r="Q201">
        <v>0.2</v>
      </c>
      <c r="R201">
        <v>1.1200000000000001</v>
      </c>
      <c r="S201">
        <f t="shared" si="38"/>
        <v>28.448</v>
      </c>
      <c r="T201">
        <v>81.8</v>
      </c>
      <c r="W201">
        <f t="shared" si="39"/>
        <v>30.793999999999997</v>
      </c>
    </row>
    <row r="202" spans="1:23" x14ac:dyDescent="0.3">
      <c r="A202" t="s">
        <v>40</v>
      </c>
      <c r="B202">
        <v>2020</v>
      </c>
      <c r="C202" t="s">
        <v>19</v>
      </c>
      <c r="D202" t="str">
        <f t="shared" si="40"/>
        <v>Turner_2020</v>
      </c>
      <c r="E202" t="str">
        <f t="shared" si="41"/>
        <v>Turner_dryland_2020</v>
      </c>
      <c r="F202" t="s">
        <v>10</v>
      </c>
      <c r="G202">
        <v>1235.6276445698165</v>
      </c>
      <c r="H202">
        <f t="shared" si="37"/>
        <v>1384.9523199609382</v>
      </c>
      <c r="I202" s="1">
        <v>39.351198871650212</v>
      </c>
      <c r="J202">
        <v>41</v>
      </c>
      <c r="K202">
        <v>35</v>
      </c>
      <c r="L202">
        <v>4.9000000000000004</v>
      </c>
      <c r="M202">
        <v>29.7</v>
      </c>
      <c r="N202">
        <v>2</v>
      </c>
      <c r="O202">
        <v>76.3</v>
      </c>
      <c r="P202">
        <v>7.8</v>
      </c>
      <c r="Q202">
        <v>0.2</v>
      </c>
      <c r="R202">
        <v>1.08</v>
      </c>
      <c r="S202">
        <f t="shared" si="38"/>
        <v>27.431999999999999</v>
      </c>
      <c r="T202">
        <v>82.4</v>
      </c>
      <c r="W202">
        <f t="shared" si="39"/>
        <v>30.271000000000001</v>
      </c>
    </row>
    <row r="203" spans="1:23" x14ac:dyDescent="0.3">
      <c r="A203" t="s">
        <v>40</v>
      </c>
      <c r="B203">
        <v>2020</v>
      </c>
      <c r="C203" t="s">
        <v>19</v>
      </c>
      <c r="D203" t="str">
        <f t="shared" si="40"/>
        <v>Turner_2020</v>
      </c>
      <c r="E203" t="str">
        <f t="shared" si="41"/>
        <v>Turner_dryland_2020</v>
      </c>
      <c r="F203" t="s">
        <v>11</v>
      </c>
      <c r="G203">
        <v>1118.7821380243574</v>
      </c>
      <c r="H203">
        <f t="shared" si="37"/>
        <v>1253.9861214639111</v>
      </c>
      <c r="I203" s="1">
        <v>36.265223274695543</v>
      </c>
      <c r="J203">
        <v>41</v>
      </c>
      <c r="K203">
        <v>37</v>
      </c>
      <c r="L203">
        <v>4.8</v>
      </c>
      <c r="M203">
        <v>30.5</v>
      </c>
      <c r="N203">
        <v>1</v>
      </c>
      <c r="O203">
        <v>78.3</v>
      </c>
      <c r="P203">
        <v>7</v>
      </c>
      <c r="Q203">
        <v>0.1</v>
      </c>
      <c r="R203">
        <v>1.1599999999999999</v>
      </c>
      <c r="S203">
        <f t="shared" si="38"/>
        <v>29.463999999999995</v>
      </c>
      <c r="T203">
        <v>83.3</v>
      </c>
      <c r="W203">
        <f t="shared" si="39"/>
        <v>31.476999999999997</v>
      </c>
    </row>
    <row r="204" spans="1:23" x14ac:dyDescent="0.3">
      <c r="A204" t="s">
        <v>40</v>
      </c>
      <c r="B204">
        <v>2020</v>
      </c>
      <c r="C204" t="s">
        <v>19</v>
      </c>
      <c r="D204" t="str">
        <f t="shared" si="40"/>
        <v>Turner_2020</v>
      </c>
      <c r="E204" t="str">
        <f t="shared" si="41"/>
        <v>Turner_dryland_2020</v>
      </c>
      <c r="F204" t="s">
        <v>12</v>
      </c>
      <c r="G204">
        <v>1121.958041958042</v>
      </c>
      <c r="H204">
        <f t="shared" si="37"/>
        <v>1257.5458310093065</v>
      </c>
      <c r="I204" s="1">
        <v>38.181818181818187</v>
      </c>
      <c r="J204">
        <v>41</v>
      </c>
      <c r="K204">
        <v>36</v>
      </c>
      <c r="L204">
        <v>4.5999999999999996</v>
      </c>
      <c r="M204">
        <v>28.7</v>
      </c>
      <c r="N204">
        <v>2</v>
      </c>
      <c r="O204">
        <v>77.900000000000006</v>
      </c>
      <c r="P204">
        <v>7</v>
      </c>
      <c r="Q204">
        <v>0.3</v>
      </c>
      <c r="R204">
        <v>1.1100000000000001</v>
      </c>
      <c r="S204">
        <f t="shared" si="38"/>
        <v>28.194000000000003</v>
      </c>
      <c r="T204">
        <v>80.599999999999994</v>
      </c>
      <c r="W204">
        <f t="shared" si="39"/>
        <v>30.206999999999997</v>
      </c>
    </row>
    <row r="205" spans="1:23" x14ac:dyDescent="0.3">
      <c r="A205" t="s">
        <v>40</v>
      </c>
      <c r="B205">
        <v>2020</v>
      </c>
      <c r="C205" t="s">
        <v>19</v>
      </c>
      <c r="D205" t="str">
        <f t="shared" si="40"/>
        <v>Turner_2020</v>
      </c>
      <c r="E205" t="str">
        <f t="shared" si="41"/>
        <v>Turner_dryland_2020</v>
      </c>
      <c r="F205" t="s">
        <v>13</v>
      </c>
      <c r="G205">
        <v>931.19896862913629</v>
      </c>
      <c r="H205">
        <f t="shared" si="37"/>
        <v>1043.7336665425223</v>
      </c>
      <c r="I205" s="1">
        <v>38.966480446927378</v>
      </c>
      <c r="J205">
        <v>41</v>
      </c>
      <c r="K205">
        <v>35</v>
      </c>
      <c r="L205">
        <v>4.5</v>
      </c>
      <c r="M205">
        <v>27.3</v>
      </c>
      <c r="N205">
        <v>2</v>
      </c>
      <c r="O205">
        <v>77.3</v>
      </c>
      <c r="P205">
        <v>7.5</v>
      </c>
      <c r="Q205">
        <v>0.2</v>
      </c>
      <c r="R205">
        <v>1.0900000000000001</v>
      </c>
      <c r="S205">
        <f t="shared" si="38"/>
        <v>27.686</v>
      </c>
      <c r="T205">
        <v>80.400000000000006</v>
      </c>
      <c r="W205">
        <f t="shared" si="39"/>
        <v>29.757999999999999</v>
      </c>
    </row>
    <row r="206" spans="1:23" x14ac:dyDescent="0.3">
      <c r="A206" t="s">
        <v>40</v>
      </c>
      <c r="B206">
        <v>2020</v>
      </c>
      <c r="C206" t="s">
        <v>19</v>
      </c>
      <c r="D206" t="str">
        <f t="shared" si="40"/>
        <v>Turner_2020</v>
      </c>
      <c r="E206" t="str">
        <f t="shared" si="41"/>
        <v>Turner_dryland_2020</v>
      </c>
      <c r="F206" t="s">
        <v>14</v>
      </c>
      <c r="G206">
        <v>1062.6070935052971</v>
      </c>
      <c r="H206">
        <f t="shared" si="37"/>
        <v>1191.0223648884685</v>
      </c>
      <c r="I206" s="1">
        <v>38.443113772455092</v>
      </c>
      <c r="J206">
        <v>31</v>
      </c>
      <c r="K206">
        <v>37</v>
      </c>
      <c r="L206">
        <v>4.4000000000000004</v>
      </c>
      <c r="M206">
        <v>30.4</v>
      </c>
      <c r="N206">
        <v>2</v>
      </c>
      <c r="O206">
        <v>77.599999999999994</v>
      </c>
      <c r="P206">
        <v>8.1999999999999993</v>
      </c>
      <c r="Q206">
        <v>0.1</v>
      </c>
      <c r="R206">
        <v>1.1399999999999999</v>
      </c>
      <c r="S206">
        <f t="shared" si="38"/>
        <v>28.955999999999996</v>
      </c>
      <c r="T206">
        <v>81.7</v>
      </c>
      <c r="W206">
        <f t="shared" si="39"/>
        <v>30.872999999999998</v>
      </c>
    </row>
    <row r="207" spans="1:23" x14ac:dyDescent="0.3">
      <c r="A207" t="s">
        <v>40</v>
      </c>
      <c r="B207">
        <v>2020</v>
      </c>
      <c r="C207" t="s">
        <v>19</v>
      </c>
      <c r="D207" t="str">
        <f t="shared" si="40"/>
        <v>Turner_2020</v>
      </c>
      <c r="E207" t="str">
        <f t="shared" si="41"/>
        <v>Turner_dryland_2020</v>
      </c>
      <c r="F207" t="s">
        <v>15</v>
      </c>
      <c r="G207">
        <v>1170.0748921045949</v>
      </c>
      <c r="H207">
        <f t="shared" si="37"/>
        <v>1311.4775664577164</v>
      </c>
      <c r="I207" s="1">
        <v>38.737623762376238</v>
      </c>
      <c r="J207">
        <v>31</v>
      </c>
      <c r="K207">
        <v>36</v>
      </c>
      <c r="L207">
        <v>4</v>
      </c>
      <c r="M207">
        <v>30.5</v>
      </c>
      <c r="N207">
        <v>2</v>
      </c>
      <c r="O207">
        <v>77.8</v>
      </c>
      <c r="P207">
        <v>8</v>
      </c>
      <c r="Q207">
        <v>0.2</v>
      </c>
      <c r="R207">
        <v>1.1299999999999999</v>
      </c>
      <c r="S207">
        <f t="shared" si="38"/>
        <v>28.701999999999995</v>
      </c>
      <c r="T207">
        <v>80.2</v>
      </c>
      <c r="W207">
        <f t="shared" si="39"/>
        <v>30.430999999999997</v>
      </c>
    </row>
    <row r="208" spans="1:23" x14ac:dyDescent="0.3">
      <c r="A208" t="s">
        <v>41</v>
      </c>
      <c r="B208">
        <v>2020</v>
      </c>
      <c r="C208" t="s">
        <v>19</v>
      </c>
      <c r="D208" t="str">
        <f t="shared" si="40"/>
        <v>Toombs_2020</v>
      </c>
      <c r="E208" t="str">
        <f t="shared" si="41"/>
        <v>Toombs_dryland_2020</v>
      </c>
      <c r="F208" t="s">
        <v>4</v>
      </c>
      <c r="G208">
        <v>714.56622394012913</v>
      </c>
      <c r="H208">
        <f t="shared" si="37"/>
        <v>800.92101691052085</v>
      </c>
      <c r="I208" s="1">
        <v>32.764505119453922</v>
      </c>
      <c r="J208">
        <v>41</v>
      </c>
      <c r="K208">
        <v>39</v>
      </c>
      <c r="L208">
        <v>4.5</v>
      </c>
      <c r="M208">
        <v>30.6</v>
      </c>
      <c r="N208">
        <v>2</v>
      </c>
      <c r="O208">
        <v>75.3</v>
      </c>
      <c r="P208">
        <v>8.1</v>
      </c>
      <c r="Q208">
        <v>0.2</v>
      </c>
      <c r="R208">
        <v>1.21</v>
      </c>
      <c r="S208">
        <f t="shared" si="38"/>
        <v>30.733999999999998</v>
      </c>
      <c r="T208">
        <v>82.6</v>
      </c>
      <c r="W208">
        <f t="shared" si="39"/>
        <v>31.942</v>
      </c>
    </row>
    <row r="209" spans="1:23" x14ac:dyDescent="0.3">
      <c r="A209" t="s">
        <v>41</v>
      </c>
      <c r="B209">
        <v>2020</v>
      </c>
      <c r="C209" t="s">
        <v>19</v>
      </c>
      <c r="D209" t="str">
        <f t="shared" ref="D209:D220" si="42">CONCATENATE(A209,"_",B209)</f>
        <v>Toombs_2020</v>
      </c>
      <c r="E209" t="str">
        <f t="shared" ref="E209:E220" si="43">CONCATENATE(A209, "_", C209,"_",B209)</f>
        <v>Toombs_dryland_2020</v>
      </c>
      <c r="F209" t="s">
        <v>5</v>
      </c>
      <c r="G209">
        <v>743.97714285714289</v>
      </c>
      <c r="H209">
        <f t="shared" si="37"/>
        <v>833.88622335059074</v>
      </c>
      <c r="I209" s="1">
        <v>38.428571428571431</v>
      </c>
      <c r="J209">
        <v>41</v>
      </c>
      <c r="K209">
        <v>36</v>
      </c>
      <c r="L209">
        <v>4.4000000000000004</v>
      </c>
      <c r="M209">
        <v>27.8</v>
      </c>
      <c r="N209">
        <v>2</v>
      </c>
      <c r="O209">
        <v>75</v>
      </c>
      <c r="P209">
        <v>8.1</v>
      </c>
      <c r="Q209">
        <v>0.2</v>
      </c>
      <c r="R209">
        <v>1.1100000000000001</v>
      </c>
      <c r="S209">
        <f t="shared" si="38"/>
        <v>28.194000000000003</v>
      </c>
      <c r="T209">
        <v>79.8</v>
      </c>
      <c r="W209">
        <f t="shared" si="39"/>
        <v>29.947000000000003</v>
      </c>
    </row>
    <row r="210" spans="1:23" x14ac:dyDescent="0.3">
      <c r="A210" t="s">
        <v>41</v>
      </c>
      <c r="B210">
        <v>2020</v>
      </c>
      <c r="C210" t="s">
        <v>19</v>
      </c>
      <c r="D210" t="str">
        <f t="shared" si="42"/>
        <v>Toombs_2020</v>
      </c>
      <c r="E210" t="str">
        <f t="shared" si="43"/>
        <v>Toombs_dryland_2020</v>
      </c>
      <c r="F210" t="s">
        <v>6</v>
      </c>
      <c r="G210">
        <v>721.09763977043826</v>
      </c>
      <c r="H210">
        <f t="shared" si="37"/>
        <v>808.24174945205084</v>
      </c>
      <c r="I210" s="1">
        <v>35.331230283911673</v>
      </c>
      <c r="J210">
        <v>41</v>
      </c>
      <c r="K210">
        <v>37</v>
      </c>
      <c r="L210">
        <v>4.5999999999999996</v>
      </c>
      <c r="M210">
        <v>28.4</v>
      </c>
      <c r="N210">
        <v>2</v>
      </c>
      <c r="O210">
        <v>74.8</v>
      </c>
      <c r="P210">
        <v>7.8</v>
      </c>
      <c r="Q210">
        <v>0.2</v>
      </c>
      <c r="R210">
        <v>1.17</v>
      </c>
      <c r="S210">
        <f t="shared" si="38"/>
        <v>29.717999999999996</v>
      </c>
      <c r="T210">
        <v>81.3</v>
      </c>
      <c r="W210">
        <f t="shared" si="39"/>
        <v>31.043999999999993</v>
      </c>
    </row>
    <row r="211" spans="1:23" x14ac:dyDescent="0.3">
      <c r="A211" t="s">
        <v>41</v>
      </c>
      <c r="B211">
        <v>2020</v>
      </c>
      <c r="C211" t="s">
        <v>19</v>
      </c>
      <c r="D211" t="str">
        <f t="shared" si="42"/>
        <v>Toombs_2020</v>
      </c>
      <c r="E211" t="str">
        <f t="shared" si="43"/>
        <v>Toombs_dryland_2020</v>
      </c>
      <c r="F211" t="s">
        <v>7</v>
      </c>
      <c r="G211">
        <v>728.82791356946245</v>
      </c>
      <c r="H211">
        <f t="shared" si="37"/>
        <v>816.9062210498995</v>
      </c>
      <c r="I211" s="1">
        <v>34.336525307797537</v>
      </c>
      <c r="J211">
        <v>41</v>
      </c>
      <c r="K211">
        <v>37</v>
      </c>
      <c r="L211">
        <v>4.7</v>
      </c>
      <c r="M211">
        <v>29.6</v>
      </c>
      <c r="N211">
        <v>2</v>
      </c>
      <c r="O211">
        <v>73.8</v>
      </c>
      <c r="P211">
        <v>8.6999999999999993</v>
      </c>
      <c r="Q211">
        <v>0.2</v>
      </c>
      <c r="R211">
        <v>1.1599999999999999</v>
      </c>
      <c r="S211">
        <f t="shared" si="38"/>
        <v>29.463999999999995</v>
      </c>
      <c r="T211">
        <v>81.2</v>
      </c>
      <c r="W211">
        <f t="shared" si="39"/>
        <v>31.047000000000001</v>
      </c>
    </row>
    <row r="212" spans="1:23" x14ac:dyDescent="0.3">
      <c r="A212" t="s">
        <v>41</v>
      </c>
      <c r="B212">
        <v>2020</v>
      </c>
      <c r="C212" t="s">
        <v>19</v>
      </c>
      <c r="D212" t="str">
        <f t="shared" si="42"/>
        <v>Toombs_2020</v>
      </c>
      <c r="E212" t="str">
        <f t="shared" si="43"/>
        <v>Toombs_dryland_2020</v>
      </c>
      <c r="F212" t="s">
        <v>8</v>
      </c>
      <c r="G212">
        <v>792.08860595037015</v>
      </c>
      <c r="H212">
        <f t="shared" si="37"/>
        <v>887.81192072431543</v>
      </c>
      <c r="I212" s="1">
        <v>34.07821229050279</v>
      </c>
      <c r="J212">
        <v>41</v>
      </c>
      <c r="K212">
        <v>38</v>
      </c>
      <c r="L212">
        <v>4.5</v>
      </c>
      <c r="M212">
        <v>29.7</v>
      </c>
      <c r="N212">
        <v>2</v>
      </c>
      <c r="O212">
        <v>73.7</v>
      </c>
      <c r="P212">
        <v>8</v>
      </c>
      <c r="Q212">
        <v>0.3</v>
      </c>
      <c r="R212">
        <v>1.19</v>
      </c>
      <c r="S212">
        <f t="shared" si="38"/>
        <v>30.225999999999996</v>
      </c>
      <c r="T212">
        <v>83.1</v>
      </c>
      <c r="W212">
        <f t="shared" si="39"/>
        <v>31.672999999999995</v>
      </c>
    </row>
    <row r="213" spans="1:23" x14ac:dyDescent="0.3">
      <c r="A213" t="s">
        <v>41</v>
      </c>
      <c r="B213">
        <v>2020</v>
      </c>
      <c r="C213" t="s">
        <v>19</v>
      </c>
      <c r="D213" t="str">
        <f t="shared" si="42"/>
        <v>Toombs_2020</v>
      </c>
      <c r="E213" t="str">
        <f t="shared" si="43"/>
        <v>Toombs_dryland_2020</v>
      </c>
      <c r="F213" t="s">
        <v>9</v>
      </c>
      <c r="G213">
        <v>612.9827625682791</v>
      </c>
      <c r="H213">
        <f t="shared" si="37"/>
        <v>687.06127031543178</v>
      </c>
      <c r="I213" s="1">
        <v>36.427566807313639</v>
      </c>
      <c r="J213">
        <v>41</v>
      </c>
      <c r="K213">
        <v>37</v>
      </c>
      <c r="L213">
        <v>4.0999999999999996</v>
      </c>
      <c r="M213">
        <v>31.3</v>
      </c>
      <c r="N213">
        <v>2</v>
      </c>
      <c r="O213">
        <v>74.599999999999994</v>
      </c>
      <c r="P213">
        <v>8.1</v>
      </c>
      <c r="Q213">
        <v>0.2</v>
      </c>
      <c r="R213">
        <v>1.1499999999999999</v>
      </c>
      <c r="S213">
        <f t="shared" si="38"/>
        <v>29.209999999999997</v>
      </c>
      <c r="T213">
        <v>82.3</v>
      </c>
      <c r="W213">
        <f t="shared" si="39"/>
        <v>31.104999999999993</v>
      </c>
    </row>
    <row r="214" spans="1:23" x14ac:dyDescent="0.3">
      <c r="A214" t="s">
        <v>41</v>
      </c>
      <c r="B214">
        <v>2020</v>
      </c>
      <c r="C214" t="s">
        <v>19</v>
      </c>
      <c r="D214" t="str">
        <f t="shared" si="42"/>
        <v>Toombs_2020</v>
      </c>
      <c r="E214" t="str">
        <f t="shared" si="43"/>
        <v>Toombs_dryland_2020</v>
      </c>
      <c r="F214" t="s">
        <v>10</v>
      </c>
      <c r="G214">
        <v>687.19371073319951</v>
      </c>
      <c r="H214">
        <f t="shared" si="37"/>
        <v>770.24055598388247</v>
      </c>
      <c r="I214" s="1">
        <v>37.340876944837341</v>
      </c>
      <c r="J214">
        <v>41</v>
      </c>
      <c r="K214">
        <v>36</v>
      </c>
      <c r="L214">
        <v>4.5999999999999996</v>
      </c>
      <c r="M214">
        <v>29.5</v>
      </c>
      <c r="N214">
        <v>3</v>
      </c>
      <c r="O214">
        <v>71.7</v>
      </c>
      <c r="P214">
        <v>8.6</v>
      </c>
      <c r="Q214">
        <v>0.2</v>
      </c>
      <c r="R214">
        <v>1.1200000000000001</v>
      </c>
      <c r="S214">
        <f t="shared" si="38"/>
        <v>28.448</v>
      </c>
      <c r="T214">
        <v>82.4</v>
      </c>
      <c r="W214">
        <f t="shared" si="39"/>
        <v>30.684000000000001</v>
      </c>
    </row>
    <row r="215" spans="1:23" x14ac:dyDescent="0.3">
      <c r="A215" t="s">
        <v>41</v>
      </c>
      <c r="B215">
        <v>2020</v>
      </c>
      <c r="C215" t="s">
        <v>19</v>
      </c>
      <c r="D215" t="str">
        <f t="shared" si="42"/>
        <v>Toombs_2020</v>
      </c>
      <c r="E215" t="str">
        <f t="shared" si="43"/>
        <v>Toombs_dryland_2020</v>
      </c>
      <c r="F215" t="s">
        <v>11</v>
      </c>
      <c r="G215">
        <v>714.36133523176716</v>
      </c>
      <c r="H215">
        <f t="shared" si="37"/>
        <v>800.69136755521004</v>
      </c>
      <c r="I215" s="1">
        <v>31.972789115646261</v>
      </c>
      <c r="J215">
        <v>41</v>
      </c>
      <c r="K215">
        <v>37</v>
      </c>
      <c r="L215">
        <v>4.5999999999999996</v>
      </c>
      <c r="M215">
        <v>29.6</v>
      </c>
      <c r="N215">
        <v>2</v>
      </c>
      <c r="O215">
        <v>75.099999999999994</v>
      </c>
      <c r="P215">
        <v>7.8</v>
      </c>
      <c r="Q215">
        <v>0.2</v>
      </c>
      <c r="R215">
        <v>1.17</v>
      </c>
      <c r="S215">
        <f t="shared" si="38"/>
        <v>29.717999999999996</v>
      </c>
      <c r="T215">
        <v>82.1</v>
      </c>
      <c r="W215">
        <f t="shared" si="39"/>
        <v>31.283999999999999</v>
      </c>
    </row>
    <row r="216" spans="1:23" x14ac:dyDescent="0.3">
      <c r="A216" t="s">
        <v>41</v>
      </c>
      <c r="B216">
        <v>2020</v>
      </c>
      <c r="C216" t="s">
        <v>19</v>
      </c>
      <c r="D216" t="str">
        <f t="shared" si="42"/>
        <v>Toombs_2020</v>
      </c>
      <c r="E216" t="str">
        <f t="shared" si="43"/>
        <v>Toombs_dryland_2020</v>
      </c>
      <c r="F216" t="s">
        <v>12</v>
      </c>
      <c r="G216">
        <v>613.470688673876</v>
      </c>
      <c r="H216">
        <f t="shared" si="37"/>
        <v>687.6081619254453</v>
      </c>
      <c r="I216" s="1">
        <v>34.794156706507309</v>
      </c>
      <c r="J216">
        <v>41</v>
      </c>
      <c r="K216">
        <v>37</v>
      </c>
      <c r="L216">
        <v>4.0999999999999996</v>
      </c>
      <c r="M216">
        <v>30.2</v>
      </c>
      <c r="N216">
        <v>2</v>
      </c>
      <c r="O216">
        <v>76.3</v>
      </c>
      <c r="P216">
        <v>7.7</v>
      </c>
      <c r="Q216">
        <v>0.2</v>
      </c>
      <c r="R216">
        <v>1.1399999999999999</v>
      </c>
      <c r="S216">
        <f t="shared" si="38"/>
        <v>28.955999999999996</v>
      </c>
      <c r="T216">
        <v>81.3</v>
      </c>
      <c r="W216">
        <f t="shared" si="39"/>
        <v>30.717999999999993</v>
      </c>
    </row>
    <row r="217" spans="1:23" x14ac:dyDescent="0.3">
      <c r="A217" t="s">
        <v>41</v>
      </c>
      <c r="B217">
        <v>2020</v>
      </c>
      <c r="C217" t="s">
        <v>19</v>
      </c>
      <c r="D217" t="str">
        <f t="shared" si="42"/>
        <v>Toombs_2020</v>
      </c>
      <c r="E217" t="str">
        <f t="shared" si="43"/>
        <v>Toombs_dryland_2020</v>
      </c>
      <c r="F217" t="s">
        <v>13</v>
      </c>
      <c r="G217">
        <v>504.0907188886099</v>
      </c>
      <c r="H217">
        <f t="shared" si="37"/>
        <v>565.0097047145747</v>
      </c>
      <c r="I217" s="1">
        <v>33.391915641476274</v>
      </c>
      <c r="J217">
        <v>41</v>
      </c>
      <c r="K217">
        <v>35</v>
      </c>
      <c r="L217">
        <v>4.2</v>
      </c>
      <c r="M217">
        <v>27.5</v>
      </c>
      <c r="N217">
        <v>2</v>
      </c>
      <c r="O217">
        <v>76</v>
      </c>
      <c r="P217">
        <v>8</v>
      </c>
      <c r="Q217">
        <v>0.1</v>
      </c>
      <c r="R217">
        <v>1.1000000000000001</v>
      </c>
      <c r="S217">
        <f t="shared" si="38"/>
        <v>27.94</v>
      </c>
      <c r="T217">
        <v>80.5</v>
      </c>
      <c r="W217">
        <f t="shared" si="39"/>
        <v>29.845000000000002</v>
      </c>
    </row>
    <row r="218" spans="1:23" x14ac:dyDescent="0.3">
      <c r="A218" t="s">
        <v>41</v>
      </c>
      <c r="B218">
        <v>2020</v>
      </c>
      <c r="C218" t="s">
        <v>19</v>
      </c>
      <c r="D218" t="str">
        <f t="shared" si="42"/>
        <v>Toombs_2020</v>
      </c>
      <c r="E218" t="str">
        <f t="shared" si="43"/>
        <v>Toombs_dryland_2020</v>
      </c>
      <c r="F218" t="s">
        <v>14</v>
      </c>
      <c r="G218">
        <v>585.97858125368452</v>
      </c>
      <c r="H218">
        <f t="shared" si="37"/>
        <v>656.79365391444537</v>
      </c>
      <c r="I218" s="1">
        <v>36.451169188445668</v>
      </c>
      <c r="J218">
        <v>31</v>
      </c>
      <c r="K218">
        <v>37</v>
      </c>
      <c r="L218">
        <v>4.0999999999999996</v>
      </c>
      <c r="M218">
        <v>30.3</v>
      </c>
      <c r="N218">
        <v>2</v>
      </c>
      <c r="O218">
        <v>75.3</v>
      </c>
      <c r="P218">
        <v>8.9</v>
      </c>
      <c r="Q218">
        <v>0.2</v>
      </c>
      <c r="R218">
        <v>1.1499999999999999</v>
      </c>
      <c r="S218">
        <f t="shared" si="38"/>
        <v>29.209999999999997</v>
      </c>
      <c r="T218">
        <v>79.8</v>
      </c>
      <c r="W218">
        <f t="shared" si="39"/>
        <v>30.629999999999995</v>
      </c>
    </row>
    <row r="219" spans="1:23" x14ac:dyDescent="0.3">
      <c r="A219" t="s">
        <v>41</v>
      </c>
      <c r="B219">
        <v>2020</v>
      </c>
      <c r="C219" t="s">
        <v>19</v>
      </c>
      <c r="D219" t="str">
        <f t="shared" si="42"/>
        <v>Toombs_2020</v>
      </c>
      <c r="E219" t="str">
        <f t="shared" si="43"/>
        <v>Toombs_dryland_2020</v>
      </c>
      <c r="F219" t="s">
        <v>15</v>
      </c>
      <c r="G219">
        <v>604.47791637247985</v>
      </c>
      <c r="H219">
        <f t="shared" si="37"/>
        <v>677.52861982679372</v>
      </c>
      <c r="I219" s="1">
        <v>32.784184514003293</v>
      </c>
      <c r="J219">
        <v>31</v>
      </c>
      <c r="K219">
        <v>37</v>
      </c>
      <c r="L219">
        <v>4.5</v>
      </c>
      <c r="M219">
        <v>30.8</v>
      </c>
      <c r="N219">
        <v>1</v>
      </c>
      <c r="O219">
        <v>75.2</v>
      </c>
      <c r="P219">
        <v>8.6</v>
      </c>
      <c r="Q219">
        <v>0.1</v>
      </c>
      <c r="R219">
        <v>1.1399999999999999</v>
      </c>
      <c r="S219">
        <f t="shared" si="38"/>
        <v>28.955999999999996</v>
      </c>
      <c r="T219">
        <v>81.3</v>
      </c>
      <c r="W219">
        <f t="shared" si="39"/>
        <v>30.877999999999993</v>
      </c>
    </row>
    <row r="220" spans="1:23" x14ac:dyDescent="0.3">
      <c r="A220" t="s">
        <v>42</v>
      </c>
      <c r="B220">
        <v>2020</v>
      </c>
      <c r="C220" t="s">
        <v>19</v>
      </c>
      <c r="D220" t="str">
        <f t="shared" si="42"/>
        <v>BenHill_2020</v>
      </c>
      <c r="E220" t="str">
        <f t="shared" si="43"/>
        <v>BenHill_dryland_2020</v>
      </c>
      <c r="F220" t="s">
        <v>4</v>
      </c>
      <c r="G220">
        <v>1063.8588974264483</v>
      </c>
      <c r="H220">
        <f t="shared" si="37"/>
        <v>1192.42544837592</v>
      </c>
      <c r="I220" s="1">
        <v>41.236363636363635</v>
      </c>
      <c r="J220">
        <v>31</v>
      </c>
      <c r="K220">
        <v>38</v>
      </c>
      <c r="L220">
        <v>4.5999999999999996</v>
      </c>
      <c r="M220">
        <v>30.7</v>
      </c>
      <c r="N220">
        <v>3</v>
      </c>
      <c r="O220">
        <v>78.900000000000006</v>
      </c>
      <c r="P220">
        <v>7.1</v>
      </c>
      <c r="Q220">
        <v>0.4</v>
      </c>
      <c r="R220">
        <v>1.18</v>
      </c>
      <c r="S220">
        <f t="shared" si="38"/>
        <v>29.971999999999998</v>
      </c>
      <c r="T220">
        <v>83</v>
      </c>
      <c r="W220">
        <f t="shared" si="39"/>
        <v>31.655999999999999</v>
      </c>
    </row>
    <row r="221" spans="1:23" x14ac:dyDescent="0.3">
      <c r="A221" t="s">
        <v>42</v>
      </c>
      <c r="B221">
        <v>2020</v>
      </c>
      <c r="C221" t="s">
        <v>19</v>
      </c>
      <c r="D221" t="str">
        <f t="shared" ref="D221:D232" si="44">CONCATENATE(A221,"_",B221)</f>
        <v>BenHill_2020</v>
      </c>
      <c r="E221" t="str">
        <f t="shared" ref="E221:E232" si="45">CONCATENATE(A221, "_", C221,"_",B221)</f>
        <v>BenHill_dryland_2020</v>
      </c>
      <c r="F221" t="s">
        <v>5</v>
      </c>
      <c r="G221">
        <v>1131.9107894675726</v>
      </c>
      <c r="H221">
        <f t="shared" si="37"/>
        <v>1268.7013606009973</v>
      </c>
      <c r="I221" s="1">
        <v>43.081761006289312</v>
      </c>
      <c r="J221">
        <v>31</v>
      </c>
      <c r="K221">
        <v>34</v>
      </c>
      <c r="L221">
        <v>4.8</v>
      </c>
      <c r="M221">
        <v>29.8</v>
      </c>
      <c r="N221">
        <v>2</v>
      </c>
      <c r="O221">
        <v>78.900000000000006</v>
      </c>
      <c r="P221">
        <v>7.2</v>
      </c>
      <c r="Q221">
        <v>0.3</v>
      </c>
      <c r="R221">
        <v>1.07</v>
      </c>
      <c r="S221">
        <f t="shared" si="38"/>
        <v>27.178000000000001</v>
      </c>
      <c r="T221">
        <v>81.8</v>
      </c>
      <c r="W221">
        <f t="shared" si="39"/>
        <v>30.039000000000001</v>
      </c>
    </row>
    <row r="222" spans="1:23" x14ac:dyDescent="0.3">
      <c r="A222" t="s">
        <v>42</v>
      </c>
      <c r="B222">
        <v>2020</v>
      </c>
      <c r="C222" t="s">
        <v>19</v>
      </c>
      <c r="D222" t="str">
        <f t="shared" si="44"/>
        <v>BenHill_2020</v>
      </c>
      <c r="E222" t="str">
        <f t="shared" si="45"/>
        <v>BenHill_dryland_2020</v>
      </c>
      <c r="F222" t="s">
        <v>6</v>
      </c>
      <c r="G222">
        <v>1204.3683421154597</v>
      </c>
      <c r="H222">
        <f t="shared" si="37"/>
        <v>1349.9153542174317</v>
      </c>
      <c r="I222" s="1">
        <v>40.973451327433622</v>
      </c>
      <c r="J222">
        <v>31</v>
      </c>
      <c r="K222">
        <v>37</v>
      </c>
      <c r="L222">
        <v>4.8</v>
      </c>
      <c r="M222">
        <v>30.7</v>
      </c>
      <c r="N222">
        <v>2</v>
      </c>
      <c r="O222">
        <v>78.8</v>
      </c>
      <c r="P222">
        <v>7.4</v>
      </c>
      <c r="Q222">
        <v>0.3</v>
      </c>
      <c r="R222">
        <v>1.17</v>
      </c>
      <c r="S222">
        <f t="shared" si="38"/>
        <v>29.717999999999996</v>
      </c>
      <c r="T222">
        <v>82.9</v>
      </c>
      <c r="W222">
        <f t="shared" si="39"/>
        <v>31.563999999999997</v>
      </c>
    </row>
    <row r="223" spans="1:23" x14ac:dyDescent="0.3">
      <c r="A223" t="s">
        <v>42</v>
      </c>
      <c r="B223">
        <v>2020</v>
      </c>
      <c r="C223" t="s">
        <v>19</v>
      </c>
      <c r="D223" t="str">
        <f t="shared" si="44"/>
        <v>BenHill_2020</v>
      </c>
      <c r="E223" t="str">
        <f t="shared" si="45"/>
        <v>BenHill_dryland_2020</v>
      </c>
      <c r="F223" t="s">
        <v>7</v>
      </c>
      <c r="G223">
        <v>1191.0050623311542</v>
      </c>
      <c r="H223">
        <f t="shared" si="37"/>
        <v>1334.9371320799655</v>
      </c>
      <c r="I223" s="1">
        <v>40.335679480238227</v>
      </c>
      <c r="J223">
        <v>31</v>
      </c>
      <c r="K223">
        <v>37</v>
      </c>
      <c r="L223">
        <v>4.8</v>
      </c>
      <c r="M223">
        <v>31.3</v>
      </c>
      <c r="N223">
        <v>2</v>
      </c>
      <c r="O223">
        <v>78.5</v>
      </c>
      <c r="P223">
        <v>7.5</v>
      </c>
      <c r="Q223">
        <v>0.2</v>
      </c>
      <c r="R223">
        <v>1.1399999999999999</v>
      </c>
      <c r="S223">
        <f t="shared" si="38"/>
        <v>28.955999999999996</v>
      </c>
      <c r="T223">
        <v>83.7</v>
      </c>
      <c r="W223">
        <f t="shared" si="39"/>
        <v>31.362999999999996</v>
      </c>
    </row>
    <row r="224" spans="1:23" x14ac:dyDescent="0.3">
      <c r="A224" t="s">
        <v>42</v>
      </c>
      <c r="B224">
        <v>2020</v>
      </c>
      <c r="C224" t="s">
        <v>19</v>
      </c>
      <c r="D224" t="str">
        <f t="shared" si="44"/>
        <v>BenHill_2020</v>
      </c>
      <c r="E224" t="str">
        <f t="shared" si="45"/>
        <v>BenHill_dryland_2020</v>
      </c>
      <c r="F224" t="s">
        <v>8</v>
      </c>
      <c r="G224">
        <v>1152.0282142660383</v>
      </c>
      <c r="H224">
        <f t="shared" si="37"/>
        <v>1291.2499611188944</v>
      </c>
      <c r="I224" s="1">
        <v>38.253215978334467</v>
      </c>
      <c r="J224">
        <v>31</v>
      </c>
      <c r="K224">
        <v>37</v>
      </c>
      <c r="L224">
        <v>4.9000000000000004</v>
      </c>
      <c r="M224">
        <v>30.5</v>
      </c>
      <c r="N224">
        <v>2</v>
      </c>
      <c r="O224">
        <v>78.900000000000006</v>
      </c>
      <c r="P224">
        <v>7.2</v>
      </c>
      <c r="Q224">
        <v>0.2</v>
      </c>
      <c r="R224">
        <v>1.1499999999999999</v>
      </c>
      <c r="S224">
        <f t="shared" si="38"/>
        <v>29.209999999999997</v>
      </c>
      <c r="T224">
        <v>82.7</v>
      </c>
      <c r="W224">
        <f t="shared" si="39"/>
        <v>31.285</v>
      </c>
    </row>
    <row r="225" spans="1:23" x14ac:dyDescent="0.3">
      <c r="A225" t="s">
        <v>42</v>
      </c>
      <c r="B225">
        <v>2020</v>
      </c>
      <c r="C225" t="s">
        <v>19</v>
      </c>
      <c r="D225" t="str">
        <f t="shared" si="44"/>
        <v>BenHill_2020</v>
      </c>
      <c r="E225" t="str">
        <f t="shared" si="45"/>
        <v>BenHill_dryland_2020</v>
      </c>
      <c r="F225" t="s">
        <v>9</v>
      </c>
      <c r="G225">
        <v>1080.0495889206047</v>
      </c>
      <c r="H225">
        <f t="shared" si="37"/>
        <v>1210.5727728107099</v>
      </c>
      <c r="I225" s="1">
        <v>40.015128593040842</v>
      </c>
      <c r="J225">
        <v>31</v>
      </c>
      <c r="K225">
        <v>36</v>
      </c>
      <c r="L225">
        <v>4.5999999999999996</v>
      </c>
      <c r="M225">
        <v>32.1</v>
      </c>
      <c r="N225">
        <v>2</v>
      </c>
      <c r="O225">
        <v>78.099999999999994</v>
      </c>
      <c r="P225">
        <v>7.7</v>
      </c>
      <c r="Q225">
        <v>0.2</v>
      </c>
      <c r="R225">
        <v>1.1200000000000001</v>
      </c>
      <c r="S225">
        <f t="shared" si="38"/>
        <v>28.448</v>
      </c>
      <c r="T225">
        <v>83.2</v>
      </c>
      <c r="W225">
        <f t="shared" si="39"/>
        <v>31.064</v>
      </c>
    </row>
    <row r="226" spans="1:23" x14ac:dyDescent="0.3">
      <c r="A226" t="s">
        <v>42</v>
      </c>
      <c r="B226">
        <v>2020</v>
      </c>
      <c r="C226" t="s">
        <v>19</v>
      </c>
      <c r="D226" t="str">
        <f t="shared" si="44"/>
        <v>BenHill_2020</v>
      </c>
      <c r="E226" t="str">
        <f t="shared" si="45"/>
        <v>BenHill_dryland_2020</v>
      </c>
      <c r="F226" t="s">
        <v>10</v>
      </c>
      <c r="G226">
        <v>814.28099840579353</v>
      </c>
      <c r="H226">
        <f t="shared" si="37"/>
        <v>912.68624718641297</v>
      </c>
      <c r="I226" s="1">
        <v>40.325497287522602</v>
      </c>
      <c r="J226">
        <v>31</v>
      </c>
      <c r="K226">
        <v>35</v>
      </c>
      <c r="L226">
        <v>4.5999999999999996</v>
      </c>
      <c r="M226">
        <v>30.8</v>
      </c>
      <c r="N226">
        <v>3</v>
      </c>
      <c r="O226">
        <v>76.599999999999994</v>
      </c>
      <c r="P226">
        <v>7.7</v>
      </c>
      <c r="Q226">
        <v>0.4</v>
      </c>
      <c r="R226">
        <v>1.1000000000000001</v>
      </c>
      <c r="S226">
        <f t="shared" si="38"/>
        <v>27.94</v>
      </c>
      <c r="T226">
        <v>83.9</v>
      </c>
      <c r="W226">
        <f t="shared" si="39"/>
        <v>30.784999999999997</v>
      </c>
    </row>
    <row r="227" spans="1:23" x14ac:dyDescent="0.3">
      <c r="A227" t="s">
        <v>42</v>
      </c>
      <c r="B227">
        <v>2020</v>
      </c>
      <c r="C227" t="s">
        <v>19</v>
      </c>
      <c r="D227" t="str">
        <f t="shared" si="44"/>
        <v>BenHill_2020</v>
      </c>
      <c r="E227" t="str">
        <f t="shared" si="45"/>
        <v>BenHill_dryland_2020</v>
      </c>
      <c r="F227" t="s">
        <v>11</v>
      </c>
      <c r="G227">
        <v>1142.92975592581</v>
      </c>
      <c r="H227">
        <f t="shared" si="37"/>
        <v>1281.051960902774</v>
      </c>
      <c r="I227" s="1">
        <v>38.062283737024224</v>
      </c>
      <c r="J227">
        <v>31</v>
      </c>
      <c r="K227">
        <v>37</v>
      </c>
      <c r="L227">
        <v>4.8</v>
      </c>
      <c r="M227">
        <v>31</v>
      </c>
      <c r="N227">
        <v>2</v>
      </c>
      <c r="O227">
        <v>78.900000000000006</v>
      </c>
      <c r="P227">
        <v>7</v>
      </c>
      <c r="Q227">
        <v>0.3</v>
      </c>
      <c r="R227">
        <v>1.1599999999999999</v>
      </c>
      <c r="S227">
        <f t="shared" si="38"/>
        <v>29.463999999999995</v>
      </c>
      <c r="T227">
        <v>83.9</v>
      </c>
      <c r="W227">
        <f t="shared" si="39"/>
        <v>31.617000000000001</v>
      </c>
    </row>
    <row r="228" spans="1:23" x14ac:dyDescent="0.3">
      <c r="A228" t="s">
        <v>42</v>
      </c>
      <c r="B228">
        <v>2020</v>
      </c>
      <c r="C228" t="s">
        <v>19</v>
      </c>
      <c r="D228" t="str">
        <f t="shared" si="44"/>
        <v>BenHill_2020</v>
      </c>
      <c r="E228" t="str">
        <f t="shared" si="45"/>
        <v>BenHill_dryland_2020</v>
      </c>
      <c r="F228" t="s">
        <v>12</v>
      </c>
      <c r="G228">
        <v>1087.9891087933424</v>
      </c>
      <c r="H228">
        <f t="shared" si="37"/>
        <v>1219.47177771356</v>
      </c>
      <c r="I228" s="1">
        <v>39.280469897209983</v>
      </c>
      <c r="J228">
        <v>31</v>
      </c>
      <c r="K228">
        <v>36</v>
      </c>
      <c r="L228">
        <v>4.5999999999999996</v>
      </c>
      <c r="M228">
        <v>30.7</v>
      </c>
      <c r="N228">
        <v>3</v>
      </c>
      <c r="O228">
        <v>79.3</v>
      </c>
      <c r="P228">
        <v>6.9</v>
      </c>
      <c r="Q228">
        <v>0.4</v>
      </c>
      <c r="R228">
        <v>1.1200000000000001</v>
      </c>
      <c r="S228">
        <f t="shared" si="38"/>
        <v>28.448</v>
      </c>
      <c r="T228">
        <v>82.7</v>
      </c>
      <c r="W228">
        <f t="shared" si="39"/>
        <v>30.848999999999997</v>
      </c>
    </row>
    <row r="229" spans="1:23" x14ac:dyDescent="0.3">
      <c r="A229" t="s">
        <v>42</v>
      </c>
      <c r="B229">
        <v>2020</v>
      </c>
      <c r="C229" t="s">
        <v>19</v>
      </c>
      <c r="D229" t="str">
        <f t="shared" si="44"/>
        <v>BenHill_2020</v>
      </c>
      <c r="E229" t="str">
        <f t="shared" si="45"/>
        <v>BenHill_dryland_2020</v>
      </c>
      <c r="F229" t="s">
        <v>13</v>
      </c>
      <c r="G229">
        <v>1190.8371496585921</v>
      </c>
      <c r="H229">
        <f t="shared" si="37"/>
        <v>1334.7489272866869</v>
      </c>
      <c r="I229" s="1">
        <v>41.341193809874724</v>
      </c>
      <c r="J229">
        <v>31</v>
      </c>
      <c r="K229">
        <v>34</v>
      </c>
      <c r="L229">
        <v>4.5999999999999996</v>
      </c>
      <c r="M229">
        <v>28.5</v>
      </c>
      <c r="N229">
        <v>3</v>
      </c>
      <c r="O229">
        <v>76.599999999999994</v>
      </c>
      <c r="P229">
        <v>7.9</v>
      </c>
      <c r="Q229">
        <v>0.3</v>
      </c>
      <c r="R229">
        <v>1.07</v>
      </c>
      <c r="S229">
        <f t="shared" si="38"/>
        <v>27.178000000000001</v>
      </c>
      <c r="T229">
        <v>81.8</v>
      </c>
      <c r="W229">
        <f t="shared" si="39"/>
        <v>29.859000000000002</v>
      </c>
    </row>
    <row r="230" spans="1:23" x14ac:dyDescent="0.3">
      <c r="A230" t="s">
        <v>42</v>
      </c>
      <c r="B230">
        <v>2020</v>
      </c>
      <c r="C230" t="s">
        <v>19</v>
      </c>
      <c r="D230" t="str">
        <f t="shared" si="44"/>
        <v>BenHill_2020</v>
      </c>
      <c r="E230" t="str">
        <f t="shared" si="45"/>
        <v>BenHill_dryland_2020</v>
      </c>
      <c r="F230" t="s">
        <v>14</v>
      </c>
      <c r="G230">
        <v>993.33720438544503</v>
      </c>
      <c r="H230">
        <f t="shared" si="37"/>
        <v>1113.3812615499494</v>
      </c>
      <c r="I230" s="1">
        <v>38.694992412746579</v>
      </c>
      <c r="J230">
        <v>31</v>
      </c>
      <c r="K230">
        <v>36</v>
      </c>
      <c r="L230">
        <v>4.0999999999999996</v>
      </c>
      <c r="M230">
        <v>31.6</v>
      </c>
      <c r="N230">
        <v>3</v>
      </c>
      <c r="O230">
        <v>76.599999999999994</v>
      </c>
      <c r="P230">
        <v>7.9</v>
      </c>
      <c r="Q230">
        <v>0.4</v>
      </c>
      <c r="R230">
        <v>1.1299999999999999</v>
      </c>
      <c r="S230">
        <f t="shared" si="38"/>
        <v>28.701999999999995</v>
      </c>
      <c r="T230">
        <v>81.2</v>
      </c>
      <c r="W230">
        <f t="shared" si="39"/>
        <v>30.715999999999998</v>
      </c>
    </row>
    <row r="231" spans="1:23" x14ac:dyDescent="0.3">
      <c r="A231" t="s">
        <v>42</v>
      </c>
      <c r="B231">
        <v>2020</v>
      </c>
      <c r="C231" t="s">
        <v>19</v>
      </c>
      <c r="D231" t="str">
        <f t="shared" si="44"/>
        <v>BenHill_2020</v>
      </c>
      <c r="E231" t="str">
        <f t="shared" si="45"/>
        <v>BenHill_dryland_2020</v>
      </c>
      <c r="F231" t="s">
        <v>15</v>
      </c>
      <c r="G231">
        <v>1117.5854833706496</v>
      </c>
      <c r="H231">
        <f t="shared" si="37"/>
        <v>1252.6448519915682</v>
      </c>
      <c r="I231" s="1">
        <v>39.335180055401658</v>
      </c>
      <c r="J231">
        <v>31</v>
      </c>
      <c r="K231">
        <v>36</v>
      </c>
      <c r="L231">
        <v>4.4000000000000004</v>
      </c>
      <c r="M231">
        <v>30.9</v>
      </c>
      <c r="N231">
        <v>3</v>
      </c>
      <c r="O231">
        <v>78.099999999999994</v>
      </c>
      <c r="P231">
        <v>8.1</v>
      </c>
      <c r="Q231">
        <v>0.4</v>
      </c>
      <c r="R231">
        <v>1.1200000000000001</v>
      </c>
      <c r="S231">
        <f t="shared" si="38"/>
        <v>28.448</v>
      </c>
      <c r="T231">
        <v>82.2</v>
      </c>
      <c r="W231">
        <f t="shared" si="39"/>
        <v>30.744000000000003</v>
      </c>
    </row>
    <row r="232" spans="1:23" x14ac:dyDescent="0.3">
      <c r="A232" t="s">
        <v>43</v>
      </c>
      <c r="B232">
        <v>2020</v>
      </c>
      <c r="C232" t="s">
        <v>23</v>
      </c>
      <c r="D232" t="str">
        <f t="shared" si="44"/>
        <v>Early_2020</v>
      </c>
      <c r="E232" t="str">
        <f t="shared" si="45"/>
        <v>Early_irrigated_2020</v>
      </c>
      <c r="F232" t="s">
        <v>4</v>
      </c>
      <c r="G232">
        <v>947.25114794047613</v>
      </c>
      <c r="H232">
        <f t="shared" si="37"/>
        <v>1061.7257397009446</v>
      </c>
      <c r="I232" s="1">
        <v>38.074957410562178</v>
      </c>
      <c r="J232">
        <v>31</v>
      </c>
      <c r="K232">
        <v>38</v>
      </c>
      <c r="L232">
        <v>3.6</v>
      </c>
      <c r="M232">
        <v>29.3</v>
      </c>
      <c r="N232">
        <v>2</v>
      </c>
      <c r="O232">
        <v>80.900000000000006</v>
      </c>
      <c r="P232">
        <v>7</v>
      </c>
      <c r="Q232">
        <v>0.2</v>
      </c>
      <c r="R232">
        <v>1.2</v>
      </c>
      <c r="S232">
        <f t="shared" si="38"/>
        <v>30.479999999999997</v>
      </c>
      <c r="T232">
        <v>81.2</v>
      </c>
      <c r="W232">
        <f t="shared" si="39"/>
        <v>31.249999999999996</v>
      </c>
    </row>
    <row r="233" spans="1:23" x14ac:dyDescent="0.3">
      <c r="A233" t="s">
        <v>43</v>
      </c>
      <c r="B233">
        <v>2020</v>
      </c>
      <c r="C233" t="s">
        <v>23</v>
      </c>
      <c r="D233" t="str">
        <f t="shared" ref="D233:D244" si="46">CONCATENATE(A233,"_",B233)</f>
        <v>Early_2020</v>
      </c>
      <c r="E233" t="str">
        <f t="shared" ref="E233:E244" si="47">CONCATENATE(A233, "_", C233,"_",B233)</f>
        <v>Early_irrigated_2020</v>
      </c>
      <c r="F233" t="s">
        <v>5</v>
      </c>
      <c r="G233">
        <v>949.05950014501889</v>
      </c>
      <c r="H233">
        <f t="shared" si="37"/>
        <v>1063.7526299149943</v>
      </c>
      <c r="I233" s="1">
        <v>39.948783610755441</v>
      </c>
      <c r="J233">
        <v>31</v>
      </c>
      <c r="K233">
        <v>35</v>
      </c>
      <c r="L233">
        <v>3.8</v>
      </c>
      <c r="M233">
        <v>29.2</v>
      </c>
      <c r="N233">
        <v>3</v>
      </c>
      <c r="O233">
        <v>79.8</v>
      </c>
      <c r="P233">
        <v>7.8</v>
      </c>
      <c r="Q233">
        <v>0.2</v>
      </c>
      <c r="R233">
        <v>1.1000000000000001</v>
      </c>
      <c r="S233">
        <f t="shared" si="38"/>
        <v>27.94</v>
      </c>
      <c r="T233">
        <v>80</v>
      </c>
      <c r="W233">
        <f t="shared" si="39"/>
        <v>29.84</v>
      </c>
    </row>
    <row r="234" spans="1:23" x14ac:dyDescent="0.3">
      <c r="A234" t="s">
        <v>43</v>
      </c>
      <c r="B234">
        <v>2020</v>
      </c>
      <c r="C234" t="s">
        <v>23</v>
      </c>
      <c r="D234" t="str">
        <f t="shared" si="46"/>
        <v>Early_2020</v>
      </c>
      <c r="E234" t="str">
        <f t="shared" si="47"/>
        <v>Early_irrigated_2020</v>
      </c>
      <c r="F234" t="s">
        <v>6</v>
      </c>
      <c r="G234">
        <v>965.81716138306524</v>
      </c>
      <c r="H234">
        <f t="shared" si="37"/>
        <v>1082.5354419625767</v>
      </c>
      <c r="I234" s="1">
        <v>38.925081433224761</v>
      </c>
      <c r="J234">
        <v>31</v>
      </c>
      <c r="K234">
        <v>37</v>
      </c>
      <c r="L234">
        <v>3.9</v>
      </c>
      <c r="M234">
        <v>28.9</v>
      </c>
      <c r="N234">
        <v>2</v>
      </c>
      <c r="O234">
        <v>79.400000000000006</v>
      </c>
      <c r="P234">
        <v>7.3</v>
      </c>
      <c r="Q234">
        <v>0.2</v>
      </c>
      <c r="R234">
        <v>1.17</v>
      </c>
      <c r="S234">
        <f t="shared" si="38"/>
        <v>29.717999999999996</v>
      </c>
      <c r="T234">
        <v>80.7</v>
      </c>
      <c r="W234">
        <f t="shared" si="39"/>
        <v>30.829000000000001</v>
      </c>
    </row>
    <row r="235" spans="1:23" x14ac:dyDescent="0.3">
      <c r="A235" t="s">
        <v>43</v>
      </c>
      <c r="B235">
        <v>2020</v>
      </c>
      <c r="C235" t="s">
        <v>23</v>
      </c>
      <c r="D235" t="str">
        <f t="shared" si="46"/>
        <v>Early_2020</v>
      </c>
      <c r="E235" t="str">
        <f t="shared" si="47"/>
        <v>Early_irrigated_2020</v>
      </c>
      <c r="F235" t="s">
        <v>7</v>
      </c>
      <c r="G235">
        <v>927.71349944143469</v>
      </c>
      <c r="H235">
        <f t="shared" si="37"/>
        <v>1039.8269810140189</v>
      </c>
      <c r="I235" s="1">
        <v>38.631651693158254</v>
      </c>
      <c r="J235">
        <v>31</v>
      </c>
      <c r="K235">
        <v>37</v>
      </c>
      <c r="L235">
        <v>3.8</v>
      </c>
      <c r="M235">
        <v>28.3</v>
      </c>
      <c r="N235">
        <v>3</v>
      </c>
      <c r="O235">
        <v>78.900000000000006</v>
      </c>
      <c r="P235">
        <v>7.9</v>
      </c>
      <c r="Q235">
        <v>0.4</v>
      </c>
      <c r="R235">
        <v>1.1599999999999999</v>
      </c>
      <c r="S235">
        <f t="shared" si="38"/>
        <v>29.463999999999995</v>
      </c>
      <c r="T235">
        <v>80.8</v>
      </c>
      <c r="W235">
        <f t="shared" si="39"/>
        <v>30.631999999999994</v>
      </c>
    </row>
    <row r="236" spans="1:23" x14ac:dyDescent="0.3">
      <c r="A236" t="s">
        <v>43</v>
      </c>
      <c r="B236">
        <v>2020</v>
      </c>
      <c r="C236" t="s">
        <v>23</v>
      </c>
      <c r="D236" t="str">
        <f t="shared" si="46"/>
        <v>Early_2020</v>
      </c>
      <c r="E236" t="str">
        <f t="shared" si="47"/>
        <v>Early_irrigated_2020</v>
      </c>
      <c r="F236" t="s">
        <v>8</v>
      </c>
      <c r="G236">
        <v>958.55273895527137</v>
      </c>
      <c r="H236">
        <f t="shared" si="37"/>
        <v>1074.3931195252603</v>
      </c>
      <c r="I236" s="1">
        <v>36.624775583482943</v>
      </c>
      <c r="J236">
        <v>31</v>
      </c>
      <c r="K236">
        <v>37</v>
      </c>
      <c r="L236">
        <v>4</v>
      </c>
      <c r="M236">
        <v>28.2</v>
      </c>
      <c r="N236">
        <v>3</v>
      </c>
      <c r="O236">
        <v>79.400000000000006</v>
      </c>
      <c r="P236">
        <v>7.1</v>
      </c>
      <c r="Q236">
        <v>0.3</v>
      </c>
      <c r="R236">
        <v>1.17</v>
      </c>
      <c r="S236">
        <f t="shared" si="38"/>
        <v>29.717999999999996</v>
      </c>
      <c r="T236">
        <v>82.8</v>
      </c>
      <c r="W236">
        <f t="shared" si="39"/>
        <v>31.098999999999997</v>
      </c>
    </row>
    <row r="237" spans="1:23" x14ac:dyDescent="0.3">
      <c r="A237" t="s">
        <v>43</v>
      </c>
      <c r="B237">
        <v>2020</v>
      </c>
      <c r="C237" t="s">
        <v>23</v>
      </c>
      <c r="D237" t="str">
        <f t="shared" si="46"/>
        <v>Early_2020</v>
      </c>
      <c r="E237" t="str">
        <f t="shared" si="47"/>
        <v>Early_irrigated_2020</v>
      </c>
      <c r="F237" t="s">
        <v>9</v>
      </c>
      <c r="G237">
        <v>1008.7713750577703</v>
      </c>
      <c r="H237">
        <f t="shared" si="37"/>
        <v>1130.6806401882056</v>
      </c>
      <c r="I237" s="1">
        <v>40.612244897959179</v>
      </c>
      <c r="J237">
        <v>31</v>
      </c>
      <c r="K237">
        <v>37</v>
      </c>
      <c r="L237">
        <v>3.9</v>
      </c>
      <c r="M237">
        <v>31.1</v>
      </c>
      <c r="N237">
        <v>3</v>
      </c>
      <c r="O237">
        <v>79.8</v>
      </c>
      <c r="P237">
        <v>7.5</v>
      </c>
      <c r="Q237">
        <v>0.3</v>
      </c>
      <c r="R237">
        <v>1.1399999999999999</v>
      </c>
      <c r="S237">
        <f t="shared" si="38"/>
        <v>28.955999999999996</v>
      </c>
      <c r="T237">
        <v>81.7</v>
      </c>
      <c r="W237">
        <f t="shared" si="39"/>
        <v>30.817999999999998</v>
      </c>
    </row>
    <row r="238" spans="1:23" x14ac:dyDescent="0.3">
      <c r="A238" t="s">
        <v>43</v>
      </c>
      <c r="B238">
        <v>2020</v>
      </c>
      <c r="C238" t="s">
        <v>23</v>
      </c>
      <c r="D238" t="str">
        <f t="shared" si="46"/>
        <v>Early_2020</v>
      </c>
      <c r="E238" t="str">
        <f t="shared" si="47"/>
        <v>Early_irrigated_2020</v>
      </c>
      <c r="F238" t="s">
        <v>10</v>
      </c>
      <c r="G238">
        <v>895.66772955328543</v>
      </c>
      <c r="H238">
        <f t="shared" si="37"/>
        <v>1003.9085038363913</v>
      </c>
      <c r="I238" s="1">
        <v>38.468309859154928</v>
      </c>
      <c r="J238">
        <v>31</v>
      </c>
      <c r="K238">
        <v>36</v>
      </c>
      <c r="L238">
        <v>4</v>
      </c>
      <c r="M238">
        <v>29.2</v>
      </c>
      <c r="N238">
        <v>3</v>
      </c>
      <c r="O238">
        <v>78.099999999999994</v>
      </c>
      <c r="P238">
        <v>8.1</v>
      </c>
      <c r="Q238">
        <v>0.3</v>
      </c>
      <c r="R238">
        <v>1.1200000000000001</v>
      </c>
      <c r="S238">
        <f t="shared" si="38"/>
        <v>28.448</v>
      </c>
      <c r="T238">
        <v>82.9</v>
      </c>
      <c r="W238">
        <f t="shared" si="39"/>
        <v>30.579000000000001</v>
      </c>
    </row>
    <row r="239" spans="1:23" x14ac:dyDescent="0.3">
      <c r="A239" t="s">
        <v>43</v>
      </c>
      <c r="B239">
        <v>2020</v>
      </c>
      <c r="C239" t="s">
        <v>23</v>
      </c>
      <c r="D239" t="str">
        <f t="shared" si="46"/>
        <v>Early_2020</v>
      </c>
      <c r="E239" t="str">
        <f t="shared" si="47"/>
        <v>Early_irrigated_2020</v>
      </c>
      <c r="F239" t="s">
        <v>11</v>
      </c>
      <c r="G239">
        <v>976.71437838742747</v>
      </c>
      <c r="H239">
        <f t="shared" si="37"/>
        <v>1094.749579480165</v>
      </c>
      <c r="I239" s="1">
        <v>36.519607843137251</v>
      </c>
      <c r="J239">
        <v>31</v>
      </c>
      <c r="K239">
        <v>37</v>
      </c>
      <c r="L239">
        <v>4.2</v>
      </c>
      <c r="M239">
        <v>29.8</v>
      </c>
      <c r="N239">
        <v>2</v>
      </c>
      <c r="O239">
        <v>79.599999999999994</v>
      </c>
      <c r="P239">
        <v>7</v>
      </c>
      <c r="Q239">
        <v>0.2</v>
      </c>
      <c r="R239">
        <v>1.17</v>
      </c>
      <c r="S239">
        <f t="shared" si="38"/>
        <v>29.717999999999996</v>
      </c>
      <c r="T239">
        <v>83.9</v>
      </c>
      <c r="W239">
        <f t="shared" si="39"/>
        <v>31.474</v>
      </c>
    </row>
    <row r="240" spans="1:23" x14ac:dyDescent="0.3">
      <c r="A240" t="s">
        <v>43</v>
      </c>
      <c r="B240">
        <v>2020</v>
      </c>
      <c r="C240" t="s">
        <v>23</v>
      </c>
      <c r="D240" t="str">
        <f t="shared" si="46"/>
        <v>Early_2020</v>
      </c>
      <c r="E240" t="str">
        <f t="shared" si="47"/>
        <v>Early_irrigated_2020</v>
      </c>
      <c r="F240" t="s">
        <v>12</v>
      </c>
      <c r="G240">
        <v>1026.7591645366506</v>
      </c>
      <c r="H240">
        <f t="shared" si="37"/>
        <v>1150.8422405531905</v>
      </c>
      <c r="I240" s="1">
        <v>36.275191104933981</v>
      </c>
      <c r="J240">
        <v>31</v>
      </c>
      <c r="K240">
        <v>36</v>
      </c>
      <c r="L240">
        <v>3.6</v>
      </c>
      <c r="M240">
        <v>29.6</v>
      </c>
      <c r="N240">
        <v>2</v>
      </c>
      <c r="O240">
        <v>78.900000000000006</v>
      </c>
      <c r="P240">
        <v>7.4</v>
      </c>
      <c r="Q240">
        <v>0.2</v>
      </c>
      <c r="R240">
        <v>1.1200000000000001</v>
      </c>
      <c r="S240">
        <f t="shared" si="38"/>
        <v>28.448</v>
      </c>
      <c r="T240">
        <v>81.599999999999994</v>
      </c>
      <c r="W240">
        <f t="shared" si="39"/>
        <v>30.323999999999998</v>
      </c>
    </row>
    <row r="241" spans="1:23" x14ac:dyDescent="0.3">
      <c r="A241" t="s">
        <v>43</v>
      </c>
      <c r="B241">
        <v>2020</v>
      </c>
      <c r="C241" t="s">
        <v>23</v>
      </c>
      <c r="D241" t="str">
        <f t="shared" si="46"/>
        <v>Early_2020</v>
      </c>
      <c r="E241" t="str">
        <f t="shared" si="47"/>
        <v>Early_irrigated_2020</v>
      </c>
      <c r="F241" t="s">
        <v>13</v>
      </c>
      <c r="G241">
        <v>873.96930392769502</v>
      </c>
      <c r="H241">
        <f t="shared" si="37"/>
        <v>979.58783972554295</v>
      </c>
      <c r="I241" s="1">
        <v>40.266875981161689</v>
      </c>
      <c r="J241">
        <v>31</v>
      </c>
      <c r="K241">
        <v>37</v>
      </c>
      <c r="L241">
        <v>4</v>
      </c>
      <c r="M241">
        <v>29.6</v>
      </c>
      <c r="N241">
        <v>2</v>
      </c>
      <c r="O241">
        <v>79.2</v>
      </c>
      <c r="P241">
        <v>7.7</v>
      </c>
      <c r="Q241">
        <v>0.2</v>
      </c>
      <c r="R241">
        <v>1.1499999999999999</v>
      </c>
      <c r="S241">
        <f t="shared" si="38"/>
        <v>29.209999999999997</v>
      </c>
      <c r="T241">
        <v>81.3</v>
      </c>
      <c r="W241">
        <f t="shared" si="39"/>
        <v>30.759999999999998</v>
      </c>
    </row>
    <row r="242" spans="1:23" x14ac:dyDescent="0.3">
      <c r="A242" t="s">
        <v>43</v>
      </c>
      <c r="B242">
        <v>2020</v>
      </c>
      <c r="C242" t="s">
        <v>23</v>
      </c>
      <c r="D242" t="str">
        <f t="shared" si="46"/>
        <v>Early_2020</v>
      </c>
      <c r="E242" t="str">
        <f t="shared" si="47"/>
        <v>Early_irrigated_2020</v>
      </c>
      <c r="F242" t="s">
        <v>14</v>
      </c>
      <c r="G242">
        <v>1002.1783954213012</v>
      </c>
      <c r="H242">
        <f t="shared" si="37"/>
        <v>1123.2909039006511</v>
      </c>
      <c r="I242" s="1">
        <v>37.98646362098139</v>
      </c>
      <c r="J242">
        <v>31</v>
      </c>
      <c r="K242">
        <v>36</v>
      </c>
      <c r="L242">
        <v>3.8</v>
      </c>
      <c r="M242">
        <v>29.3</v>
      </c>
      <c r="N242">
        <v>2</v>
      </c>
      <c r="O242">
        <v>79.099999999999994</v>
      </c>
      <c r="P242">
        <v>8.1</v>
      </c>
      <c r="Q242">
        <v>0.2</v>
      </c>
      <c r="R242">
        <v>1.1200000000000001</v>
      </c>
      <c r="S242">
        <f t="shared" si="38"/>
        <v>28.448</v>
      </c>
      <c r="T242">
        <v>80.400000000000006</v>
      </c>
      <c r="W242">
        <f t="shared" si="39"/>
        <v>30.163999999999998</v>
      </c>
    </row>
    <row r="243" spans="1:23" x14ac:dyDescent="0.3">
      <c r="A243" t="s">
        <v>43</v>
      </c>
      <c r="B243">
        <v>2020</v>
      </c>
      <c r="C243" t="s">
        <v>23</v>
      </c>
      <c r="D243" t="str">
        <f t="shared" si="46"/>
        <v>Early_2020</v>
      </c>
      <c r="E243" t="str">
        <f t="shared" si="47"/>
        <v>Early_irrigated_2020</v>
      </c>
      <c r="F243" t="s">
        <v>15</v>
      </c>
      <c r="G243">
        <v>1157.5288663863803</v>
      </c>
      <c r="H243">
        <f t="shared" si="37"/>
        <v>1297.4153629281245</v>
      </c>
      <c r="I243" s="1">
        <v>38.93268647665252</v>
      </c>
      <c r="J243">
        <v>21</v>
      </c>
      <c r="K243">
        <v>36</v>
      </c>
      <c r="L243">
        <v>3.9</v>
      </c>
      <c r="M243">
        <v>29.8</v>
      </c>
      <c r="N243">
        <v>2</v>
      </c>
      <c r="O243">
        <v>78.7</v>
      </c>
      <c r="P243">
        <v>8.5</v>
      </c>
      <c r="Q243">
        <v>0.2</v>
      </c>
      <c r="R243">
        <v>1.1299999999999999</v>
      </c>
      <c r="S243">
        <f t="shared" si="38"/>
        <v>28.701999999999995</v>
      </c>
      <c r="T243">
        <v>80.599999999999994</v>
      </c>
      <c r="W243">
        <f t="shared" si="39"/>
        <v>30.395999999999997</v>
      </c>
    </row>
    <row r="244" spans="1:23" x14ac:dyDescent="0.3">
      <c r="A244" t="s">
        <v>44</v>
      </c>
      <c r="B244">
        <v>2020</v>
      </c>
      <c r="C244" t="s">
        <v>23</v>
      </c>
      <c r="D244" t="str">
        <f t="shared" si="46"/>
        <v>Bulloch_2020</v>
      </c>
      <c r="E244" t="str">
        <f t="shared" si="47"/>
        <v>Bulloch_irrigated_2020</v>
      </c>
      <c r="F244" t="s">
        <v>4</v>
      </c>
      <c r="G244">
        <v>1022.8101335296665</v>
      </c>
      <c r="H244">
        <f t="shared" si="37"/>
        <v>1146.4159721067408</v>
      </c>
      <c r="I244" s="1">
        <v>38.031800601632995</v>
      </c>
      <c r="J244">
        <v>41</v>
      </c>
      <c r="K244">
        <v>38</v>
      </c>
      <c r="L244">
        <v>4.2</v>
      </c>
      <c r="M244">
        <v>27.4</v>
      </c>
      <c r="N244">
        <v>3</v>
      </c>
      <c r="O244">
        <v>78</v>
      </c>
      <c r="P244">
        <v>6.6</v>
      </c>
      <c r="Q244">
        <v>0.3</v>
      </c>
      <c r="R244">
        <v>1.19</v>
      </c>
      <c r="S244">
        <f t="shared" si="38"/>
        <v>30.225999999999996</v>
      </c>
      <c r="T244">
        <v>80.900000000000006</v>
      </c>
      <c r="W244">
        <f t="shared" si="39"/>
        <v>31.038</v>
      </c>
    </row>
    <row r="245" spans="1:23" x14ac:dyDescent="0.3">
      <c r="A245" t="s">
        <v>44</v>
      </c>
      <c r="B245">
        <v>2020</v>
      </c>
      <c r="C245" t="s">
        <v>23</v>
      </c>
      <c r="D245" t="str">
        <f t="shared" ref="D245:D256" si="48">CONCATENATE(A245,"_",B245)</f>
        <v>Bulloch_2020</v>
      </c>
      <c r="E245" t="str">
        <f t="shared" ref="E245:E256" si="49">CONCATENATE(A245, "_", C245,"_",B245)</f>
        <v>Bulloch_irrigated_2020</v>
      </c>
      <c r="F245" t="s">
        <v>5</v>
      </c>
      <c r="G245">
        <v>1138.3176894464818</v>
      </c>
      <c r="H245">
        <f t="shared" si="37"/>
        <v>1275.8825296437451</v>
      </c>
      <c r="I245" s="1">
        <v>42.950963222416817</v>
      </c>
      <c r="J245">
        <v>41</v>
      </c>
      <c r="K245">
        <v>36</v>
      </c>
      <c r="L245">
        <v>4.5</v>
      </c>
      <c r="M245">
        <v>28.2</v>
      </c>
      <c r="N245">
        <v>2</v>
      </c>
      <c r="O245">
        <v>77.2</v>
      </c>
      <c r="P245">
        <v>6.8</v>
      </c>
      <c r="Q245">
        <v>0.1</v>
      </c>
      <c r="R245">
        <v>1.1100000000000001</v>
      </c>
      <c r="S245">
        <f t="shared" si="38"/>
        <v>28.194000000000003</v>
      </c>
      <c r="T245">
        <v>81.099999999999994</v>
      </c>
      <c r="W245">
        <f t="shared" si="39"/>
        <v>30.207000000000001</v>
      </c>
    </row>
    <row r="246" spans="1:23" x14ac:dyDescent="0.3">
      <c r="A246" t="s">
        <v>44</v>
      </c>
      <c r="B246">
        <v>2020</v>
      </c>
      <c r="C246" t="s">
        <v>23</v>
      </c>
      <c r="D246" t="str">
        <f t="shared" si="48"/>
        <v>Bulloch_2020</v>
      </c>
      <c r="E246" t="str">
        <f t="shared" si="49"/>
        <v>Bulloch_irrigated_2020</v>
      </c>
      <c r="F246" t="s">
        <v>6</v>
      </c>
      <c r="G246">
        <v>1115.1421876855854</v>
      </c>
      <c r="H246">
        <f t="shared" si="37"/>
        <v>1249.9062858529333</v>
      </c>
      <c r="I246" s="1">
        <v>38.247965533748207</v>
      </c>
      <c r="J246">
        <v>41</v>
      </c>
      <c r="K246">
        <v>37</v>
      </c>
      <c r="L246">
        <v>4.5</v>
      </c>
      <c r="M246">
        <v>26.2</v>
      </c>
      <c r="N246">
        <v>1</v>
      </c>
      <c r="O246">
        <v>77.400000000000006</v>
      </c>
      <c r="P246">
        <v>5.9</v>
      </c>
      <c r="Q246">
        <v>0.1</v>
      </c>
      <c r="R246">
        <v>1.1499999999999999</v>
      </c>
      <c r="S246">
        <f t="shared" si="38"/>
        <v>29.209999999999997</v>
      </c>
      <c r="T246">
        <v>81</v>
      </c>
      <c r="W246">
        <f t="shared" si="39"/>
        <v>30.5</v>
      </c>
    </row>
    <row r="247" spans="1:23" x14ac:dyDescent="0.3">
      <c r="A247" t="s">
        <v>44</v>
      </c>
      <c r="B247">
        <v>2020</v>
      </c>
      <c r="C247" t="s">
        <v>23</v>
      </c>
      <c r="D247" t="str">
        <f t="shared" si="48"/>
        <v>Bulloch_2020</v>
      </c>
      <c r="E247" t="str">
        <f t="shared" si="49"/>
        <v>Bulloch_irrigated_2020</v>
      </c>
      <c r="F247" t="s">
        <v>7</v>
      </c>
      <c r="G247">
        <v>1134.3034075239761</v>
      </c>
      <c r="H247">
        <f t="shared" si="37"/>
        <v>1271.3831247575042</v>
      </c>
      <c r="I247" s="1">
        <v>39.128773404661828</v>
      </c>
      <c r="J247">
        <v>41</v>
      </c>
      <c r="K247">
        <v>37</v>
      </c>
      <c r="L247">
        <v>4.3</v>
      </c>
      <c r="M247">
        <v>28.3</v>
      </c>
      <c r="N247">
        <v>2</v>
      </c>
      <c r="O247">
        <v>77.099999999999994</v>
      </c>
      <c r="P247">
        <v>6.7</v>
      </c>
      <c r="Q247">
        <v>0.1</v>
      </c>
      <c r="R247">
        <v>1.1499999999999999</v>
      </c>
      <c r="S247">
        <f t="shared" si="38"/>
        <v>29.209999999999997</v>
      </c>
      <c r="T247">
        <v>81.5</v>
      </c>
      <c r="W247">
        <f t="shared" si="39"/>
        <v>30.734999999999996</v>
      </c>
    </row>
    <row r="248" spans="1:23" x14ac:dyDescent="0.3">
      <c r="A248" t="s">
        <v>44</v>
      </c>
      <c r="B248">
        <v>2020</v>
      </c>
      <c r="C248" t="s">
        <v>23</v>
      </c>
      <c r="D248" t="str">
        <f t="shared" si="48"/>
        <v>Bulloch_2020</v>
      </c>
      <c r="E248" t="str">
        <f t="shared" si="49"/>
        <v>Bulloch_irrigated_2020</v>
      </c>
      <c r="F248" t="s">
        <v>8</v>
      </c>
      <c r="G248">
        <v>1006.3838564208226</v>
      </c>
      <c r="H248">
        <f t="shared" si="37"/>
        <v>1128.0045917121761</v>
      </c>
      <c r="I248" s="1">
        <v>37.042188224385718</v>
      </c>
      <c r="J248">
        <v>41</v>
      </c>
      <c r="K248">
        <v>37</v>
      </c>
      <c r="L248">
        <v>4.4000000000000004</v>
      </c>
      <c r="M248">
        <v>27</v>
      </c>
      <c r="N248">
        <v>2</v>
      </c>
      <c r="O248">
        <v>77.900000000000006</v>
      </c>
      <c r="P248">
        <v>5.9</v>
      </c>
      <c r="Q248">
        <v>0.1</v>
      </c>
      <c r="R248">
        <v>1.17</v>
      </c>
      <c r="S248">
        <f t="shared" si="38"/>
        <v>29.717999999999996</v>
      </c>
      <c r="T248">
        <v>82.3</v>
      </c>
      <c r="W248">
        <f t="shared" si="39"/>
        <v>31.003999999999998</v>
      </c>
    </row>
    <row r="249" spans="1:23" x14ac:dyDescent="0.3">
      <c r="A249" t="s">
        <v>44</v>
      </c>
      <c r="B249">
        <v>2020</v>
      </c>
      <c r="C249" t="s">
        <v>23</v>
      </c>
      <c r="D249" t="str">
        <f t="shared" si="48"/>
        <v>Bulloch_2020</v>
      </c>
      <c r="E249" t="str">
        <f t="shared" si="49"/>
        <v>Bulloch_irrigated_2020</v>
      </c>
      <c r="F249" t="s">
        <v>9</v>
      </c>
      <c r="G249">
        <v>935.76853559084373</v>
      </c>
      <c r="H249">
        <f t="shared" si="37"/>
        <v>1048.8554622490572</v>
      </c>
      <c r="I249" s="1">
        <v>38.728103579588726</v>
      </c>
      <c r="J249">
        <v>41</v>
      </c>
      <c r="K249">
        <v>37</v>
      </c>
      <c r="L249">
        <v>4.4000000000000004</v>
      </c>
      <c r="M249">
        <v>30.5</v>
      </c>
      <c r="N249">
        <v>2</v>
      </c>
      <c r="O249">
        <v>77.599999999999994</v>
      </c>
      <c r="P249">
        <v>6.9</v>
      </c>
      <c r="Q249">
        <v>0.2</v>
      </c>
      <c r="R249">
        <v>1.1399999999999999</v>
      </c>
      <c r="S249">
        <f t="shared" si="38"/>
        <v>28.955999999999996</v>
      </c>
      <c r="T249">
        <v>81.599999999999994</v>
      </c>
      <c r="W249">
        <f t="shared" si="39"/>
        <v>30.867999999999999</v>
      </c>
    </row>
    <row r="250" spans="1:23" x14ac:dyDescent="0.3">
      <c r="A250" t="s">
        <v>44</v>
      </c>
      <c r="B250">
        <v>2020</v>
      </c>
      <c r="C250" t="s">
        <v>23</v>
      </c>
      <c r="D250" t="str">
        <f t="shared" si="48"/>
        <v>Bulloch_2020</v>
      </c>
      <c r="E250" t="str">
        <f t="shared" si="49"/>
        <v>Bulloch_irrigated_2020</v>
      </c>
      <c r="F250" t="s">
        <v>10</v>
      </c>
      <c r="G250">
        <v>1087.6131832517644</v>
      </c>
      <c r="H250">
        <f t="shared" si="37"/>
        <v>1219.0504218518415</v>
      </c>
      <c r="I250" s="1">
        <v>39.495040577096482</v>
      </c>
      <c r="J250">
        <v>41</v>
      </c>
      <c r="K250">
        <v>34</v>
      </c>
      <c r="L250">
        <v>4.5</v>
      </c>
      <c r="M250">
        <v>26.8</v>
      </c>
      <c r="N250">
        <v>2</v>
      </c>
      <c r="O250">
        <v>75.8</v>
      </c>
      <c r="P250">
        <v>6.8</v>
      </c>
      <c r="Q250">
        <v>0.2</v>
      </c>
      <c r="R250">
        <v>1.07</v>
      </c>
      <c r="S250">
        <f t="shared" si="38"/>
        <v>27.178000000000001</v>
      </c>
      <c r="T250">
        <v>81.099999999999994</v>
      </c>
      <c r="W250">
        <f t="shared" si="39"/>
        <v>29.558999999999997</v>
      </c>
    </row>
    <row r="251" spans="1:23" x14ac:dyDescent="0.3">
      <c r="A251" t="s">
        <v>44</v>
      </c>
      <c r="B251">
        <v>2020</v>
      </c>
      <c r="C251" t="s">
        <v>23</v>
      </c>
      <c r="D251" t="str">
        <f t="shared" si="48"/>
        <v>Bulloch_2020</v>
      </c>
      <c r="E251" t="str">
        <f t="shared" si="49"/>
        <v>Bulloch_irrigated_2020</v>
      </c>
      <c r="F251" t="s">
        <v>11</v>
      </c>
      <c r="G251">
        <v>1038.34774971108</v>
      </c>
      <c r="H251">
        <f t="shared" si="37"/>
        <v>1163.8312975663805</v>
      </c>
      <c r="I251" s="1">
        <v>36.925453843182702</v>
      </c>
      <c r="J251">
        <v>41</v>
      </c>
      <c r="K251">
        <v>37</v>
      </c>
      <c r="L251">
        <v>4.5999999999999996</v>
      </c>
      <c r="M251">
        <v>28.2</v>
      </c>
      <c r="N251">
        <v>2</v>
      </c>
      <c r="O251">
        <v>77.3</v>
      </c>
      <c r="P251">
        <v>6.1</v>
      </c>
      <c r="Q251">
        <v>0.2</v>
      </c>
      <c r="R251">
        <v>1.1599999999999999</v>
      </c>
      <c r="S251">
        <f t="shared" si="38"/>
        <v>29.463999999999995</v>
      </c>
      <c r="T251">
        <v>83.6</v>
      </c>
      <c r="W251">
        <f t="shared" si="39"/>
        <v>31.241999999999997</v>
      </c>
    </row>
    <row r="252" spans="1:23" x14ac:dyDescent="0.3">
      <c r="A252" t="s">
        <v>44</v>
      </c>
      <c r="B252">
        <v>2020</v>
      </c>
      <c r="C252" t="s">
        <v>23</v>
      </c>
      <c r="D252" t="str">
        <f t="shared" si="48"/>
        <v>Bulloch_2020</v>
      </c>
      <c r="E252" t="str">
        <f t="shared" si="49"/>
        <v>Bulloch_irrigated_2020</v>
      </c>
      <c r="F252" t="s">
        <v>12</v>
      </c>
      <c r="G252">
        <v>1038.4465035872281</v>
      </c>
      <c r="H252">
        <f t="shared" si="37"/>
        <v>1163.9419857744967</v>
      </c>
      <c r="I252" s="1">
        <v>37.029702970297031</v>
      </c>
      <c r="J252">
        <v>41</v>
      </c>
      <c r="K252">
        <v>36</v>
      </c>
      <c r="L252">
        <v>4.4000000000000004</v>
      </c>
      <c r="M252">
        <v>29.9</v>
      </c>
      <c r="N252">
        <v>2</v>
      </c>
      <c r="O252">
        <v>78</v>
      </c>
      <c r="P252">
        <v>7.2</v>
      </c>
      <c r="Q252">
        <v>0.2</v>
      </c>
      <c r="R252">
        <v>1.1100000000000001</v>
      </c>
      <c r="S252">
        <f t="shared" si="38"/>
        <v>28.194000000000003</v>
      </c>
      <c r="T252">
        <v>80.8</v>
      </c>
      <c r="W252">
        <f t="shared" si="39"/>
        <v>30.307000000000002</v>
      </c>
    </row>
    <row r="253" spans="1:23" x14ac:dyDescent="0.3">
      <c r="A253" t="s">
        <v>44</v>
      </c>
      <c r="B253">
        <v>2020</v>
      </c>
      <c r="C253" t="s">
        <v>23</v>
      </c>
      <c r="D253" t="str">
        <f t="shared" si="48"/>
        <v>Bulloch_2020</v>
      </c>
      <c r="E253" t="str">
        <f t="shared" si="49"/>
        <v>Bulloch_irrigated_2020</v>
      </c>
      <c r="F253" t="s">
        <v>13</v>
      </c>
      <c r="G253">
        <v>1051.4819190595015</v>
      </c>
      <c r="H253">
        <f t="shared" si="37"/>
        <v>1178.5527214433841</v>
      </c>
      <c r="I253" s="1">
        <v>40.427970959113487</v>
      </c>
      <c r="J253">
        <v>41</v>
      </c>
      <c r="K253">
        <v>36</v>
      </c>
      <c r="L253">
        <v>4.2</v>
      </c>
      <c r="M253">
        <v>28.5</v>
      </c>
      <c r="N253">
        <v>3</v>
      </c>
      <c r="O253">
        <v>75.400000000000006</v>
      </c>
      <c r="P253">
        <v>6.7</v>
      </c>
      <c r="Q253">
        <v>0.4</v>
      </c>
      <c r="R253">
        <v>1.1100000000000001</v>
      </c>
      <c r="S253">
        <f t="shared" si="38"/>
        <v>28.194000000000003</v>
      </c>
      <c r="T253">
        <v>81.599999999999994</v>
      </c>
      <c r="W253">
        <f t="shared" si="39"/>
        <v>30.237000000000002</v>
      </c>
    </row>
    <row r="254" spans="1:23" x14ac:dyDescent="0.3">
      <c r="A254" t="s">
        <v>44</v>
      </c>
      <c r="B254">
        <v>2020</v>
      </c>
      <c r="C254" t="s">
        <v>23</v>
      </c>
      <c r="D254" t="str">
        <f t="shared" si="48"/>
        <v>Bulloch_2020</v>
      </c>
      <c r="E254" t="str">
        <f t="shared" si="49"/>
        <v>Bulloch_irrigated_2020</v>
      </c>
      <c r="F254" t="s">
        <v>14</v>
      </c>
      <c r="G254">
        <v>1272.7458480169225</v>
      </c>
      <c r="H254">
        <f t="shared" si="37"/>
        <v>1426.5562304939926</v>
      </c>
      <c r="I254" s="1">
        <v>40.137221269296738</v>
      </c>
      <c r="J254">
        <v>31</v>
      </c>
      <c r="K254">
        <v>37</v>
      </c>
      <c r="L254">
        <v>4.7</v>
      </c>
      <c r="M254">
        <v>29</v>
      </c>
      <c r="N254">
        <v>2</v>
      </c>
      <c r="O254">
        <v>78.5</v>
      </c>
      <c r="P254">
        <v>7.4</v>
      </c>
      <c r="Q254">
        <v>0.2</v>
      </c>
      <c r="R254">
        <v>1.1399999999999999</v>
      </c>
      <c r="S254">
        <f t="shared" si="38"/>
        <v>28.955999999999996</v>
      </c>
      <c r="T254">
        <v>80.7</v>
      </c>
      <c r="W254">
        <f t="shared" si="39"/>
        <v>30.657999999999998</v>
      </c>
    </row>
    <row r="255" spans="1:23" x14ac:dyDescent="0.3">
      <c r="A255" t="s">
        <v>44</v>
      </c>
      <c r="B255">
        <v>2020</v>
      </c>
      <c r="C255" t="s">
        <v>23</v>
      </c>
      <c r="D255" t="str">
        <f t="shared" si="48"/>
        <v>Bulloch_2020</v>
      </c>
      <c r="E255" t="str">
        <f t="shared" si="49"/>
        <v>Bulloch_irrigated_2020</v>
      </c>
      <c r="F255" t="s">
        <v>15</v>
      </c>
      <c r="G255">
        <v>1209.8939021422143</v>
      </c>
      <c r="H255">
        <f t="shared" si="37"/>
        <v>1356.1086740349092</v>
      </c>
      <c r="I255" s="1">
        <v>39.223010833022045</v>
      </c>
      <c r="J255">
        <v>41</v>
      </c>
      <c r="K255">
        <v>37</v>
      </c>
      <c r="L255">
        <v>4.2</v>
      </c>
      <c r="M255">
        <v>30.4</v>
      </c>
      <c r="N255">
        <v>2</v>
      </c>
      <c r="O255">
        <v>77.8</v>
      </c>
      <c r="P255">
        <v>6.5</v>
      </c>
      <c r="Q255">
        <v>0.2</v>
      </c>
      <c r="R255">
        <v>1.1599999999999999</v>
      </c>
      <c r="S255">
        <f t="shared" si="38"/>
        <v>29.463999999999995</v>
      </c>
      <c r="T255">
        <v>81.099999999999994</v>
      </c>
      <c r="W255">
        <f t="shared" si="39"/>
        <v>30.986999999999998</v>
      </c>
    </row>
    <row r="256" spans="1:23" x14ac:dyDescent="0.3">
      <c r="A256" t="s">
        <v>45</v>
      </c>
      <c r="B256">
        <v>2020</v>
      </c>
      <c r="C256" t="s">
        <v>19</v>
      </c>
      <c r="D256" t="str">
        <f t="shared" si="48"/>
        <v>Oconee_2020</v>
      </c>
      <c r="E256" t="str">
        <f t="shared" si="49"/>
        <v>Oconee_dryland_2020</v>
      </c>
      <c r="F256" t="s">
        <v>4</v>
      </c>
      <c r="G256">
        <v>1138.1653603186878</v>
      </c>
      <c r="H256">
        <f t="shared" si="37"/>
        <v>1275.711791654948</v>
      </c>
      <c r="I256" s="1">
        <v>40.037071362372572</v>
      </c>
      <c r="J256">
        <v>31</v>
      </c>
      <c r="K256">
        <v>39</v>
      </c>
      <c r="L256">
        <v>3.5</v>
      </c>
      <c r="M256">
        <v>28.8</v>
      </c>
      <c r="N256">
        <v>3</v>
      </c>
      <c r="O256">
        <v>78.900000000000006</v>
      </c>
      <c r="P256">
        <v>8.4</v>
      </c>
      <c r="Q256">
        <v>0.3</v>
      </c>
      <c r="R256">
        <v>1.21</v>
      </c>
      <c r="S256">
        <f t="shared" si="38"/>
        <v>30.733999999999998</v>
      </c>
      <c r="T256">
        <v>80.900000000000006</v>
      </c>
      <c r="W256">
        <f t="shared" si="39"/>
        <v>31.256999999999998</v>
      </c>
    </row>
    <row r="257" spans="1:23" x14ac:dyDescent="0.3">
      <c r="A257" t="s">
        <v>45</v>
      </c>
      <c r="B257">
        <v>2020</v>
      </c>
      <c r="C257" t="s">
        <v>19</v>
      </c>
      <c r="D257" t="str">
        <f t="shared" ref="D257:D268" si="50">CONCATENATE(A257,"_",B257)</f>
        <v>Oconee_2020</v>
      </c>
      <c r="E257" t="str">
        <f t="shared" ref="E257:E268" si="51">CONCATENATE(A257, "_", C257,"_",B257)</f>
        <v>Oconee_dryland_2020</v>
      </c>
      <c r="F257" t="s">
        <v>5</v>
      </c>
      <c r="G257">
        <v>1267.1316784624382</v>
      </c>
      <c r="H257">
        <f t="shared" si="37"/>
        <v>1420.2635927537258</v>
      </c>
      <c r="I257" s="1">
        <v>42.405832320777641</v>
      </c>
      <c r="J257">
        <v>21</v>
      </c>
      <c r="K257">
        <v>36</v>
      </c>
      <c r="L257">
        <v>3.7</v>
      </c>
      <c r="M257">
        <v>29.3</v>
      </c>
      <c r="N257">
        <v>2</v>
      </c>
      <c r="O257">
        <v>79.599999999999994</v>
      </c>
      <c r="P257">
        <v>8.6</v>
      </c>
      <c r="Q257">
        <v>0.2</v>
      </c>
      <c r="R257">
        <v>1.1200000000000001</v>
      </c>
      <c r="S257">
        <f t="shared" si="38"/>
        <v>28.448</v>
      </c>
      <c r="T257">
        <v>81.400000000000006</v>
      </c>
      <c r="W257">
        <f t="shared" si="39"/>
        <v>30.289000000000001</v>
      </c>
    </row>
    <row r="258" spans="1:23" x14ac:dyDescent="0.3">
      <c r="A258" t="s">
        <v>45</v>
      </c>
      <c r="B258">
        <v>2020</v>
      </c>
      <c r="C258" t="s">
        <v>19</v>
      </c>
      <c r="D258" t="str">
        <f t="shared" si="50"/>
        <v>Oconee_2020</v>
      </c>
      <c r="E258" t="str">
        <f t="shared" si="51"/>
        <v>Oconee_dryland_2020</v>
      </c>
      <c r="F258" t="s">
        <v>6</v>
      </c>
      <c r="G258">
        <v>1196.3269464246191</v>
      </c>
      <c r="H258">
        <f t="shared" si="37"/>
        <v>1340.9021618801635</v>
      </c>
      <c r="I258" s="1">
        <v>38.89437314906219</v>
      </c>
      <c r="J258">
        <v>21</v>
      </c>
      <c r="K258">
        <v>38</v>
      </c>
      <c r="L258">
        <v>3.8</v>
      </c>
      <c r="M258">
        <v>29.8</v>
      </c>
      <c r="N258">
        <v>1</v>
      </c>
      <c r="O258">
        <v>79.7</v>
      </c>
      <c r="P258">
        <v>8.4</v>
      </c>
      <c r="Q258">
        <v>0.1</v>
      </c>
      <c r="R258">
        <v>1.19</v>
      </c>
      <c r="S258">
        <f t="shared" si="38"/>
        <v>30.225999999999996</v>
      </c>
      <c r="T258">
        <v>80.2</v>
      </c>
      <c r="W258">
        <f t="shared" si="39"/>
        <v>31.072999999999997</v>
      </c>
    </row>
    <row r="259" spans="1:23" x14ac:dyDescent="0.3">
      <c r="A259" t="s">
        <v>45</v>
      </c>
      <c r="B259">
        <v>2020</v>
      </c>
      <c r="C259" t="s">
        <v>19</v>
      </c>
      <c r="D259" t="str">
        <f t="shared" si="50"/>
        <v>Oconee_2020</v>
      </c>
      <c r="E259" t="str">
        <f t="shared" si="51"/>
        <v>Oconee_dryland_2020</v>
      </c>
      <c r="F259" t="s">
        <v>7</v>
      </c>
      <c r="G259">
        <v>1093.0498539744754</v>
      </c>
      <c r="H259">
        <f t="shared" ref="H259:H322" si="52">(G259*0.453592)/0.404686</f>
        <v>1225.1441101594576</v>
      </c>
      <c r="I259" s="1">
        <v>38.655462184873954</v>
      </c>
      <c r="J259">
        <v>11</v>
      </c>
      <c r="K259">
        <v>37</v>
      </c>
      <c r="L259">
        <v>3.7</v>
      </c>
      <c r="M259">
        <v>28.7</v>
      </c>
      <c r="N259">
        <v>2</v>
      </c>
      <c r="O259">
        <v>79.5</v>
      </c>
      <c r="P259">
        <v>9.3000000000000007</v>
      </c>
      <c r="Q259">
        <v>0.2</v>
      </c>
      <c r="R259">
        <v>1.17</v>
      </c>
      <c r="S259">
        <f t="shared" ref="S259:S322" si="53">R259*25.4</f>
        <v>29.717999999999996</v>
      </c>
      <c r="T259">
        <v>80</v>
      </c>
      <c r="W259">
        <f t="shared" ref="W259:W322" si="54">(0.15*T259)+(0.5*S259)+(0.1*M259)+(0.25*L259)</f>
        <v>30.654</v>
      </c>
    </row>
    <row r="260" spans="1:23" x14ac:dyDescent="0.3">
      <c r="A260" t="s">
        <v>45</v>
      </c>
      <c r="B260">
        <v>2020</v>
      </c>
      <c r="C260" t="s">
        <v>19</v>
      </c>
      <c r="D260" t="str">
        <f t="shared" si="50"/>
        <v>Oconee_2020</v>
      </c>
      <c r="E260" t="str">
        <f t="shared" si="51"/>
        <v>Oconee_dryland_2020</v>
      </c>
      <c r="F260" t="s">
        <v>8</v>
      </c>
      <c r="G260">
        <v>1335.758713827915</v>
      </c>
      <c r="H260">
        <f t="shared" si="52"/>
        <v>1497.1841539431355</v>
      </c>
      <c r="I260" s="1">
        <v>36.983240223463696</v>
      </c>
      <c r="J260">
        <v>21</v>
      </c>
      <c r="K260">
        <v>38</v>
      </c>
      <c r="L260">
        <v>3.8</v>
      </c>
      <c r="M260">
        <v>29.1</v>
      </c>
      <c r="N260">
        <v>2</v>
      </c>
      <c r="O260">
        <v>80.3</v>
      </c>
      <c r="P260">
        <v>8.6</v>
      </c>
      <c r="Q260">
        <v>0.2</v>
      </c>
      <c r="R260">
        <v>1.19</v>
      </c>
      <c r="S260">
        <f t="shared" si="53"/>
        <v>30.225999999999996</v>
      </c>
      <c r="T260">
        <v>82.2</v>
      </c>
      <c r="W260">
        <f t="shared" si="54"/>
        <v>31.302999999999997</v>
      </c>
    </row>
    <row r="261" spans="1:23" x14ac:dyDescent="0.3">
      <c r="A261" t="s">
        <v>45</v>
      </c>
      <c r="B261">
        <v>2020</v>
      </c>
      <c r="C261" t="s">
        <v>19</v>
      </c>
      <c r="D261" t="str">
        <f t="shared" si="50"/>
        <v>Oconee_2020</v>
      </c>
      <c r="E261" t="str">
        <f t="shared" si="51"/>
        <v>Oconee_dryland_2020</v>
      </c>
      <c r="F261" t="s">
        <v>9</v>
      </c>
      <c r="G261">
        <v>1301.6862372496635</v>
      </c>
      <c r="H261">
        <f t="shared" si="52"/>
        <v>1458.9940440898606</v>
      </c>
      <c r="I261" s="1">
        <v>40.162037037037038</v>
      </c>
      <c r="J261">
        <v>31</v>
      </c>
      <c r="K261">
        <v>37</v>
      </c>
      <c r="L261">
        <v>3.6</v>
      </c>
      <c r="M261">
        <v>31.2</v>
      </c>
      <c r="N261">
        <v>2</v>
      </c>
      <c r="O261">
        <v>79</v>
      </c>
      <c r="P261">
        <v>8.4</v>
      </c>
      <c r="Q261">
        <v>0.2</v>
      </c>
      <c r="R261">
        <v>1.1599999999999999</v>
      </c>
      <c r="S261">
        <f t="shared" si="53"/>
        <v>29.463999999999995</v>
      </c>
      <c r="T261">
        <v>80.099999999999994</v>
      </c>
      <c r="W261">
        <f t="shared" si="54"/>
        <v>30.766999999999996</v>
      </c>
    </row>
    <row r="262" spans="1:23" x14ac:dyDescent="0.3">
      <c r="A262" t="s">
        <v>45</v>
      </c>
      <c r="B262">
        <v>2020</v>
      </c>
      <c r="C262" t="s">
        <v>19</v>
      </c>
      <c r="D262" t="str">
        <f t="shared" si="50"/>
        <v>Oconee_2020</v>
      </c>
      <c r="E262" t="str">
        <f t="shared" si="51"/>
        <v>Oconee_dryland_2020</v>
      </c>
      <c r="F262" t="s">
        <v>10</v>
      </c>
      <c r="G262">
        <v>1093.1787373884492</v>
      </c>
      <c r="H262">
        <f t="shared" si="52"/>
        <v>1225.2885690374796</v>
      </c>
      <c r="I262" s="1">
        <v>38.872104733131927</v>
      </c>
      <c r="J262">
        <v>21</v>
      </c>
      <c r="K262">
        <v>35</v>
      </c>
      <c r="L262">
        <v>3.9</v>
      </c>
      <c r="M262">
        <v>29.2</v>
      </c>
      <c r="N262">
        <v>2</v>
      </c>
      <c r="O262">
        <v>77.599999999999994</v>
      </c>
      <c r="P262">
        <v>9</v>
      </c>
      <c r="Q262">
        <v>0.2</v>
      </c>
      <c r="R262">
        <v>1.1000000000000001</v>
      </c>
      <c r="S262">
        <f t="shared" si="53"/>
        <v>27.94</v>
      </c>
      <c r="T262">
        <v>82</v>
      </c>
      <c r="W262">
        <f t="shared" si="54"/>
        <v>30.164999999999999</v>
      </c>
    </row>
    <row r="263" spans="1:23" x14ac:dyDescent="0.3">
      <c r="A263" t="s">
        <v>45</v>
      </c>
      <c r="B263">
        <v>2020</v>
      </c>
      <c r="C263" t="s">
        <v>19</v>
      </c>
      <c r="D263" t="str">
        <f t="shared" si="50"/>
        <v>Oconee_2020</v>
      </c>
      <c r="E263" t="str">
        <f t="shared" si="51"/>
        <v>Oconee_dryland_2020</v>
      </c>
      <c r="F263" t="s">
        <v>11</v>
      </c>
      <c r="G263">
        <v>1356.1913600099692</v>
      </c>
      <c r="H263">
        <f t="shared" si="52"/>
        <v>1520.0860701127342</v>
      </c>
      <c r="I263" s="1">
        <v>37.914691943127963</v>
      </c>
      <c r="J263">
        <v>21</v>
      </c>
      <c r="K263">
        <v>38</v>
      </c>
      <c r="L263">
        <v>4</v>
      </c>
      <c r="M263">
        <v>30.1</v>
      </c>
      <c r="N263">
        <v>2</v>
      </c>
      <c r="O263">
        <v>79.8</v>
      </c>
      <c r="P263">
        <v>8.1999999999999993</v>
      </c>
      <c r="Q263">
        <v>0.1</v>
      </c>
      <c r="R263">
        <v>1.19</v>
      </c>
      <c r="S263">
        <f t="shared" si="53"/>
        <v>30.225999999999996</v>
      </c>
      <c r="T263">
        <v>82.9</v>
      </c>
      <c r="W263">
        <f t="shared" si="54"/>
        <v>31.558</v>
      </c>
    </row>
    <row r="264" spans="1:23" x14ac:dyDescent="0.3">
      <c r="A264" t="s">
        <v>45</v>
      </c>
      <c r="B264">
        <v>2020</v>
      </c>
      <c r="C264" t="s">
        <v>19</v>
      </c>
      <c r="D264" t="str">
        <f t="shared" si="50"/>
        <v>Oconee_2020</v>
      </c>
      <c r="E264" t="str">
        <f t="shared" si="51"/>
        <v>Oconee_dryland_2020</v>
      </c>
      <c r="F264" t="s">
        <v>12</v>
      </c>
      <c r="G264">
        <v>1409.5967662245425</v>
      </c>
      <c r="H264">
        <f t="shared" si="52"/>
        <v>1579.9454796689847</v>
      </c>
      <c r="I264" s="1">
        <v>38.386783284742471</v>
      </c>
      <c r="J264">
        <v>21</v>
      </c>
      <c r="K264">
        <v>36</v>
      </c>
      <c r="L264">
        <v>3.9</v>
      </c>
      <c r="M264">
        <v>29.4</v>
      </c>
      <c r="N264">
        <v>2</v>
      </c>
      <c r="O264">
        <v>78.8</v>
      </c>
      <c r="P264">
        <v>8.5</v>
      </c>
      <c r="Q264">
        <v>0.2</v>
      </c>
      <c r="R264">
        <v>1.1299999999999999</v>
      </c>
      <c r="S264">
        <f t="shared" si="53"/>
        <v>28.701999999999995</v>
      </c>
      <c r="T264">
        <v>80.7</v>
      </c>
      <c r="W264">
        <f t="shared" si="54"/>
        <v>30.370999999999999</v>
      </c>
    </row>
    <row r="265" spans="1:23" x14ac:dyDescent="0.3">
      <c r="A265" t="s">
        <v>45</v>
      </c>
      <c r="B265">
        <v>2020</v>
      </c>
      <c r="C265" t="s">
        <v>19</v>
      </c>
      <c r="D265" t="str">
        <f t="shared" si="50"/>
        <v>Oconee_2020</v>
      </c>
      <c r="E265" t="str">
        <f t="shared" si="51"/>
        <v>Oconee_dryland_2020</v>
      </c>
      <c r="F265" t="s">
        <v>13</v>
      </c>
      <c r="G265">
        <v>1228.9651420006562</v>
      </c>
      <c r="H265">
        <f t="shared" si="52"/>
        <v>1377.4846589463475</v>
      </c>
      <c r="I265" s="1">
        <v>41.67585446527012</v>
      </c>
      <c r="J265">
        <v>31</v>
      </c>
      <c r="K265">
        <v>37</v>
      </c>
      <c r="L265">
        <v>3.8</v>
      </c>
      <c r="M265">
        <v>28.6</v>
      </c>
      <c r="N265">
        <v>2</v>
      </c>
      <c r="O265">
        <v>77.2</v>
      </c>
      <c r="P265">
        <v>8.6</v>
      </c>
      <c r="Q265">
        <v>0.2</v>
      </c>
      <c r="R265">
        <v>1.1499999999999999</v>
      </c>
      <c r="S265">
        <f t="shared" si="53"/>
        <v>29.209999999999997</v>
      </c>
      <c r="T265">
        <v>80.2</v>
      </c>
      <c r="W265">
        <f t="shared" si="54"/>
        <v>30.444999999999997</v>
      </c>
    </row>
    <row r="266" spans="1:23" x14ac:dyDescent="0.3">
      <c r="A266" t="s">
        <v>45</v>
      </c>
      <c r="B266">
        <v>2020</v>
      </c>
      <c r="C266" t="s">
        <v>19</v>
      </c>
      <c r="D266" t="str">
        <f t="shared" si="50"/>
        <v>Oconee_2020</v>
      </c>
      <c r="E266" t="str">
        <f t="shared" si="51"/>
        <v>Oconee_dryland_2020</v>
      </c>
      <c r="F266" t="s">
        <v>14</v>
      </c>
      <c r="G266">
        <v>1459.3232302181152</v>
      </c>
      <c r="H266">
        <f t="shared" si="52"/>
        <v>1635.6813495922647</v>
      </c>
      <c r="I266" s="1">
        <v>41.146881287726359</v>
      </c>
      <c r="J266">
        <v>21</v>
      </c>
      <c r="K266">
        <v>37</v>
      </c>
      <c r="L266">
        <v>4.2</v>
      </c>
      <c r="M266">
        <v>30.4</v>
      </c>
      <c r="N266">
        <v>2</v>
      </c>
      <c r="O266">
        <v>78.599999999999994</v>
      </c>
      <c r="P266">
        <v>9.1999999999999993</v>
      </c>
      <c r="Q266">
        <v>0.2</v>
      </c>
      <c r="R266">
        <v>1.1599999999999999</v>
      </c>
      <c r="S266">
        <f t="shared" si="53"/>
        <v>29.463999999999995</v>
      </c>
      <c r="T266">
        <v>81.599999999999994</v>
      </c>
      <c r="W266">
        <f t="shared" si="54"/>
        <v>31.061999999999994</v>
      </c>
    </row>
    <row r="267" spans="1:23" x14ac:dyDescent="0.3">
      <c r="A267" t="s">
        <v>45</v>
      </c>
      <c r="B267">
        <v>2020</v>
      </c>
      <c r="C267" t="s">
        <v>19</v>
      </c>
      <c r="D267" t="str">
        <f t="shared" si="50"/>
        <v>Oconee_2020</v>
      </c>
      <c r="E267" t="str">
        <f t="shared" si="51"/>
        <v>Oconee_dryland_2020</v>
      </c>
      <c r="F267" t="s">
        <v>15</v>
      </c>
      <c r="G267">
        <v>1504.0013776164378</v>
      </c>
      <c r="H267">
        <f t="shared" si="52"/>
        <v>1685.758817640826</v>
      </c>
      <c r="I267" s="1">
        <v>39.598997493734331</v>
      </c>
      <c r="J267">
        <v>21</v>
      </c>
      <c r="K267">
        <v>37</v>
      </c>
      <c r="L267">
        <v>3.9</v>
      </c>
      <c r="M267">
        <v>29.8</v>
      </c>
      <c r="N267">
        <v>2</v>
      </c>
      <c r="O267">
        <v>78.900000000000006</v>
      </c>
      <c r="P267">
        <v>9.3000000000000007</v>
      </c>
      <c r="Q267">
        <v>0.2</v>
      </c>
      <c r="R267">
        <v>1.1599999999999999</v>
      </c>
      <c r="S267">
        <f t="shared" si="53"/>
        <v>29.463999999999995</v>
      </c>
      <c r="T267">
        <v>80.7</v>
      </c>
      <c r="W267">
        <f t="shared" si="54"/>
        <v>30.791999999999998</v>
      </c>
    </row>
    <row r="268" spans="1:23" x14ac:dyDescent="0.3">
      <c r="A268" t="s">
        <v>46</v>
      </c>
      <c r="B268">
        <v>2020</v>
      </c>
      <c r="C268" t="s">
        <v>23</v>
      </c>
      <c r="D268" t="str">
        <f t="shared" si="50"/>
        <v>Worth_2020</v>
      </c>
      <c r="E268" t="str">
        <f t="shared" si="51"/>
        <v>Worth_irrigated_2020</v>
      </c>
      <c r="F268" t="s">
        <v>4</v>
      </c>
      <c r="G268">
        <v>1180.8891751313424</v>
      </c>
      <c r="H268">
        <f t="shared" si="52"/>
        <v>1323.5987474886106</v>
      </c>
      <c r="I268" s="1">
        <v>37.171888230313286</v>
      </c>
      <c r="J268">
        <v>41</v>
      </c>
      <c r="K268">
        <v>39</v>
      </c>
      <c r="L268">
        <v>4.0999999999999996</v>
      </c>
      <c r="M268">
        <v>29.4</v>
      </c>
      <c r="N268">
        <v>3</v>
      </c>
      <c r="O268">
        <v>78.400000000000006</v>
      </c>
      <c r="P268">
        <v>7.2</v>
      </c>
      <c r="Q268">
        <v>0.4</v>
      </c>
      <c r="R268">
        <v>1.23</v>
      </c>
      <c r="S268">
        <f t="shared" si="53"/>
        <v>31.241999999999997</v>
      </c>
      <c r="T268">
        <v>82.5</v>
      </c>
      <c r="W268">
        <f t="shared" si="54"/>
        <v>31.960999999999999</v>
      </c>
    </row>
    <row r="269" spans="1:23" x14ac:dyDescent="0.3">
      <c r="A269" t="s">
        <v>46</v>
      </c>
      <c r="B269">
        <v>2020</v>
      </c>
      <c r="C269" t="s">
        <v>23</v>
      </c>
      <c r="D269" t="str">
        <f t="shared" ref="D269:D280" si="55">CONCATENATE(A269,"_",B269)</f>
        <v>Worth_2020</v>
      </c>
      <c r="E269" t="str">
        <f t="shared" ref="E269:E280" si="56">CONCATENATE(A269, "_", C269,"_",B269)</f>
        <v>Worth_irrigated_2020</v>
      </c>
      <c r="F269" t="s">
        <v>5</v>
      </c>
      <c r="G269">
        <v>1199.9447697460939</v>
      </c>
      <c r="H269">
        <f t="shared" si="52"/>
        <v>1344.9571964403765</v>
      </c>
      <c r="I269" s="1">
        <v>40.132450331125824</v>
      </c>
      <c r="J269">
        <v>31</v>
      </c>
      <c r="K269">
        <v>37</v>
      </c>
      <c r="L269">
        <v>4.2</v>
      </c>
      <c r="M269">
        <v>29.6</v>
      </c>
      <c r="N269">
        <v>3</v>
      </c>
      <c r="O269">
        <v>76.900000000000006</v>
      </c>
      <c r="P269">
        <v>7.9</v>
      </c>
      <c r="Q269">
        <v>0.3</v>
      </c>
      <c r="R269">
        <v>1.1399999999999999</v>
      </c>
      <c r="S269">
        <f t="shared" si="53"/>
        <v>28.955999999999996</v>
      </c>
      <c r="T269">
        <v>81.3</v>
      </c>
      <c r="W269">
        <f t="shared" si="54"/>
        <v>30.682999999999996</v>
      </c>
    </row>
    <row r="270" spans="1:23" x14ac:dyDescent="0.3">
      <c r="A270" t="s">
        <v>46</v>
      </c>
      <c r="B270">
        <v>2020</v>
      </c>
      <c r="C270" t="s">
        <v>23</v>
      </c>
      <c r="D270" t="str">
        <f t="shared" si="55"/>
        <v>Worth_2020</v>
      </c>
      <c r="E270" t="str">
        <f t="shared" si="56"/>
        <v>Worth_irrigated_2020</v>
      </c>
      <c r="F270" t="s">
        <v>6</v>
      </c>
      <c r="G270">
        <v>1106.8111603505147</v>
      </c>
      <c r="H270">
        <f t="shared" si="52"/>
        <v>1240.5684601041564</v>
      </c>
      <c r="I270" s="1">
        <v>37.774030354131533</v>
      </c>
      <c r="J270">
        <v>31</v>
      </c>
      <c r="K270">
        <v>39</v>
      </c>
      <c r="L270">
        <v>4.2</v>
      </c>
      <c r="M270">
        <v>30.2</v>
      </c>
      <c r="N270">
        <v>3</v>
      </c>
      <c r="O270">
        <v>78.400000000000006</v>
      </c>
      <c r="P270">
        <v>7.7</v>
      </c>
      <c r="Q270">
        <v>0.4</v>
      </c>
      <c r="R270">
        <v>1.23</v>
      </c>
      <c r="S270">
        <f t="shared" si="53"/>
        <v>31.241999999999997</v>
      </c>
      <c r="T270">
        <v>82.6</v>
      </c>
      <c r="W270">
        <f t="shared" si="54"/>
        <v>32.080999999999996</v>
      </c>
    </row>
    <row r="271" spans="1:23" x14ac:dyDescent="0.3">
      <c r="A271" t="s">
        <v>46</v>
      </c>
      <c r="B271">
        <v>2020</v>
      </c>
      <c r="C271" t="s">
        <v>23</v>
      </c>
      <c r="D271" t="str">
        <f t="shared" si="55"/>
        <v>Worth_2020</v>
      </c>
      <c r="E271" t="str">
        <f t="shared" si="56"/>
        <v>Worth_irrigated_2020</v>
      </c>
      <c r="F271" t="s">
        <v>7</v>
      </c>
      <c r="G271">
        <v>1033.5498079420597</v>
      </c>
      <c r="H271">
        <f t="shared" si="52"/>
        <v>1158.453528128116</v>
      </c>
      <c r="I271" s="1">
        <v>38.87861983980283</v>
      </c>
      <c r="J271">
        <v>31</v>
      </c>
      <c r="K271">
        <v>37</v>
      </c>
      <c r="L271">
        <v>4.2</v>
      </c>
      <c r="M271">
        <v>30.1</v>
      </c>
      <c r="N271">
        <v>3</v>
      </c>
      <c r="O271">
        <v>76.900000000000006</v>
      </c>
      <c r="P271">
        <v>7.8</v>
      </c>
      <c r="Q271">
        <v>0.4</v>
      </c>
      <c r="R271">
        <v>1.17</v>
      </c>
      <c r="S271">
        <f t="shared" si="53"/>
        <v>29.717999999999996</v>
      </c>
      <c r="T271">
        <v>81.7</v>
      </c>
      <c r="W271">
        <f t="shared" si="54"/>
        <v>31.173999999999999</v>
      </c>
    </row>
    <row r="272" spans="1:23" x14ac:dyDescent="0.3">
      <c r="A272" t="s">
        <v>46</v>
      </c>
      <c r="B272">
        <v>2020</v>
      </c>
      <c r="C272" t="s">
        <v>23</v>
      </c>
      <c r="D272" t="str">
        <f t="shared" si="55"/>
        <v>Worth_2020</v>
      </c>
      <c r="E272" t="str">
        <f t="shared" si="56"/>
        <v>Worth_irrigated_2020</v>
      </c>
      <c r="F272" t="s">
        <v>8</v>
      </c>
      <c r="G272">
        <v>1080.6966653081774</v>
      </c>
      <c r="H272">
        <f t="shared" si="52"/>
        <v>1211.2980478950763</v>
      </c>
      <c r="I272" s="1">
        <v>36.11504007543612</v>
      </c>
      <c r="J272">
        <v>41</v>
      </c>
      <c r="K272">
        <v>39</v>
      </c>
      <c r="L272">
        <v>4.2</v>
      </c>
      <c r="M272">
        <v>31.3</v>
      </c>
      <c r="N272">
        <v>3</v>
      </c>
      <c r="O272">
        <v>76.5</v>
      </c>
      <c r="P272">
        <v>7.2</v>
      </c>
      <c r="Q272">
        <v>0.3</v>
      </c>
      <c r="R272">
        <v>1.21</v>
      </c>
      <c r="S272">
        <f t="shared" si="53"/>
        <v>30.733999999999998</v>
      </c>
      <c r="T272">
        <v>83.3</v>
      </c>
      <c r="W272">
        <f t="shared" si="54"/>
        <v>32.041999999999994</v>
      </c>
    </row>
    <row r="273" spans="1:23" x14ac:dyDescent="0.3">
      <c r="A273" t="s">
        <v>46</v>
      </c>
      <c r="B273">
        <v>2020</v>
      </c>
      <c r="C273" t="s">
        <v>23</v>
      </c>
      <c r="D273" t="str">
        <f t="shared" si="55"/>
        <v>Worth_2020</v>
      </c>
      <c r="E273" t="str">
        <f t="shared" si="56"/>
        <v>Worth_irrigated_2020</v>
      </c>
      <c r="F273" t="s">
        <v>9</v>
      </c>
      <c r="G273">
        <v>985.00905714649809</v>
      </c>
      <c r="H273">
        <f t="shared" si="52"/>
        <v>1104.046663954756</v>
      </c>
      <c r="I273" s="1">
        <v>38.077336197636946</v>
      </c>
      <c r="J273">
        <v>41</v>
      </c>
      <c r="K273">
        <v>37</v>
      </c>
      <c r="L273">
        <v>4.0999999999999996</v>
      </c>
      <c r="M273">
        <v>31.8</v>
      </c>
      <c r="N273">
        <v>4</v>
      </c>
      <c r="O273">
        <v>77.400000000000006</v>
      </c>
      <c r="P273">
        <v>7.6</v>
      </c>
      <c r="Q273">
        <v>0.5</v>
      </c>
      <c r="R273">
        <v>1.1599999999999999</v>
      </c>
      <c r="S273">
        <f t="shared" si="53"/>
        <v>29.463999999999995</v>
      </c>
      <c r="T273">
        <v>81.5</v>
      </c>
      <c r="W273">
        <f t="shared" si="54"/>
        <v>31.161999999999995</v>
      </c>
    </row>
    <row r="274" spans="1:23" x14ac:dyDescent="0.3">
      <c r="A274" t="s">
        <v>46</v>
      </c>
      <c r="B274">
        <v>2020</v>
      </c>
      <c r="C274" t="s">
        <v>23</v>
      </c>
      <c r="D274" t="str">
        <f t="shared" si="55"/>
        <v>Worth_2020</v>
      </c>
      <c r="E274" t="str">
        <f t="shared" si="56"/>
        <v>Worth_irrigated_2020</v>
      </c>
      <c r="F274" t="s">
        <v>10</v>
      </c>
      <c r="G274">
        <v>1007.5265714423123</v>
      </c>
      <c r="H274">
        <f t="shared" si="52"/>
        <v>1129.2854029881471</v>
      </c>
      <c r="I274" s="1">
        <v>37.356321839080458</v>
      </c>
      <c r="J274">
        <v>31</v>
      </c>
      <c r="K274">
        <v>37</v>
      </c>
      <c r="L274">
        <v>4.4000000000000004</v>
      </c>
      <c r="M274">
        <v>31.1</v>
      </c>
      <c r="N274">
        <v>3</v>
      </c>
      <c r="O274">
        <v>76.2</v>
      </c>
      <c r="P274">
        <v>8.1</v>
      </c>
      <c r="Q274">
        <v>0.5</v>
      </c>
      <c r="R274">
        <v>1.1599999999999999</v>
      </c>
      <c r="S274">
        <f t="shared" si="53"/>
        <v>29.463999999999995</v>
      </c>
      <c r="T274">
        <v>82.8</v>
      </c>
      <c r="W274">
        <f t="shared" si="54"/>
        <v>31.361999999999998</v>
      </c>
    </row>
    <row r="275" spans="1:23" x14ac:dyDescent="0.3">
      <c r="A275" t="s">
        <v>46</v>
      </c>
      <c r="B275">
        <v>2020</v>
      </c>
      <c r="C275" t="s">
        <v>23</v>
      </c>
      <c r="D275" t="str">
        <f t="shared" si="55"/>
        <v>Worth_2020</v>
      </c>
      <c r="E275" t="str">
        <f t="shared" si="56"/>
        <v>Worth_irrigated_2020</v>
      </c>
      <c r="F275" t="s">
        <v>11</v>
      </c>
      <c r="G275">
        <v>1175.2925046702426</v>
      </c>
      <c r="H275">
        <f t="shared" si="52"/>
        <v>1317.3257235940575</v>
      </c>
      <c r="I275" s="1">
        <v>35.966057441253263</v>
      </c>
      <c r="J275">
        <v>41</v>
      </c>
      <c r="K275">
        <v>38</v>
      </c>
      <c r="L275">
        <v>4.2</v>
      </c>
      <c r="M275">
        <v>30.8</v>
      </c>
      <c r="N275">
        <v>3</v>
      </c>
      <c r="O275">
        <v>77.7</v>
      </c>
      <c r="P275">
        <v>6.7</v>
      </c>
      <c r="Q275">
        <v>0.4</v>
      </c>
      <c r="R275">
        <v>1.19</v>
      </c>
      <c r="S275">
        <f t="shared" si="53"/>
        <v>30.225999999999996</v>
      </c>
      <c r="T275">
        <v>82.4</v>
      </c>
      <c r="W275">
        <f t="shared" si="54"/>
        <v>31.602999999999998</v>
      </c>
    </row>
    <row r="276" spans="1:23" x14ac:dyDescent="0.3">
      <c r="A276" t="s">
        <v>46</v>
      </c>
      <c r="B276">
        <v>2020</v>
      </c>
      <c r="C276" t="s">
        <v>23</v>
      </c>
      <c r="D276" t="str">
        <f t="shared" si="55"/>
        <v>Worth_2020</v>
      </c>
      <c r="E276" t="str">
        <f t="shared" si="56"/>
        <v>Worth_irrigated_2020</v>
      </c>
      <c r="F276" t="s">
        <v>12</v>
      </c>
      <c r="G276">
        <v>1231.6424253285629</v>
      </c>
      <c r="H276">
        <f t="shared" si="52"/>
        <v>1380.4854899592117</v>
      </c>
      <c r="I276" s="1">
        <v>37.507827175954915</v>
      </c>
      <c r="J276">
        <v>31</v>
      </c>
      <c r="K276">
        <v>37</v>
      </c>
      <c r="L276">
        <v>4.0999999999999996</v>
      </c>
      <c r="M276">
        <v>31.1</v>
      </c>
      <c r="N276">
        <v>3</v>
      </c>
      <c r="O276">
        <v>77.8</v>
      </c>
      <c r="P276">
        <v>7.3</v>
      </c>
      <c r="Q276">
        <v>0.4</v>
      </c>
      <c r="R276">
        <v>1.1399999999999999</v>
      </c>
      <c r="S276">
        <f t="shared" si="53"/>
        <v>28.955999999999996</v>
      </c>
      <c r="T276">
        <v>81.8</v>
      </c>
      <c r="W276">
        <f t="shared" si="54"/>
        <v>30.882999999999996</v>
      </c>
    </row>
    <row r="277" spans="1:23" x14ac:dyDescent="0.3">
      <c r="A277" t="s">
        <v>46</v>
      </c>
      <c r="B277">
        <v>2020</v>
      </c>
      <c r="C277" t="s">
        <v>23</v>
      </c>
      <c r="D277" t="str">
        <f t="shared" si="55"/>
        <v>Worth_2020</v>
      </c>
      <c r="E277" t="str">
        <f t="shared" si="56"/>
        <v>Worth_irrigated_2020</v>
      </c>
      <c r="F277" t="s">
        <v>13</v>
      </c>
      <c r="G277">
        <v>1155.4301140390082</v>
      </c>
      <c r="H277">
        <f t="shared" si="52"/>
        <v>1295.062977931487</v>
      </c>
      <c r="I277" s="1">
        <v>39.133089133089136</v>
      </c>
      <c r="J277">
        <v>31</v>
      </c>
      <c r="K277">
        <v>37</v>
      </c>
      <c r="L277">
        <v>4.0999999999999996</v>
      </c>
      <c r="M277">
        <v>29.9</v>
      </c>
      <c r="N277">
        <v>3</v>
      </c>
      <c r="O277">
        <v>78.2</v>
      </c>
      <c r="P277">
        <v>7.4</v>
      </c>
      <c r="Q277">
        <v>0.4</v>
      </c>
      <c r="R277">
        <v>1.1499999999999999</v>
      </c>
      <c r="S277">
        <f t="shared" si="53"/>
        <v>29.209999999999997</v>
      </c>
      <c r="T277">
        <v>81.7</v>
      </c>
      <c r="W277">
        <f t="shared" si="54"/>
        <v>30.875</v>
      </c>
    </row>
    <row r="278" spans="1:23" x14ac:dyDescent="0.3">
      <c r="A278" t="s">
        <v>46</v>
      </c>
      <c r="B278">
        <v>2020</v>
      </c>
      <c r="C278" t="s">
        <v>23</v>
      </c>
      <c r="D278" t="str">
        <f t="shared" si="55"/>
        <v>Worth_2020</v>
      </c>
      <c r="E278" t="str">
        <f t="shared" si="56"/>
        <v>Worth_irrigated_2020</v>
      </c>
      <c r="F278" t="s">
        <v>14</v>
      </c>
      <c r="G278">
        <v>1266.6811597750016</v>
      </c>
      <c r="H278">
        <f t="shared" si="52"/>
        <v>1419.75862922034</v>
      </c>
      <c r="I278" s="1">
        <v>37.769328263624836</v>
      </c>
      <c r="J278">
        <v>31</v>
      </c>
      <c r="K278">
        <v>38</v>
      </c>
      <c r="L278">
        <v>4.2</v>
      </c>
      <c r="M278">
        <v>32.200000000000003</v>
      </c>
      <c r="N278">
        <v>3</v>
      </c>
      <c r="O278">
        <v>78.2</v>
      </c>
      <c r="P278">
        <v>7.7</v>
      </c>
      <c r="Q278">
        <v>0.4</v>
      </c>
      <c r="R278">
        <v>1.18</v>
      </c>
      <c r="S278">
        <f t="shared" si="53"/>
        <v>29.971999999999998</v>
      </c>
      <c r="T278">
        <v>81.900000000000006</v>
      </c>
      <c r="W278">
        <f t="shared" si="54"/>
        <v>31.541</v>
      </c>
    </row>
    <row r="279" spans="1:23" x14ac:dyDescent="0.3">
      <c r="A279" t="s">
        <v>46</v>
      </c>
      <c r="B279">
        <v>2020</v>
      </c>
      <c r="C279" t="s">
        <v>23</v>
      </c>
      <c r="D279" t="str">
        <f t="shared" si="55"/>
        <v>Worth_2020</v>
      </c>
      <c r="E279" t="str">
        <f t="shared" si="56"/>
        <v>Worth_irrigated_2020</v>
      </c>
      <c r="F279" t="s">
        <v>15</v>
      </c>
      <c r="G279">
        <v>1281.7241758375981</v>
      </c>
      <c r="H279">
        <f t="shared" si="52"/>
        <v>1436.6195825072471</v>
      </c>
      <c r="I279" s="1">
        <v>38.533724340175951</v>
      </c>
      <c r="J279">
        <v>31</v>
      </c>
      <c r="K279">
        <v>37</v>
      </c>
      <c r="L279">
        <v>4.2</v>
      </c>
      <c r="M279">
        <v>32.1</v>
      </c>
      <c r="N279">
        <v>3</v>
      </c>
      <c r="O279">
        <v>78.900000000000006</v>
      </c>
      <c r="P279">
        <v>7.7</v>
      </c>
      <c r="Q279">
        <v>0.3</v>
      </c>
      <c r="R279">
        <v>1.17</v>
      </c>
      <c r="S279">
        <f t="shared" si="53"/>
        <v>29.717999999999996</v>
      </c>
      <c r="T279">
        <v>81.7</v>
      </c>
      <c r="W279">
        <f t="shared" si="54"/>
        <v>31.373999999999999</v>
      </c>
    </row>
    <row r="280" spans="1:23" x14ac:dyDescent="0.3">
      <c r="A280" t="s">
        <v>47</v>
      </c>
      <c r="B280">
        <v>2020</v>
      </c>
      <c r="C280" t="s">
        <v>19</v>
      </c>
      <c r="D280" t="str">
        <f t="shared" si="55"/>
        <v>Grady_2020</v>
      </c>
      <c r="E280" t="str">
        <f t="shared" si="56"/>
        <v>Grady_dryland_2020</v>
      </c>
      <c r="F280" t="s">
        <v>4</v>
      </c>
      <c r="G280">
        <v>931.62052677643214</v>
      </c>
      <c r="H280">
        <f t="shared" si="52"/>
        <v>1044.2061696761821</v>
      </c>
      <c r="I280" s="1">
        <v>36.830601092896174</v>
      </c>
      <c r="J280">
        <v>41</v>
      </c>
      <c r="K280">
        <v>39</v>
      </c>
      <c r="L280">
        <v>3.8</v>
      </c>
      <c r="M280">
        <v>31</v>
      </c>
      <c r="N280">
        <v>3</v>
      </c>
      <c r="O280">
        <v>79.3</v>
      </c>
      <c r="P280">
        <v>6.7</v>
      </c>
      <c r="Q280">
        <v>0.4</v>
      </c>
      <c r="R280">
        <v>1.22</v>
      </c>
      <c r="S280">
        <f t="shared" si="53"/>
        <v>30.987999999999996</v>
      </c>
      <c r="T280">
        <v>81.8</v>
      </c>
      <c r="W280">
        <f t="shared" si="54"/>
        <v>31.813999999999997</v>
      </c>
    </row>
    <row r="281" spans="1:23" x14ac:dyDescent="0.3">
      <c r="A281" t="s">
        <v>47</v>
      </c>
      <c r="B281">
        <v>2020</v>
      </c>
      <c r="C281" t="s">
        <v>19</v>
      </c>
      <c r="D281" t="str">
        <f t="shared" ref="D281:D292" si="57">CONCATENATE(A281,"_",B281)</f>
        <v>Grady_2020</v>
      </c>
      <c r="E281" t="str">
        <f t="shared" ref="E281:E292" si="58">CONCATENATE(A281, "_", C281,"_",B281)</f>
        <v>Grady_dryland_2020</v>
      </c>
      <c r="F281" t="s">
        <v>5</v>
      </c>
      <c r="G281">
        <v>899.11599999999999</v>
      </c>
      <c r="H281">
        <f t="shared" si="52"/>
        <v>1007.7734951839203</v>
      </c>
      <c r="I281" s="1">
        <v>40</v>
      </c>
      <c r="J281">
        <v>31</v>
      </c>
      <c r="K281">
        <v>36</v>
      </c>
      <c r="L281">
        <v>4.2</v>
      </c>
      <c r="M281">
        <v>30.7</v>
      </c>
      <c r="N281">
        <v>2</v>
      </c>
      <c r="O281">
        <v>79.8</v>
      </c>
      <c r="P281">
        <v>7.1</v>
      </c>
      <c r="Q281">
        <v>0.2</v>
      </c>
      <c r="R281">
        <v>1.1100000000000001</v>
      </c>
      <c r="S281">
        <f t="shared" si="53"/>
        <v>28.194000000000003</v>
      </c>
      <c r="T281">
        <v>80.900000000000006</v>
      </c>
      <c r="W281">
        <f t="shared" si="54"/>
        <v>30.352</v>
      </c>
    </row>
    <row r="282" spans="1:23" x14ac:dyDescent="0.3">
      <c r="A282" t="s">
        <v>47</v>
      </c>
      <c r="B282">
        <v>2020</v>
      </c>
      <c r="C282" t="s">
        <v>19</v>
      </c>
      <c r="D282" t="str">
        <f t="shared" si="57"/>
        <v>Grady_2020</v>
      </c>
      <c r="E282" t="str">
        <f t="shared" si="58"/>
        <v>Grady_dryland_2020</v>
      </c>
      <c r="F282" t="s">
        <v>6</v>
      </c>
      <c r="G282">
        <v>860.48449267784019</v>
      </c>
      <c r="H282">
        <f t="shared" si="52"/>
        <v>964.47339913593964</v>
      </c>
      <c r="I282" s="1">
        <v>35.602953240360954</v>
      </c>
      <c r="J282">
        <v>31</v>
      </c>
      <c r="K282">
        <v>39</v>
      </c>
      <c r="L282">
        <v>4</v>
      </c>
      <c r="M282">
        <v>32.700000000000003</v>
      </c>
      <c r="N282">
        <v>2</v>
      </c>
      <c r="O282">
        <v>79.8</v>
      </c>
      <c r="P282">
        <v>7.1</v>
      </c>
      <c r="Q282">
        <v>0.2</v>
      </c>
      <c r="R282">
        <v>1.21</v>
      </c>
      <c r="S282">
        <f t="shared" si="53"/>
        <v>30.733999999999998</v>
      </c>
      <c r="T282">
        <v>82.8</v>
      </c>
      <c r="W282">
        <f t="shared" si="54"/>
        <v>32.057000000000002</v>
      </c>
    </row>
    <row r="283" spans="1:23" x14ac:dyDescent="0.3">
      <c r="A283" t="s">
        <v>47</v>
      </c>
      <c r="B283">
        <v>2020</v>
      </c>
      <c r="C283" t="s">
        <v>19</v>
      </c>
      <c r="D283" t="str">
        <f t="shared" si="57"/>
        <v>Grady_2020</v>
      </c>
      <c r="E283" t="str">
        <f t="shared" si="58"/>
        <v>Grady_dryland_2020</v>
      </c>
      <c r="F283" t="s">
        <v>7</v>
      </c>
      <c r="G283">
        <v>962.31442993470694</v>
      </c>
      <c r="H283">
        <f t="shared" si="52"/>
        <v>1078.6094080421451</v>
      </c>
      <c r="I283" s="1">
        <v>37.015663643858204</v>
      </c>
      <c r="J283">
        <v>31</v>
      </c>
      <c r="K283">
        <v>37</v>
      </c>
      <c r="L283">
        <v>4.2</v>
      </c>
      <c r="M283">
        <v>31.8</v>
      </c>
      <c r="N283">
        <v>3</v>
      </c>
      <c r="O283">
        <v>79.599999999999994</v>
      </c>
      <c r="P283">
        <v>7.2</v>
      </c>
      <c r="Q283">
        <v>0.3</v>
      </c>
      <c r="R283">
        <v>1.17</v>
      </c>
      <c r="S283">
        <f t="shared" si="53"/>
        <v>29.717999999999996</v>
      </c>
      <c r="T283">
        <v>82.6</v>
      </c>
      <c r="W283">
        <f t="shared" si="54"/>
        <v>31.478999999999996</v>
      </c>
    </row>
    <row r="284" spans="1:23" x14ac:dyDescent="0.3">
      <c r="A284" t="s">
        <v>47</v>
      </c>
      <c r="B284">
        <v>2020</v>
      </c>
      <c r="C284" t="s">
        <v>19</v>
      </c>
      <c r="D284" t="str">
        <f t="shared" si="57"/>
        <v>Grady_2020</v>
      </c>
      <c r="E284" t="str">
        <f t="shared" si="58"/>
        <v>Grady_dryland_2020</v>
      </c>
      <c r="F284" t="s">
        <v>8</v>
      </c>
      <c r="G284">
        <v>898.55456698955322</v>
      </c>
      <c r="H284">
        <f t="shared" si="52"/>
        <v>1007.1442134146608</v>
      </c>
      <c r="I284" s="1">
        <v>36.121673003802279</v>
      </c>
      <c r="J284">
        <v>41</v>
      </c>
      <c r="K284">
        <v>38</v>
      </c>
      <c r="L284">
        <v>4.3</v>
      </c>
      <c r="M284">
        <v>31.9</v>
      </c>
      <c r="N284">
        <v>3</v>
      </c>
      <c r="O284">
        <v>78.8</v>
      </c>
      <c r="P284">
        <v>6.7</v>
      </c>
      <c r="Q284">
        <v>0.3</v>
      </c>
      <c r="R284">
        <v>1.2</v>
      </c>
      <c r="S284">
        <f t="shared" si="53"/>
        <v>30.479999999999997</v>
      </c>
      <c r="T284">
        <v>83.4</v>
      </c>
      <c r="W284">
        <f t="shared" si="54"/>
        <v>32.015000000000001</v>
      </c>
    </row>
    <row r="285" spans="1:23" x14ac:dyDescent="0.3">
      <c r="A285" t="s">
        <v>47</v>
      </c>
      <c r="B285">
        <v>2020</v>
      </c>
      <c r="C285" t="s">
        <v>19</v>
      </c>
      <c r="D285" t="str">
        <f t="shared" si="57"/>
        <v>Grady_2020</v>
      </c>
      <c r="E285" t="str">
        <f t="shared" si="58"/>
        <v>Grady_dryland_2020</v>
      </c>
      <c r="F285" t="s">
        <v>9</v>
      </c>
      <c r="G285">
        <v>894.90810825651181</v>
      </c>
      <c r="H285">
        <f t="shared" si="52"/>
        <v>1003.0570828748405</v>
      </c>
      <c r="I285" s="1">
        <v>37.037037037037038</v>
      </c>
      <c r="J285">
        <v>31</v>
      </c>
      <c r="K285">
        <v>37</v>
      </c>
      <c r="L285">
        <v>4.0999999999999996</v>
      </c>
      <c r="M285">
        <v>33</v>
      </c>
      <c r="N285">
        <v>3</v>
      </c>
      <c r="O285">
        <v>79.5</v>
      </c>
      <c r="P285">
        <v>7.4</v>
      </c>
      <c r="Q285">
        <v>0.3</v>
      </c>
      <c r="R285">
        <v>1.1499999999999999</v>
      </c>
      <c r="S285">
        <f t="shared" si="53"/>
        <v>29.209999999999997</v>
      </c>
      <c r="T285">
        <v>82.6</v>
      </c>
      <c r="W285">
        <f t="shared" si="54"/>
        <v>31.319999999999997</v>
      </c>
    </row>
    <row r="286" spans="1:23" x14ac:dyDescent="0.3">
      <c r="A286" t="s">
        <v>47</v>
      </c>
      <c r="B286">
        <v>2020</v>
      </c>
      <c r="C286" t="s">
        <v>19</v>
      </c>
      <c r="D286" t="str">
        <f t="shared" si="57"/>
        <v>Grady_2020</v>
      </c>
      <c r="E286" t="str">
        <f t="shared" si="58"/>
        <v>Grady_dryland_2020</v>
      </c>
      <c r="F286" t="s">
        <v>10</v>
      </c>
      <c r="G286">
        <v>1058.9371406269738</v>
      </c>
      <c r="H286">
        <f t="shared" si="52"/>
        <v>1186.9089009535055</v>
      </c>
      <c r="I286" s="1">
        <v>38.45371312309257</v>
      </c>
      <c r="J286">
        <v>31</v>
      </c>
      <c r="K286">
        <v>35</v>
      </c>
      <c r="L286">
        <v>4.2</v>
      </c>
      <c r="M286">
        <v>30</v>
      </c>
      <c r="N286">
        <v>3</v>
      </c>
      <c r="O286">
        <v>78.900000000000006</v>
      </c>
      <c r="P286">
        <v>7.6</v>
      </c>
      <c r="Q286">
        <v>0.3</v>
      </c>
      <c r="R286">
        <v>1.0900000000000001</v>
      </c>
      <c r="S286">
        <f t="shared" si="53"/>
        <v>27.686</v>
      </c>
      <c r="T286">
        <v>81.5</v>
      </c>
      <c r="W286">
        <f t="shared" si="54"/>
        <v>30.117999999999999</v>
      </c>
    </row>
    <row r="287" spans="1:23" x14ac:dyDescent="0.3">
      <c r="A287" t="s">
        <v>47</v>
      </c>
      <c r="B287">
        <v>2020</v>
      </c>
      <c r="C287" t="s">
        <v>19</v>
      </c>
      <c r="D287" t="str">
        <f t="shared" si="57"/>
        <v>Grady_2020</v>
      </c>
      <c r="E287" t="str">
        <f t="shared" si="58"/>
        <v>Grady_dryland_2020</v>
      </c>
      <c r="F287" t="s">
        <v>11</v>
      </c>
      <c r="G287">
        <v>882.86278504047391</v>
      </c>
      <c r="H287">
        <f t="shared" si="52"/>
        <v>989.55609136979933</v>
      </c>
      <c r="I287" s="1">
        <v>35.529608006672227</v>
      </c>
      <c r="J287">
        <v>31</v>
      </c>
      <c r="K287">
        <v>37</v>
      </c>
      <c r="L287">
        <v>4.4000000000000004</v>
      </c>
      <c r="M287">
        <v>31.3</v>
      </c>
      <c r="N287">
        <v>2</v>
      </c>
      <c r="O287">
        <v>79.900000000000006</v>
      </c>
      <c r="P287">
        <v>6.7</v>
      </c>
      <c r="Q287">
        <v>0.2</v>
      </c>
      <c r="R287">
        <v>1.17</v>
      </c>
      <c r="S287">
        <f t="shared" si="53"/>
        <v>29.717999999999996</v>
      </c>
      <c r="T287">
        <v>82.8</v>
      </c>
      <c r="W287">
        <f t="shared" si="54"/>
        <v>31.508999999999997</v>
      </c>
    </row>
    <row r="288" spans="1:23" x14ac:dyDescent="0.3">
      <c r="A288" t="s">
        <v>47</v>
      </c>
      <c r="B288">
        <v>2020</v>
      </c>
      <c r="C288" t="s">
        <v>19</v>
      </c>
      <c r="D288" t="str">
        <f t="shared" si="57"/>
        <v>Grady_2020</v>
      </c>
      <c r="E288" t="str">
        <f t="shared" si="58"/>
        <v>Grady_dryland_2020</v>
      </c>
      <c r="F288" t="s">
        <v>12</v>
      </c>
      <c r="G288">
        <v>897.00791506065002</v>
      </c>
      <c r="H288">
        <f t="shared" si="52"/>
        <v>1005.4106497585545</v>
      </c>
      <c r="I288" s="1">
        <v>36.677908937605395</v>
      </c>
      <c r="J288">
        <v>31</v>
      </c>
      <c r="K288">
        <v>36</v>
      </c>
      <c r="L288">
        <v>4</v>
      </c>
      <c r="M288">
        <v>29.9</v>
      </c>
      <c r="N288">
        <v>3</v>
      </c>
      <c r="O288">
        <v>79.3</v>
      </c>
      <c r="P288">
        <v>7</v>
      </c>
      <c r="Q288">
        <v>0.3</v>
      </c>
      <c r="R288">
        <v>1.1100000000000001</v>
      </c>
      <c r="S288">
        <f t="shared" si="53"/>
        <v>28.194000000000003</v>
      </c>
      <c r="T288">
        <v>81.3</v>
      </c>
      <c r="W288">
        <f t="shared" si="54"/>
        <v>30.282000000000004</v>
      </c>
    </row>
    <row r="289" spans="1:23" x14ac:dyDescent="0.3">
      <c r="A289" t="s">
        <v>47</v>
      </c>
      <c r="B289">
        <v>2020</v>
      </c>
      <c r="C289" t="s">
        <v>19</v>
      </c>
      <c r="D289" t="str">
        <f t="shared" si="57"/>
        <v>Grady_2020</v>
      </c>
      <c r="E289" t="str">
        <f t="shared" si="58"/>
        <v>Grady_dryland_2020</v>
      </c>
      <c r="F289" t="s">
        <v>13</v>
      </c>
      <c r="G289">
        <v>976.35456959821579</v>
      </c>
      <c r="H289">
        <f t="shared" si="52"/>
        <v>1094.346288068265</v>
      </c>
      <c r="I289" s="1">
        <v>37.539432176656149</v>
      </c>
      <c r="J289">
        <v>31</v>
      </c>
      <c r="K289">
        <v>37</v>
      </c>
      <c r="L289">
        <v>4.0999999999999996</v>
      </c>
      <c r="M289">
        <v>30.4</v>
      </c>
      <c r="N289">
        <v>3</v>
      </c>
      <c r="O289">
        <v>78.7</v>
      </c>
      <c r="P289">
        <v>7.2</v>
      </c>
      <c r="Q289">
        <v>0.4</v>
      </c>
      <c r="R289">
        <v>1.1599999999999999</v>
      </c>
      <c r="S289">
        <f t="shared" si="53"/>
        <v>29.463999999999995</v>
      </c>
      <c r="T289">
        <v>82.8</v>
      </c>
      <c r="W289">
        <f t="shared" si="54"/>
        <v>31.216999999999995</v>
      </c>
    </row>
    <row r="290" spans="1:23" x14ac:dyDescent="0.3">
      <c r="A290" t="s">
        <v>47</v>
      </c>
      <c r="B290">
        <v>2020</v>
      </c>
      <c r="C290" t="s">
        <v>19</v>
      </c>
      <c r="D290" t="str">
        <f t="shared" si="57"/>
        <v>Grady_2020</v>
      </c>
      <c r="E290" t="str">
        <f t="shared" si="58"/>
        <v>Grady_dryland_2020</v>
      </c>
      <c r="F290" t="s">
        <v>14</v>
      </c>
      <c r="G290">
        <v>981.75241789670008</v>
      </c>
      <c r="H290">
        <f t="shared" si="52"/>
        <v>1100.3964622907636</v>
      </c>
      <c r="I290" s="1">
        <v>36.884512085944493</v>
      </c>
      <c r="J290">
        <v>31</v>
      </c>
      <c r="K290">
        <v>37</v>
      </c>
      <c r="L290">
        <v>4.5</v>
      </c>
      <c r="M290">
        <v>32.9</v>
      </c>
      <c r="N290">
        <v>3</v>
      </c>
      <c r="O290">
        <v>79.099999999999994</v>
      </c>
      <c r="P290">
        <v>8.1999999999999993</v>
      </c>
      <c r="Q290">
        <v>0.3</v>
      </c>
      <c r="R290">
        <v>1.1399999999999999</v>
      </c>
      <c r="S290">
        <f t="shared" si="53"/>
        <v>28.955999999999996</v>
      </c>
      <c r="T290">
        <v>81.7</v>
      </c>
      <c r="W290">
        <f t="shared" si="54"/>
        <v>31.147999999999996</v>
      </c>
    </row>
    <row r="291" spans="1:23" x14ac:dyDescent="0.3">
      <c r="A291" t="s">
        <v>47</v>
      </c>
      <c r="B291">
        <v>2020</v>
      </c>
      <c r="C291" t="s">
        <v>19</v>
      </c>
      <c r="D291" t="str">
        <f t="shared" si="57"/>
        <v>Grady_2020</v>
      </c>
      <c r="E291" t="str">
        <f t="shared" si="58"/>
        <v>Grady_dryland_2020</v>
      </c>
      <c r="F291" t="s">
        <v>15</v>
      </c>
      <c r="G291">
        <v>1148.9967413096363</v>
      </c>
      <c r="H291">
        <f t="shared" si="52"/>
        <v>1287.8521369262107</v>
      </c>
      <c r="I291" s="1">
        <v>37.837837837837832</v>
      </c>
      <c r="J291">
        <v>21</v>
      </c>
      <c r="K291">
        <v>37</v>
      </c>
      <c r="L291">
        <v>4.2</v>
      </c>
      <c r="M291">
        <v>32</v>
      </c>
      <c r="N291">
        <v>3</v>
      </c>
      <c r="O291">
        <v>79.5</v>
      </c>
      <c r="P291">
        <v>8.1</v>
      </c>
      <c r="Q291">
        <v>0.3</v>
      </c>
      <c r="R291">
        <v>1.1499999999999999</v>
      </c>
      <c r="S291">
        <f t="shared" si="53"/>
        <v>29.209999999999997</v>
      </c>
      <c r="T291">
        <v>81.8</v>
      </c>
      <c r="W291">
        <f t="shared" si="54"/>
        <v>31.125</v>
      </c>
    </row>
    <row r="292" spans="1:23" x14ac:dyDescent="0.3">
      <c r="A292" t="s">
        <v>48</v>
      </c>
      <c r="B292">
        <v>2020</v>
      </c>
      <c r="C292" t="s">
        <v>19</v>
      </c>
      <c r="D292" t="str">
        <f t="shared" si="57"/>
        <v>Atkinson_2020</v>
      </c>
      <c r="E292" t="str">
        <f t="shared" si="58"/>
        <v>Atkinson_dryland_2020</v>
      </c>
      <c r="F292" t="s">
        <v>4</v>
      </c>
      <c r="G292">
        <v>952.07249070631963</v>
      </c>
      <c r="H292">
        <f t="shared" si="52"/>
        <v>1067.1297381289714</v>
      </c>
      <c r="I292" s="1">
        <v>34.44857496902106</v>
      </c>
    </row>
    <row r="293" spans="1:23" x14ac:dyDescent="0.3">
      <c r="A293" t="s">
        <v>48</v>
      </c>
      <c r="B293">
        <v>2020</v>
      </c>
      <c r="C293" t="s">
        <v>19</v>
      </c>
      <c r="D293" t="str">
        <f t="shared" ref="D293:D304" si="59">CONCATENATE(A293,"_",B293)</f>
        <v>Atkinson_2020</v>
      </c>
      <c r="E293" t="str">
        <f t="shared" ref="E293:E304" si="60">CONCATENATE(A293, "_", C293,"_",B293)</f>
        <v>Atkinson_dryland_2020</v>
      </c>
      <c r="F293" t="s">
        <v>5</v>
      </c>
      <c r="G293">
        <v>1113.4220446130985</v>
      </c>
      <c r="H293">
        <f t="shared" si="52"/>
        <v>1247.9782647784814</v>
      </c>
      <c r="I293" s="1">
        <v>39.686684073107045</v>
      </c>
    </row>
    <row r="294" spans="1:23" x14ac:dyDescent="0.3">
      <c r="A294" t="s">
        <v>48</v>
      </c>
      <c r="B294">
        <v>2020</v>
      </c>
      <c r="C294" t="s">
        <v>19</v>
      </c>
      <c r="D294" t="str">
        <f t="shared" si="59"/>
        <v>Atkinson_2020</v>
      </c>
      <c r="E294" t="str">
        <f t="shared" si="60"/>
        <v>Atkinson_dryland_2020</v>
      </c>
      <c r="F294" t="s">
        <v>6</v>
      </c>
      <c r="G294">
        <v>999.24465656775294</v>
      </c>
      <c r="H294">
        <f t="shared" si="52"/>
        <v>1120.0026249039508</v>
      </c>
      <c r="I294" s="1">
        <v>35.597189695550355</v>
      </c>
    </row>
    <row r="295" spans="1:23" x14ac:dyDescent="0.3">
      <c r="A295" t="s">
        <v>48</v>
      </c>
      <c r="B295">
        <v>2020</v>
      </c>
      <c r="C295" t="s">
        <v>19</v>
      </c>
      <c r="D295" t="str">
        <f t="shared" si="59"/>
        <v>Atkinson_2020</v>
      </c>
      <c r="E295" t="str">
        <f t="shared" si="60"/>
        <v>Atkinson_dryland_2020</v>
      </c>
      <c r="F295" t="s">
        <v>7</v>
      </c>
      <c r="G295">
        <v>995.40983606557381</v>
      </c>
      <c r="H295">
        <f t="shared" si="52"/>
        <v>1115.7043692162708</v>
      </c>
      <c r="I295" s="1">
        <v>36.363636363636367</v>
      </c>
    </row>
    <row r="296" spans="1:23" x14ac:dyDescent="0.3">
      <c r="A296" t="s">
        <v>48</v>
      </c>
      <c r="B296">
        <v>2020</v>
      </c>
      <c r="C296" t="s">
        <v>19</v>
      </c>
      <c r="D296" t="str">
        <f t="shared" si="59"/>
        <v>Atkinson_2020</v>
      </c>
      <c r="E296" t="str">
        <f t="shared" si="60"/>
        <v>Atkinson_dryland_2020</v>
      </c>
      <c r="F296" t="s">
        <v>8</v>
      </c>
      <c r="G296">
        <v>891.47788089953985</v>
      </c>
      <c r="H296">
        <f t="shared" si="52"/>
        <v>999.21231511093561</v>
      </c>
      <c r="I296" s="1">
        <v>32.63525305410122</v>
      </c>
    </row>
    <row r="297" spans="1:23" x14ac:dyDescent="0.3">
      <c r="A297" t="s">
        <v>48</v>
      </c>
      <c r="B297">
        <v>2020</v>
      </c>
      <c r="C297" t="s">
        <v>19</v>
      </c>
      <c r="D297" t="str">
        <f t="shared" si="59"/>
        <v>Atkinson_2020</v>
      </c>
      <c r="E297" t="str">
        <f t="shared" si="60"/>
        <v>Atkinson_dryland_2020</v>
      </c>
      <c r="F297" t="s">
        <v>9</v>
      </c>
      <c r="G297">
        <v>804.44535247299598</v>
      </c>
      <c r="H297">
        <f t="shared" si="52"/>
        <v>901.66197080929703</v>
      </c>
      <c r="I297" s="1">
        <v>36.160714285714285</v>
      </c>
    </row>
    <row r="298" spans="1:23" x14ac:dyDescent="0.3">
      <c r="A298" t="s">
        <v>48</v>
      </c>
      <c r="B298">
        <v>2020</v>
      </c>
      <c r="C298" t="s">
        <v>19</v>
      </c>
      <c r="D298" t="str">
        <f t="shared" si="59"/>
        <v>Atkinson_2020</v>
      </c>
      <c r="E298" t="str">
        <f t="shared" si="60"/>
        <v>Atkinson_dryland_2020</v>
      </c>
      <c r="F298" t="s">
        <v>10</v>
      </c>
      <c r="G298">
        <v>836.03049368251629</v>
      </c>
      <c r="H298">
        <f t="shared" si="52"/>
        <v>937.06415267748321</v>
      </c>
      <c r="I298" s="1">
        <v>36.024217961654891</v>
      </c>
    </row>
    <row r="299" spans="1:23" x14ac:dyDescent="0.3">
      <c r="A299" t="s">
        <v>48</v>
      </c>
      <c r="B299">
        <v>2020</v>
      </c>
      <c r="C299" t="s">
        <v>19</v>
      </c>
      <c r="D299" t="str">
        <f t="shared" si="59"/>
        <v>Atkinson_2020</v>
      </c>
      <c r="E299" t="str">
        <f t="shared" si="60"/>
        <v>Atkinson_dryland_2020</v>
      </c>
      <c r="F299" t="s">
        <v>11</v>
      </c>
      <c r="G299">
        <v>1089.9975052613663</v>
      </c>
      <c r="H299">
        <f t="shared" si="52"/>
        <v>1221.7228873905044</v>
      </c>
      <c r="I299" s="1">
        <v>37.122416534181241</v>
      </c>
    </row>
    <row r="300" spans="1:23" x14ac:dyDescent="0.3">
      <c r="A300" t="s">
        <v>48</v>
      </c>
      <c r="B300">
        <v>2020</v>
      </c>
      <c r="C300" t="s">
        <v>19</v>
      </c>
      <c r="D300" t="str">
        <f t="shared" si="59"/>
        <v>Atkinson_2020</v>
      </c>
      <c r="E300" t="str">
        <f t="shared" si="60"/>
        <v>Atkinson_dryland_2020</v>
      </c>
      <c r="F300" t="s">
        <v>12</v>
      </c>
      <c r="G300">
        <v>884.64869840356687</v>
      </c>
      <c r="H300">
        <f t="shared" si="52"/>
        <v>991.55783102521639</v>
      </c>
      <c r="I300" s="1">
        <v>35.196078431372548</v>
      </c>
    </row>
    <row r="301" spans="1:23" x14ac:dyDescent="0.3">
      <c r="A301" t="s">
        <v>48</v>
      </c>
      <c r="B301">
        <v>2020</v>
      </c>
      <c r="C301" t="s">
        <v>19</v>
      </c>
      <c r="D301" t="str">
        <f t="shared" si="59"/>
        <v>Atkinson_2020</v>
      </c>
      <c r="E301" t="str">
        <f t="shared" si="60"/>
        <v>Atkinson_dryland_2020</v>
      </c>
      <c r="F301" t="s">
        <v>13</v>
      </c>
      <c r="G301">
        <v>794.4585306761112</v>
      </c>
      <c r="H301">
        <f t="shared" si="52"/>
        <v>890.46824907814607</v>
      </c>
      <c r="I301" s="1">
        <v>38.196286472148543</v>
      </c>
    </row>
    <row r="302" spans="1:23" x14ac:dyDescent="0.3">
      <c r="A302" t="s">
        <v>48</v>
      </c>
      <c r="B302">
        <v>2020</v>
      </c>
      <c r="C302" t="s">
        <v>19</v>
      </c>
      <c r="D302" t="str">
        <f t="shared" si="59"/>
        <v>Atkinson_2020</v>
      </c>
      <c r="E302" t="str">
        <f t="shared" si="60"/>
        <v>Atkinson_dryland_2020</v>
      </c>
      <c r="F302" t="s">
        <v>14</v>
      </c>
      <c r="G302">
        <v>1031.2642175833032</v>
      </c>
      <c r="H302">
        <f t="shared" si="52"/>
        <v>1155.8917258863555</v>
      </c>
      <c r="I302" s="1">
        <v>37.064220183486235</v>
      </c>
    </row>
    <row r="303" spans="1:23" x14ac:dyDescent="0.3">
      <c r="A303" t="s">
        <v>48</v>
      </c>
      <c r="B303">
        <v>2020</v>
      </c>
      <c r="C303" t="s">
        <v>19</v>
      </c>
      <c r="D303" t="str">
        <f t="shared" si="59"/>
        <v>Atkinson_2020</v>
      </c>
      <c r="E303" t="str">
        <f t="shared" si="60"/>
        <v>Atkinson_dryland_2020</v>
      </c>
      <c r="F303" t="s">
        <v>15</v>
      </c>
      <c r="G303">
        <v>1056.5409301291083</v>
      </c>
      <c r="H303">
        <f t="shared" si="52"/>
        <v>1184.2231102116766</v>
      </c>
      <c r="I303" s="1">
        <v>38.997214484679674</v>
      </c>
    </row>
    <row r="304" spans="1:23" x14ac:dyDescent="0.3">
      <c r="A304" t="s">
        <v>49</v>
      </c>
      <c r="B304">
        <v>2020</v>
      </c>
      <c r="C304" t="s">
        <v>19</v>
      </c>
      <c r="D304" t="str">
        <f t="shared" si="59"/>
        <v>Tattnall_2020</v>
      </c>
      <c r="E304" t="str">
        <f t="shared" si="60"/>
        <v>Tattnall_dryland_2020</v>
      </c>
      <c r="F304" t="s">
        <v>4</v>
      </c>
      <c r="G304">
        <v>371.78454038997222</v>
      </c>
      <c r="H304">
        <f t="shared" si="52"/>
        <v>416.71442363849576</v>
      </c>
      <c r="I304" s="1">
        <v>35.376044568245128</v>
      </c>
      <c r="J304">
        <v>41</v>
      </c>
      <c r="K304">
        <v>38</v>
      </c>
      <c r="L304">
        <v>4.3</v>
      </c>
      <c r="M304">
        <v>28.7</v>
      </c>
      <c r="N304">
        <v>4</v>
      </c>
      <c r="O304">
        <v>73</v>
      </c>
      <c r="P304">
        <v>8.6</v>
      </c>
      <c r="Q304">
        <v>0.4</v>
      </c>
      <c r="R304">
        <v>1.2</v>
      </c>
      <c r="S304">
        <f t="shared" si="53"/>
        <v>30.479999999999997</v>
      </c>
      <c r="T304">
        <v>81.900000000000006</v>
      </c>
      <c r="W304">
        <f t="shared" si="54"/>
        <v>31.47</v>
      </c>
    </row>
    <row r="305" spans="1:23" x14ac:dyDescent="0.3">
      <c r="A305" t="s">
        <v>49</v>
      </c>
      <c r="B305">
        <v>2020</v>
      </c>
      <c r="C305" t="s">
        <v>19</v>
      </c>
      <c r="D305" t="str">
        <f t="shared" ref="D305:D316" si="61">CONCATENATE(A305,"_",B305)</f>
        <v>Tattnall_2020</v>
      </c>
      <c r="E305" t="str">
        <f t="shared" ref="E305:E316" si="62">CONCATENATE(A305, "_", C305,"_",B305)</f>
        <v>Tattnall_dryland_2020</v>
      </c>
      <c r="F305" t="s">
        <v>5</v>
      </c>
      <c r="G305">
        <v>351.54127760252373</v>
      </c>
      <c r="H305">
        <f t="shared" si="52"/>
        <v>394.02477770489702</v>
      </c>
      <c r="I305" s="1">
        <v>38.328075709779185</v>
      </c>
      <c r="J305">
        <v>41</v>
      </c>
      <c r="K305">
        <v>34</v>
      </c>
      <c r="L305">
        <v>4.4000000000000004</v>
      </c>
      <c r="M305">
        <v>27.8</v>
      </c>
      <c r="N305">
        <v>3</v>
      </c>
      <c r="O305">
        <v>73.599999999999994</v>
      </c>
      <c r="P305">
        <v>8.6</v>
      </c>
      <c r="Q305">
        <v>0.3</v>
      </c>
      <c r="R305">
        <v>1.07</v>
      </c>
      <c r="S305">
        <f t="shared" si="53"/>
        <v>27.178000000000001</v>
      </c>
      <c r="T305">
        <v>80.3</v>
      </c>
      <c r="W305">
        <f t="shared" si="54"/>
        <v>29.514000000000003</v>
      </c>
    </row>
    <row r="306" spans="1:23" x14ac:dyDescent="0.3">
      <c r="A306" t="s">
        <v>49</v>
      </c>
      <c r="B306">
        <v>2020</v>
      </c>
      <c r="C306" t="s">
        <v>19</v>
      </c>
      <c r="D306" t="str">
        <f t="shared" si="61"/>
        <v>Tattnall_2020</v>
      </c>
      <c r="E306" t="str">
        <f t="shared" si="62"/>
        <v>Tattnall_dryland_2020</v>
      </c>
      <c r="F306" t="s">
        <v>6</v>
      </c>
      <c r="G306">
        <v>389.97941952506591</v>
      </c>
      <c r="H306">
        <f t="shared" si="52"/>
        <v>437.10814028954229</v>
      </c>
      <c r="I306" s="1">
        <v>36.015831134564642</v>
      </c>
      <c r="J306">
        <v>41</v>
      </c>
      <c r="K306">
        <v>38</v>
      </c>
      <c r="L306">
        <v>4.3</v>
      </c>
      <c r="M306">
        <v>31.3</v>
      </c>
      <c r="N306">
        <v>3</v>
      </c>
      <c r="O306">
        <v>72.3</v>
      </c>
      <c r="P306">
        <v>8.5</v>
      </c>
      <c r="Q306">
        <v>0.4</v>
      </c>
      <c r="R306">
        <v>1.2</v>
      </c>
      <c r="S306">
        <f t="shared" si="53"/>
        <v>30.479999999999997</v>
      </c>
      <c r="T306">
        <v>82.2</v>
      </c>
      <c r="W306">
        <f t="shared" si="54"/>
        <v>31.774999999999999</v>
      </c>
    </row>
    <row r="307" spans="1:23" x14ac:dyDescent="0.3">
      <c r="A307" t="s">
        <v>49</v>
      </c>
      <c r="B307">
        <v>2020</v>
      </c>
      <c r="C307" t="s">
        <v>19</v>
      </c>
      <c r="D307" t="str">
        <f t="shared" si="61"/>
        <v>Tattnall_2020</v>
      </c>
      <c r="E307" t="str">
        <f t="shared" si="62"/>
        <v>Tattnall_dryland_2020</v>
      </c>
      <c r="F307" t="s">
        <v>7</v>
      </c>
      <c r="G307">
        <v>389.81863928112966</v>
      </c>
      <c r="H307">
        <f t="shared" si="52"/>
        <v>436.92792987354687</v>
      </c>
      <c r="I307" s="1">
        <v>35.17329910141207</v>
      </c>
      <c r="J307">
        <v>42</v>
      </c>
      <c r="K307">
        <v>37</v>
      </c>
      <c r="L307">
        <v>4.5</v>
      </c>
      <c r="M307">
        <v>29.6</v>
      </c>
      <c r="N307">
        <v>3</v>
      </c>
      <c r="O307">
        <v>72.5</v>
      </c>
      <c r="P307">
        <v>9.1</v>
      </c>
      <c r="Q307">
        <v>0.4</v>
      </c>
      <c r="R307">
        <v>1.1399999999999999</v>
      </c>
      <c r="S307">
        <f t="shared" si="53"/>
        <v>28.955999999999996</v>
      </c>
      <c r="T307">
        <v>81.5</v>
      </c>
      <c r="W307">
        <f t="shared" si="54"/>
        <v>30.787999999999997</v>
      </c>
    </row>
    <row r="308" spans="1:23" x14ac:dyDescent="0.3">
      <c r="A308" t="s">
        <v>49</v>
      </c>
      <c r="B308">
        <v>2020</v>
      </c>
      <c r="C308" t="s">
        <v>19</v>
      </c>
      <c r="D308" t="str">
        <f t="shared" si="61"/>
        <v>Tattnall_2020</v>
      </c>
      <c r="E308" t="str">
        <f t="shared" si="62"/>
        <v>Tattnall_dryland_2020</v>
      </c>
      <c r="F308" t="s">
        <v>8</v>
      </c>
      <c r="G308">
        <v>471.11568265682655</v>
      </c>
      <c r="H308">
        <f t="shared" si="52"/>
        <v>528.04966005168274</v>
      </c>
      <c r="I308" s="1">
        <v>34.563345633456336</v>
      </c>
      <c r="J308">
        <v>41</v>
      </c>
      <c r="K308">
        <v>37</v>
      </c>
      <c r="L308">
        <v>4.4000000000000004</v>
      </c>
      <c r="M308">
        <v>29.7</v>
      </c>
      <c r="N308">
        <v>3</v>
      </c>
      <c r="O308">
        <v>73.5</v>
      </c>
      <c r="P308">
        <v>8.3000000000000007</v>
      </c>
      <c r="Q308">
        <v>0.4</v>
      </c>
      <c r="R308">
        <v>1.17</v>
      </c>
      <c r="S308">
        <f t="shared" si="53"/>
        <v>29.717999999999996</v>
      </c>
      <c r="T308">
        <v>82.1</v>
      </c>
      <c r="W308">
        <f t="shared" si="54"/>
        <v>31.244</v>
      </c>
    </row>
    <row r="309" spans="1:23" x14ac:dyDescent="0.3">
      <c r="A309" t="s">
        <v>49</v>
      </c>
      <c r="B309">
        <v>2020</v>
      </c>
      <c r="C309" t="s">
        <v>19</v>
      </c>
      <c r="D309" t="str">
        <f t="shared" si="61"/>
        <v>Tattnall_2020</v>
      </c>
      <c r="E309" t="str">
        <f t="shared" si="62"/>
        <v>Tattnall_dryland_2020</v>
      </c>
      <c r="F309" t="s">
        <v>9</v>
      </c>
      <c r="G309">
        <v>359.16587209302327</v>
      </c>
      <c r="H309">
        <f t="shared" si="52"/>
        <v>402.57079872893701</v>
      </c>
      <c r="I309" s="1">
        <v>35.465116279069768</v>
      </c>
      <c r="J309">
        <v>31</v>
      </c>
      <c r="K309">
        <v>37</v>
      </c>
      <c r="L309">
        <v>4.4000000000000004</v>
      </c>
      <c r="M309">
        <v>32</v>
      </c>
      <c r="N309">
        <v>3</v>
      </c>
      <c r="O309">
        <v>73.7</v>
      </c>
      <c r="P309">
        <v>9</v>
      </c>
      <c r="Q309">
        <v>0.4</v>
      </c>
      <c r="R309">
        <v>1.1499999999999999</v>
      </c>
      <c r="S309">
        <f t="shared" si="53"/>
        <v>29.209999999999997</v>
      </c>
      <c r="T309">
        <v>83.1</v>
      </c>
      <c r="W309">
        <f t="shared" si="54"/>
        <v>31.369999999999997</v>
      </c>
    </row>
    <row r="310" spans="1:23" x14ac:dyDescent="0.3">
      <c r="A310" t="s">
        <v>49</v>
      </c>
      <c r="B310">
        <v>2020</v>
      </c>
      <c r="C310" t="s">
        <v>19</v>
      </c>
      <c r="D310" t="str">
        <f t="shared" si="61"/>
        <v>Tattnall_2020</v>
      </c>
      <c r="E310" t="str">
        <f t="shared" si="62"/>
        <v>Tattnall_dryland_2020</v>
      </c>
      <c r="F310" t="s">
        <v>10</v>
      </c>
      <c r="I310" s="1"/>
    </row>
    <row r="311" spans="1:23" x14ac:dyDescent="0.3">
      <c r="A311" t="s">
        <v>49</v>
      </c>
      <c r="B311">
        <v>2020</v>
      </c>
      <c r="C311" t="s">
        <v>19</v>
      </c>
      <c r="D311" t="str">
        <f t="shared" si="61"/>
        <v>Tattnall_2020</v>
      </c>
      <c r="E311" t="str">
        <f t="shared" si="62"/>
        <v>Tattnall_dryland_2020</v>
      </c>
      <c r="F311" t="s">
        <v>11</v>
      </c>
      <c r="G311">
        <v>454.41335113484644</v>
      </c>
      <c r="H311">
        <f t="shared" si="52"/>
        <v>509.32886427491252</v>
      </c>
      <c r="I311" s="1">
        <v>32.576769025367156</v>
      </c>
      <c r="J311">
        <v>41</v>
      </c>
      <c r="K311">
        <v>37</v>
      </c>
      <c r="L311">
        <v>4.4000000000000004</v>
      </c>
      <c r="M311">
        <v>31.2</v>
      </c>
      <c r="N311">
        <v>3</v>
      </c>
      <c r="O311">
        <v>72.3</v>
      </c>
      <c r="P311">
        <v>8.6</v>
      </c>
      <c r="Q311">
        <v>0.4</v>
      </c>
      <c r="R311">
        <v>1.17</v>
      </c>
      <c r="S311">
        <f t="shared" si="53"/>
        <v>29.717999999999996</v>
      </c>
      <c r="T311">
        <v>83.2</v>
      </c>
      <c r="W311">
        <f t="shared" si="54"/>
        <v>31.559000000000001</v>
      </c>
    </row>
    <row r="312" spans="1:23" x14ac:dyDescent="0.3">
      <c r="A312" t="s">
        <v>49</v>
      </c>
      <c r="B312">
        <v>2020</v>
      </c>
      <c r="C312" t="s">
        <v>19</v>
      </c>
      <c r="D312" t="str">
        <f t="shared" si="61"/>
        <v>Tattnall_2020</v>
      </c>
      <c r="E312" t="str">
        <f t="shared" si="62"/>
        <v>Tattnall_dryland_2020</v>
      </c>
      <c r="F312" t="s">
        <v>12</v>
      </c>
      <c r="G312">
        <v>385.00895172413794</v>
      </c>
      <c r="H312">
        <f t="shared" si="52"/>
        <v>431.53699517763198</v>
      </c>
      <c r="I312" s="1">
        <v>34.344827586206897</v>
      </c>
      <c r="J312">
        <v>41</v>
      </c>
      <c r="K312">
        <v>36</v>
      </c>
      <c r="L312">
        <v>4.2</v>
      </c>
      <c r="M312">
        <v>30</v>
      </c>
      <c r="N312">
        <v>3</v>
      </c>
      <c r="O312">
        <v>74.3</v>
      </c>
      <c r="P312">
        <v>8.6999999999999993</v>
      </c>
      <c r="Q312">
        <v>0.4</v>
      </c>
      <c r="R312">
        <v>1.1299999999999999</v>
      </c>
      <c r="S312">
        <f t="shared" si="53"/>
        <v>28.701999999999995</v>
      </c>
      <c r="T312">
        <v>81.5</v>
      </c>
      <c r="W312">
        <f t="shared" si="54"/>
        <v>30.625999999999998</v>
      </c>
    </row>
    <row r="313" spans="1:23" x14ac:dyDescent="0.3">
      <c r="A313" t="s">
        <v>49</v>
      </c>
      <c r="B313">
        <v>2020</v>
      </c>
      <c r="C313" t="s">
        <v>19</v>
      </c>
      <c r="D313" t="str">
        <f t="shared" si="61"/>
        <v>Tattnall_2020</v>
      </c>
      <c r="E313" t="str">
        <f t="shared" si="62"/>
        <v>Tattnall_dryland_2020</v>
      </c>
      <c r="F313" t="s">
        <v>13</v>
      </c>
      <c r="G313">
        <v>331.34531886024422</v>
      </c>
      <c r="H313">
        <f t="shared" si="52"/>
        <v>371.38815247489634</v>
      </c>
      <c r="I313" s="1">
        <v>36.635006784260518</v>
      </c>
      <c r="J313">
        <v>42</v>
      </c>
      <c r="K313">
        <v>36</v>
      </c>
      <c r="L313">
        <v>4.2</v>
      </c>
      <c r="M313">
        <v>28</v>
      </c>
      <c r="N313">
        <v>4</v>
      </c>
      <c r="O313">
        <v>71.900000000000006</v>
      </c>
      <c r="P313">
        <v>9</v>
      </c>
      <c r="Q313">
        <v>0.5</v>
      </c>
      <c r="R313">
        <v>1.1100000000000001</v>
      </c>
      <c r="S313">
        <f t="shared" si="53"/>
        <v>28.194000000000003</v>
      </c>
      <c r="T313">
        <v>81.3</v>
      </c>
      <c r="W313">
        <f t="shared" si="54"/>
        <v>30.142000000000003</v>
      </c>
    </row>
    <row r="314" spans="1:23" x14ac:dyDescent="0.3">
      <c r="A314" t="s">
        <v>49</v>
      </c>
      <c r="B314">
        <v>2020</v>
      </c>
      <c r="C314" t="s">
        <v>19</v>
      </c>
      <c r="D314" t="str">
        <f t="shared" si="61"/>
        <v>Tattnall_2020</v>
      </c>
      <c r="E314" t="str">
        <f t="shared" si="62"/>
        <v>Tattnall_dryland_2020</v>
      </c>
      <c r="F314" t="s">
        <v>14</v>
      </c>
      <c r="G314">
        <v>363.180312093628</v>
      </c>
      <c r="H314">
        <f t="shared" si="52"/>
        <v>407.07038079689664</v>
      </c>
      <c r="I314" s="1">
        <v>33.940182054616379</v>
      </c>
      <c r="J314">
        <v>32</v>
      </c>
      <c r="K314">
        <v>38</v>
      </c>
      <c r="L314">
        <v>4.4000000000000004</v>
      </c>
      <c r="M314">
        <v>31.9</v>
      </c>
      <c r="N314">
        <v>3</v>
      </c>
      <c r="O314">
        <v>72.8</v>
      </c>
      <c r="P314">
        <v>9.4</v>
      </c>
      <c r="Q314">
        <v>0.4</v>
      </c>
      <c r="R314">
        <v>1.18</v>
      </c>
      <c r="S314">
        <f t="shared" si="53"/>
        <v>29.971999999999998</v>
      </c>
      <c r="T314">
        <v>82.2</v>
      </c>
      <c r="W314">
        <f t="shared" si="54"/>
        <v>31.606000000000002</v>
      </c>
    </row>
    <row r="315" spans="1:23" x14ac:dyDescent="0.3">
      <c r="A315" t="s">
        <v>49</v>
      </c>
      <c r="B315">
        <v>2020</v>
      </c>
      <c r="C315" t="s">
        <v>19</v>
      </c>
      <c r="D315" t="str">
        <f t="shared" si="61"/>
        <v>Tattnall_2020</v>
      </c>
      <c r="E315" t="str">
        <f t="shared" si="62"/>
        <v>Tattnall_dryland_2020</v>
      </c>
      <c r="F315" t="s">
        <v>15</v>
      </c>
      <c r="G315">
        <v>368.4036684782609</v>
      </c>
      <c r="H315">
        <f t="shared" si="52"/>
        <v>412.92497588844515</v>
      </c>
      <c r="I315" s="1">
        <v>35.054347826086953</v>
      </c>
      <c r="J315">
        <v>32</v>
      </c>
      <c r="K315">
        <v>37</v>
      </c>
      <c r="L315">
        <v>4.5</v>
      </c>
      <c r="M315">
        <v>29.8</v>
      </c>
      <c r="N315">
        <v>3</v>
      </c>
      <c r="O315">
        <v>73.400000000000006</v>
      </c>
      <c r="P315">
        <v>9.6</v>
      </c>
      <c r="Q315">
        <v>0.4</v>
      </c>
      <c r="R315">
        <v>1.1399999999999999</v>
      </c>
      <c r="S315">
        <f t="shared" si="53"/>
        <v>28.955999999999996</v>
      </c>
      <c r="T315">
        <v>81.8</v>
      </c>
      <c r="W315">
        <f t="shared" si="54"/>
        <v>30.852999999999998</v>
      </c>
    </row>
    <row r="316" spans="1:23" x14ac:dyDescent="0.3">
      <c r="A316" t="s">
        <v>38</v>
      </c>
      <c r="B316">
        <v>2021</v>
      </c>
      <c r="C316" t="s">
        <v>19</v>
      </c>
      <c r="D316" t="str">
        <f t="shared" si="61"/>
        <v>Burke_2021</v>
      </c>
      <c r="E316" t="str">
        <f t="shared" si="62"/>
        <v>Burke_dryland_2021</v>
      </c>
      <c r="F316" t="s">
        <v>4</v>
      </c>
      <c r="G316">
        <v>1591.3508950608791</v>
      </c>
      <c r="H316">
        <f t="shared" si="52"/>
        <v>1783.6644588457577</v>
      </c>
      <c r="I316" s="1">
        <v>40.89845577912962</v>
      </c>
      <c r="J316">
        <v>41</v>
      </c>
      <c r="K316">
        <v>39</v>
      </c>
      <c r="L316">
        <v>4.2</v>
      </c>
      <c r="M316">
        <v>28.6</v>
      </c>
      <c r="N316">
        <v>5</v>
      </c>
      <c r="O316">
        <v>75.2</v>
      </c>
      <c r="P316">
        <v>8</v>
      </c>
      <c r="Q316">
        <v>0.9</v>
      </c>
      <c r="R316">
        <v>1.21</v>
      </c>
      <c r="S316">
        <f t="shared" si="53"/>
        <v>30.733999999999998</v>
      </c>
      <c r="T316">
        <v>83.9</v>
      </c>
      <c r="U316">
        <v>51.9</v>
      </c>
      <c r="V316">
        <v>825.9111145365963</v>
      </c>
      <c r="W316">
        <f t="shared" si="54"/>
        <v>31.861999999999998</v>
      </c>
    </row>
    <row r="317" spans="1:23" x14ac:dyDescent="0.3">
      <c r="A317" t="s">
        <v>38</v>
      </c>
      <c r="B317">
        <v>2021</v>
      </c>
      <c r="C317" t="s">
        <v>19</v>
      </c>
      <c r="D317" t="str">
        <f t="shared" ref="D317:D328" si="63">CONCATENATE(A317,"_",B317)</f>
        <v>Burke_2021</v>
      </c>
      <c r="E317" t="str">
        <f t="shared" ref="E317:E328" si="64">CONCATENATE(A317, "_", C317,"_",B317)</f>
        <v>Burke_dryland_2021</v>
      </c>
      <c r="F317" t="s">
        <v>5</v>
      </c>
      <c r="G317">
        <v>1587.0471100086622</v>
      </c>
      <c r="H317">
        <f t="shared" si="52"/>
        <v>1778.840564593411</v>
      </c>
      <c r="I317" s="1">
        <v>44.201807228915669</v>
      </c>
      <c r="J317">
        <v>41</v>
      </c>
      <c r="K317">
        <v>35</v>
      </c>
      <c r="L317">
        <v>4.4000000000000004</v>
      </c>
      <c r="M317">
        <v>26.6</v>
      </c>
      <c r="N317">
        <v>3</v>
      </c>
      <c r="O317">
        <v>76.400000000000006</v>
      </c>
      <c r="P317">
        <v>8</v>
      </c>
      <c r="Q317">
        <v>0.4</v>
      </c>
      <c r="R317">
        <v>1.1000000000000001</v>
      </c>
      <c r="S317">
        <f t="shared" si="53"/>
        <v>27.94</v>
      </c>
      <c r="T317">
        <v>81.099999999999994</v>
      </c>
      <c r="U317">
        <v>53.05</v>
      </c>
      <c r="V317">
        <v>841.92849185959528</v>
      </c>
      <c r="W317">
        <f t="shared" si="54"/>
        <v>29.895</v>
      </c>
    </row>
    <row r="318" spans="1:23" x14ac:dyDescent="0.3">
      <c r="A318" t="s">
        <v>38</v>
      </c>
      <c r="B318">
        <v>2021</v>
      </c>
      <c r="C318" t="s">
        <v>19</v>
      </c>
      <c r="D318" t="str">
        <f t="shared" si="63"/>
        <v>Burke_2021</v>
      </c>
      <c r="E318" t="str">
        <f t="shared" si="64"/>
        <v>Burke_dryland_2021</v>
      </c>
      <c r="F318" t="s">
        <v>6</v>
      </c>
      <c r="G318">
        <v>1560.1489533011272</v>
      </c>
      <c r="H318">
        <f t="shared" si="52"/>
        <v>1748.6917857938374</v>
      </c>
      <c r="I318" s="1">
        <v>41.156126482213438</v>
      </c>
      <c r="J318">
        <v>31</v>
      </c>
      <c r="K318">
        <v>40</v>
      </c>
      <c r="L318">
        <v>4.2</v>
      </c>
      <c r="M318">
        <v>28.8</v>
      </c>
      <c r="N318">
        <v>4</v>
      </c>
      <c r="O318">
        <v>77.8</v>
      </c>
      <c r="P318">
        <v>8</v>
      </c>
      <c r="Q318">
        <v>0.6</v>
      </c>
      <c r="R318">
        <v>1.25</v>
      </c>
      <c r="S318">
        <f t="shared" si="53"/>
        <v>31.75</v>
      </c>
      <c r="T318">
        <v>82.3</v>
      </c>
      <c r="U318">
        <v>54.6</v>
      </c>
      <c r="V318">
        <v>851.84132850241542</v>
      </c>
      <c r="W318">
        <f t="shared" si="54"/>
        <v>32.15</v>
      </c>
    </row>
    <row r="319" spans="1:23" x14ac:dyDescent="0.3">
      <c r="A319" t="s">
        <v>38</v>
      </c>
      <c r="B319">
        <v>2021</v>
      </c>
      <c r="C319" t="s">
        <v>19</v>
      </c>
      <c r="D319" t="str">
        <f t="shared" si="63"/>
        <v>Burke_2021</v>
      </c>
      <c r="E319" t="str">
        <f t="shared" si="64"/>
        <v>Burke_dryland_2021</v>
      </c>
      <c r="F319" t="s">
        <v>11</v>
      </c>
      <c r="G319">
        <v>1462.832244008715</v>
      </c>
      <c r="H319">
        <f t="shared" si="52"/>
        <v>1639.6144250712923</v>
      </c>
      <c r="I319" s="1">
        <v>39.243924392439247</v>
      </c>
      <c r="J319">
        <v>41</v>
      </c>
      <c r="K319">
        <v>39</v>
      </c>
      <c r="L319">
        <v>4.3</v>
      </c>
      <c r="M319">
        <v>28.2</v>
      </c>
      <c r="N319">
        <v>3</v>
      </c>
      <c r="O319">
        <v>78.3</v>
      </c>
      <c r="P319">
        <v>7.1</v>
      </c>
      <c r="Q319">
        <v>0.4</v>
      </c>
      <c r="R319">
        <v>1.22</v>
      </c>
      <c r="S319">
        <f t="shared" si="53"/>
        <v>30.987999999999996</v>
      </c>
      <c r="T319">
        <v>83.4</v>
      </c>
      <c r="U319">
        <v>54.35</v>
      </c>
      <c r="V319">
        <v>795.04932461873659</v>
      </c>
      <c r="W319">
        <f t="shared" si="54"/>
        <v>31.898999999999997</v>
      </c>
    </row>
    <row r="320" spans="1:23" x14ac:dyDescent="0.3">
      <c r="A320" t="s">
        <v>38</v>
      </c>
      <c r="B320">
        <v>2021</v>
      </c>
      <c r="C320" t="s">
        <v>19</v>
      </c>
      <c r="D320" t="str">
        <f t="shared" si="63"/>
        <v>Burke_2021</v>
      </c>
      <c r="E320" t="str">
        <f t="shared" si="64"/>
        <v>Burke_dryland_2021</v>
      </c>
      <c r="F320" t="s">
        <v>51</v>
      </c>
      <c r="G320">
        <v>1490.4514508432221</v>
      </c>
      <c r="H320">
        <f t="shared" si="52"/>
        <v>1670.5713923656335</v>
      </c>
      <c r="I320" s="1">
        <v>41.269060501721597</v>
      </c>
      <c r="J320">
        <v>31</v>
      </c>
      <c r="K320">
        <v>38</v>
      </c>
      <c r="L320">
        <v>3.9</v>
      </c>
      <c r="M320">
        <v>27.6</v>
      </c>
      <c r="N320">
        <v>4</v>
      </c>
      <c r="O320">
        <v>77.5</v>
      </c>
      <c r="P320">
        <v>7.8</v>
      </c>
      <c r="Q320">
        <v>0.8</v>
      </c>
      <c r="R320">
        <v>1.18</v>
      </c>
      <c r="S320">
        <f t="shared" si="53"/>
        <v>29.971999999999998</v>
      </c>
      <c r="T320">
        <v>80.8</v>
      </c>
      <c r="U320">
        <v>54.55</v>
      </c>
      <c r="V320">
        <v>813.04126643497762</v>
      </c>
      <c r="W320">
        <f t="shared" si="54"/>
        <v>30.841000000000001</v>
      </c>
    </row>
    <row r="321" spans="1:23" x14ac:dyDescent="0.3">
      <c r="A321" t="s">
        <v>38</v>
      </c>
      <c r="B321">
        <v>2021</v>
      </c>
      <c r="C321" t="s">
        <v>19</v>
      </c>
      <c r="D321" t="str">
        <f t="shared" si="63"/>
        <v>Burke_2021</v>
      </c>
      <c r="E321" t="str">
        <f t="shared" si="64"/>
        <v>Burke_dryland_2021</v>
      </c>
      <c r="F321" t="s">
        <v>9</v>
      </c>
      <c r="G321">
        <v>1446.6073370190363</v>
      </c>
      <c r="H321">
        <f t="shared" si="52"/>
        <v>1621.4287502239731</v>
      </c>
      <c r="I321" s="1">
        <v>40.829937013708786</v>
      </c>
      <c r="J321">
        <v>31</v>
      </c>
      <c r="K321">
        <v>38</v>
      </c>
      <c r="L321">
        <v>4</v>
      </c>
      <c r="M321">
        <v>30.1</v>
      </c>
      <c r="N321">
        <v>3</v>
      </c>
      <c r="O321">
        <v>77.3</v>
      </c>
      <c r="P321">
        <v>7.8</v>
      </c>
      <c r="Q321">
        <v>0.6</v>
      </c>
      <c r="R321">
        <v>1.2</v>
      </c>
      <c r="S321">
        <f t="shared" si="53"/>
        <v>30.479999999999997</v>
      </c>
      <c r="T321">
        <v>82.3</v>
      </c>
      <c r="U321">
        <v>56.5</v>
      </c>
      <c r="V321">
        <v>817.33314541575555</v>
      </c>
      <c r="W321">
        <f t="shared" si="54"/>
        <v>31.594999999999999</v>
      </c>
    </row>
    <row r="322" spans="1:23" x14ac:dyDescent="0.3">
      <c r="A322" t="s">
        <v>38</v>
      </c>
      <c r="B322">
        <v>2021</v>
      </c>
      <c r="C322" t="s">
        <v>19</v>
      </c>
      <c r="D322" t="str">
        <f t="shared" si="63"/>
        <v>Burke_2021</v>
      </c>
      <c r="E322" t="str">
        <f t="shared" si="64"/>
        <v>Burke_dryland_2021</v>
      </c>
      <c r="F322" t="s">
        <v>52</v>
      </c>
      <c r="G322">
        <v>1345.6549527633676</v>
      </c>
      <c r="H322">
        <f t="shared" si="52"/>
        <v>1508.2763459418943</v>
      </c>
      <c r="I322" s="1">
        <v>40.448430493273541</v>
      </c>
      <c r="J322">
        <v>41</v>
      </c>
      <c r="K322">
        <v>37</v>
      </c>
      <c r="L322">
        <v>3.9</v>
      </c>
      <c r="M322">
        <v>28.3</v>
      </c>
      <c r="N322">
        <v>5</v>
      </c>
      <c r="O322">
        <v>73.7</v>
      </c>
      <c r="P322">
        <v>8.1999999999999993</v>
      </c>
      <c r="Q322">
        <v>1.1000000000000001</v>
      </c>
      <c r="R322">
        <v>1.1599999999999999</v>
      </c>
      <c r="S322">
        <f t="shared" si="53"/>
        <v>29.463999999999995</v>
      </c>
      <c r="T322">
        <v>82</v>
      </c>
      <c r="U322">
        <v>51.8</v>
      </c>
      <c r="V322">
        <v>697.04926553142445</v>
      </c>
      <c r="W322">
        <f t="shared" si="54"/>
        <v>30.836999999999996</v>
      </c>
    </row>
    <row r="323" spans="1:23" x14ac:dyDescent="0.3">
      <c r="A323" t="s">
        <v>38</v>
      </c>
      <c r="B323">
        <v>2021</v>
      </c>
      <c r="C323" t="s">
        <v>19</v>
      </c>
      <c r="D323" t="str">
        <f t="shared" si="63"/>
        <v>Burke_2021</v>
      </c>
      <c r="E323" t="str">
        <f t="shared" si="64"/>
        <v>Burke_dryland_2021</v>
      </c>
      <c r="F323" t="s">
        <v>53</v>
      </c>
      <c r="G323">
        <v>1537.5971269288993</v>
      </c>
      <c r="H323">
        <f t="shared" ref="H323:H386" si="65">(G323*0.453592)/0.404686</f>
        <v>1723.4145880952969</v>
      </c>
      <c r="I323" s="1">
        <v>41.901603095632943</v>
      </c>
      <c r="J323">
        <v>31</v>
      </c>
      <c r="K323">
        <v>37</v>
      </c>
      <c r="L323">
        <v>4.4000000000000004</v>
      </c>
      <c r="M323">
        <v>29.2</v>
      </c>
      <c r="N323">
        <v>4</v>
      </c>
      <c r="O323">
        <v>77.3</v>
      </c>
      <c r="P323">
        <v>7.9</v>
      </c>
      <c r="Q323">
        <v>0.7</v>
      </c>
      <c r="R323">
        <v>1.1499999999999999</v>
      </c>
      <c r="S323">
        <f t="shared" ref="S323:S386" si="66">R323*25.4</f>
        <v>29.209999999999997</v>
      </c>
      <c r="T323">
        <v>84</v>
      </c>
      <c r="U323">
        <v>54.75</v>
      </c>
      <c r="V323">
        <v>841.83442699357238</v>
      </c>
      <c r="W323">
        <f t="shared" ref="W323:W386" si="67">(0.15*T323)+(0.5*S323)+(0.1*M323)+(0.25*L323)</f>
        <v>31.225000000000001</v>
      </c>
    </row>
    <row r="324" spans="1:23" x14ac:dyDescent="0.3">
      <c r="A324" t="s">
        <v>38</v>
      </c>
      <c r="B324">
        <v>2021</v>
      </c>
      <c r="C324" t="s">
        <v>19</v>
      </c>
      <c r="D324" t="str">
        <f t="shared" si="63"/>
        <v>Burke_2021</v>
      </c>
      <c r="E324" t="str">
        <f t="shared" si="64"/>
        <v>Burke_dryland_2021</v>
      </c>
      <c r="F324" t="s">
        <v>8</v>
      </c>
      <c r="G324">
        <v>1431.4908435484858</v>
      </c>
      <c r="H324">
        <f t="shared" si="65"/>
        <v>1604.4854398393934</v>
      </c>
      <c r="I324" s="1">
        <v>39.178937974118696</v>
      </c>
      <c r="J324">
        <v>31</v>
      </c>
      <c r="K324">
        <v>38</v>
      </c>
      <c r="L324">
        <v>4.0999999999999996</v>
      </c>
      <c r="M324">
        <v>27.8</v>
      </c>
      <c r="N324">
        <v>3</v>
      </c>
      <c r="O324">
        <v>79.099999999999994</v>
      </c>
      <c r="P324">
        <v>7.3</v>
      </c>
      <c r="Q324">
        <v>0.3</v>
      </c>
      <c r="R324">
        <v>1.19</v>
      </c>
      <c r="S324">
        <f t="shared" si="66"/>
        <v>30.225999999999996</v>
      </c>
      <c r="T324">
        <v>83.1</v>
      </c>
      <c r="U324">
        <v>56.35</v>
      </c>
      <c r="V324">
        <v>806.64509033957177</v>
      </c>
      <c r="W324">
        <f t="shared" si="67"/>
        <v>31.382999999999996</v>
      </c>
    </row>
    <row r="325" spans="1:23" x14ac:dyDescent="0.3">
      <c r="A325" t="s">
        <v>38</v>
      </c>
      <c r="B325">
        <v>2021</v>
      </c>
      <c r="C325" t="s">
        <v>19</v>
      </c>
      <c r="D325" t="str">
        <f t="shared" si="63"/>
        <v>Burke_2021</v>
      </c>
      <c r="E325" t="str">
        <f t="shared" si="64"/>
        <v>Burke_dryland_2021</v>
      </c>
      <c r="F325" t="s">
        <v>14</v>
      </c>
      <c r="G325">
        <v>1512.8340774827866</v>
      </c>
      <c r="H325">
        <f t="shared" si="65"/>
        <v>1695.658942670545</v>
      </c>
      <c r="I325" s="1">
        <v>41.525088897668908</v>
      </c>
      <c r="J325">
        <v>31</v>
      </c>
      <c r="K325">
        <v>37</v>
      </c>
      <c r="L325">
        <v>4.5</v>
      </c>
      <c r="M325">
        <v>28.2</v>
      </c>
      <c r="N325">
        <v>4</v>
      </c>
      <c r="O325">
        <v>75.599999999999994</v>
      </c>
      <c r="P325">
        <v>8.6999999999999993</v>
      </c>
      <c r="Q325">
        <v>0.6</v>
      </c>
      <c r="R325">
        <v>1.1499999999999999</v>
      </c>
      <c r="S325">
        <f t="shared" si="66"/>
        <v>29.209999999999997</v>
      </c>
      <c r="T325">
        <v>81.5</v>
      </c>
      <c r="U325">
        <v>54.55</v>
      </c>
      <c r="V325">
        <v>825.25098926685996</v>
      </c>
      <c r="W325">
        <f t="shared" si="67"/>
        <v>30.774999999999999</v>
      </c>
    </row>
    <row r="326" spans="1:23" x14ac:dyDescent="0.3">
      <c r="A326" t="s">
        <v>38</v>
      </c>
      <c r="B326">
        <v>2021</v>
      </c>
      <c r="C326" t="s">
        <v>19</v>
      </c>
      <c r="D326" t="str">
        <f t="shared" si="63"/>
        <v>Burke_2021</v>
      </c>
      <c r="E326" t="str">
        <f t="shared" si="64"/>
        <v>Burke_dryland_2021</v>
      </c>
      <c r="F326" t="s">
        <v>15</v>
      </c>
      <c r="G326">
        <v>1352.5040589484199</v>
      </c>
      <c r="H326">
        <f t="shared" si="65"/>
        <v>1515.9531614795958</v>
      </c>
      <c r="I326" s="1">
        <v>40.718835304822562</v>
      </c>
      <c r="J326">
        <v>31</v>
      </c>
      <c r="K326">
        <v>37</v>
      </c>
      <c r="L326">
        <v>4.2</v>
      </c>
      <c r="M326">
        <v>29.1</v>
      </c>
      <c r="N326">
        <v>4</v>
      </c>
      <c r="O326">
        <v>76.7</v>
      </c>
      <c r="P326">
        <v>8.4</v>
      </c>
      <c r="Q326">
        <v>0.6</v>
      </c>
      <c r="R326">
        <v>1.1599999999999999</v>
      </c>
      <c r="S326">
        <f t="shared" si="66"/>
        <v>29.463999999999995</v>
      </c>
      <c r="T326">
        <v>81.5</v>
      </c>
      <c r="U326">
        <v>54.65</v>
      </c>
      <c r="V326">
        <v>739.14346821531149</v>
      </c>
      <c r="W326">
        <f t="shared" si="67"/>
        <v>30.916999999999998</v>
      </c>
    </row>
    <row r="327" spans="1:23" x14ac:dyDescent="0.3">
      <c r="A327" t="s">
        <v>38</v>
      </c>
      <c r="B327">
        <v>2021</v>
      </c>
      <c r="C327" t="s">
        <v>19</v>
      </c>
      <c r="D327" t="str">
        <f t="shared" si="63"/>
        <v>Burke_2021</v>
      </c>
      <c r="E327" t="str">
        <f t="shared" si="64"/>
        <v>Burke_dryland_2021</v>
      </c>
      <c r="F327" t="s">
        <v>54</v>
      </c>
      <c r="G327">
        <v>1481.1493639355929</v>
      </c>
      <c r="H327">
        <f t="shared" si="65"/>
        <v>1660.145155222255</v>
      </c>
      <c r="I327" s="1">
        <v>40.832666132906319</v>
      </c>
      <c r="J327">
        <v>31</v>
      </c>
      <c r="K327">
        <v>36</v>
      </c>
      <c r="L327">
        <v>4.5</v>
      </c>
      <c r="M327">
        <v>28</v>
      </c>
      <c r="N327">
        <v>3</v>
      </c>
      <c r="O327">
        <v>77.5</v>
      </c>
      <c r="P327">
        <v>7.8</v>
      </c>
      <c r="Q327">
        <v>0.4</v>
      </c>
      <c r="R327">
        <v>1.1299999999999999</v>
      </c>
      <c r="S327">
        <f t="shared" si="66"/>
        <v>28.701999999999995</v>
      </c>
      <c r="T327">
        <v>81.099999999999994</v>
      </c>
      <c r="U327">
        <v>55.65</v>
      </c>
      <c r="V327">
        <v>824.2596210301574</v>
      </c>
      <c r="W327">
        <f t="shared" si="67"/>
        <v>30.440999999999999</v>
      </c>
    </row>
    <row r="328" spans="1:23" x14ac:dyDescent="0.3">
      <c r="A328" t="s">
        <v>38</v>
      </c>
      <c r="B328">
        <v>2021</v>
      </c>
      <c r="C328" t="s">
        <v>23</v>
      </c>
      <c r="D328" t="str">
        <f t="shared" si="63"/>
        <v>Burke_2021</v>
      </c>
      <c r="E328" t="str">
        <f t="shared" si="64"/>
        <v>Burke_irrigated_2021</v>
      </c>
      <c r="F328" t="s">
        <v>4</v>
      </c>
      <c r="G328">
        <v>1444.9970787366394</v>
      </c>
      <c r="H328">
        <f t="shared" si="65"/>
        <v>1619.623893434193</v>
      </c>
      <c r="I328" s="1">
        <v>42.851153039832283</v>
      </c>
      <c r="J328">
        <v>41</v>
      </c>
      <c r="K328">
        <v>41</v>
      </c>
      <c r="L328">
        <v>4.4000000000000004</v>
      </c>
      <c r="M328">
        <v>29.7</v>
      </c>
      <c r="N328">
        <v>4</v>
      </c>
      <c r="O328">
        <v>70.8</v>
      </c>
      <c r="P328">
        <v>8.1</v>
      </c>
      <c r="Q328">
        <v>0.5</v>
      </c>
      <c r="R328">
        <v>1.27</v>
      </c>
      <c r="S328">
        <f t="shared" si="66"/>
        <v>32.257999999999996</v>
      </c>
      <c r="T328">
        <v>83.3</v>
      </c>
      <c r="U328">
        <v>53.85</v>
      </c>
      <c r="V328">
        <v>778.13092689968039</v>
      </c>
      <c r="W328">
        <f t="shared" si="67"/>
        <v>32.693999999999996</v>
      </c>
    </row>
    <row r="329" spans="1:23" x14ac:dyDescent="0.3">
      <c r="A329" t="s">
        <v>38</v>
      </c>
      <c r="B329">
        <v>2021</v>
      </c>
      <c r="C329" t="s">
        <v>23</v>
      </c>
      <c r="D329" t="str">
        <f t="shared" ref="D329:D340" si="68">CONCATENATE(A329,"_",B329)</f>
        <v>Burke_2021</v>
      </c>
      <c r="E329" t="str">
        <f t="shared" ref="E329:E340" si="69">CONCATENATE(A329, "_", C329,"_",B329)</f>
        <v>Burke_irrigated_2021</v>
      </c>
      <c r="F329" t="s">
        <v>5</v>
      </c>
      <c r="G329">
        <v>1567.7191804956626</v>
      </c>
      <c r="H329">
        <f t="shared" si="65"/>
        <v>1757.1768692749158</v>
      </c>
      <c r="I329" s="1">
        <v>45.496417604913006</v>
      </c>
      <c r="J329">
        <v>41</v>
      </c>
      <c r="K329">
        <v>37</v>
      </c>
      <c r="L329">
        <v>4.5</v>
      </c>
      <c r="M329">
        <v>30.7</v>
      </c>
      <c r="N329">
        <v>3</v>
      </c>
      <c r="O329">
        <v>74.2</v>
      </c>
      <c r="P329">
        <v>8</v>
      </c>
      <c r="Q329">
        <v>0.5</v>
      </c>
      <c r="R329">
        <v>1.1499999999999999</v>
      </c>
      <c r="S329">
        <f t="shared" si="66"/>
        <v>29.209999999999997</v>
      </c>
      <c r="T329">
        <v>82.4</v>
      </c>
      <c r="U329">
        <v>54.4</v>
      </c>
      <c r="V329">
        <v>852.83923418964037</v>
      </c>
      <c r="W329">
        <f t="shared" si="67"/>
        <v>31.16</v>
      </c>
    </row>
    <row r="330" spans="1:23" x14ac:dyDescent="0.3">
      <c r="A330" t="s">
        <v>38</v>
      </c>
      <c r="B330">
        <v>2021</v>
      </c>
      <c r="C330" t="s">
        <v>23</v>
      </c>
      <c r="D330" t="str">
        <f t="shared" si="68"/>
        <v>Burke_2021</v>
      </c>
      <c r="E330" t="str">
        <f t="shared" si="69"/>
        <v>Burke_irrigated_2021</v>
      </c>
      <c r="F330" t="s">
        <v>6</v>
      </c>
      <c r="G330">
        <v>1679.8453092972911</v>
      </c>
      <c r="H330">
        <f t="shared" si="65"/>
        <v>1882.8533567624697</v>
      </c>
      <c r="I330" s="1">
        <v>44.272211720226842</v>
      </c>
      <c r="J330">
        <v>31</v>
      </c>
      <c r="K330">
        <v>41</v>
      </c>
      <c r="L330">
        <v>4.4000000000000004</v>
      </c>
      <c r="M330">
        <v>31.3</v>
      </c>
      <c r="N330">
        <v>3</v>
      </c>
      <c r="O330">
        <v>77.5</v>
      </c>
      <c r="P330">
        <v>7.7</v>
      </c>
      <c r="Q330">
        <v>0.5</v>
      </c>
      <c r="R330">
        <v>1.29</v>
      </c>
      <c r="S330">
        <f t="shared" si="66"/>
        <v>32.765999999999998</v>
      </c>
      <c r="T330">
        <v>84.1</v>
      </c>
      <c r="U330">
        <v>56.8</v>
      </c>
      <c r="V330">
        <v>954.15213568086119</v>
      </c>
      <c r="W330">
        <f t="shared" si="67"/>
        <v>33.228000000000002</v>
      </c>
    </row>
    <row r="331" spans="1:23" x14ac:dyDescent="0.3">
      <c r="A331" t="s">
        <v>38</v>
      </c>
      <c r="B331">
        <v>2021</v>
      </c>
      <c r="C331" t="s">
        <v>23</v>
      </c>
      <c r="D331" t="str">
        <f t="shared" si="68"/>
        <v>Burke_2021</v>
      </c>
      <c r="E331" t="str">
        <f t="shared" si="69"/>
        <v>Burke_irrigated_2021</v>
      </c>
      <c r="F331" t="s">
        <v>11</v>
      </c>
      <c r="G331">
        <v>1453.5363339582661</v>
      </c>
      <c r="H331">
        <f t="shared" si="65"/>
        <v>1629.1951112536581</v>
      </c>
      <c r="I331" s="1">
        <v>40.476190476190474</v>
      </c>
      <c r="J331">
        <v>31</v>
      </c>
      <c r="K331">
        <v>39</v>
      </c>
      <c r="L331">
        <v>4.5</v>
      </c>
      <c r="M331">
        <v>31.8</v>
      </c>
      <c r="N331">
        <v>3</v>
      </c>
      <c r="O331">
        <v>78.8</v>
      </c>
      <c r="P331">
        <v>7</v>
      </c>
      <c r="Q331">
        <v>0.5</v>
      </c>
      <c r="R331">
        <v>1.23</v>
      </c>
      <c r="S331">
        <f t="shared" si="66"/>
        <v>31.241999999999997</v>
      </c>
      <c r="T331">
        <v>84.4</v>
      </c>
      <c r="U331">
        <v>56.8</v>
      </c>
      <c r="V331">
        <v>825.60863768829518</v>
      </c>
      <c r="W331">
        <f t="shared" si="67"/>
        <v>32.585999999999999</v>
      </c>
    </row>
    <row r="332" spans="1:23" x14ac:dyDescent="0.3">
      <c r="A332" t="s">
        <v>38</v>
      </c>
      <c r="B332">
        <v>2021</v>
      </c>
      <c r="C332" t="s">
        <v>23</v>
      </c>
      <c r="D332" t="str">
        <f t="shared" si="68"/>
        <v>Burke_2021</v>
      </c>
      <c r="E332" t="str">
        <f t="shared" si="69"/>
        <v>Burke_irrigated_2021</v>
      </c>
      <c r="F332" t="s">
        <v>51</v>
      </c>
      <c r="G332">
        <v>1533.7322934903707</v>
      </c>
      <c r="H332">
        <f t="shared" si="65"/>
        <v>1719.0826924303885</v>
      </c>
      <c r="I332" s="1">
        <v>42.718446601941743</v>
      </c>
      <c r="J332">
        <v>31</v>
      </c>
      <c r="K332">
        <v>38</v>
      </c>
      <c r="L332">
        <v>4.0999999999999996</v>
      </c>
      <c r="M332">
        <v>30.9</v>
      </c>
      <c r="N332">
        <v>4</v>
      </c>
      <c r="O332">
        <v>77.5</v>
      </c>
      <c r="P332">
        <v>7.6</v>
      </c>
      <c r="Q332">
        <v>0.5</v>
      </c>
      <c r="R332">
        <v>1.2</v>
      </c>
      <c r="S332">
        <f t="shared" si="66"/>
        <v>30.479999999999997</v>
      </c>
      <c r="T332">
        <v>81.900000000000006</v>
      </c>
      <c r="U332">
        <v>54.85</v>
      </c>
      <c r="V332">
        <v>841.25216297946838</v>
      </c>
      <c r="W332">
        <f t="shared" si="67"/>
        <v>31.639999999999997</v>
      </c>
    </row>
    <row r="333" spans="1:23" x14ac:dyDescent="0.3">
      <c r="A333" t="s">
        <v>38</v>
      </c>
      <c r="B333">
        <v>2021</v>
      </c>
      <c r="C333" t="s">
        <v>23</v>
      </c>
      <c r="D333" t="str">
        <f t="shared" si="68"/>
        <v>Burke_2021</v>
      </c>
      <c r="E333" t="str">
        <f t="shared" si="69"/>
        <v>Burke_irrigated_2021</v>
      </c>
      <c r="F333" t="s">
        <v>9</v>
      </c>
      <c r="G333">
        <v>1357.7232461052847</v>
      </c>
      <c r="H333">
        <f t="shared" si="65"/>
        <v>1521.8030834953231</v>
      </c>
      <c r="I333" s="1">
        <v>43.478260869565219</v>
      </c>
      <c r="J333">
        <v>31</v>
      </c>
      <c r="K333">
        <v>38</v>
      </c>
      <c r="L333">
        <v>4.4000000000000004</v>
      </c>
      <c r="M333">
        <v>32.1</v>
      </c>
      <c r="N333">
        <v>4</v>
      </c>
      <c r="O333">
        <v>77.599999999999994</v>
      </c>
      <c r="P333">
        <v>7.5</v>
      </c>
      <c r="Q333">
        <v>0.6</v>
      </c>
      <c r="R333">
        <v>1.19</v>
      </c>
      <c r="S333">
        <f t="shared" si="66"/>
        <v>30.225999999999996</v>
      </c>
      <c r="T333">
        <v>82.5</v>
      </c>
      <c r="U333">
        <v>55</v>
      </c>
      <c r="V333">
        <v>746.74778535790654</v>
      </c>
      <c r="W333">
        <f t="shared" si="67"/>
        <v>31.798000000000002</v>
      </c>
    </row>
    <row r="334" spans="1:23" x14ac:dyDescent="0.3">
      <c r="A334" t="s">
        <v>38</v>
      </c>
      <c r="B334">
        <v>2021</v>
      </c>
      <c r="C334" t="s">
        <v>23</v>
      </c>
      <c r="D334" t="str">
        <f t="shared" si="68"/>
        <v>Burke_2021</v>
      </c>
      <c r="E334" t="str">
        <f t="shared" si="69"/>
        <v>Burke_irrigated_2021</v>
      </c>
      <c r="F334" t="s">
        <v>52</v>
      </c>
      <c r="G334">
        <v>1366.7457478272413</v>
      </c>
      <c r="H334">
        <f t="shared" si="65"/>
        <v>1531.9159477927431</v>
      </c>
      <c r="I334" s="1">
        <v>42.64948794185662</v>
      </c>
      <c r="J334">
        <v>41</v>
      </c>
      <c r="K334">
        <v>38</v>
      </c>
      <c r="L334">
        <v>4.4000000000000004</v>
      </c>
      <c r="M334">
        <v>33</v>
      </c>
      <c r="N334">
        <v>4</v>
      </c>
      <c r="O334">
        <v>76.400000000000006</v>
      </c>
      <c r="P334">
        <v>7.9</v>
      </c>
      <c r="Q334">
        <v>0.8</v>
      </c>
      <c r="R334">
        <v>1.18</v>
      </c>
      <c r="S334">
        <f t="shared" si="66"/>
        <v>29.971999999999998</v>
      </c>
      <c r="T334">
        <v>83.4</v>
      </c>
      <c r="U334">
        <v>54.3</v>
      </c>
      <c r="V334">
        <v>742.14294107019202</v>
      </c>
      <c r="W334">
        <f t="shared" si="67"/>
        <v>31.896000000000001</v>
      </c>
    </row>
    <row r="335" spans="1:23" x14ac:dyDescent="0.3">
      <c r="A335" t="s">
        <v>38</v>
      </c>
      <c r="B335">
        <v>2021</v>
      </c>
      <c r="C335" t="s">
        <v>23</v>
      </c>
      <c r="D335" t="str">
        <f t="shared" si="68"/>
        <v>Burke_2021</v>
      </c>
      <c r="E335" t="str">
        <f t="shared" si="69"/>
        <v>Burke_irrigated_2021</v>
      </c>
      <c r="F335" t="s">
        <v>53</v>
      </c>
      <c r="G335">
        <v>1504.9522637926884</v>
      </c>
      <c r="H335">
        <f t="shared" si="65"/>
        <v>1686.8246176992857</v>
      </c>
      <c r="I335" s="1">
        <v>43.964110929853177</v>
      </c>
      <c r="J335">
        <v>41</v>
      </c>
      <c r="K335">
        <v>38</v>
      </c>
      <c r="L335">
        <v>4.5</v>
      </c>
      <c r="M335">
        <v>32.700000000000003</v>
      </c>
      <c r="N335">
        <v>4</v>
      </c>
      <c r="O335">
        <v>77.3</v>
      </c>
      <c r="P335">
        <v>7.2</v>
      </c>
      <c r="Q335">
        <v>0.6</v>
      </c>
      <c r="R335">
        <v>1.2</v>
      </c>
      <c r="S335">
        <f t="shared" si="66"/>
        <v>30.479999999999997</v>
      </c>
      <c r="T335">
        <v>83.8</v>
      </c>
      <c r="U335">
        <v>54.25</v>
      </c>
      <c r="V335">
        <v>816.43660310753341</v>
      </c>
      <c r="W335">
        <f t="shared" si="67"/>
        <v>32.204999999999998</v>
      </c>
    </row>
    <row r="336" spans="1:23" x14ac:dyDescent="0.3">
      <c r="A336" t="s">
        <v>38</v>
      </c>
      <c r="B336">
        <v>2021</v>
      </c>
      <c r="C336" t="s">
        <v>23</v>
      </c>
      <c r="D336" t="str">
        <f t="shared" si="68"/>
        <v>Burke_2021</v>
      </c>
      <c r="E336" t="str">
        <f t="shared" si="69"/>
        <v>Burke_irrigated_2021</v>
      </c>
      <c r="F336" t="s">
        <v>8</v>
      </c>
      <c r="G336">
        <v>1456.7435077493151</v>
      </c>
      <c r="H336">
        <f t="shared" si="65"/>
        <v>1632.7898695952599</v>
      </c>
      <c r="I336" s="1">
        <v>40.50880626223092</v>
      </c>
      <c r="J336">
        <v>31</v>
      </c>
      <c r="K336">
        <v>40</v>
      </c>
      <c r="L336">
        <v>4.3</v>
      </c>
      <c r="M336">
        <v>31.7</v>
      </c>
      <c r="N336">
        <v>4</v>
      </c>
      <c r="O336">
        <v>78.8</v>
      </c>
      <c r="P336">
        <v>7</v>
      </c>
      <c r="Q336">
        <v>0.6</v>
      </c>
      <c r="R336">
        <v>1.26</v>
      </c>
      <c r="S336">
        <f t="shared" si="66"/>
        <v>32.003999999999998</v>
      </c>
      <c r="T336">
        <v>84.3</v>
      </c>
      <c r="U336">
        <v>55.15</v>
      </c>
      <c r="V336">
        <v>803.39404452374731</v>
      </c>
      <c r="W336">
        <f t="shared" si="67"/>
        <v>32.892000000000003</v>
      </c>
    </row>
    <row r="337" spans="1:23" x14ac:dyDescent="0.3">
      <c r="A337" t="s">
        <v>38</v>
      </c>
      <c r="B337">
        <v>2021</v>
      </c>
      <c r="C337" t="s">
        <v>23</v>
      </c>
      <c r="D337" t="str">
        <f t="shared" si="68"/>
        <v>Burke_2021</v>
      </c>
      <c r="E337" t="str">
        <f t="shared" si="69"/>
        <v>Burke_irrigated_2021</v>
      </c>
      <c r="F337" t="s">
        <v>14</v>
      </c>
      <c r="G337">
        <v>1406.2507358848272</v>
      </c>
      <c r="H337">
        <f t="shared" si="65"/>
        <v>1576.1950840688103</v>
      </c>
      <c r="I337" s="1">
        <v>43.276190476190472</v>
      </c>
      <c r="J337">
        <v>31</v>
      </c>
      <c r="K337">
        <v>39</v>
      </c>
      <c r="L337">
        <v>4.5</v>
      </c>
      <c r="M337">
        <v>33.1</v>
      </c>
      <c r="N337">
        <v>4</v>
      </c>
      <c r="O337">
        <v>76.2</v>
      </c>
      <c r="P337">
        <v>8.1</v>
      </c>
      <c r="Q337">
        <v>0.7</v>
      </c>
      <c r="R337">
        <v>1.21</v>
      </c>
      <c r="S337">
        <f t="shared" si="66"/>
        <v>30.733999999999998</v>
      </c>
      <c r="T337">
        <v>83.3</v>
      </c>
      <c r="U337">
        <v>55.15</v>
      </c>
      <c r="V337">
        <v>775.54728084048224</v>
      </c>
      <c r="W337">
        <f t="shared" si="67"/>
        <v>32.296999999999997</v>
      </c>
    </row>
    <row r="338" spans="1:23" x14ac:dyDescent="0.3">
      <c r="A338" t="s">
        <v>38</v>
      </c>
      <c r="B338">
        <v>2021</v>
      </c>
      <c r="C338" t="s">
        <v>23</v>
      </c>
      <c r="D338" t="str">
        <f t="shared" si="68"/>
        <v>Burke_2021</v>
      </c>
      <c r="E338" t="str">
        <f t="shared" si="69"/>
        <v>Burke_irrigated_2021</v>
      </c>
      <c r="F338" t="s">
        <v>15</v>
      </c>
      <c r="G338">
        <v>1429.5182261786451</v>
      </c>
      <c r="H338">
        <f t="shared" si="65"/>
        <v>1602.2744331378501</v>
      </c>
      <c r="I338" s="1">
        <v>42.277755018435073</v>
      </c>
      <c r="J338">
        <v>31</v>
      </c>
      <c r="K338">
        <v>39</v>
      </c>
      <c r="L338">
        <v>4.5999999999999996</v>
      </c>
      <c r="M338">
        <v>32.1</v>
      </c>
      <c r="N338">
        <v>4</v>
      </c>
      <c r="O338">
        <v>76.5</v>
      </c>
      <c r="P338">
        <v>8.1999999999999993</v>
      </c>
      <c r="Q338">
        <v>0.8</v>
      </c>
      <c r="R338">
        <v>1.21</v>
      </c>
      <c r="S338">
        <f t="shared" si="66"/>
        <v>30.733999999999998</v>
      </c>
      <c r="T338">
        <v>83.3</v>
      </c>
      <c r="U338">
        <v>55.1</v>
      </c>
      <c r="V338">
        <v>787.66454262443358</v>
      </c>
      <c r="W338">
        <f t="shared" si="67"/>
        <v>32.222000000000001</v>
      </c>
    </row>
    <row r="339" spans="1:23" x14ac:dyDescent="0.3">
      <c r="A339" t="s">
        <v>38</v>
      </c>
      <c r="B339">
        <v>2021</v>
      </c>
      <c r="C339" t="s">
        <v>23</v>
      </c>
      <c r="D339" t="str">
        <f t="shared" si="68"/>
        <v>Burke_2021</v>
      </c>
      <c r="E339" t="str">
        <f t="shared" si="69"/>
        <v>Burke_irrigated_2021</v>
      </c>
      <c r="F339" t="s">
        <v>54</v>
      </c>
      <c r="G339">
        <v>1500.4141747183262</v>
      </c>
      <c r="H339">
        <f t="shared" si="65"/>
        <v>1681.7381039592055</v>
      </c>
      <c r="I339" s="1">
        <v>42.393915132105683</v>
      </c>
      <c r="J339">
        <v>41</v>
      </c>
      <c r="K339">
        <v>39</v>
      </c>
      <c r="L339">
        <v>4.9000000000000004</v>
      </c>
      <c r="M339">
        <v>32</v>
      </c>
      <c r="N339">
        <v>3</v>
      </c>
      <c r="O339">
        <v>75.900000000000006</v>
      </c>
      <c r="P339">
        <v>7.6</v>
      </c>
      <c r="Q339">
        <v>0.4</v>
      </c>
      <c r="R339">
        <v>1.21</v>
      </c>
      <c r="S339">
        <f t="shared" si="66"/>
        <v>30.733999999999998</v>
      </c>
      <c r="T339">
        <v>83</v>
      </c>
      <c r="U339">
        <v>54.8</v>
      </c>
      <c r="V339">
        <v>822.22696774564281</v>
      </c>
      <c r="W339">
        <f t="shared" si="67"/>
        <v>32.241999999999997</v>
      </c>
    </row>
    <row r="340" spans="1:23" x14ac:dyDescent="0.3">
      <c r="A340" t="s">
        <v>35</v>
      </c>
      <c r="B340">
        <v>2021</v>
      </c>
      <c r="C340" t="s">
        <v>23</v>
      </c>
      <c r="D340" t="str">
        <f t="shared" si="68"/>
        <v>Cook_2021</v>
      </c>
      <c r="E340" t="str">
        <f t="shared" si="69"/>
        <v>Cook_irrigated_2021</v>
      </c>
      <c r="F340" t="s">
        <v>4</v>
      </c>
      <c r="G340">
        <v>1225.423341643693</v>
      </c>
      <c r="H340">
        <f t="shared" si="65"/>
        <v>1373.514834668968</v>
      </c>
      <c r="I340" s="1">
        <v>40.517241379310349</v>
      </c>
      <c r="J340">
        <v>41</v>
      </c>
      <c r="K340">
        <v>37</v>
      </c>
      <c r="L340">
        <v>4.4000000000000004</v>
      </c>
      <c r="M340">
        <v>27.2</v>
      </c>
      <c r="N340">
        <v>3</v>
      </c>
      <c r="O340">
        <v>74.8</v>
      </c>
      <c r="P340">
        <v>7.2</v>
      </c>
      <c r="Q340">
        <v>0.4</v>
      </c>
      <c r="R340">
        <v>1.17</v>
      </c>
      <c r="S340">
        <f t="shared" si="66"/>
        <v>29.717999999999996</v>
      </c>
      <c r="T340">
        <v>80.2</v>
      </c>
      <c r="U340">
        <v>54.1</v>
      </c>
      <c r="V340">
        <v>662.95402782923793</v>
      </c>
      <c r="W340">
        <f t="shared" si="67"/>
        <v>30.708999999999996</v>
      </c>
    </row>
    <row r="341" spans="1:23" x14ac:dyDescent="0.3">
      <c r="A341" t="s">
        <v>35</v>
      </c>
      <c r="B341">
        <v>2021</v>
      </c>
      <c r="C341" t="s">
        <v>23</v>
      </c>
      <c r="D341" t="str">
        <f t="shared" ref="D341:D352" si="70">CONCATENATE(A341,"_",B341)</f>
        <v>Cook_2021</v>
      </c>
      <c r="E341" t="str">
        <f t="shared" ref="E341:E352" si="71">CONCATENATE(A341, "_", C341,"_",B341)</f>
        <v>Cook_irrigated_2021</v>
      </c>
      <c r="F341" t="s">
        <v>5</v>
      </c>
      <c r="G341">
        <v>1197.2391208020117</v>
      </c>
      <c r="H341">
        <f t="shared" si="65"/>
        <v>1341.9245718478676</v>
      </c>
      <c r="I341" s="1">
        <v>43.625644804716288</v>
      </c>
      <c r="J341">
        <v>41</v>
      </c>
      <c r="K341">
        <v>34</v>
      </c>
      <c r="L341">
        <v>4.7</v>
      </c>
      <c r="M341">
        <v>25.9</v>
      </c>
      <c r="N341">
        <v>3</v>
      </c>
      <c r="O341">
        <v>72.5</v>
      </c>
      <c r="P341">
        <v>7.8</v>
      </c>
      <c r="Q341">
        <v>0.3</v>
      </c>
      <c r="R341">
        <v>1.05</v>
      </c>
      <c r="S341">
        <f t="shared" si="66"/>
        <v>26.669999999999998</v>
      </c>
      <c r="T341">
        <v>79.3</v>
      </c>
      <c r="U341">
        <v>49.25</v>
      </c>
      <c r="V341">
        <v>589.64026699499072</v>
      </c>
      <c r="W341">
        <f t="shared" si="67"/>
        <v>28.994999999999997</v>
      </c>
    </row>
    <row r="342" spans="1:23" x14ac:dyDescent="0.3">
      <c r="A342" t="s">
        <v>35</v>
      </c>
      <c r="B342">
        <v>2021</v>
      </c>
      <c r="C342" t="s">
        <v>23</v>
      </c>
      <c r="D342" t="str">
        <f t="shared" si="70"/>
        <v>Cook_2021</v>
      </c>
      <c r="E342" t="str">
        <f t="shared" si="71"/>
        <v>Cook_irrigated_2021</v>
      </c>
      <c r="F342" t="s">
        <v>6</v>
      </c>
      <c r="G342">
        <v>1097.6589658174789</v>
      </c>
      <c r="H342">
        <f t="shared" si="65"/>
        <v>1230.3102297165751</v>
      </c>
      <c r="I342" s="1">
        <v>40.269966254218218</v>
      </c>
      <c r="J342">
        <v>41</v>
      </c>
      <c r="K342">
        <v>37</v>
      </c>
      <c r="L342">
        <v>4.7</v>
      </c>
      <c r="M342">
        <v>27.6</v>
      </c>
      <c r="N342">
        <v>2</v>
      </c>
      <c r="O342">
        <v>73.7</v>
      </c>
      <c r="P342">
        <v>7.4</v>
      </c>
      <c r="Q342">
        <v>0.3</v>
      </c>
      <c r="R342">
        <v>1.17</v>
      </c>
      <c r="S342">
        <f t="shared" si="66"/>
        <v>29.717999999999996</v>
      </c>
      <c r="T342">
        <v>80.8</v>
      </c>
      <c r="U342">
        <v>54.1</v>
      </c>
      <c r="V342">
        <v>593.83350050725608</v>
      </c>
      <c r="W342">
        <f t="shared" si="67"/>
        <v>30.914000000000001</v>
      </c>
    </row>
    <row r="343" spans="1:23" x14ac:dyDescent="0.3">
      <c r="A343" t="s">
        <v>35</v>
      </c>
      <c r="B343">
        <v>2021</v>
      </c>
      <c r="C343" t="s">
        <v>23</v>
      </c>
      <c r="D343" t="str">
        <f t="shared" si="70"/>
        <v>Cook_2021</v>
      </c>
      <c r="E343" t="str">
        <f t="shared" si="71"/>
        <v>Cook_irrigated_2021</v>
      </c>
      <c r="F343" t="s">
        <v>11</v>
      </c>
      <c r="G343">
        <v>1131.3285385058177</v>
      </c>
      <c r="H343">
        <f t="shared" si="65"/>
        <v>1268.0487450466062</v>
      </c>
      <c r="I343" s="1">
        <v>39.459864966241561</v>
      </c>
      <c r="J343">
        <v>41</v>
      </c>
      <c r="K343">
        <v>37</v>
      </c>
      <c r="L343">
        <v>4.5</v>
      </c>
      <c r="M343">
        <v>28.2</v>
      </c>
      <c r="N343">
        <v>3</v>
      </c>
      <c r="O343">
        <v>72.5</v>
      </c>
      <c r="P343">
        <v>7.2</v>
      </c>
      <c r="Q343">
        <v>0.5</v>
      </c>
      <c r="R343">
        <v>1.1599999999999999</v>
      </c>
      <c r="S343">
        <f t="shared" si="66"/>
        <v>29.463999999999995</v>
      </c>
      <c r="T343">
        <v>82.5</v>
      </c>
      <c r="U343">
        <v>54.15</v>
      </c>
      <c r="V343">
        <v>612.61440360090023</v>
      </c>
      <c r="W343">
        <f t="shared" si="67"/>
        <v>31.052</v>
      </c>
    </row>
    <row r="344" spans="1:23" x14ac:dyDescent="0.3">
      <c r="A344" t="s">
        <v>35</v>
      </c>
      <c r="B344">
        <v>2021</v>
      </c>
      <c r="C344" t="s">
        <v>23</v>
      </c>
      <c r="D344" t="str">
        <f t="shared" si="70"/>
        <v>Cook_2021</v>
      </c>
      <c r="E344" t="str">
        <f t="shared" si="71"/>
        <v>Cook_irrigated_2021</v>
      </c>
      <c r="F344" t="s">
        <v>51</v>
      </c>
      <c r="G344">
        <v>1129.5189893123477</v>
      </c>
      <c r="H344">
        <f t="shared" si="65"/>
        <v>1266.0205131884138</v>
      </c>
      <c r="I344" s="1">
        <v>41.188959660297236</v>
      </c>
      <c r="J344">
        <v>41</v>
      </c>
      <c r="K344">
        <v>35</v>
      </c>
      <c r="L344">
        <v>4.0999999999999996</v>
      </c>
      <c r="M344">
        <v>26.9</v>
      </c>
      <c r="N344">
        <v>4</v>
      </c>
      <c r="O344">
        <v>73.2</v>
      </c>
      <c r="P344">
        <v>7.2</v>
      </c>
      <c r="Q344">
        <v>0.6</v>
      </c>
      <c r="R344">
        <v>1.1000000000000001</v>
      </c>
      <c r="S344">
        <f t="shared" si="66"/>
        <v>27.94</v>
      </c>
      <c r="T344">
        <v>79.099999999999994</v>
      </c>
      <c r="U344">
        <v>52.2</v>
      </c>
      <c r="V344">
        <v>589.60891242104549</v>
      </c>
      <c r="W344">
        <f t="shared" si="67"/>
        <v>29.55</v>
      </c>
    </row>
    <row r="345" spans="1:23" x14ac:dyDescent="0.3">
      <c r="A345" t="s">
        <v>35</v>
      </c>
      <c r="B345">
        <v>2021</v>
      </c>
      <c r="C345" t="s">
        <v>23</v>
      </c>
      <c r="D345" t="str">
        <f t="shared" si="70"/>
        <v>Cook_2021</v>
      </c>
      <c r="E345" t="str">
        <f t="shared" si="71"/>
        <v>Cook_irrigated_2021</v>
      </c>
      <c r="F345" t="s">
        <v>9</v>
      </c>
      <c r="G345">
        <v>1012.2435361828719</v>
      </c>
      <c r="H345">
        <f t="shared" si="65"/>
        <v>1134.5724093847111</v>
      </c>
      <c r="I345" s="1">
        <v>40.854149879129736</v>
      </c>
      <c r="J345">
        <v>51</v>
      </c>
      <c r="K345">
        <v>36</v>
      </c>
      <c r="L345">
        <v>4.4000000000000004</v>
      </c>
      <c r="M345">
        <v>26.9</v>
      </c>
      <c r="N345">
        <v>4</v>
      </c>
      <c r="O345">
        <v>69.599999999999994</v>
      </c>
      <c r="P345">
        <v>8.1999999999999993</v>
      </c>
      <c r="Q345">
        <v>0.6</v>
      </c>
      <c r="R345">
        <v>1.1100000000000001</v>
      </c>
      <c r="S345">
        <f t="shared" si="66"/>
        <v>28.194000000000003</v>
      </c>
      <c r="T345">
        <v>80.099999999999994</v>
      </c>
      <c r="U345">
        <v>50.3</v>
      </c>
      <c r="V345">
        <v>509.15849869998453</v>
      </c>
      <c r="W345">
        <f t="shared" si="67"/>
        <v>29.902000000000005</v>
      </c>
    </row>
    <row r="346" spans="1:23" x14ac:dyDescent="0.3">
      <c r="A346" t="s">
        <v>35</v>
      </c>
      <c r="B346">
        <v>2021</v>
      </c>
      <c r="C346" t="s">
        <v>23</v>
      </c>
      <c r="D346" t="str">
        <f t="shared" si="70"/>
        <v>Cook_2021</v>
      </c>
      <c r="E346" t="str">
        <f t="shared" si="71"/>
        <v>Cook_irrigated_2021</v>
      </c>
      <c r="F346" t="s">
        <v>52</v>
      </c>
      <c r="G346">
        <v>980.78170307854498</v>
      </c>
      <c r="H346">
        <f t="shared" si="65"/>
        <v>1099.3084373138763</v>
      </c>
      <c r="I346" s="1">
        <v>41.086749285033356</v>
      </c>
      <c r="J346">
        <v>41</v>
      </c>
      <c r="K346">
        <v>35</v>
      </c>
      <c r="L346">
        <v>4.4000000000000004</v>
      </c>
      <c r="M346">
        <v>28.1</v>
      </c>
      <c r="N346">
        <v>3</v>
      </c>
      <c r="O346">
        <v>70.7</v>
      </c>
      <c r="P346">
        <v>8</v>
      </c>
      <c r="Q346">
        <v>0.5</v>
      </c>
      <c r="R346">
        <v>1.08</v>
      </c>
      <c r="S346">
        <f t="shared" si="66"/>
        <v>27.431999999999999</v>
      </c>
      <c r="T346">
        <v>80</v>
      </c>
      <c r="U346">
        <v>53</v>
      </c>
      <c r="V346">
        <v>519.81430263162883</v>
      </c>
      <c r="W346">
        <f t="shared" si="67"/>
        <v>29.626000000000005</v>
      </c>
    </row>
    <row r="347" spans="1:23" x14ac:dyDescent="0.3">
      <c r="A347" t="s">
        <v>35</v>
      </c>
      <c r="B347">
        <v>2021</v>
      </c>
      <c r="C347" t="s">
        <v>23</v>
      </c>
      <c r="D347" t="str">
        <f t="shared" si="70"/>
        <v>Cook_2021</v>
      </c>
      <c r="E347" t="str">
        <f t="shared" si="71"/>
        <v>Cook_irrigated_2021</v>
      </c>
      <c r="F347" t="s">
        <v>53</v>
      </c>
      <c r="G347">
        <v>1215.0343093353006</v>
      </c>
      <c r="H347">
        <f t="shared" si="65"/>
        <v>1361.8702955872398</v>
      </c>
      <c r="I347" s="1">
        <v>40.826245443499388</v>
      </c>
      <c r="J347">
        <v>41</v>
      </c>
      <c r="K347">
        <v>34</v>
      </c>
      <c r="L347">
        <v>4.5</v>
      </c>
      <c r="M347">
        <v>26.6</v>
      </c>
      <c r="N347">
        <v>3</v>
      </c>
      <c r="O347">
        <v>71.900000000000006</v>
      </c>
      <c r="P347">
        <v>7.7</v>
      </c>
      <c r="Q347">
        <v>0.4</v>
      </c>
      <c r="R347">
        <v>1.05</v>
      </c>
      <c r="S347">
        <f t="shared" si="66"/>
        <v>26.669999999999998</v>
      </c>
      <c r="T347">
        <v>80.7</v>
      </c>
      <c r="U347">
        <v>52.4</v>
      </c>
      <c r="V347">
        <v>636.67797809169747</v>
      </c>
      <c r="W347">
        <f t="shared" si="67"/>
        <v>29.224999999999998</v>
      </c>
    </row>
    <row r="348" spans="1:23" x14ac:dyDescent="0.3">
      <c r="A348" t="s">
        <v>35</v>
      </c>
      <c r="B348">
        <v>2021</v>
      </c>
      <c r="C348" t="s">
        <v>23</v>
      </c>
      <c r="D348" t="str">
        <f t="shared" si="70"/>
        <v>Cook_2021</v>
      </c>
      <c r="E348" t="str">
        <f t="shared" si="71"/>
        <v>Cook_irrigated_2021</v>
      </c>
      <c r="F348" t="s">
        <v>8</v>
      </c>
      <c r="G348">
        <v>1037.4048975096314</v>
      </c>
      <c r="H348">
        <f t="shared" si="65"/>
        <v>1162.7745023825601</v>
      </c>
      <c r="I348" s="1">
        <v>38.012958963282941</v>
      </c>
      <c r="J348">
        <v>41</v>
      </c>
      <c r="K348">
        <v>36</v>
      </c>
      <c r="L348">
        <v>4.8</v>
      </c>
      <c r="M348">
        <v>27.5</v>
      </c>
      <c r="N348">
        <v>3</v>
      </c>
      <c r="O348">
        <v>71.400000000000006</v>
      </c>
      <c r="P348">
        <v>8.1</v>
      </c>
      <c r="Q348">
        <v>0.4</v>
      </c>
      <c r="R348">
        <v>1.1100000000000001</v>
      </c>
      <c r="S348">
        <f t="shared" si="66"/>
        <v>28.194000000000003</v>
      </c>
      <c r="T348">
        <v>79.7</v>
      </c>
      <c r="U348">
        <v>53.5</v>
      </c>
      <c r="V348">
        <v>555.01162016765284</v>
      </c>
      <c r="W348">
        <f t="shared" si="67"/>
        <v>30.001999999999999</v>
      </c>
    </row>
    <row r="349" spans="1:23" x14ac:dyDescent="0.3">
      <c r="A349" t="s">
        <v>35</v>
      </c>
      <c r="B349">
        <v>2021</v>
      </c>
      <c r="C349" t="s">
        <v>23</v>
      </c>
      <c r="D349" t="str">
        <f t="shared" si="70"/>
        <v>Cook_2021</v>
      </c>
      <c r="E349" t="str">
        <f t="shared" si="71"/>
        <v>Cook_irrigated_2021</v>
      </c>
      <c r="F349" t="s">
        <v>14</v>
      </c>
      <c r="G349">
        <v>1340.6369614509326</v>
      </c>
      <c r="H349">
        <f t="shared" si="65"/>
        <v>1502.6519341377054</v>
      </c>
      <c r="I349" s="1">
        <v>41.867250182348648</v>
      </c>
      <c r="J349">
        <v>52</v>
      </c>
      <c r="K349">
        <v>35</v>
      </c>
      <c r="L349">
        <v>4.9000000000000004</v>
      </c>
      <c r="M349">
        <v>26.4</v>
      </c>
      <c r="N349">
        <v>3</v>
      </c>
      <c r="O349">
        <v>69.2</v>
      </c>
      <c r="P349">
        <v>8.6</v>
      </c>
      <c r="Q349">
        <v>0.5</v>
      </c>
      <c r="R349">
        <v>1.08</v>
      </c>
      <c r="S349">
        <f t="shared" si="66"/>
        <v>27.431999999999999</v>
      </c>
      <c r="T349">
        <v>80.099999999999994</v>
      </c>
      <c r="U349">
        <v>47.15</v>
      </c>
      <c r="V349">
        <v>632.11032732411468</v>
      </c>
      <c r="W349">
        <f t="shared" si="67"/>
        <v>29.596</v>
      </c>
    </row>
    <row r="350" spans="1:23" x14ac:dyDescent="0.3">
      <c r="A350" t="s">
        <v>35</v>
      </c>
      <c r="B350">
        <v>2021</v>
      </c>
      <c r="C350" t="s">
        <v>23</v>
      </c>
      <c r="D350" t="str">
        <f t="shared" si="70"/>
        <v>Cook_2021</v>
      </c>
      <c r="E350" t="str">
        <f t="shared" si="71"/>
        <v>Cook_irrigated_2021</v>
      </c>
      <c r="F350" t="s">
        <v>15</v>
      </c>
      <c r="G350">
        <v>1173.3345481254041</v>
      </c>
      <c r="H350">
        <f t="shared" si="65"/>
        <v>1315.131149467237</v>
      </c>
      <c r="I350" s="1">
        <v>40.77946768060837</v>
      </c>
      <c r="J350">
        <v>41</v>
      </c>
      <c r="K350">
        <v>34</v>
      </c>
      <c r="L350">
        <v>5</v>
      </c>
      <c r="M350">
        <v>25.9</v>
      </c>
      <c r="N350">
        <v>3</v>
      </c>
      <c r="O350">
        <v>72</v>
      </c>
      <c r="P350">
        <v>8.4</v>
      </c>
      <c r="Q350">
        <v>0.3</v>
      </c>
      <c r="R350">
        <v>1.07</v>
      </c>
      <c r="S350">
        <f t="shared" si="66"/>
        <v>27.178000000000001</v>
      </c>
      <c r="T350">
        <v>78.400000000000006</v>
      </c>
      <c r="U350">
        <v>46.8</v>
      </c>
      <c r="V350">
        <v>549.12056852268904</v>
      </c>
      <c r="W350">
        <f t="shared" si="67"/>
        <v>29.189</v>
      </c>
    </row>
    <row r="351" spans="1:23" x14ac:dyDescent="0.3">
      <c r="A351" t="s">
        <v>35</v>
      </c>
      <c r="B351">
        <v>2021</v>
      </c>
      <c r="C351" t="s">
        <v>23</v>
      </c>
      <c r="D351" t="str">
        <f t="shared" si="70"/>
        <v>Cook_2021</v>
      </c>
      <c r="E351" t="str">
        <f t="shared" si="71"/>
        <v>Cook_irrigated_2021</v>
      </c>
      <c r="F351" t="s">
        <v>54</v>
      </c>
      <c r="G351">
        <v>1143.9136908278779</v>
      </c>
      <c r="H351">
        <f t="shared" si="65"/>
        <v>1282.1548036008132</v>
      </c>
      <c r="I351" s="1">
        <v>40.033927056827821</v>
      </c>
      <c r="J351">
        <v>41</v>
      </c>
      <c r="K351">
        <v>35</v>
      </c>
      <c r="L351">
        <v>4.9000000000000004</v>
      </c>
      <c r="M351">
        <v>26.6</v>
      </c>
      <c r="N351">
        <v>3</v>
      </c>
      <c r="O351">
        <v>70.7</v>
      </c>
      <c r="P351">
        <v>8</v>
      </c>
      <c r="Q351">
        <v>0.4</v>
      </c>
      <c r="R351">
        <v>1.08</v>
      </c>
      <c r="S351">
        <f t="shared" si="66"/>
        <v>27.431999999999999</v>
      </c>
      <c r="T351">
        <v>80</v>
      </c>
      <c r="U351">
        <v>53</v>
      </c>
      <c r="V351">
        <v>606.27425613877529</v>
      </c>
      <c r="W351">
        <f t="shared" si="67"/>
        <v>29.601000000000003</v>
      </c>
    </row>
    <row r="352" spans="1:23" x14ac:dyDescent="0.3">
      <c r="A352" t="s">
        <v>35</v>
      </c>
      <c r="B352">
        <v>2021</v>
      </c>
      <c r="C352" t="s">
        <v>19</v>
      </c>
      <c r="D352" t="str">
        <f t="shared" si="70"/>
        <v>Cook_2021</v>
      </c>
      <c r="E352" t="str">
        <f t="shared" si="71"/>
        <v>Cook_dryland_2021</v>
      </c>
      <c r="F352" t="s">
        <v>4</v>
      </c>
      <c r="G352">
        <v>450.63186839012928</v>
      </c>
      <c r="H352">
        <f t="shared" si="65"/>
        <v>505.09039217273522</v>
      </c>
      <c r="I352" s="1">
        <v>37.730000000000004</v>
      </c>
    </row>
    <row r="353" spans="1:23" x14ac:dyDescent="0.3">
      <c r="A353" t="s">
        <v>35</v>
      </c>
      <c r="B353">
        <v>2021</v>
      </c>
      <c r="C353" t="s">
        <v>19</v>
      </c>
      <c r="D353" t="str">
        <f t="shared" ref="D353:D364" si="72">CONCATENATE(A353,"_",B353)</f>
        <v>Cook_2021</v>
      </c>
      <c r="E353" t="str">
        <f t="shared" ref="E353:E364" si="73">CONCATENATE(A353, "_", C353,"_",B353)</f>
        <v>Cook_dryland_2021</v>
      </c>
      <c r="F353" t="s">
        <v>5</v>
      </c>
      <c r="G353">
        <v>459.83082802547767</v>
      </c>
      <c r="H353">
        <f t="shared" si="65"/>
        <v>515.40103919021772</v>
      </c>
      <c r="I353" s="1">
        <v>38.72</v>
      </c>
    </row>
    <row r="354" spans="1:23" x14ac:dyDescent="0.3">
      <c r="A354" t="s">
        <v>35</v>
      </c>
      <c r="B354">
        <v>2021</v>
      </c>
      <c r="C354" t="s">
        <v>19</v>
      </c>
      <c r="D354" t="str">
        <f t="shared" si="72"/>
        <v>Cook_2021</v>
      </c>
      <c r="E354" t="str">
        <f t="shared" si="73"/>
        <v>Cook_dryland_2021</v>
      </c>
      <c r="F354" t="s">
        <v>6</v>
      </c>
      <c r="G354">
        <v>528.26285217391319</v>
      </c>
      <c r="H354">
        <f t="shared" si="65"/>
        <v>592.10302220306517</v>
      </c>
      <c r="I354" s="1">
        <v>36.120000000000005</v>
      </c>
    </row>
    <row r="355" spans="1:23" x14ac:dyDescent="0.3">
      <c r="A355" t="s">
        <v>35</v>
      </c>
      <c r="B355">
        <v>2021</v>
      </c>
      <c r="C355" t="s">
        <v>19</v>
      </c>
      <c r="D355" t="str">
        <f t="shared" si="72"/>
        <v>Cook_2021</v>
      </c>
      <c r="E355" t="str">
        <f t="shared" si="73"/>
        <v>Cook_dryland_2021</v>
      </c>
      <c r="F355" t="s">
        <v>11</v>
      </c>
      <c r="G355">
        <v>460.53414153132252</v>
      </c>
      <c r="H355">
        <f t="shared" si="65"/>
        <v>516.18934760647915</v>
      </c>
      <c r="I355" s="1">
        <v>36.76</v>
      </c>
    </row>
    <row r="356" spans="1:23" x14ac:dyDescent="0.3">
      <c r="A356" t="s">
        <v>35</v>
      </c>
      <c r="B356">
        <v>2021</v>
      </c>
      <c r="C356" t="s">
        <v>19</v>
      </c>
      <c r="D356" t="str">
        <f t="shared" si="72"/>
        <v>Cook_2021</v>
      </c>
      <c r="E356" t="str">
        <f t="shared" si="73"/>
        <v>Cook_dryland_2021</v>
      </c>
      <c r="F356" t="s">
        <v>51</v>
      </c>
      <c r="G356">
        <v>448.90016831108528</v>
      </c>
      <c r="H356">
        <f t="shared" si="65"/>
        <v>503.14941743614014</v>
      </c>
      <c r="I356" s="1">
        <v>34.93</v>
      </c>
    </row>
    <row r="357" spans="1:23" x14ac:dyDescent="0.3">
      <c r="A357" t="s">
        <v>35</v>
      </c>
      <c r="B357">
        <v>2021</v>
      </c>
      <c r="C357" t="s">
        <v>19</v>
      </c>
      <c r="D357" t="str">
        <f t="shared" si="72"/>
        <v>Cook_2021</v>
      </c>
      <c r="E357" t="str">
        <f t="shared" si="73"/>
        <v>Cook_dryland_2021</v>
      </c>
      <c r="F357" t="s">
        <v>9</v>
      </c>
      <c r="G357">
        <v>614.56260666277024</v>
      </c>
      <c r="H357">
        <f t="shared" si="65"/>
        <v>688.83203738547741</v>
      </c>
      <c r="I357" s="1">
        <v>37.619999999999997</v>
      </c>
    </row>
    <row r="358" spans="1:23" x14ac:dyDescent="0.3">
      <c r="A358" t="s">
        <v>35</v>
      </c>
      <c r="B358">
        <v>2021</v>
      </c>
      <c r="C358" t="s">
        <v>19</v>
      </c>
      <c r="D358" t="str">
        <f t="shared" si="72"/>
        <v>Cook_2021</v>
      </c>
      <c r="E358" t="str">
        <f t="shared" si="73"/>
        <v>Cook_dryland_2021</v>
      </c>
      <c r="F358" t="s">
        <v>52</v>
      </c>
      <c r="G358">
        <v>579.59633507853403</v>
      </c>
      <c r="H358">
        <f t="shared" si="65"/>
        <v>649.64011806917551</v>
      </c>
      <c r="I358" s="1">
        <v>39.21</v>
      </c>
    </row>
    <row r="359" spans="1:23" x14ac:dyDescent="0.3">
      <c r="A359" t="s">
        <v>35</v>
      </c>
      <c r="B359">
        <v>2021</v>
      </c>
      <c r="C359" t="s">
        <v>19</v>
      </c>
      <c r="D359" t="str">
        <f t="shared" si="72"/>
        <v>Cook_2021</v>
      </c>
      <c r="E359" t="str">
        <f t="shared" si="73"/>
        <v>Cook_dryland_2021</v>
      </c>
      <c r="F359" t="s">
        <v>53</v>
      </c>
      <c r="G359">
        <v>590.02020000000005</v>
      </c>
      <c r="H359">
        <f t="shared" si="65"/>
        <v>661.32369925917885</v>
      </c>
      <c r="I359" s="1">
        <v>34.83</v>
      </c>
    </row>
    <row r="360" spans="1:23" x14ac:dyDescent="0.3">
      <c r="A360" t="s">
        <v>35</v>
      </c>
      <c r="B360">
        <v>2021</v>
      </c>
      <c r="C360" t="s">
        <v>19</v>
      </c>
      <c r="D360" t="str">
        <f t="shared" si="72"/>
        <v>Cook_2021</v>
      </c>
      <c r="E360" t="str">
        <f t="shared" si="73"/>
        <v>Cook_dryland_2021</v>
      </c>
      <c r="F360" t="s">
        <v>8</v>
      </c>
      <c r="G360">
        <v>487.20331578947366</v>
      </c>
      <c r="H360">
        <f t="shared" si="65"/>
        <v>546.08147159916314</v>
      </c>
      <c r="I360" s="1">
        <v>36.43</v>
      </c>
    </row>
    <row r="361" spans="1:23" x14ac:dyDescent="0.3">
      <c r="A361" t="s">
        <v>35</v>
      </c>
      <c r="B361">
        <v>2021</v>
      </c>
      <c r="C361" t="s">
        <v>19</v>
      </c>
      <c r="D361" t="str">
        <f t="shared" si="72"/>
        <v>Cook_2021</v>
      </c>
      <c r="E361" t="str">
        <f t="shared" si="73"/>
        <v>Cook_dryland_2021</v>
      </c>
      <c r="F361" t="s">
        <v>14</v>
      </c>
      <c r="G361">
        <v>527.36708089097306</v>
      </c>
      <c r="H361">
        <f t="shared" si="65"/>
        <v>591.09899763149269</v>
      </c>
      <c r="I361" s="1">
        <v>35.92</v>
      </c>
    </row>
    <row r="362" spans="1:23" x14ac:dyDescent="0.3">
      <c r="A362" t="s">
        <v>35</v>
      </c>
      <c r="B362">
        <v>2021</v>
      </c>
      <c r="C362" t="s">
        <v>19</v>
      </c>
      <c r="D362" t="str">
        <f t="shared" si="72"/>
        <v>Cook_2021</v>
      </c>
      <c r="E362" t="str">
        <f t="shared" si="73"/>
        <v>Cook_dryland_2021</v>
      </c>
      <c r="F362" t="s">
        <v>15</v>
      </c>
      <c r="G362">
        <v>660.87890515222489</v>
      </c>
      <c r="H362">
        <f t="shared" si="65"/>
        <v>740.74562585759816</v>
      </c>
      <c r="I362" s="1">
        <v>38.39</v>
      </c>
    </row>
    <row r="363" spans="1:23" x14ac:dyDescent="0.3">
      <c r="A363" t="s">
        <v>35</v>
      </c>
      <c r="B363">
        <v>2021</v>
      </c>
      <c r="C363" t="s">
        <v>19</v>
      </c>
      <c r="D363" t="str">
        <f t="shared" si="72"/>
        <v>Cook_2021</v>
      </c>
      <c r="E363" t="str">
        <f t="shared" si="73"/>
        <v>Cook_dryland_2021</v>
      </c>
      <c r="F363" t="s">
        <v>54</v>
      </c>
      <c r="G363">
        <v>614.69426886792451</v>
      </c>
      <c r="H363">
        <f t="shared" si="65"/>
        <v>688.97961086951273</v>
      </c>
      <c r="I363" s="1">
        <v>36.82</v>
      </c>
    </row>
    <row r="364" spans="1:23" x14ac:dyDescent="0.3">
      <c r="A364" t="s">
        <v>49</v>
      </c>
      <c r="B364">
        <v>2021</v>
      </c>
      <c r="C364" t="s">
        <v>19</v>
      </c>
      <c r="D364" t="str">
        <f t="shared" si="72"/>
        <v>Tattnall_2021</v>
      </c>
      <c r="E364" t="str">
        <f t="shared" si="73"/>
        <v>Tattnall_dryland_2021</v>
      </c>
      <c r="F364" t="s">
        <v>4</v>
      </c>
      <c r="G364">
        <v>1571.4846299810247</v>
      </c>
      <c r="H364">
        <f t="shared" si="65"/>
        <v>1761.3973705103538</v>
      </c>
      <c r="I364" s="1">
        <v>38.870967741935488</v>
      </c>
      <c r="J364">
        <v>31</v>
      </c>
      <c r="K364">
        <v>37</v>
      </c>
      <c r="L364">
        <v>3.8</v>
      </c>
      <c r="M364">
        <v>28.6</v>
      </c>
      <c r="N364">
        <v>2</v>
      </c>
      <c r="O364">
        <v>78.5</v>
      </c>
      <c r="P364">
        <v>7.7</v>
      </c>
      <c r="Q364">
        <v>0.2</v>
      </c>
      <c r="R364">
        <v>1.1599999999999999</v>
      </c>
      <c r="S364">
        <f t="shared" si="66"/>
        <v>29.463999999999995</v>
      </c>
      <c r="T364">
        <v>80.5</v>
      </c>
      <c r="U364">
        <v>56.4</v>
      </c>
      <c r="V364">
        <v>886.31733130929786</v>
      </c>
      <c r="W364">
        <f t="shared" si="67"/>
        <v>30.616999999999994</v>
      </c>
    </row>
    <row r="365" spans="1:23" x14ac:dyDescent="0.3">
      <c r="A365" t="s">
        <v>49</v>
      </c>
      <c r="B365">
        <v>2021</v>
      </c>
      <c r="C365" t="s">
        <v>19</v>
      </c>
      <c r="D365" t="str">
        <f t="shared" ref="D365:D376" si="74">CONCATENATE(A365,"_",B365)</f>
        <v>Tattnall_2021</v>
      </c>
      <c r="E365" t="str">
        <f t="shared" ref="E365:E376" si="75">CONCATENATE(A365, "_", C365,"_",B365)</f>
        <v>Tattnall_dryland_2021</v>
      </c>
      <c r="F365" t="s">
        <v>5</v>
      </c>
      <c r="G365">
        <v>1394.5984906440608</v>
      </c>
      <c r="H365">
        <f t="shared" si="65"/>
        <v>1563.1346737179463</v>
      </c>
      <c r="I365" s="1">
        <v>43.23374340949033</v>
      </c>
      <c r="J365">
        <v>31</v>
      </c>
      <c r="K365">
        <v>34</v>
      </c>
      <c r="L365">
        <v>4.2</v>
      </c>
      <c r="M365">
        <v>27.5</v>
      </c>
      <c r="N365">
        <v>2</v>
      </c>
      <c r="O365">
        <v>79.599999999999994</v>
      </c>
      <c r="P365">
        <v>7.5</v>
      </c>
      <c r="Q365">
        <v>0.3</v>
      </c>
      <c r="R365">
        <v>1.07</v>
      </c>
      <c r="S365">
        <f t="shared" si="66"/>
        <v>27.178000000000001</v>
      </c>
      <c r="T365">
        <v>79.8</v>
      </c>
      <c r="U365">
        <v>52.45</v>
      </c>
      <c r="V365">
        <v>731.46690834280992</v>
      </c>
      <c r="W365">
        <f t="shared" si="67"/>
        <v>29.358999999999998</v>
      </c>
    </row>
    <row r="366" spans="1:23" x14ac:dyDescent="0.3">
      <c r="A366" t="s">
        <v>49</v>
      </c>
      <c r="B366">
        <v>2021</v>
      </c>
      <c r="C366" t="s">
        <v>19</v>
      </c>
      <c r="D366" t="str">
        <f t="shared" si="74"/>
        <v>Tattnall_2021</v>
      </c>
      <c r="E366" t="str">
        <f t="shared" si="75"/>
        <v>Tattnall_dryland_2021</v>
      </c>
      <c r="F366" t="s">
        <v>6</v>
      </c>
      <c r="G366">
        <v>1214.0987069750499</v>
      </c>
      <c r="H366">
        <f t="shared" si="65"/>
        <v>1360.8216263824963</v>
      </c>
      <c r="I366" s="1">
        <v>40.041279669762645</v>
      </c>
      <c r="J366">
        <v>31</v>
      </c>
      <c r="K366">
        <v>36</v>
      </c>
      <c r="L366">
        <v>4</v>
      </c>
      <c r="M366">
        <v>28.9</v>
      </c>
      <c r="N366">
        <v>3</v>
      </c>
      <c r="O366">
        <v>79.3</v>
      </c>
      <c r="P366">
        <v>7.9</v>
      </c>
      <c r="Q366">
        <v>0.4</v>
      </c>
      <c r="R366">
        <v>1.1299999999999999</v>
      </c>
      <c r="S366">
        <f t="shared" si="66"/>
        <v>28.701999999999995</v>
      </c>
      <c r="T366">
        <v>80.900000000000006</v>
      </c>
      <c r="U366">
        <v>55.65</v>
      </c>
      <c r="V366">
        <v>675.64593043161528</v>
      </c>
      <c r="W366">
        <f t="shared" si="67"/>
        <v>30.375999999999998</v>
      </c>
    </row>
    <row r="367" spans="1:23" x14ac:dyDescent="0.3">
      <c r="A367" t="s">
        <v>49</v>
      </c>
      <c r="B367">
        <v>2021</v>
      </c>
      <c r="C367" t="s">
        <v>19</v>
      </c>
      <c r="D367" t="str">
        <f t="shared" si="74"/>
        <v>Tattnall_2021</v>
      </c>
      <c r="E367" t="str">
        <f t="shared" si="75"/>
        <v>Tattnall_dryland_2021</v>
      </c>
      <c r="F367" t="s">
        <v>11</v>
      </c>
      <c r="G367">
        <v>1343.1505123339657</v>
      </c>
      <c r="H367">
        <f t="shared" si="65"/>
        <v>1505.4692457623644</v>
      </c>
      <c r="I367" s="1">
        <v>38.924731182795696</v>
      </c>
      <c r="J367">
        <v>31</v>
      </c>
      <c r="K367">
        <v>38</v>
      </c>
      <c r="L367">
        <v>4</v>
      </c>
      <c r="M367">
        <v>29.9</v>
      </c>
      <c r="N367">
        <v>3</v>
      </c>
      <c r="O367">
        <v>79.5</v>
      </c>
      <c r="P367">
        <v>7.6</v>
      </c>
      <c r="Q367">
        <v>0.3</v>
      </c>
      <c r="R367">
        <v>1.19</v>
      </c>
      <c r="S367">
        <f t="shared" si="66"/>
        <v>30.225999999999996</v>
      </c>
      <c r="T367">
        <v>82</v>
      </c>
      <c r="U367">
        <v>56.3</v>
      </c>
      <c r="V367">
        <v>756.19373844402264</v>
      </c>
      <c r="W367">
        <f t="shared" si="67"/>
        <v>31.402999999999999</v>
      </c>
    </row>
    <row r="368" spans="1:23" x14ac:dyDescent="0.3">
      <c r="A368" t="s">
        <v>49</v>
      </c>
      <c r="B368">
        <v>2021</v>
      </c>
      <c r="C368" t="s">
        <v>19</v>
      </c>
      <c r="D368" t="str">
        <f t="shared" si="74"/>
        <v>Tattnall_2021</v>
      </c>
      <c r="E368" t="str">
        <f t="shared" si="75"/>
        <v>Tattnall_dryland_2021</v>
      </c>
      <c r="F368" t="s">
        <v>51</v>
      </c>
      <c r="G368">
        <v>1404.6525171251496</v>
      </c>
      <c r="H368">
        <f t="shared" si="65"/>
        <v>1574.4037217690527</v>
      </c>
      <c r="I368" s="1">
        <v>39.094269870609985</v>
      </c>
      <c r="J368">
        <v>31</v>
      </c>
      <c r="K368">
        <v>36</v>
      </c>
      <c r="L368">
        <v>3.7</v>
      </c>
      <c r="M368">
        <v>27.4</v>
      </c>
      <c r="N368">
        <v>3</v>
      </c>
      <c r="O368">
        <v>78.599999999999994</v>
      </c>
      <c r="P368">
        <v>8.1999999999999993</v>
      </c>
      <c r="Q368">
        <v>0.4</v>
      </c>
      <c r="R368">
        <v>1.1100000000000001</v>
      </c>
      <c r="S368">
        <f t="shared" si="66"/>
        <v>28.194000000000003</v>
      </c>
      <c r="T368">
        <v>80.400000000000006</v>
      </c>
      <c r="U368">
        <v>55.65</v>
      </c>
      <c r="V368">
        <v>781.68912578014567</v>
      </c>
      <c r="W368">
        <f t="shared" si="67"/>
        <v>29.822000000000006</v>
      </c>
    </row>
    <row r="369" spans="1:23" x14ac:dyDescent="0.3">
      <c r="A369" t="s">
        <v>49</v>
      </c>
      <c r="B369">
        <v>2021</v>
      </c>
      <c r="C369" t="s">
        <v>19</v>
      </c>
      <c r="D369" t="str">
        <f t="shared" si="74"/>
        <v>Tattnall_2021</v>
      </c>
      <c r="E369" t="str">
        <f t="shared" si="75"/>
        <v>Tattnall_dryland_2021</v>
      </c>
      <c r="F369" t="s">
        <v>9</v>
      </c>
      <c r="G369">
        <v>1312.5377212506626</v>
      </c>
      <c r="H369">
        <f t="shared" si="65"/>
        <v>1471.1569218048821</v>
      </c>
      <c r="I369" s="1">
        <v>39.369369369369373</v>
      </c>
      <c r="J369">
        <v>31</v>
      </c>
      <c r="K369">
        <v>37</v>
      </c>
      <c r="L369">
        <v>3.7</v>
      </c>
      <c r="M369">
        <v>28.7</v>
      </c>
      <c r="N369">
        <v>2</v>
      </c>
      <c r="O369">
        <v>79.2</v>
      </c>
      <c r="P369">
        <v>8</v>
      </c>
      <c r="Q369">
        <v>0.3</v>
      </c>
      <c r="R369">
        <v>1.1399999999999999</v>
      </c>
      <c r="S369">
        <f t="shared" si="66"/>
        <v>28.955999999999996</v>
      </c>
      <c r="T369">
        <v>81.5</v>
      </c>
      <c r="U369">
        <v>56.45</v>
      </c>
      <c r="V369">
        <v>740.92754364599909</v>
      </c>
      <c r="W369">
        <f t="shared" si="67"/>
        <v>30.497999999999998</v>
      </c>
    </row>
    <row r="370" spans="1:23" x14ac:dyDescent="0.3">
      <c r="A370" t="s">
        <v>49</v>
      </c>
      <c r="B370">
        <v>2021</v>
      </c>
      <c r="C370" t="s">
        <v>19</v>
      </c>
      <c r="D370" t="str">
        <f t="shared" si="74"/>
        <v>Tattnall_2021</v>
      </c>
      <c r="E370" t="str">
        <f t="shared" si="75"/>
        <v>Tattnall_dryland_2021</v>
      </c>
      <c r="F370" t="s">
        <v>52</v>
      </c>
      <c r="G370">
        <v>1293.6624821261282</v>
      </c>
      <c r="H370">
        <f t="shared" si="65"/>
        <v>1450.0006241692442</v>
      </c>
      <c r="I370" s="1">
        <v>41.994970662196145</v>
      </c>
      <c r="J370">
        <v>31</v>
      </c>
      <c r="K370">
        <v>35</v>
      </c>
      <c r="L370">
        <v>4</v>
      </c>
      <c r="M370">
        <v>29.3</v>
      </c>
      <c r="N370">
        <v>3</v>
      </c>
      <c r="O370">
        <v>78.099999999999994</v>
      </c>
      <c r="P370">
        <v>8.6</v>
      </c>
      <c r="Q370">
        <v>0.4</v>
      </c>
      <c r="R370">
        <v>1.0900000000000001</v>
      </c>
      <c r="S370">
        <f t="shared" si="66"/>
        <v>27.686</v>
      </c>
      <c r="T370">
        <v>82.5</v>
      </c>
      <c r="U370">
        <v>54.4</v>
      </c>
      <c r="V370">
        <v>703.75239027661371</v>
      </c>
      <c r="W370">
        <f t="shared" si="67"/>
        <v>30.148</v>
      </c>
    </row>
    <row r="371" spans="1:23" x14ac:dyDescent="0.3">
      <c r="A371" t="s">
        <v>49</v>
      </c>
      <c r="B371">
        <v>2021</v>
      </c>
      <c r="C371" t="s">
        <v>19</v>
      </c>
      <c r="D371" t="str">
        <f t="shared" si="74"/>
        <v>Tattnall_2021</v>
      </c>
      <c r="E371" t="str">
        <f t="shared" si="75"/>
        <v>Tattnall_dryland_2021</v>
      </c>
      <c r="F371" t="s">
        <v>53</v>
      </c>
      <c r="G371">
        <v>1265.3813124904839</v>
      </c>
      <c r="H371">
        <f t="shared" si="65"/>
        <v>1418.3016963650425</v>
      </c>
      <c r="I371" s="1">
        <v>40.552200172562557</v>
      </c>
      <c r="J371">
        <v>31</v>
      </c>
      <c r="K371">
        <v>35</v>
      </c>
      <c r="L371">
        <v>4.0999999999999996</v>
      </c>
      <c r="M371">
        <v>28.1</v>
      </c>
      <c r="N371">
        <v>2</v>
      </c>
      <c r="O371">
        <v>78.3</v>
      </c>
      <c r="P371">
        <v>7.9</v>
      </c>
      <c r="Q371">
        <v>0.3</v>
      </c>
      <c r="R371">
        <v>1.1000000000000001</v>
      </c>
      <c r="S371">
        <f t="shared" si="66"/>
        <v>27.94</v>
      </c>
      <c r="T371">
        <v>81.8</v>
      </c>
      <c r="U371">
        <v>54.55</v>
      </c>
      <c r="V371">
        <v>690.26550596355901</v>
      </c>
      <c r="W371">
        <f t="shared" si="67"/>
        <v>30.075000000000003</v>
      </c>
    </row>
    <row r="372" spans="1:23" x14ac:dyDescent="0.3">
      <c r="A372" t="s">
        <v>49</v>
      </c>
      <c r="B372">
        <v>2021</v>
      </c>
      <c r="C372" t="s">
        <v>19</v>
      </c>
      <c r="D372" t="str">
        <f t="shared" si="74"/>
        <v>Tattnall_2021</v>
      </c>
      <c r="E372" t="str">
        <f t="shared" si="75"/>
        <v>Tattnall_dryland_2021</v>
      </c>
      <c r="F372" t="s">
        <v>8</v>
      </c>
      <c r="G372">
        <v>1415.8642533936652</v>
      </c>
      <c r="H372">
        <f t="shared" si="65"/>
        <v>1586.9703879683</v>
      </c>
      <c r="I372" s="1">
        <v>40.431519699812377</v>
      </c>
      <c r="J372">
        <v>31</v>
      </c>
      <c r="K372">
        <v>36</v>
      </c>
      <c r="L372">
        <v>4.0999999999999996</v>
      </c>
      <c r="M372">
        <v>28.6</v>
      </c>
      <c r="N372">
        <v>2</v>
      </c>
      <c r="O372">
        <v>79.3</v>
      </c>
      <c r="P372">
        <v>7.6</v>
      </c>
      <c r="Q372">
        <v>0.2</v>
      </c>
      <c r="R372">
        <v>1.1299999999999999</v>
      </c>
      <c r="S372">
        <f t="shared" si="66"/>
        <v>28.701999999999995</v>
      </c>
      <c r="T372">
        <v>81.8</v>
      </c>
      <c r="U372">
        <v>55.9</v>
      </c>
      <c r="V372">
        <v>791.46811764705888</v>
      </c>
      <c r="W372">
        <f t="shared" si="67"/>
        <v>30.505999999999993</v>
      </c>
    </row>
    <row r="373" spans="1:23" x14ac:dyDescent="0.3">
      <c r="A373" t="s">
        <v>49</v>
      </c>
      <c r="B373">
        <v>2021</v>
      </c>
      <c r="C373" t="s">
        <v>19</v>
      </c>
      <c r="D373" t="str">
        <f t="shared" si="74"/>
        <v>Tattnall_2021</v>
      </c>
      <c r="E373" t="str">
        <f t="shared" si="75"/>
        <v>Tattnall_dryland_2021</v>
      </c>
      <c r="F373" t="s">
        <v>14</v>
      </c>
      <c r="G373">
        <v>1272.2402889889845</v>
      </c>
      <c r="H373">
        <f t="shared" si="65"/>
        <v>1425.9895750361798</v>
      </c>
      <c r="I373" s="1">
        <v>40.257771038665652</v>
      </c>
      <c r="J373">
        <v>31</v>
      </c>
      <c r="K373">
        <v>37</v>
      </c>
      <c r="L373">
        <v>4.0999999999999996</v>
      </c>
      <c r="M373">
        <v>28.2</v>
      </c>
      <c r="N373">
        <v>2</v>
      </c>
      <c r="O373">
        <v>78.3</v>
      </c>
      <c r="P373">
        <v>8.4</v>
      </c>
      <c r="Q373">
        <v>0.1</v>
      </c>
      <c r="R373">
        <v>1.17</v>
      </c>
      <c r="S373">
        <f t="shared" si="66"/>
        <v>29.717999999999996</v>
      </c>
      <c r="T373">
        <v>81.2</v>
      </c>
      <c r="U373">
        <v>56.45</v>
      </c>
      <c r="V373">
        <v>718.17964313428183</v>
      </c>
      <c r="W373">
        <f t="shared" si="67"/>
        <v>30.883999999999997</v>
      </c>
    </row>
    <row r="374" spans="1:23" x14ac:dyDescent="0.3">
      <c r="A374" t="s">
        <v>49</v>
      </c>
      <c r="B374">
        <v>2021</v>
      </c>
      <c r="C374" t="s">
        <v>19</v>
      </c>
      <c r="D374" t="str">
        <f t="shared" si="74"/>
        <v>Tattnall_2021</v>
      </c>
      <c r="E374" t="str">
        <f t="shared" si="75"/>
        <v>Tattnall_dryland_2021</v>
      </c>
      <c r="F374" t="s">
        <v>15</v>
      </c>
      <c r="G374">
        <v>1861.3318534961154</v>
      </c>
      <c r="H374">
        <f t="shared" si="65"/>
        <v>2086.2724138987019</v>
      </c>
      <c r="I374" s="1">
        <v>39.622641509433961</v>
      </c>
      <c r="J374">
        <v>31</v>
      </c>
      <c r="K374">
        <v>37</v>
      </c>
      <c r="L374">
        <v>4.0999999999999996</v>
      </c>
      <c r="M374">
        <v>28.4</v>
      </c>
      <c r="N374">
        <v>3</v>
      </c>
      <c r="O374">
        <v>77.099999999999994</v>
      </c>
      <c r="P374">
        <v>9</v>
      </c>
      <c r="Q374">
        <v>0.4</v>
      </c>
      <c r="R374">
        <v>1.1499999999999999</v>
      </c>
      <c r="S374">
        <f t="shared" si="66"/>
        <v>29.209999999999997</v>
      </c>
      <c r="T374">
        <v>80.8</v>
      </c>
      <c r="U374">
        <v>56.05</v>
      </c>
      <c r="V374">
        <v>1043.2765038845725</v>
      </c>
      <c r="W374">
        <f t="shared" si="67"/>
        <v>30.589999999999996</v>
      </c>
    </row>
    <row r="375" spans="1:23" x14ac:dyDescent="0.3">
      <c r="A375" t="s">
        <v>49</v>
      </c>
      <c r="B375">
        <v>2021</v>
      </c>
      <c r="C375" t="s">
        <v>19</v>
      </c>
      <c r="D375" t="str">
        <f t="shared" si="74"/>
        <v>Tattnall_2021</v>
      </c>
      <c r="E375" t="str">
        <f t="shared" si="75"/>
        <v>Tattnall_dryland_2021</v>
      </c>
      <c r="F375" t="s">
        <v>54</v>
      </c>
      <c r="G375">
        <v>1314.0971785735151</v>
      </c>
      <c r="H375">
        <f t="shared" si="65"/>
        <v>1472.9048383772058</v>
      </c>
      <c r="I375" s="1">
        <v>40.417080436941411</v>
      </c>
      <c r="J375">
        <v>31</v>
      </c>
      <c r="K375">
        <v>36</v>
      </c>
      <c r="L375">
        <v>4.3</v>
      </c>
      <c r="M375">
        <v>28.1</v>
      </c>
      <c r="N375">
        <v>2</v>
      </c>
      <c r="O375">
        <v>79.400000000000006</v>
      </c>
      <c r="P375">
        <v>7.8</v>
      </c>
      <c r="Q375">
        <v>0.2</v>
      </c>
      <c r="R375">
        <v>1.1100000000000001</v>
      </c>
      <c r="S375">
        <f t="shared" si="66"/>
        <v>28.194000000000003</v>
      </c>
      <c r="T375">
        <v>80.900000000000006</v>
      </c>
      <c r="U375">
        <v>55.8</v>
      </c>
      <c r="V375">
        <v>733.26622564402135</v>
      </c>
      <c r="W375">
        <f t="shared" si="67"/>
        <v>30.117000000000001</v>
      </c>
    </row>
    <row r="376" spans="1:23" x14ac:dyDescent="0.3">
      <c r="A376" t="s">
        <v>32</v>
      </c>
      <c r="B376">
        <v>2021</v>
      </c>
      <c r="C376" t="s">
        <v>19</v>
      </c>
      <c r="D376" t="str">
        <f t="shared" si="74"/>
        <v>Berrien_2021</v>
      </c>
      <c r="E376" t="str">
        <f t="shared" si="75"/>
        <v>Berrien_dryland_2021</v>
      </c>
      <c r="F376" t="s">
        <v>4</v>
      </c>
      <c r="G376">
        <v>1379.7760741785328</v>
      </c>
      <c r="H376">
        <f t="shared" si="65"/>
        <v>1546.5209793241895</v>
      </c>
      <c r="I376" s="1">
        <v>35.79</v>
      </c>
      <c r="J376">
        <v>41</v>
      </c>
      <c r="K376">
        <v>39</v>
      </c>
      <c r="L376">
        <v>3.9</v>
      </c>
      <c r="M376">
        <v>29.9</v>
      </c>
      <c r="N376">
        <v>4</v>
      </c>
      <c r="O376">
        <v>73.900000000000006</v>
      </c>
      <c r="P376">
        <v>6.9</v>
      </c>
      <c r="Q376">
        <v>0.6</v>
      </c>
      <c r="R376">
        <v>1.23</v>
      </c>
      <c r="S376">
        <f t="shared" si="66"/>
        <v>31.241999999999997</v>
      </c>
      <c r="T376">
        <v>83.2</v>
      </c>
      <c r="U376">
        <v>53.9</v>
      </c>
      <c r="V376">
        <v>743.69930398222914</v>
      </c>
      <c r="W376">
        <f t="shared" si="67"/>
        <v>32.066000000000003</v>
      </c>
    </row>
    <row r="377" spans="1:23" x14ac:dyDescent="0.3">
      <c r="A377" t="s">
        <v>32</v>
      </c>
      <c r="B377">
        <v>2021</v>
      </c>
      <c r="C377" t="s">
        <v>19</v>
      </c>
      <c r="D377" t="str">
        <f t="shared" ref="D377:D388" si="76">CONCATENATE(A377,"_",B377)</f>
        <v>Berrien_2021</v>
      </c>
      <c r="E377" t="str">
        <f t="shared" ref="E377:E388" si="77">CONCATENATE(A377, "_", C377,"_",B377)</f>
        <v>Berrien_dryland_2021</v>
      </c>
      <c r="F377" t="s">
        <v>5</v>
      </c>
      <c r="G377">
        <v>1339.6584748388498</v>
      </c>
      <c r="H377">
        <f t="shared" si="65"/>
        <v>1501.555198151415</v>
      </c>
      <c r="I377" s="1">
        <v>39.019999999999996</v>
      </c>
      <c r="J377">
        <v>31</v>
      </c>
      <c r="K377">
        <v>35</v>
      </c>
      <c r="L377">
        <v>4.3</v>
      </c>
      <c r="M377">
        <v>28.6</v>
      </c>
      <c r="N377">
        <v>3</v>
      </c>
      <c r="O377">
        <v>77.3</v>
      </c>
      <c r="P377">
        <v>7.7</v>
      </c>
      <c r="Q377">
        <v>0.4</v>
      </c>
      <c r="R377">
        <v>1.1000000000000001</v>
      </c>
      <c r="S377">
        <f t="shared" si="66"/>
        <v>27.94</v>
      </c>
      <c r="T377">
        <v>80</v>
      </c>
      <c r="U377">
        <v>54.25</v>
      </c>
      <c r="V377">
        <v>726.76472260007608</v>
      </c>
      <c r="W377">
        <f t="shared" si="67"/>
        <v>29.904999999999998</v>
      </c>
    </row>
    <row r="378" spans="1:23" x14ac:dyDescent="0.3">
      <c r="A378" t="s">
        <v>32</v>
      </c>
      <c r="B378">
        <v>2021</v>
      </c>
      <c r="C378" t="s">
        <v>19</v>
      </c>
      <c r="D378" t="str">
        <f t="shared" si="76"/>
        <v>Berrien_2021</v>
      </c>
      <c r="E378" t="str">
        <f t="shared" si="77"/>
        <v>Berrien_dryland_2021</v>
      </c>
      <c r="F378" t="s">
        <v>6</v>
      </c>
      <c r="G378">
        <v>1486.0403487259423</v>
      </c>
      <c r="H378">
        <f t="shared" si="65"/>
        <v>1665.6272118612892</v>
      </c>
      <c r="I378" s="1">
        <v>38.6</v>
      </c>
      <c r="J378">
        <v>31</v>
      </c>
      <c r="K378">
        <v>40</v>
      </c>
      <c r="L378">
        <v>4.3</v>
      </c>
      <c r="M378">
        <v>30.9</v>
      </c>
      <c r="N378">
        <v>3</v>
      </c>
      <c r="O378">
        <v>80.3</v>
      </c>
      <c r="P378">
        <v>7.1</v>
      </c>
      <c r="Q378">
        <v>0.3</v>
      </c>
      <c r="R378">
        <v>1.24</v>
      </c>
      <c r="S378">
        <f t="shared" si="66"/>
        <v>31.495999999999999</v>
      </c>
      <c r="T378">
        <v>82.7</v>
      </c>
      <c r="U378">
        <v>56.45</v>
      </c>
      <c r="V378">
        <v>838.8697768557945</v>
      </c>
      <c r="W378">
        <f t="shared" si="67"/>
        <v>32.317999999999998</v>
      </c>
    </row>
    <row r="379" spans="1:23" x14ac:dyDescent="0.3">
      <c r="A379" t="s">
        <v>32</v>
      </c>
      <c r="B379">
        <v>2021</v>
      </c>
      <c r="C379" t="s">
        <v>19</v>
      </c>
      <c r="D379" t="str">
        <f t="shared" si="76"/>
        <v>Berrien_2021</v>
      </c>
      <c r="E379" t="str">
        <f t="shared" si="77"/>
        <v>Berrien_dryland_2021</v>
      </c>
      <c r="F379" t="s">
        <v>11</v>
      </c>
      <c r="G379">
        <v>1177.026344169856</v>
      </c>
      <c r="H379">
        <f t="shared" si="65"/>
        <v>1319.2690962985951</v>
      </c>
      <c r="I379" s="1">
        <v>33.89</v>
      </c>
      <c r="J379">
        <v>41</v>
      </c>
      <c r="K379">
        <v>37</v>
      </c>
      <c r="L379">
        <v>4</v>
      </c>
      <c r="M379">
        <v>28.6</v>
      </c>
      <c r="N379">
        <v>3</v>
      </c>
      <c r="O379">
        <v>79.2</v>
      </c>
      <c r="P379">
        <v>6.8</v>
      </c>
      <c r="Q379">
        <v>0.4</v>
      </c>
      <c r="R379">
        <v>1.1399999999999999</v>
      </c>
      <c r="S379">
        <f t="shared" si="66"/>
        <v>28.955999999999996</v>
      </c>
      <c r="T379">
        <v>79.900000000000006</v>
      </c>
      <c r="U379">
        <v>53.7</v>
      </c>
      <c r="V379">
        <v>632.06314681921276</v>
      </c>
      <c r="W379">
        <f t="shared" si="67"/>
        <v>30.323</v>
      </c>
    </row>
    <row r="380" spans="1:23" x14ac:dyDescent="0.3">
      <c r="A380" t="s">
        <v>32</v>
      </c>
      <c r="B380">
        <v>2021</v>
      </c>
      <c r="C380" t="s">
        <v>19</v>
      </c>
      <c r="D380" t="str">
        <f t="shared" si="76"/>
        <v>Berrien_2021</v>
      </c>
      <c r="E380" t="str">
        <f t="shared" si="77"/>
        <v>Berrien_dryland_2021</v>
      </c>
      <c r="F380" t="s">
        <v>51</v>
      </c>
      <c r="G380">
        <v>1357.4814626174452</v>
      </c>
      <c r="H380">
        <f t="shared" si="65"/>
        <v>1521.5320806540683</v>
      </c>
      <c r="I380" s="1">
        <v>37.22</v>
      </c>
      <c r="J380">
        <v>31</v>
      </c>
      <c r="K380">
        <v>38</v>
      </c>
      <c r="L380">
        <v>4</v>
      </c>
      <c r="M380">
        <v>29.2</v>
      </c>
      <c r="N380">
        <v>3</v>
      </c>
      <c r="O380">
        <v>77.8</v>
      </c>
      <c r="P380">
        <v>7.3</v>
      </c>
      <c r="Q380">
        <v>0.4</v>
      </c>
      <c r="R380">
        <v>1.19</v>
      </c>
      <c r="S380">
        <f t="shared" si="66"/>
        <v>30.225999999999996</v>
      </c>
      <c r="T380">
        <v>83.8</v>
      </c>
      <c r="U380">
        <v>56.4</v>
      </c>
      <c r="V380">
        <v>765.61954491623908</v>
      </c>
      <c r="W380">
        <f t="shared" si="67"/>
        <v>31.602999999999994</v>
      </c>
    </row>
    <row r="381" spans="1:23" x14ac:dyDescent="0.3">
      <c r="A381" t="s">
        <v>32</v>
      </c>
      <c r="B381">
        <v>2021</v>
      </c>
      <c r="C381" t="s">
        <v>19</v>
      </c>
      <c r="D381" t="str">
        <f t="shared" si="76"/>
        <v>Berrien_2021</v>
      </c>
      <c r="E381" t="str">
        <f t="shared" si="77"/>
        <v>Berrien_dryland_2021</v>
      </c>
      <c r="F381" t="s">
        <v>9</v>
      </c>
      <c r="G381">
        <v>1284.2615257752329</v>
      </c>
      <c r="H381">
        <f t="shared" si="65"/>
        <v>1439.4635692844315</v>
      </c>
      <c r="I381" s="1">
        <v>37.19</v>
      </c>
      <c r="J381">
        <v>41</v>
      </c>
      <c r="K381">
        <v>38</v>
      </c>
      <c r="L381">
        <v>3.9</v>
      </c>
      <c r="M381">
        <v>31</v>
      </c>
      <c r="N381">
        <v>3</v>
      </c>
      <c r="O381">
        <v>76.8</v>
      </c>
      <c r="P381">
        <v>7.5</v>
      </c>
      <c r="Q381">
        <v>0.3</v>
      </c>
      <c r="R381">
        <v>1.18</v>
      </c>
      <c r="S381">
        <f t="shared" si="66"/>
        <v>29.971999999999998</v>
      </c>
      <c r="T381">
        <v>82</v>
      </c>
      <c r="U381">
        <v>54.75</v>
      </c>
      <c r="V381">
        <v>703.13318536193992</v>
      </c>
      <c r="W381">
        <f t="shared" si="67"/>
        <v>31.361000000000001</v>
      </c>
    </row>
    <row r="382" spans="1:23" x14ac:dyDescent="0.3">
      <c r="A382" t="s">
        <v>32</v>
      </c>
      <c r="B382">
        <v>2021</v>
      </c>
      <c r="C382" t="s">
        <v>19</v>
      </c>
      <c r="D382" t="str">
        <f t="shared" si="76"/>
        <v>Berrien_2021</v>
      </c>
      <c r="E382" t="str">
        <f t="shared" si="77"/>
        <v>Berrien_dryland_2021</v>
      </c>
      <c r="F382" t="s">
        <v>52</v>
      </c>
      <c r="G382">
        <v>1267.3927846659053</v>
      </c>
      <c r="H382">
        <f t="shared" si="65"/>
        <v>1420.5562534463197</v>
      </c>
      <c r="I382" s="1">
        <v>39.07</v>
      </c>
      <c r="J382">
        <v>31</v>
      </c>
      <c r="K382">
        <v>36</v>
      </c>
      <c r="L382">
        <v>4.3</v>
      </c>
      <c r="M382">
        <v>29.8</v>
      </c>
      <c r="N382">
        <v>3</v>
      </c>
      <c r="O382">
        <v>77.5</v>
      </c>
      <c r="P382">
        <v>7.6</v>
      </c>
      <c r="Q382">
        <v>0.5</v>
      </c>
      <c r="R382">
        <v>1.1100000000000001</v>
      </c>
      <c r="S382">
        <f t="shared" si="66"/>
        <v>28.194000000000003</v>
      </c>
      <c r="T382">
        <v>81.900000000000006</v>
      </c>
      <c r="U382">
        <v>55.7</v>
      </c>
      <c r="V382">
        <v>705.93778105890931</v>
      </c>
      <c r="W382">
        <f t="shared" si="67"/>
        <v>30.437000000000001</v>
      </c>
    </row>
    <row r="383" spans="1:23" x14ac:dyDescent="0.3">
      <c r="A383" t="s">
        <v>32</v>
      </c>
      <c r="B383">
        <v>2021</v>
      </c>
      <c r="C383" t="s">
        <v>19</v>
      </c>
      <c r="D383" t="str">
        <f t="shared" si="76"/>
        <v>Berrien_2021</v>
      </c>
      <c r="E383" t="str">
        <f t="shared" si="77"/>
        <v>Berrien_dryland_2021</v>
      </c>
      <c r="F383" t="s">
        <v>53</v>
      </c>
      <c r="G383">
        <v>1357.8614235134282</v>
      </c>
      <c r="H383">
        <f t="shared" si="65"/>
        <v>1521.957959539749</v>
      </c>
      <c r="I383" s="1">
        <v>38.96</v>
      </c>
      <c r="J383">
        <v>31</v>
      </c>
      <c r="K383">
        <v>37</v>
      </c>
      <c r="L383">
        <v>4.2</v>
      </c>
      <c r="M383">
        <v>30</v>
      </c>
      <c r="N383">
        <v>3</v>
      </c>
      <c r="O383">
        <v>80.3</v>
      </c>
      <c r="P383">
        <v>7</v>
      </c>
      <c r="Q383">
        <v>0.4</v>
      </c>
      <c r="R383">
        <v>1.17</v>
      </c>
      <c r="S383">
        <f t="shared" si="66"/>
        <v>29.717999999999996</v>
      </c>
      <c r="T383">
        <v>83.6</v>
      </c>
      <c r="U383">
        <v>56.45</v>
      </c>
      <c r="V383">
        <v>766.51277357333038</v>
      </c>
      <c r="W383">
        <f t="shared" si="67"/>
        <v>31.448999999999998</v>
      </c>
    </row>
    <row r="384" spans="1:23" x14ac:dyDescent="0.3">
      <c r="A384" t="s">
        <v>32</v>
      </c>
      <c r="B384">
        <v>2021</v>
      </c>
      <c r="C384" t="s">
        <v>19</v>
      </c>
      <c r="D384" t="str">
        <f t="shared" si="76"/>
        <v>Berrien_2021</v>
      </c>
      <c r="E384" t="str">
        <f t="shared" si="77"/>
        <v>Berrien_dryland_2021</v>
      </c>
      <c r="F384" t="s">
        <v>8</v>
      </c>
      <c r="G384">
        <v>1239.0604305367749</v>
      </c>
      <c r="H384">
        <f t="shared" si="65"/>
        <v>1388.7999555409299</v>
      </c>
      <c r="I384" s="1">
        <v>37.549999999999997</v>
      </c>
      <c r="J384">
        <v>31</v>
      </c>
      <c r="K384">
        <v>37</v>
      </c>
      <c r="L384">
        <v>3.9</v>
      </c>
      <c r="M384">
        <v>30.4</v>
      </c>
      <c r="N384">
        <v>3</v>
      </c>
      <c r="O384">
        <v>78.2</v>
      </c>
      <c r="P384">
        <v>7.3</v>
      </c>
      <c r="Q384">
        <v>0.5</v>
      </c>
      <c r="R384">
        <v>1.1399999999999999</v>
      </c>
      <c r="S384">
        <f t="shared" si="66"/>
        <v>28.955999999999996</v>
      </c>
      <c r="T384">
        <v>82.9</v>
      </c>
      <c r="U384">
        <v>56.35</v>
      </c>
      <c r="V384">
        <v>698.21055260747266</v>
      </c>
      <c r="W384">
        <f t="shared" si="67"/>
        <v>30.927999999999997</v>
      </c>
    </row>
    <row r="385" spans="1:23" x14ac:dyDescent="0.3">
      <c r="A385" t="s">
        <v>32</v>
      </c>
      <c r="B385">
        <v>2021</v>
      </c>
      <c r="C385" t="s">
        <v>19</v>
      </c>
      <c r="D385" t="str">
        <f t="shared" si="76"/>
        <v>Berrien_2021</v>
      </c>
      <c r="E385" t="str">
        <f t="shared" si="77"/>
        <v>Berrien_dryland_2021</v>
      </c>
      <c r="F385" t="s">
        <v>14</v>
      </c>
      <c r="G385">
        <v>1591.1524054100166</v>
      </c>
      <c r="H385">
        <f t="shared" si="65"/>
        <v>1783.4419818692522</v>
      </c>
      <c r="I385" s="1">
        <v>38.340000000000003</v>
      </c>
      <c r="J385">
        <v>31</v>
      </c>
      <c r="K385">
        <v>37</v>
      </c>
      <c r="L385">
        <v>4.5</v>
      </c>
      <c r="M385">
        <v>30.2</v>
      </c>
      <c r="N385">
        <v>2</v>
      </c>
      <c r="O385">
        <v>78.099999999999994</v>
      </c>
      <c r="P385">
        <v>7.9</v>
      </c>
      <c r="Q385">
        <v>0.2</v>
      </c>
      <c r="R385">
        <v>1.1499999999999999</v>
      </c>
      <c r="S385">
        <f t="shared" si="66"/>
        <v>29.209999999999997</v>
      </c>
      <c r="T385">
        <v>80.099999999999994</v>
      </c>
      <c r="U385">
        <v>56.6</v>
      </c>
      <c r="V385">
        <v>900.59226146206947</v>
      </c>
      <c r="W385">
        <f t="shared" si="67"/>
        <v>30.764999999999997</v>
      </c>
    </row>
    <row r="386" spans="1:23" x14ac:dyDescent="0.3">
      <c r="A386" t="s">
        <v>32</v>
      </c>
      <c r="B386">
        <v>2021</v>
      </c>
      <c r="C386" t="s">
        <v>19</v>
      </c>
      <c r="D386" t="str">
        <f t="shared" si="76"/>
        <v>Berrien_2021</v>
      </c>
      <c r="E386" t="str">
        <f t="shared" si="77"/>
        <v>Berrien_dryland_2021</v>
      </c>
      <c r="F386" t="s">
        <v>15</v>
      </c>
      <c r="G386">
        <v>1528.5280223752152</v>
      </c>
      <c r="H386">
        <f t="shared" si="65"/>
        <v>1713.2494890488392</v>
      </c>
      <c r="I386" s="1">
        <v>38.76</v>
      </c>
      <c r="J386">
        <v>31</v>
      </c>
      <c r="K386">
        <v>37</v>
      </c>
      <c r="L386">
        <v>4.4000000000000004</v>
      </c>
      <c r="M386">
        <v>31.6</v>
      </c>
      <c r="N386">
        <v>2</v>
      </c>
      <c r="O386">
        <v>78</v>
      </c>
      <c r="P386">
        <v>8.1</v>
      </c>
      <c r="Q386">
        <v>0.1</v>
      </c>
      <c r="R386">
        <v>1.17</v>
      </c>
      <c r="S386">
        <f t="shared" si="66"/>
        <v>29.717999999999996</v>
      </c>
      <c r="T386">
        <v>80.7</v>
      </c>
      <c r="U386">
        <v>56.8</v>
      </c>
      <c r="V386">
        <v>868.20391670912215</v>
      </c>
      <c r="W386">
        <f t="shared" si="67"/>
        <v>31.224</v>
      </c>
    </row>
    <row r="387" spans="1:23" x14ac:dyDescent="0.3">
      <c r="A387" t="s">
        <v>32</v>
      </c>
      <c r="B387">
        <v>2021</v>
      </c>
      <c r="C387" t="s">
        <v>19</v>
      </c>
      <c r="D387" t="str">
        <f t="shared" si="76"/>
        <v>Berrien_2021</v>
      </c>
      <c r="E387" t="str">
        <f t="shared" si="77"/>
        <v>Berrien_dryland_2021</v>
      </c>
      <c r="F387" t="s">
        <v>54</v>
      </c>
      <c r="G387">
        <v>1361.5975553536493</v>
      </c>
      <c r="H387">
        <f t="shared" ref="H387:H450" si="78">(G387*0.453592)/0.404686</f>
        <v>1526.1456001145889</v>
      </c>
      <c r="I387" s="1">
        <v>36.83</v>
      </c>
      <c r="J387">
        <v>31</v>
      </c>
      <c r="K387">
        <v>38</v>
      </c>
      <c r="L387">
        <v>4.3</v>
      </c>
      <c r="M387">
        <v>32.799999999999997</v>
      </c>
      <c r="N387">
        <v>2</v>
      </c>
      <c r="O387">
        <v>78.099999999999994</v>
      </c>
      <c r="P387">
        <v>7.6</v>
      </c>
      <c r="Q387">
        <v>0.2</v>
      </c>
      <c r="R387">
        <v>1.19</v>
      </c>
      <c r="S387">
        <f t="shared" ref="S387:S450" si="79">R387*25.4</f>
        <v>30.225999999999996</v>
      </c>
      <c r="T387">
        <v>82.7</v>
      </c>
      <c r="U387">
        <v>57</v>
      </c>
      <c r="V387">
        <v>776.11060655158008</v>
      </c>
      <c r="W387">
        <f t="shared" ref="W387:W450" si="80">(0.15*T387)+(0.5*S387)+(0.1*M387)+(0.25*L387)</f>
        <v>31.872999999999998</v>
      </c>
    </row>
    <row r="388" spans="1:23" x14ac:dyDescent="0.3">
      <c r="A388" t="s">
        <v>36</v>
      </c>
      <c r="B388">
        <v>2021</v>
      </c>
      <c r="C388" t="s">
        <v>23</v>
      </c>
      <c r="D388" t="str">
        <f t="shared" si="76"/>
        <v>Colquitt_2021</v>
      </c>
      <c r="E388" t="str">
        <f t="shared" si="77"/>
        <v>Colquitt_irrigated_2021</v>
      </c>
      <c r="F388" t="s">
        <v>4</v>
      </c>
      <c r="G388">
        <v>734.20903350515471</v>
      </c>
      <c r="H388">
        <f t="shared" si="78"/>
        <v>822.93764529949181</v>
      </c>
      <c r="I388" s="1">
        <v>43.943298969072167</v>
      </c>
    </row>
    <row r="389" spans="1:23" x14ac:dyDescent="0.3">
      <c r="A389" t="s">
        <v>36</v>
      </c>
      <c r="B389">
        <v>2021</v>
      </c>
      <c r="C389" t="s">
        <v>23</v>
      </c>
      <c r="D389" t="str">
        <f t="shared" ref="D389:D400" si="81">CONCATENATE(A389,"_",B389)</f>
        <v>Colquitt_2021</v>
      </c>
      <c r="E389" t="str">
        <f t="shared" ref="E389:E400" si="82">CONCATENATE(A389, "_", C389,"_",B389)</f>
        <v>Colquitt_irrigated_2021</v>
      </c>
      <c r="F389" t="s">
        <v>5</v>
      </c>
      <c r="G389">
        <v>742.5177906976744</v>
      </c>
      <c r="H389">
        <f t="shared" si="78"/>
        <v>832.25050957566987</v>
      </c>
      <c r="I389" s="1">
        <v>46.656976744186046</v>
      </c>
    </row>
    <row r="390" spans="1:23" x14ac:dyDescent="0.3">
      <c r="A390" t="s">
        <v>36</v>
      </c>
      <c r="B390">
        <v>2021</v>
      </c>
      <c r="C390" t="s">
        <v>23</v>
      </c>
      <c r="D390" t="str">
        <f t="shared" si="81"/>
        <v>Colquitt_2021</v>
      </c>
      <c r="E390" t="str">
        <f t="shared" si="82"/>
        <v>Colquitt_irrigated_2021</v>
      </c>
      <c r="F390" t="s">
        <v>6</v>
      </c>
      <c r="G390">
        <v>812.60251778872464</v>
      </c>
      <c r="H390">
        <f t="shared" si="78"/>
        <v>910.80492344391257</v>
      </c>
      <c r="I390" s="1">
        <v>43.787629994526547</v>
      </c>
    </row>
    <row r="391" spans="1:23" x14ac:dyDescent="0.3">
      <c r="A391" t="s">
        <v>36</v>
      </c>
      <c r="B391">
        <v>2021</v>
      </c>
      <c r="C391" t="s">
        <v>23</v>
      </c>
      <c r="D391" t="str">
        <f t="shared" si="81"/>
        <v>Colquitt_2021</v>
      </c>
      <c r="E391" t="str">
        <f t="shared" si="82"/>
        <v>Colquitt_irrigated_2021</v>
      </c>
      <c r="F391" t="s">
        <v>11</v>
      </c>
      <c r="G391">
        <v>700.37619334277622</v>
      </c>
      <c r="H391">
        <f t="shared" si="78"/>
        <v>785.01613174346664</v>
      </c>
      <c r="I391" s="1">
        <v>42.847025495750707</v>
      </c>
    </row>
    <row r="392" spans="1:23" x14ac:dyDescent="0.3">
      <c r="A392" t="s">
        <v>36</v>
      </c>
      <c r="B392">
        <v>2021</v>
      </c>
      <c r="C392" t="s">
        <v>23</v>
      </c>
      <c r="D392" t="str">
        <f t="shared" si="81"/>
        <v>Colquitt_2021</v>
      </c>
      <c r="E392" t="str">
        <f t="shared" si="82"/>
        <v>Colquitt_irrigated_2021</v>
      </c>
      <c r="F392" t="s">
        <v>51</v>
      </c>
      <c r="G392">
        <v>585.95655088195383</v>
      </c>
      <c r="H392">
        <f t="shared" si="78"/>
        <v>656.76896118879131</v>
      </c>
      <c r="I392" s="1">
        <v>43.690637720488468</v>
      </c>
    </row>
    <row r="393" spans="1:23" x14ac:dyDescent="0.3">
      <c r="A393" t="s">
        <v>36</v>
      </c>
      <c r="B393">
        <v>2021</v>
      </c>
      <c r="C393" t="s">
        <v>23</v>
      </c>
      <c r="D393" t="str">
        <f t="shared" si="81"/>
        <v>Colquitt_2021</v>
      </c>
      <c r="E393" t="str">
        <f t="shared" si="82"/>
        <v>Colquitt_irrigated_2021</v>
      </c>
      <c r="F393" t="s">
        <v>9</v>
      </c>
      <c r="G393">
        <v>574.65009878048784</v>
      </c>
      <c r="H393">
        <f t="shared" si="78"/>
        <v>644.09613281912164</v>
      </c>
      <c r="I393" s="1">
        <v>44.085365853658544</v>
      </c>
    </row>
    <row r="394" spans="1:23" x14ac:dyDescent="0.3">
      <c r="A394" t="s">
        <v>36</v>
      </c>
      <c r="B394">
        <v>2021</v>
      </c>
      <c r="C394" t="s">
        <v>23</v>
      </c>
      <c r="D394" t="str">
        <f t="shared" si="81"/>
        <v>Colquitt_2021</v>
      </c>
      <c r="E394" t="str">
        <f t="shared" si="82"/>
        <v>Colquitt_irrigated_2021</v>
      </c>
      <c r="F394" t="s">
        <v>52</v>
      </c>
      <c r="G394">
        <v>674.5585064377683</v>
      </c>
      <c r="H394">
        <f t="shared" si="78"/>
        <v>756.07839671280999</v>
      </c>
      <c r="I394" s="1">
        <v>44.015259895088228</v>
      </c>
    </row>
    <row r="395" spans="1:23" x14ac:dyDescent="0.3">
      <c r="A395" t="s">
        <v>36</v>
      </c>
      <c r="B395">
        <v>2021</v>
      </c>
      <c r="C395" t="s">
        <v>23</v>
      </c>
      <c r="D395" t="str">
        <f t="shared" si="81"/>
        <v>Colquitt_2021</v>
      </c>
      <c r="E395" t="str">
        <f t="shared" si="82"/>
        <v>Colquitt_irrigated_2021</v>
      </c>
      <c r="F395" t="s">
        <v>53</v>
      </c>
      <c r="G395">
        <v>562.35167133258676</v>
      </c>
      <c r="H395">
        <f t="shared" si="78"/>
        <v>630.31144962536564</v>
      </c>
      <c r="I395" s="1">
        <v>42.833146696528559</v>
      </c>
    </row>
    <row r="396" spans="1:23" x14ac:dyDescent="0.3">
      <c r="A396" t="s">
        <v>36</v>
      </c>
      <c r="B396">
        <v>2021</v>
      </c>
      <c r="C396" t="s">
        <v>23</v>
      </c>
      <c r="D396" t="str">
        <f t="shared" si="81"/>
        <v>Colquitt_2021</v>
      </c>
      <c r="E396" t="str">
        <f t="shared" si="82"/>
        <v>Colquitt_irrigated_2021</v>
      </c>
      <c r="F396" t="s">
        <v>8</v>
      </c>
      <c r="G396">
        <v>525.56032698217587</v>
      </c>
      <c r="H396">
        <f t="shared" si="78"/>
        <v>589.07389886603221</v>
      </c>
      <c r="I396" s="1">
        <v>42.163491087891828</v>
      </c>
    </row>
    <row r="397" spans="1:23" x14ac:dyDescent="0.3">
      <c r="A397" t="s">
        <v>36</v>
      </c>
      <c r="B397">
        <v>2021</v>
      </c>
      <c r="C397" t="s">
        <v>23</v>
      </c>
      <c r="D397" t="str">
        <f t="shared" si="81"/>
        <v>Colquitt_2021</v>
      </c>
      <c r="E397" t="str">
        <f t="shared" si="82"/>
        <v>Colquitt_irrigated_2021</v>
      </c>
      <c r="F397" t="s">
        <v>14</v>
      </c>
      <c r="G397">
        <v>688.67420629750268</v>
      </c>
      <c r="H397">
        <f t="shared" si="78"/>
        <v>771.89996832827626</v>
      </c>
      <c r="I397" s="1">
        <v>43.919652551574373</v>
      </c>
    </row>
    <row r="398" spans="1:23" x14ac:dyDescent="0.3">
      <c r="A398" t="s">
        <v>36</v>
      </c>
      <c r="B398">
        <v>2021</v>
      </c>
      <c r="C398" t="s">
        <v>23</v>
      </c>
      <c r="D398" t="str">
        <f t="shared" si="81"/>
        <v>Colquitt_2021</v>
      </c>
      <c r="E398" t="str">
        <f t="shared" si="82"/>
        <v>Colquitt_irrigated_2021</v>
      </c>
      <c r="F398" t="s">
        <v>15</v>
      </c>
      <c r="G398">
        <v>745.29553842504743</v>
      </c>
      <c r="H398">
        <f t="shared" si="78"/>
        <v>835.36394603543022</v>
      </c>
      <c r="I398" s="1">
        <v>44.070208728652752</v>
      </c>
    </row>
    <row r="399" spans="1:23" x14ac:dyDescent="0.3">
      <c r="A399" t="s">
        <v>36</v>
      </c>
      <c r="B399">
        <v>2021</v>
      </c>
      <c r="C399" t="s">
        <v>23</v>
      </c>
      <c r="D399" t="str">
        <f t="shared" si="81"/>
        <v>Colquitt_2021</v>
      </c>
      <c r="E399" t="str">
        <f t="shared" si="82"/>
        <v>Colquitt_irrigated_2021</v>
      </c>
      <c r="F399" t="s">
        <v>54</v>
      </c>
      <c r="G399">
        <v>766.39606059339735</v>
      </c>
      <c r="H399">
        <f t="shared" si="78"/>
        <v>859.01445050404584</v>
      </c>
      <c r="I399" s="1">
        <v>45.256999582114496</v>
      </c>
    </row>
    <row r="400" spans="1:23" x14ac:dyDescent="0.3">
      <c r="A400" t="s">
        <v>39</v>
      </c>
      <c r="B400">
        <v>2021</v>
      </c>
      <c r="C400" t="s">
        <v>23</v>
      </c>
      <c r="D400" t="str">
        <f t="shared" si="81"/>
        <v>Screven_2021</v>
      </c>
      <c r="E400" t="str">
        <f t="shared" si="82"/>
        <v>Screven_irrigated_2021</v>
      </c>
      <c r="F400" t="s">
        <v>4</v>
      </c>
      <c r="G400">
        <v>1669.951388792816</v>
      </c>
      <c r="H400">
        <f t="shared" si="78"/>
        <v>1871.7637633753357</v>
      </c>
      <c r="I400" s="1">
        <v>43.249561659848048</v>
      </c>
      <c r="J400">
        <v>31</v>
      </c>
      <c r="K400">
        <v>40</v>
      </c>
      <c r="L400">
        <v>4.5999999999999996</v>
      </c>
      <c r="M400">
        <v>30.9</v>
      </c>
      <c r="N400">
        <v>3</v>
      </c>
      <c r="O400">
        <v>75.8</v>
      </c>
      <c r="P400">
        <v>8.1</v>
      </c>
      <c r="Q400">
        <v>0.3</v>
      </c>
      <c r="R400">
        <v>1.26</v>
      </c>
      <c r="S400">
        <f t="shared" si="79"/>
        <v>32.003999999999998</v>
      </c>
      <c r="T400">
        <v>84</v>
      </c>
      <c r="U400">
        <v>56.6</v>
      </c>
      <c r="V400">
        <v>945.19248605673386</v>
      </c>
      <c r="W400">
        <f t="shared" si="80"/>
        <v>32.841999999999999</v>
      </c>
    </row>
    <row r="401" spans="1:23" x14ac:dyDescent="0.3">
      <c r="A401" t="s">
        <v>39</v>
      </c>
      <c r="B401">
        <v>2021</v>
      </c>
      <c r="C401" t="s">
        <v>23</v>
      </c>
      <c r="D401" t="str">
        <f t="shared" ref="D401:D412" si="83">CONCATENATE(A401,"_",B401)</f>
        <v>Screven_2021</v>
      </c>
      <c r="E401" t="str">
        <f t="shared" ref="E401:E412" si="84">CONCATENATE(A401, "_", C401,"_",B401)</f>
        <v>Screven_irrigated_2021</v>
      </c>
      <c r="F401" t="s">
        <v>5</v>
      </c>
      <c r="G401">
        <v>1539.467291444284</v>
      </c>
      <c r="H401">
        <f t="shared" si="78"/>
        <v>1725.5107605916578</v>
      </c>
      <c r="I401" s="1">
        <v>45.648060548722803</v>
      </c>
      <c r="J401">
        <v>31</v>
      </c>
      <c r="K401">
        <v>37</v>
      </c>
      <c r="L401">
        <v>4.7</v>
      </c>
      <c r="M401">
        <v>31.4</v>
      </c>
      <c r="N401">
        <v>3</v>
      </c>
      <c r="O401">
        <v>77.400000000000006</v>
      </c>
      <c r="P401">
        <v>8.3000000000000007</v>
      </c>
      <c r="Q401">
        <v>0.3</v>
      </c>
      <c r="R401">
        <v>1.1599999999999999</v>
      </c>
      <c r="S401">
        <f t="shared" si="79"/>
        <v>29.463999999999995</v>
      </c>
      <c r="T401">
        <v>81.8</v>
      </c>
      <c r="U401">
        <v>56.5</v>
      </c>
      <c r="V401">
        <v>869.79901966602051</v>
      </c>
      <c r="W401">
        <f t="shared" si="80"/>
        <v>31.316999999999997</v>
      </c>
    </row>
    <row r="402" spans="1:23" x14ac:dyDescent="0.3">
      <c r="A402" t="s">
        <v>39</v>
      </c>
      <c r="B402">
        <v>2021</v>
      </c>
      <c r="C402" t="s">
        <v>23</v>
      </c>
      <c r="D402" t="str">
        <f t="shared" si="83"/>
        <v>Screven_2021</v>
      </c>
      <c r="E402" t="str">
        <f t="shared" si="84"/>
        <v>Screven_irrigated_2021</v>
      </c>
      <c r="F402" t="s">
        <v>6</v>
      </c>
      <c r="G402">
        <v>1522.9141462092682</v>
      </c>
      <c r="H402">
        <f t="shared" si="78"/>
        <v>1706.9571801528948</v>
      </c>
      <c r="I402" s="1">
        <v>42.692307692307693</v>
      </c>
      <c r="J402">
        <v>31</v>
      </c>
      <c r="K402">
        <v>40</v>
      </c>
      <c r="L402">
        <v>4.5</v>
      </c>
      <c r="M402">
        <v>31.6</v>
      </c>
      <c r="N402">
        <v>4</v>
      </c>
      <c r="O402">
        <v>79.099999999999994</v>
      </c>
      <c r="P402">
        <v>7.9</v>
      </c>
      <c r="Q402">
        <v>0.6</v>
      </c>
      <c r="R402">
        <v>1.26</v>
      </c>
      <c r="S402">
        <f t="shared" si="79"/>
        <v>32.003999999999998</v>
      </c>
      <c r="T402">
        <v>83.9</v>
      </c>
      <c r="U402">
        <v>55.1</v>
      </c>
      <c r="V402">
        <v>839.12569456130677</v>
      </c>
      <c r="W402">
        <f t="shared" si="80"/>
        <v>32.872</v>
      </c>
    </row>
    <row r="403" spans="1:23" x14ac:dyDescent="0.3">
      <c r="A403" t="s">
        <v>39</v>
      </c>
      <c r="B403">
        <v>2021</v>
      </c>
      <c r="C403" t="s">
        <v>23</v>
      </c>
      <c r="D403" t="str">
        <f t="shared" si="83"/>
        <v>Screven_2021</v>
      </c>
      <c r="E403" t="str">
        <f t="shared" si="84"/>
        <v>Screven_irrigated_2021</v>
      </c>
      <c r="F403" t="s">
        <v>11</v>
      </c>
      <c r="G403">
        <v>1389.897097134316</v>
      </c>
      <c r="H403">
        <f t="shared" si="78"/>
        <v>1557.8651203237787</v>
      </c>
      <c r="I403" s="1">
        <v>41.596194503171247</v>
      </c>
      <c r="J403">
        <v>31</v>
      </c>
      <c r="K403">
        <v>38</v>
      </c>
      <c r="L403">
        <v>4.5999999999999996</v>
      </c>
      <c r="M403">
        <v>31</v>
      </c>
      <c r="N403">
        <v>3</v>
      </c>
      <c r="O403">
        <v>79.599999999999994</v>
      </c>
      <c r="P403">
        <v>7.4</v>
      </c>
      <c r="Q403">
        <v>0.4</v>
      </c>
      <c r="R403">
        <v>1.2</v>
      </c>
      <c r="S403">
        <f t="shared" si="79"/>
        <v>30.479999999999997</v>
      </c>
      <c r="T403">
        <v>84.3</v>
      </c>
      <c r="U403">
        <v>56.8</v>
      </c>
      <c r="V403">
        <v>789.46155117229148</v>
      </c>
      <c r="W403">
        <f t="shared" si="80"/>
        <v>32.134999999999998</v>
      </c>
    </row>
    <row r="404" spans="1:23" x14ac:dyDescent="0.3">
      <c r="A404" t="s">
        <v>39</v>
      </c>
      <c r="B404">
        <v>2021</v>
      </c>
      <c r="C404" t="s">
        <v>23</v>
      </c>
      <c r="D404" t="str">
        <f t="shared" si="83"/>
        <v>Screven_2021</v>
      </c>
      <c r="E404" t="str">
        <f t="shared" si="84"/>
        <v>Screven_irrigated_2021</v>
      </c>
      <c r="F404" t="s">
        <v>51</v>
      </c>
      <c r="G404">
        <v>1731.7234066859019</v>
      </c>
      <c r="H404">
        <f t="shared" si="78"/>
        <v>1941.0008833650575</v>
      </c>
      <c r="I404" s="1">
        <v>43.253968253968253</v>
      </c>
      <c r="J404">
        <v>31</v>
      </c>
      <c r="K404">
        <v>38</v>
      </c>
      <c r="L404">
        <v>4.4000000000000004</v>
      </c>
      <c r="M404">
        <v>28.9</v>
      </c>
      <c r="N404">
        <v>3</v>
      </c>
      <c r="O404">
        <v>77.599999999999994</v>
      </c>
      <c r="P404">
        <v>8.1</v>
      </c>
      <c r="Q404">
        <v>0.4</v>
      </c>
      <c r="R404">
        <v>1.19</v>
      </c>
      <c r="S404">
        <f t="shared" si="79"/>
        <v>30.225999999999996</v>
      </c>
      <c r="T404">
        <v>83.2</v>
      </c>
      <c r="U404">
        <v>56.3</v>
      </c>
      <c r="V404">
        <v>974.96027796416263</v>
      </c>
      <c r="W404">
        <f t="shared" si="80"/>
        <v>31.582999999999998</v>
      </c>
    </row>
    <row r="405" spans="1:23" x14ac:dyDescent="0.3">
      <c r="A405" t="s">
        <v>39</v>
      </c>
      <c r="B405">
        <v>2021</v>
      </c>
      <c r="C405" t="s">
        <v>23</v>
      </c>
      <c r="D405" t="str">
        <f t="shared" si="83"/>
        <v>Screven_2021</v>
      </c>
      <c r="E405" t="str">
        <f t="shared" si="84"/>
        <v>Screven_irrigated_2021</v>
      </c>
      <c r="F405" t="s">
        <v>9</v>
      </c>
      <c r="G405">
        <v>1492.5501577668006</v>
      </c>
      <c r="H405">
        <f t="shared" si="78"/>
        <v>1672.9237264490459</v>
      </c>
      <c r="I405" s="1">
        <v>42.23042230422304</v>
      </c>
      <c r="J405">
        <v>31</v>
      </c>
      <c r="K405">
        <v>39</v>
      </c>
      <c r="L405">
        <v>3.9</v>
      </c>
      <c r="M405">
        <v>35.299999999999997</v>
      </c>
      <c r="N405">
        <v>3</v>
      </c>
      <c r="O405">
        <v>77.5</v>
      </c>
      <c r="P405">
        <v>8.4</v>
      </c>
      <c r="Q405">
        <v>0.3</v>
      </c>
      <c r="R405">
        <v>1.21</v>
      </c>
      <c r="S405">
        <f t="shared" si="79"/>
        <v>30.733999999999998</v>
      </c>
      <c r="T405">
        <v>82.5</v>
      </c>
      <c r="U405">
        <v>56.75</v>
      </c>
      <c r="V405">
        <v>847.02221453265929</v>
      </c>
      <c r="W405">
        <f t="shared" si="80"/>
        <v>32.247</v>
      </c>
    </row>
    <row r="406" spans="1:23" x14ac:dyDescent="0.3">
      <c r="A406" t="s">
        <v>39</v>
      </c>
      <c r="B406">
        <v>2021</v>
      </c>
      <c r="C406" t="s">
        <v>23</v>
      </c>
      <c r="D406" t="str">
        <f t="shared" si="83"/>
        <v>Screven_2021</v>
      </c>
      <c r="E406" t="str">
        <f t="shared" si="84"/>
        <v>Screven_irrigated_2021</v>
      </c>
      <c r="F406" t="s">
        <v>52</v>
      </c>
      <c r="G406">
        <v>1580.8443980241686</v>
      </c>
      <c r="H406">
        <f t="shared" si="78"/>
        <v>1771.8882595112723</v>
      </c>
      <c r="I406" s="1">
        <v>43.036837376460014</v>
      </c>
      <c r="J406">
        <v>31</v>
      </c>
      <c r="K406">
        <v>37</v>
      </c>
      <c r="L406">
        <v>4.3</v>
      </c>
      <c r="M406">
        <v>31.4</v>
      </c>
      <c r="N406">
        <v>4</v>
      </c>
      <c r="O406">
        <v>76.8</v>
      </c>
      <c r="P406">
        <v>8.4</v>
      </c>
      <c r="Q406">
        <v>0.5</v>
      </c>
      <c r="R406">
        <v>1.1599999999999999</v>
      </c>
      <c r="S406">
        <f t="shared" si="79"/>
        <v>29.463999999999995</v>
      </c>
      <c r="T406">
        <v>83.7</v>
      </c>
      <c r="U406">
        <v>55.1</v>
      </c>
      <c r="V406">
        <v>871.04526331131694</v>
      </c>
      <c r="W406">
        <f t="shared" si="80"/>
        <v>31.501999999999999</v>
      </c>
    </row>
    <row r="407" spans="1:23" x14ac:dyDescent="0.3">
      <c r="A407" t="s">
        <v>39</v>
      </c>
      <c r="B407">
        <v>2021</v>
      </c>
      <c r="C407" t="s">
        <v>23</v>
      </c>
      <c r="D407" t="str">
        <f t="shared" si="83"/>
        <v>Screven_2021</v>
      </c>
      <c r="E407" t="str">
        <f t="shared" si="84"/>
        <v>Screven_irrigated_2021</v>
      </c>
      <c r="F407" t="s">
        <v>53</v>
      </c>
      <c r="G407">
        <v>1484.766203747854</v>
      </c>
      <c r="H407">
        <f t="shared" si="78"/>
        <v>1664.1990874169023</v>
      </c>
      <c r="I407" s="1">
        <v>43.682153712548846</v>
      </c>
      <c r="J407">
        <v>31</v>
      </c>
      <c r="K407">
        <v>37</v>
      </c>
      <c r="L407">
        <v>4.8</v>
      </c>
      <c r="M407">
        <v>30.3</v>
      </c>
      <c r="N407">
        <v>2</v>
      </c>
      <c r="O407">
        <v>78.3</v>
      </c>
      <c r="P407">
        <v>7.7</v>
      </c>
      <c r="Q407">
        <v>0.2</v>
      </c>
      <c r="R407">
        <v>1.1599999999999999</v>
      </c>
      <c r="S407">
        <f t="shared" si="79"/>
        <v>29.463999999999995</v>
      </c>
      <c r="T407">
        <v>83</v>
      </c>
      <c r="U407">
        <v>56.75</v>
      </c>
      <c r="V407">
        <v>842.60482062690721</v>
      </c>
      <c r="W407">
        <f t="shared" si="80"/>
        <v>31.411999999999995</v>
      </c>
    </row>
    <row r="408" spans="1:23" x14ac:dyDescent="0.3">
      <c r="A408" t="s">
        <v>39</v>
      </c>
      <c r="B408">
        <v>2021</v>
      </c>
      <c r="C408" t="s">
        <v>23</v>
      </c>
      <c r="D408" t="str">
        <f t="shared" si="83"/>
        <v>Screven_2021</v>
      </c>
      <c r="E408" t="str">
        <f t="shared" si="84"/>
        <v>Screven_irrigated_2021</v>
      </c>
      <c r="F408" t="s">
        <v>8</v>
      </c>
      <c r="G408">
        <v>1399.4598420397017</v>
      </c>
      <c r="H408">
        <f t="shared" si="78"/>
        <v>1568.5835157887163</v>
      </c>
      <c r="I408" s="1">
        <v>41.124391323594509</v>
      </c>
      <c r="J408">
        <v>31</v>
      </c>
      <c r="K408">
        <v>40</v>
      </c>
      <c r="L408">
        <v>4.7</v>
      </c>
      <c r="M408">
        <v>30.4</v>
      </c>
      <c r="N408">
        <v>3</v>
      </c>
      <c r="O408">
        <v>79.400000000000006</v>
      </c>
      <c r="P408">
        <v>7.5</v>
      </c>
      <c r="Q408">
        <v>0.4</v>
      </c>
      <c r="R408">
        <v>1.24</v>
      </c>
      <c r="S408">
        <f t="shared" si="79"/>
        <v>31.495999999999999</v>
      </c>
      <c r="T408">
        <v>84.5</v>
      </c>
      <c r="U408">
        <v>56.6</v>
      </c>
      <c r="V408">
        <v>792.09427059447114</v>
      </c>
      <c r="W408">
        <f t="shared" si="80"/>
        <v>32.637999999999998</v>
      </c>
    </row>
    <row r="409" spans="1:23" x14ac:dyDescent="0.3">
      <c r="A409" t="s">
        <v>39</v>
      </c>
      <c r="B409">
        <v>2021</v>
      </c>
      <c r="C409" t="s">
        <v>23</v>
      </c>
      <c r="D409" t="str">
        <f t="shared" si="83"/>
        <v>Screven_2021</v>
      </c>
      <c r="E409" t="str">
        <f t="shared" si="84"/>
        <v>Screven_irrigated_2021</v>
      </c>
      <c r="F409" t="s">
        <v>14</v>
      </c>
      <c r="G409">
        <v>1521.3248657212894</v>
      </c>
      <c r="H409">
        <f t="shared" si="78"/>
        <v>1705.1758363082763</v>
      </c>
      <c r="I409" s="1">
        <v>42.929111191075926</v>
      </c>
      <c r="J409">
        <v>31</v>
      </c>
      <c r="K409">
        <v>37</v>
      </c>
      <c r="L409">
        <v>4.5999999999999996</v>
      </c>
      <c r="M409">
        <v>31.9</v>
      </c>
      <c r="N409">
        <v>3</v>
      </c>
      <c r="O409">
        <v>76.400000000000006</v>
      </c>
      <c r="P409">
        <v>8.8000000000000007</v>
      </c>
      <c r="Q409">
        <v>0.4</v>
      </c>
      <c r="R409">
        <v>1.17</v>
      </c>
      <c r="S409">
        <f t="shared" si="79"/>
        <v>29.717999999999996</v>
      </c>
      <c r="T409">
        <v>83.1</v>
      </c>
      <c r="U409">
        <v>56.6</v>
      </c>
      <c r="V409">
        <v>861.06987399824982</v>
      </c>
      <c r="W409">
        <f t="shared" si="80"/>
        <v>31.663999999999998</v>
      </c>
    </row>
    <row r="410" spans="1:23" x14ac:dyDescent="0.3">
      <c r="A410" t="s">
        <v>39</v>
      </c>
      <c r="B410">
        <v>2021</v>
      </c>
      <c r="C410" t="s">
        <v>23</v>
      </c>
      <c r="D410" t="str">
        <f t="shared" si="83"/>
        <v>Screven_2021</v>
      </c>
      <c r="E410" t="str">
        <f t="shared" si="84"/>
        <v>Screven_irrigated_2021</v>
      </c>
      <c r="F410" t="s">
        <v>15</v>
      </c>
      <c r="G410">
        <v>1539.7102990054793</v>
      </c>
      <c r="H410">
        <f t="shared" si="78"/>
        <v>1725.783135434617</v>
      </c>
      <c r="I410" s="1">
        <v>41.946169772256738</v>
      </c>
      <c r="J410">
        <v>31</v>
      </c>
      <c r="K410">
        <v>37</v>
      </c>
      <c r="L410">
        <v>4.5999999999999996</v>
      </c>
      <c r="M410">
        <v>31.5</v>
      </c>
      <c r="N410">
        <v>3</v>
      </c>
      <c r="O410">
        <v>77.3</v>
      </c>
      <c r="P410">
        <v>8.8000000000000007</v>
      </c>
      <c r="Q410">
        <v>0.4</v>
      </c>
      <c r="R410">
        <v>1.17</v>
      </c>
      <c r="S410">
        <f t="shared" si="79"/>
        <v>29.717999999999996</v>
      </c>
      <c r="T410">
        <v>82.4</v>
      </c>
      <c r="U410">
        <v>56.5</v>
      </c>
      <c r="V410">
        <v>869.93631893809584</v>
      </c>
      <c r="W410">
        <f t="shared" si="80"/>
        <v>31.518999999999998</v>
      </c>
    </row>
    <row r="411" spans="1:23" x14ac:dyDescent="0.3">
      <c r="A411" t="s">
        <v>39</v>
      </c>
      <c r="B411">
        <v>2021</v>
      </c>
      <c r="C411" t="s">
        <v>23</v>
      </c>
      <c r="D411" t="str">
        <f t="shared" si="83"/>
        <v>Screven_2021</v>
      </c>
      <c r="E411" t="str">
        <f t="shared" si="84"/>
        <v>Screven_irrigated_2021</v>
      </c>
      <c r="F411" t="s">
        <v>54</v>
      </c>
      <c r="G411">
        <v>1482.3803734797159</v>
      </c>
      <c r="H411">
        <f t="shared" si="78"/>
        <v>1661.5249313477891</v>
      </c>
      <c r="I411" s="1">
        <v>42.768166089965398</v>
      </c>
      <c r="J411">
        <v>31</v>
      </c>
      <c r="K411">
        <v>39</v>
      </c>
      <c r="L411">
        <v>4.8</v>
      </c>
      <c r="M411">
        <v>33.200000000000003</v>
      </c>
      <c r="N411">
        <v>3</v>
      </c>
      <c r="O411">
        <v>77.5</v>
      </c>
      <c r="P411">
        <v>8.3000000000000007</v>
      </c>
      <c r="Q411">
        <v>0.5</v>
      </c>
      <c r="R411">
        <v>1.21</v>
      </c>
      <c r="S411">
        <f t="shared" si="79"/>
        <v>30.733999999999998</v>
      </c>
      <c r="T411">
        <v>82.8</v>
      </c>
      <c r="U411">
        <v>56.7</v>
      </c>
      <c r="V411">
        <v>840.50967176299889</v>
      </c>
      <c r="W411">
        <f t="shared" si="80"/>
        <v>32.307000000000002</v>
      </c>
    </row>
    <row r="412" spans="1:23" x14ac:dyDescent="0.3">
      <c r="A412" t="s">
        <v>46</v>
      </c>
      <c r="B412">
        <v>2021</v>
      </c>
      <c r="C412" t="s">
        <v>23</v>
      </c>
      <c r="D412" t="str">
        <f t="shared" si="83"/>
        <v>Worth_2021</v>
      </c>
      <c r="E412" t="str">
        <f t="shared" si="84"/>
        <v>Worth_irrigated_2021</v>
      </c>
      <c r="F412" t="s">
        <v>4</v>
      </c>
      <c r="G412">
        <v>1217.7341149773072</v>
      </c>
      <c r="H412">
        <f t="shared" si="78"/>
        <v>1364.8963707189939</v>
      </c>
      <c r="I412" s="1">
        <v>41</v>
      </c>
    </row>
    <row r="413" spans="1:23" x14ac:dyDescent="0.3">
      <c r="A413" t="s">
        <v>46</v>
      </c>
      <c r="B413">
        <v>2021</v>
      </c>
      <c r="C413" t="s">
        <v>23</v>
      </c>
      <c r="D413" t="str">
        <f t="shared" ref="D413:D424" si="85">CONCATENATE(A413,"_",B413)</f>
        <v>Worth_2021</v>
      </c>
      <c r="E413" t="str">
        <f t="shared" ref="E413:E424" si="86">CONCATENATE(A413, "_", C413,"_",B413)</f>
        <v>Worth_irrigated_2021</v>
      </c>
      <c r="F413" t="s">
        <v>5</v>
      </c>
      <c r="G413">
        <v>1175.0729198184567</v>
      </c>
      <c r="H413">
        <f t="shared" si="78"/>
        <v>1317.0796020773969</v>
      </c>
      <c r="I413" s="1">
        <v>40.119999999999997</v>
      </c>
    </row>
    <row r="414" spans="1:23" x14ac:dyDescent="0.3">
      <c r="A414" t="s">
        <v>46</v>
      </c>
      <c r="B414">
        <v>2021</v>
      </c>
      <c r="C414" t="s">
        <v>23</v>
      </c>
      <c r="D414" t="str">
        <f t="shared" si="85"/>
        <v>Worth_2021</v>
      </c>
      <c r="E414" t="str">
        <f t="shared" si="86"/>
        <v>Worth_irrigated_2021</v>
      </c>
      <c r="F414" t="s">
        <v>6</v>
      </c>
      <c r="G414">
        <v>1245.1548214285713</v>
      </c>
      <c r="H414">
        <f t="shared" si="78"/>
        <v>1395.6308490074489</v>
      </c>
      <c r="I414" s="1">
        <v>39.33</v>
      </c>
    </row>
    <row r="415" spans="1:23" x14ac:dyDescent="0.3">
      <c r="A415" t="s">
        <v>46</v>
      </c>
      <c r="B415">
        <v>2021</v>
      </c>
      <c r="C415" t="s">
        <v>23</v>
      </c>
      <c r="D415" t="str">
        <f t="shared" si="85"/>
        <v>Worth_2021</v>
      </c>
      <c r="E415" t="str">
        <f t="shared" si="86"/>
        <v>Worth_irrigated_2021</v>
      </c>
      <c r="F415" t="s">
        <v>11</v>
      </c>
      <c r="G415">
        <v>1363.4177600931673</v>
      </c>
      <c r="H415">
        <f t="shared" si="78"/>
        <v>1528.1857752335884</v>
      </c>
      <c r="I415" s="1">
        <v>37.549999999999997</v>
      </c>
    </row>
    <row r="416" spans="1:23" x14ac:dyDescent="0.3">
      <c r="A416" t="s">
        <v>46</v>
      </c>
      <c r="B416">
        <v>2021</v>
      </c>
      <c r="C416" t="s">
        <v>23</v>
      </c>
      <c r="D416" t="str">
        <f t="shared" si="85"/>
        <v>Worth_2021</v>
      </c>
      <c r="E416" t="str">
        <f t="shared" si="86"/>
        <v>Worth_irrigated_2021</v>
      </c>
      <c r="F416" t="s">
        <v>51</v>
      </c>
      <c r="G416">
        <v>1386.6378320610686</v>
      </c>
      <c r="H416">
        <f t="shared" si="78"/>
        <v>1554.2119755075398</v>
      </c>
      <c r="I416" s="1">
        <v>40.14</v>
      </c>
    </row>
    <row r="417" spans="1:9" x14ac:dyDescent="0.3">
      <c r="A417" t="s">
        <v>46</v>
      </c>
      <c r="B417">
        <v>2021</v>
      </c>
      <c r="C417" t="s">
        <v>23</v>
      </c>
      <c r="D417" t="str">
        <f t="shared" si="85"/>
        <v>Worth_2021</v>
      </c>
      <c r="E417" t="str">
        <f t="shared" si="86"/>
        <v>Worth_irrigated_2021</v>
      </c>
      <c r="F417" t="s">
        <v>9</v>
      </c>
      <c r="G417">
        <v>1211</v>
      </c>
      <c r="H417">
        <f t="shared" si="78"/>
        <v>1357.3484429903679</v>
      </c>
      <c r="I417" s="1">
        <v>39.79</v>
      </c>
    </row>
    <row r="418" spans="1:9" x14ac:dyDescent="0.3">
      <c r="A418" t="s">
        <v>46</v>
      </c>
      <c r="B418">
        <v>2021</v>
      </c>
      <c r="C418" t="s">
        <v>23</v>
      </c>
      <c r="D418" t="str">
        <f t="shared" si="85"/>
        <v>Worth_2021</v>
      </c>
      <c r="E418" t="str">
        <f t="shared" si="86"/>
        <v>Worth_irrigated_2021</v>
      </c>
      <c r="F418" t="s">
        <v>52</v>
      </c>
      <c r="G418">
        <v>1058.8844947604794</v>
      </c>
      <c r="H418">
        <f t="shared" si="78"/>
        <v>1186.8498928734757</v>
      </c>
      <c r="I418" s="1">
        <v>38.270000000000003</v>
      </c>
    </row>
    <row r="419" spans="1:9" x14ac:dyDescent="0.3">
      <c r="A419" t="s">
        <v>46</v>
      </c>
      <c r="B419">
        <v>2021</v>
      </c>
      <c r="C419" t="s">
        <v>23</v>
      </c>
      <c r="D419" t="str">
        <f t="shared" si="85"/>
        <v>Worth_2021</v>
      </c>
      <c r="E419" t="str">
        <f t="shared" si="86"/>
        <v>Worth_irrigated_2021</v>
      </c>
      <c r="F419" t="s">
        <v>53</v>
      </c>
      <c r="G419">
        <v>1144.6165269461076</v>
      </c>
      <c r="H419">
        <f t="shared" si="78"/>
        <v>1282.9425769375241</v>
      </c>
      <c r="I419" s="1">
        <v>39.68</v>
      </c>
    </row>
    <row r="420" spans="1:9" x14ac:dyDescent="0.3">
      <c r="A420" t="s">
        <v>46</v>
      </c>
      <c r="B420">
        <v>2021</v>
      </c>
      <c r="C420" t="s">
        <v>23</v>
      </c>
      <c r="D420" t="str">
        <f t="shared" si="85"/>
        <v>Worth_2021</v>
      </c>
      <c r="E420" t="str">
        <f t="shared" si="86"/>
        <v>Worth_irrigated_2021</v>
      </c>
      <c r="F420" t="s">
        <v>8</v>
      </c>
      <c r="G420">
        <v>1201.9512195121952</v>
      </c>
      <c r="H420">
        <f t="shared" si="78"/>
        <v>1347.2061241579288</v>
      </c>
      <c r="I420" s="1">
        <v>38.4</v>
      </c>
    </row>
    <row r="421" spans="1:9" x14ac:dyDescent="0.3">
      <c r="A421" t="s">
        <v>46</v>
      </c>
      <c r="B421">
        <v>2021</v>
      </c>
      <c r="C421" t="s">
        <v>23</v>
      </c>
      <c r="D421" t="str">
        <f t="shared" si="85"/>
        <v>Worth_2021</v>
      </c>
      <c r="E421" t="str">
        <f t="shared" si="86"/>
        <v>Worth_irrigated_2021</v>
      </c>
      <c r="F421" t="s">
        <v>14</v>
      </c>
      <c r="G421">
        <v>1513.1707317073169</v>
      </c>
      <c r="H421">
        <f t="shared" si="78"/>
        <v>1696.0362813059637</v>
      </c>
      <c r="I421" s="1">
        <v>40</v>
      </c>
    </row>
    <row r="422" spans="1:9" x14ac:dyDescent="0.3">
      <c r="A422" t="s">
        <v>46</v>
      </c>
      <c r="B422">
        <v>2021</v>
      </c>
      <c r="C422" t="s">
        <v>23</v>
      </c>
      <c r="D422" t="str">
        <f t="shared" si="85"/>
        <v>Worth_2021</v>
      </c>
      <c r="E422" t="str">
        <f t="shared" si="86"/>
        <v>Worth_irrigated_2021</v>
      </c>
      <c r="F422" t="s">
        <v>15</v>
      </c>
      <c r="G422">
        <v>1419.52154268963</v>
      </c>
      <c r="H422">
        <f t="shared" si="78"/>
        <v>1591.0696579364612</v>
      </c>
      <c r="I422" s="1">
        <v>40.17</v>
      </c>
    </row>
    <row r="423" spans="1:9" x14ac:dyDescent="0.3">
      <c r="A423" t="s">
        <v>46</v>
      </c>
      <c r="B423">
        <v>2021</v>
      </c>
      <c r="C423" t="s">
        <v>23</v>
      </c>
      <c r="D423" t="str">
        <f t="shared" si="85"/>
        <v>Worth_2021</v>
      </c>
      <c r="E423" t="str">
        <f t="shared" si="86"/>
        <v>Worth_irrigated_2021</v>
      </c>
      <c r="F423" t="s">
        <v>54</v>
      </c>
      <c r="G423">
        <v>1257.5216526200074</v>
      </c>
      <c r="H423">
        <f t="shared" si="78"/>
        <v>1409.4922024859136</v>
      </c>
      <c r="I423" s="1">
        <v>39.89</v>
      </c>
    </row>
    <row r="424" spans="1:9" x14ac:dyDescent="0.3">
      <c r="A424" t="s">
        <v>55</v>
      </c>
      <c r="B424">
        <v>2021</v>
      </c>
      <c r="C424" t="s">
        <v>23</v>
      </c>
      <c r="D424" t="str">
        <f t="shared" si="85"/>
        <v>Mitchell_2021</v>
      </c>
      <c r="E424" t="str">
        <f t="shared" si="86"/>
        <v>Mitchell_irrigated_2021</v>
      </c>
      <c r="F424" t="s">
        <v>4</v>
      </c>
      <c r="G424">
        <v>1289.2900787401575</v>
      </c>
      <c r="H424">
        <f t="shared" si="78"/>
        <v>1445.0998191089029</v>
      </c>
      <c r="I424" s="1">
        <v>39.82</v>
      </c>
    </row>
    <row r="425" spans="1:9" x14ac:dyDescent="0.3">
      <c r="A425" t="s">
        <v>55</v>
      </c>
      <c r="B425">
        <v>2021</v>
      </c>
      <c r="C425" t="s">
        <v>23</v>
      </c>
      <c r="D425" t="str">
        <f t="shared" ref="D425:D436" si="87">CONCATENATE(A425,"_",B425)</f>
        <v>Mitchell_2021</v>
      </c>
      <c r="E425" t="str">
        <f t="shared" ref="E425:E436" si="88">CONCATENATE(A425, "_", C425,"_",B425)</f>
        <v>Mitchell_irrigated_2021</v>
      </c>
      <c r="F425" t="s">
        <v>5</v>
      </c>
      <c r="G425">
        <v>1206.9927559055118</v>
      </c>
      <c r="H425">
        <f t="shared" si="78"/>
        <v>1352.8569264483892</v>
      </c>
      <c r="I425" s="1">
        <v>41.03</v>
      </c>
    </row>
    <row r="426" spans="1:9" x14ac:dyDescent="0.3">
      <c r="A426" t="s">
        <v>55</v>
      </c>
      <c r="B426">
        <v>2021</v>
      </c>
      <c r="C426" t="s">
        <v>23</v>
      </c>
      <c r="D426" t="str">
        <f t="shared" si="87"/>
        <v>Mitchell_2021</v>
      </c>
      <c r="E426" t="str">
        <f t="shared" si="88"/>
        <v>Mitchell_irrigated_2021</v>
      </c>
      <c r="F426" t="s">
        <v>6</v>
      </c>
      <c r="G426">
        <v>1184.3999999999999</v>
      </c>
      <c r="H426">
        <f t="shared" si="78"/>
        <v>1327.5338529131227</v>
      </c>
      <c r="I426" s="1">
        <v>38.1</v>
      </c>
    </row>
    <row r="427" spans="1:9" x14ac:dyDescent="0.3">
      <c r="A427" t="s">
        <v>55</v>
      </c>
      <c r="B427">
        <v>2021</v>
      </c>
      <c r="C427" t="s">
        <v>23</v>
      </c>
      <c r="D427" t="str">
        <f t="shared" si="87"/>
        <v>Mitchell_2021</v>
      </c>
      <c r="E427" t="str">
        <f t="shared" si="88"/>
        <v>Mitchell_irrigated_2021</v>
      </c>
      <c r="F427" t="s">
        <v>11</v>
      </c>
      <c r="G427">
        <v>1114.0374193548387</v>
      </c>
      <c r="H427">
        <f t="shared" si="78"/>
        <v>1248.6680070968603</v>
      </c>
      <c r="I427" s="1">
        <v>36.72</v>
      </c>
    </row>
    <row r="428" spans="1:9" x14ac:dyDescent="0.3">
      <c r="A428" t="s">
        <v>55</v>
      </c>
      <c r="B428">
        <v>2021</v>
      </c>
      <c r="C428" t="s">
        <v>23</v>
      </c>
      <c r="D428" t="str">
        <f t="shared" si="87"/>
        <v>Mitchell_2021</v>
      </c>
      <c r="E428" t="str">
        <f t="shared" si="88"/>
        <v>Mitchell_irrigated_2021</v>
      </c>
      <c r="F428" t="s">
        <v>51</v>
      </c>
      <c r="G428">
        <v>1259.5104761904761</v>
      </c>
      <c r="H428">
        <f t="shared" si="78"/>
        <v>1411.7213738952928</v>
      </c>
      <c r="I428" s="1">
        <v>38.369999999999997</v>
      </c>
    </row>
    <row r="429" spans="1:9" x14ac:dyDescent="0.3">
      <c r="A429" t="s">
        <v>55</v>
      </c>
      <c r="B429">
        <v>2021</v>
      </c>
      <c r="C429" t="s">
        <v>23</v>
      </c>
      <c r="D429" t="str">
        <f t="shared" si="87"/>
        <v>Mitchell_2021</v>
      </c>
      <c r="E429" t="str">
        <f t="shared" si="88"/>
        <v>Mitchell_irrigated_2021</v>
      </c>
      <c r="F429" t="s">
        <v>9</v>
      </c>
      <c r="G429">
        <v>1183.104</v>
      </c>
      <c r="H429">
        <f t="shared" si="78"/>
        <v>1326.0812322837955</v>
      </c>
      <c r="I429" s="1">
        <v>37.92</v>
      </c>
    </row>
    <row r="430" spans="1:9" x14ac:dyDescent="0.3">
      <c r="A430" t="s">
        <v>55</v>
      </c>
      <c r="B430">
        <v>2021</v>
      </c>
      <c r="C430" t="s">
        <v>23</v>
      </c>
      <c r="D430" t="str">
        <f t="shared" si="87"/>
        <v>Mitchell_2021</v>
      </c>
      <c r="E430" t="str">
        <f t="shared" si="88"/>
        <v>Mitchell_irrigated_2021</v>
      </c>
      <c r="F430" t="s">
        <v>52</v>
      </c>
      <c r="G430">
        <v>1167.7207575757575</v>
      </c>
      <c r="H430">
        <f t="shared" si="78"/>
        <v>1308.8389365342587</v>
      </c>
      <c r="I430" s="1">
        <v>38.21</v>
      </c>
    </row>
    <row r="431" spans="1:9" x14ac:dyDescent="0.3">
      <c r="A431" t="s">
        <v>55</v>
      </c>
      <c r="B431">
        <v>2021</v>
      </c>
      <c r="C431" t="s">
        <v>23</v>
      </c>
      <c r="D431" t="str">
        <f t="shared" si="87"/>
        <v>Mitchell_2021</v>
      </c>
      <c r="E431" t="str">
        <f t="shared" si="88"/>
        <v>Mitchell_irrigated_2021</v>
      </c>
      <c r="F431" t="s">
        <v>53</v>
      </c>
      <c r="G431">
        <v>1112.5025396825397</v>
      </c>
      <c r="H431">
        <f t="shared" si="78"/>
        <v>1246.9476383657516</v>
      </c>
      <c r="I431" s="1">
        <v>37.46</v>
      </c>
    </row>
    <row r="432" spans="1:9" x14ac:dyDescent="0.3">
      <c r="A432" t="s">
        <v>55</v>
      </c>
      <c r="B432">
        <v>2021</v>
      </c>
      <c r="C432" t="s">
        <v>23</v>
      </c>
      <c r="D432" t="str">
        <f t="shared" si="87"/>
        <v>Mitchell_2021</v>
      </c>
      <c r="E432" t="str">
        <f t="shared" si="88"/>
        <v>Mitchell_irrigated_2021</v>
      </c>
      <c r="F432" t="s">
        <v>8</v>
      </c>
      <c r="G432">
        <v>1208.3421052631579</v>
      </c>
      <c r="H432">
        <f t="shared" si="78"/>
        <v>1354.3693436652773</v>
      </c>
      <c r="I432" s="1">
        <v>36.5</v>
      </c>
    </row>
    <row r="433" spans="1:23" x14ac:dyDescent="0.3">
      <c r="A433" t="s">
        <v>55</v>
      </c>
      <c r="B433">
        <v>2021</v>
      </c>
      <c r="C433" t="s">
        <v>23</v>
      </c>
      <c r="D433" t="str">
        <f t="shared" si="87"/>
        <v>Mitchell_2021</v>
      </c>
      <c r="E433" t="str">
        <f t="shared" si="88"/>
        <v>Mitchell_irrigated_2021</v>
      </c>
      <c r="F433" t="s">
        <v>14</v>
      </c>
      <c r="G433">
        <v>1244.3849600000001</v>
      </c>
      <c r="H433">
        <f t="shared" si="78"/>
        <v>1394.7679504018427</v>
      </c>
      <c r="I433" s="1">
        <v>39.26</v>
      </c>
    </row>
    <row r="434" spans="1:23" x14ac:dyDescent="0.3">
      <c r="A434" t="s">
        <v>55</v>
      </c>
      <c r="B434">
        <v>2021</v>
      </c>
      <c r="C434" t="s">
        <v>23</v>
      </c>
      <c r="D434" t="str">
        <f t="shared" si="87"/>
        <v>Mitchell_2021</v>
      </c>
      <c r="E434" t="str">
        <f t="shared" si="88"/>
        <v>Mitchell_irrigated_2021</v>
      </c>
      <c r="F434" t="s">
        <v>15</v>
      </c>
      <c r="G434">
        <v>1350.1987199999999</v>
      </c>
      <c r="H434">
        <f t="shared" si="78"/>
        <v>1513.3692240459022</v>
      </c>
      <c r="I434" s="1">
        <v>40.07</v>
      </c>
    </row>
    <row r="435" spans="1:23" x14ac:dyDescent="0.3">
      <c r="A435" t="s">
        <v>55</v>
      </c>
      <c r="B435">
        <v>2021</v>
      </c>
      <c r="C435" t="s">
        <v>23</v>
      </c>
      <c r="D435" t="str">
        <f t="shared" si="87"/>
        <v>Mitchell_2021</v>
      </c>
      <c r="E435" t="str">
        <f t="shared" si="88"/>
        <v>Mitchell_irrigated_2021</v>
      </c>
      <c r="F435" t="s">
        <v>54</v>
      </c>
      <c r="G435">
        <v>1241.715435483871</v>
      </c>
      <c r="H435">
        <f t="shared" si="78"/>
        <v>1391.7758158473484</v>
      </c>
      <c r="I435" s="1">
        <v>38.941000000000003</v>
      </c>
    </row>
    <row r="436" spans="1:23" x14ac:dyDescent="0.3">
      <c r="A436" t="s">
        <v>25</v>
      </c>
      <c r="B436">
        <v>2021</v>
      </c>
      <c r="C436" t="s">
        <v>19</v>
      </c>
      <c r="D436" t="str">
        <f t="shared" si="87"/>
        <v>Macon_2021</v>
      </c>
      <c r="E436" t="str">
        <f t="shared" si="88"/>
        <v>Macon_dryland_2021</v>
      </c>
      <c r="F436" t="s">
        <v>4</v>
      </c>
      <c r="G436">
        <v>1008.9258026081706</v>
      </c>
      <c r="H436">
        <f t="shared" si="78"/>
        <v>1130.8537301924091</v>
      </c>
      <c r="I436" s="1">
        <v>43.447293447293447</v>
      </c>
      <c r="J436">
        <v>41</v>
      </c>
      <c r="K436">
        <v>41</v>
      </c>
      <c r="L436">
        <v>4.2</v>
      </c>
      <c r="M436">
        <v>29.8</v>
      </c>
      <c r="N436">
        <v>4</v>
      </c>
      <c r="O436">
        <v>77.7</v>
      </c>
      <c r="P436">
        <v>7.1</v>
      </c>
      <c r="Q436">
        <v>0.8</v>
      </c>
      <c r="R436">
        <v>1.28</v>
      </c>
      <c r="S436">
        <f t="shared" si="79"/>
        <v>32.512</v>
      </c>
      <c r="T436">
        <v>83.7</v>
      </c>
      <c r="U436">
        <v>53.9</v>
      </c>
      <c r="V436">
        <v>543.81100760580387</v>
      </c>
      <c r="W436">
        <f t="shared" si="80"/>
        <v>32.841000000000001</v>
      </c>
    </row>
    <row r="437" spans="1:23" x14ac:dyDescent="0.3">
      <c r="A437" t="s">
        <v>25</v>
      </c>
      <c r="B437">
        <v>2021</v>
      </c>
      <c r="C437" t="s">
        <v>19</v>
      </c>
      <c r="D437" t="str">
        <f t="shared" ref="D437:D448" si="89">CONCATENATE(A437,"_",B437)</f>
        <v>Macon_2021</v>
      </c>
      <c r="E437" t="str">
        <f t="shared" ref="E437:E448" si="90">CONCATENATE(A437, "_", C437,"_",B437)</f>
        <v>Macon_dryland_2021</v>
      </c>
      <c r="F437" t="s">
        <v>5</v>
      </c>
      <c r="G437">
        <v>1146.3537709697951</v>
      </c>
      <c r="H437">
        <f t="shared" si="78"/>
        <v>1284.8897656003205</v>
      </c>
      <c r="I437" s="1">
        <v>45.307917888563047</v>
      </c>
      <c r="J437">
        <v>31</v>
      </c>
      <c r="K437">
        <v>37</v>
      </c>
      <c r="L437">
        <v>4.3</v>
      </c>
      <c r="M437">
        <v>29.6</v>
      </c>
      <c r="N437">
        <v>3</v>
      </c>
      <c r="O437">
        <v>78.400000000000006</v>
      </c>
      <c r="P437">
        <v>7.4</v>
      </c>
      <c r="Q437">
        <v>0.4</v>
      </c>
      <c r="R437">
        <v>1.17</v>
      </c>
      <c r="S437">
        <f t="shared" si="79"/>
        <v>29.717999999999996</v>
      </c>
      <c r="T437">
        <v>81.900000000000006</v>
      </c>
      <c r="U437">
        <v>56.1</v>
      </c>
      <c r="V437">
        <v>643.10446551405505</v>
      </c>
      <c r="W437">
        <f t="shared" si="80"/>
        <v>31.178999999999998</v>
      </c>
    </row>
    <row r="438" spans="1:23" x14ac:dyDescent="0.3">
      <c r="A438" t="s">
        <v>25</v>
      </c>
      <c r="B438">
        <v>2021</v>
      </c>
      <c r="C438" t="s">
        <v>19</v>
      </c>
      <c r="D438" t="str">
        <f t="shared" si="89"/>
        <v>Macon_2021</v>
      </c>
      <c r="E438" t="str">
        <f t="shared" si="90"/>
        <v>Macon_dryland_2021</v>
      </c>
      <c r="F438" t="s">
        <v>6</v>
      </c>
      <c r="G438">
        <v>988.17794698760406</v>
      </c>
      <c r="H438">
        <f t="shared" si="78"/>
        <v>1107.5985117597379</v>
      </c>
      <c r="I438" s="1">
        <v>39.943342776203963</v>
      </c>
      <c r="J438">
        <v>31</v>
      </c>
      <c r="K438">
        <v>38</v>
      </c>
      <c r="L438">
        <v>4.5</v>
      </c>
      <c r="M438">
        <v>31.1</v>
      </c>
      <c r="N438">
        <v>3</v>
      </c>
      <c r="O438">
        <v>78.900000000000006</v>
      </c>
      <c r="P438">
        <v>7.1</v>
      </c>
      <c r="Q438">
        <v>0.4</v>
      </c>
      <c r="R438">
        <v>1.19</v>
      </c>
      <c r="S438">
        <f t="shared" si="79"/>
        <v>30.225999999999996</v>
      </c>
      <c r="T438">
        <v>83.8</v>
      </c>
      <c r="U438">
        <v>56.75</v>
      </c>
      <c r="V438">
        <v>560.79098491546529</v>
      </c>
      <c r="W438">
        <f t="shared" si="80"/>
        <v>31.917999999999996</v>
      </c>
    </row>
    <row r="439" spans="1:23" x14ac:dyDescent="0.3">
      <c r="A439" t="s">
        <v>25</v>
      </c>
      <c r="B439">
        <v>2021</v>
      </c>
      <c r="C439" t="s">
        <v>19</v>
      </c>
      <c r="D439" t="str">
        <f t="shared" si="89"/>
        <v>Macon_2021</v>
      </c>
      <c r="E439" t="str">
        <f t="shared" si="90"/>
        <v>Macon_dryland_2021</v>
      </c>
      <c r="F439" t="s">
        <v>11</v>
      </c>
      <c r="G439">
        <v>1088.9493700311498</v>
      </c>
      <c r="H439">
        <f t="shared" si="78"/>
        <v>1220.5480858027443</v>
      </c>
      <c r="I439" s="1">
        <v>41.313868613138688</v>
      </c>
      <c r="J439">
        <v>41</v>
      </c>
      <c r="K439">
        <v>39</v>
      </c>
      <c r="L439">
        <v>4.5</v>
      </c>
      <c r="M439">
        <v>30.6</v>
      </c>
      <c r="N439">
        <v>3</v>
      </c>
      <c r="O439">
        <v>78.2</v>
      </c>
      <c r="P439">
        <v>7</v>
      </c>
      <c r="Q439">
        <v>0.4</v>
      </c>
      <c r="R439">
        <v>1.22</v>
      </c>
      <c r="S439">
        <f t="shared" si="79"/>
        <v>30.987999999999996</v>
      </c>
      <c r="T439">
        <v>82.1</v>
      </c>
      <c r="U439">
        <v>54.5</v>
      </c>
      <c r="V439">
        <v>593.47740666697655</v>
      </c>
      <c r="W439">
        <f t="shared" si="80"/>
        <v>31.994</v>
      </c>
    </row>
    <row r="440" spans="1:23" x14ac:dyDescent="0.3">
      <c r="A440" t="s">
        <v>25</v>
      </c>
      <c r="B440">
        <v>2021</v>
      </c>
      <c r="C440" t="s">
        <v>19</v>
      </c>
      <c r="D440" t="str">
        <f t="shared" si="89"/>
        <v>Macon_2021</v>
      </c>
      <c r="E440" t="str">
        <f t="shared" si="90"/>
        <v>Macon_dryland_2021</v>
      </c>
      <c r="F440" t="s">
        <v>51</v>
      </c>
      <c r="G440">
        <v>1116.4091184572119</v>
      </c>
      <c r="H440">
        <f t="shared" si="78"/>
        <v>1251.3263242594103</v>
      </c>
      <c r="I440" s="1">
        <v>42.335025380710661</v>
      </c>
      <c r="J440">
        <v>41</v>
      </c>
      <c r="K440">
        <v>37</v>
      </c>
      <c r="L440">
        <v>4.2</v>
      </c>
      <c r="M440">
        <v>29.6</v>
      </c>
      <c r="N440">
        <v>3</v>
      </c>
      <c r="O440">
        <v>77.900000000000006</v>
      </c>
      <c r="P440">
        <v>7.1</v>
      </c>
      <c r="Q440">
        <v>0.4</v>
      </c>
      <c r="R440">
        <v>1.17</v>
      </c>
      <c r="S440">
        <f t="shared" si="79"/>
        <v>29.717999999999996</v>
      </c>
      <c r="T440">
        <v>83</v>
      </c>
      <c r="U440">
        <v>54.35</v>
      </c>
      <c r="V440">
        <v>606.7683558814947</v>
      </c>
      <c r="W440">
        <f t="shared" si="80"/>
        <v>31.318999999999999</v>
      </c>
    </row>
    <row r="441" spans="1:23" x14ac:dyDescent="0.3">
      <c r="A441" t="s">
        <v>25</v>
      </c>
      <c r="B441">
        <v>2021</v>
      </c>
      <c r="C441" t="s">
        <v>19</v>
      </c>
      <c r="D441" t="str">
        <f t="shared" si="89"/>
        <v>Macon_2021</v>
      </c>
      <c r="E441" t="str">
        <f t="shared" si="90"/>
        <v>Macon_dryland_2021</v>
      </c>
      <c r="F441" t="s">
        <v>9</v>
      </c>
      <c r="G441">
        <v>882.06864162088675</v>
      </c>
      <c r="H441">
        <f t="shared" si="78"/>
        <v>988.66597631274931</v>
      </c>
      <c r="I441" s="1">
        <v>41.361256544502616</v>
      </c>
      <c r="J441">
        <v>41</v>
      </c>
      <c r="K441">
        <v>37</v>
      </c>
      <c r="L441">
        <v>4.2</v>
      </c>
      <c r="M441">
        <v>31.5</v>
      </c>
      <c r="N441">
        <v>4</v>
      </c>
      <c r="O441">
        <v>77.3</v>
      </c>
      <c r="P441">
        <v>7.1</v>
      </c>
      <c r="Q441">
        <v>0.7</v>
      </c>
      <c r="R441">
        <v>1.17</v>
      </c>
      <c r="S441">
        <f t="shared" si="79"/>
        <v>29.717999999999996</v>
      </c>
      <c r="T441">
        <v>82.2</v>
      </c>
      <c r="U441">
        <v>54.1</v>
      </c>
      <c r="V441">
        <v>477.19913511689975</v>
      </c>
      <c r="W441">
        <f t="shared" si="80"/>
        <v>31.388999999999999</v>
      </c>
    </row>
    <row r="442" spans="1:23" x14ac:dyDescent="0.3">
      <c r="A442" t="s">
        <v>25</v>
      </c>
      <c r="B442">
        <v>2021</v>
      </c>
      <c r="C442" t="s">
        <v>19</v>
      </c>
      <c r="D442" t="str">
        <f t="shared" si="89"/>
        <v>Macon_2021</v>
      </c>
      <c r="E442" t="str">
        <f t="shared" si="90"/>
        <v>Macon_dryland_2021</v>
      </c>
      <c r="F442" t="s">
        <v>52</v>
      </c>
      <c r="G442">
        <v>1090.0954376163875</v>
      </c>
      <c r="H442">
        <f t="shared" si="78"/>
        <v>1221.8326547972811</v>
      </c>
      <c r="I442" s="1">
        <v>42.252066115702483</v>
      </c>
      <c r="J442">
        <v>41</v>
      </c>
      <c r="K442">
        <v>37</v>
      </c>
      <c r="L442">
        <v>4.4000000000000004</v>
      </c>
      <c r="M442">
        <v>31.7</v>
      </c>
      <c r="N442">
        <v>3</v>
      </c>
      <c r="O442">
        <v>74.8</v>
      </c>
      <c r="P442">
        <v>7.8</v>
      </c>
      <c r="Q442">
        <v>0.5</v>
      </c>
      <c r="R442">
        <v>1.1499999999999999</v>
      </c>
      <c r="S442">
        <f t="shared" si="79"/>
        <v>29.209999999999997</v>
      </c>
      <c r="T442">
        <v>83.8</v>
      </c>
      <c r="U442">
        <v>54.7</v>
      </c>
      <c r="V442">
        <v>596.28220437616403</v>
      </c>
      <c r="W442">
        <f t="shared" si="80"/>
        <v>31.445</v>
      </c>
    </row>
    <row r="443" spans="1:23" x14ac:dyDescent="0.3">
      <c r="A443" t="s">
        <v>25</v>
      </c>
      <c r="B443">
        <v>2021</v>
      </c>
      <c r="C443" t="s">
        <v>19</v>
      </c>
      <c r="D443" t="str">
        <f t="shared" si="89"/>
        <v>Macon_2021</v>
      </c>
      <c r="E443" t="str">
        <f t="shared" si="90"/>
        <v>Macon_dryland_2021</v>
      </c>
      <c r="F443" t="s">
        <v>53</v>
      </c>
      <c r="G443">
        <v>1170.7676260519056</v>
      </c>
      <c r="H443">
        <f t="shared" si="78"/>
        <v>1312.2540167837187</v>
      </c>
      <c r="I443" s="1">
        <v>44.40928270042194</v>
      </c>
      <c r="J443">
        <v>41</v>
      </c>
      <c r="K443">
        <v>37</v>
      </c>
      <c r="L443">
        <v>4.3</v>
      </c>
      <c r="M443">
        <v>30.6</v>
      </c>
      <c r="N443">
        <v>3</v>
      </c>
      <c r="O443">
        <v>74.900000000000006</v>
      </c>
      <c r="P443">
        <v>7.2</v>
      </c>
      <c r="Q443">
        <v>0.4</v>
      </c>
      <c r="R443">
        <v>1.1399999999999999</v>
      </c>
      <c r="S443">
        <f t="shared" si="79"/>
        <v>28.955999999999996</v>
      </c>
      <c r="T443">
        <v>82.8</v>
      </c>
      <c r="U443">
        <v>54.4</v>
      </c>
      <c r="V443">
        <v>636.8975885722366</v>
      </c>
      <c r="W443">
        <f t="shared" si="80"/>
        <v>31.032999999999998</v>
      </c>
    </row>
    <row r="444" spans="1:23" x14ac:dyDescent="0.3">
      <c r="A444" t="s">
        <v>25</v>
      </c>
      <c r="B444">
        <v>2021</v>
      </c>
      <c r="C444" t="s">
        <v>19</v>
      </c>
      <c r="D444" t="str">
        <f t="shared" si="89"/>
        <v>Macon_2021</v>
      </c>
      <c r="E444" t="str">
        <f t="shared" si="90"/>
        <v>Macon_dryland_2021</v>
      </c>
      <c r="F444" t="s">
        <v>8</v>
      </c>
      <c r="G444">
        <v>806.63965713520372</v>
      </c>
      <c r="H444">
        <f t="shared" si="78"/>
        <v>904.12145554645167</v>
      </c>
      <c r="I444" s="1">
        <v>40.366972477064216</v>
      </c>
      <c r="J444">
        <v>41</v>
      </c>
      <c r="K444">
        <v>38</v>
      </c>
      <c r="L444">
        <v>4.4000000000000004</v>
      </c>
      <c r="M444">
        <v>32</v>
      </c>
      <c r="N444">
        <v>3</v>
      </c>
      <c r="O444">
        <v>77</v>
      </c>
      <c r="P444">
        <v>7.1</v>
      </c>
      <c r="Q444">
        <v>0.4</v>
      </c>
      <c r="R444">
        <v>1.2</v>
      </c>
      <c r="S444">
        <f t="shared" si="79"/>
        <v>30.479999999999997</v>
      </c>
      <c r="T444">
        <v>83.6</v>
      </c>
      <c r="U444">
        <v>54.8</v>
      </c>
      <c r="V444">
        <v>442.03853211009164</v>
      </c>
      <c r="W444">
        <f t="shared" si="80"/>
        <v>32.08</v>
      </c>
    </row>
    <row r="445" spans="1:23" x14ac:dyDescent="0.3">
      <c r="A445" t="s">
        <v>25</v>
      </c>
      <c r="B445">
        <v>2021</v>
      </c>
      <c r="C445" t="s">
        <v>19</v>
      </c>
      <c r="D445" t="str">
        <f t="shared" si="89"/>
        <v>Macon_2021</v>
      </c>
      <c r="E445" t="str">
        <f t="shared" si="90"/>
        <v>Macon_dryland_2021</v>
      </c>
      <c r="F445" t="s">
        <v>14</v>
      </c>
      <c r="G445">
        <v>1205.9946871946665</v>
      </c>
      <c r="H445">
        <f t="shared" si="78"/>
        <v>1351.7382418813677</v>
      </c>
      <c r="I445" s="1">
        <v>44.586614173228348</v>
      </c>
      <c r="J445">
        <v>41</v>
      </c>
      <c r="K445">
        <v>37</v>
      </c>
      <c r="L445">
        <v>4.2</v>
      </c>
      <c r="M445">
        <v>32.200000000000003</v>
      </c>
      <c r="N445">
        <v>4</v>
      </c>
      <c r="O445">
        <v>77.099999999999994</v>
      </c>
      <c r="P445">
        <v>7.5</v>
      </c>
      <c r="Q445">
        <v>0.7</v>
      </c>
      <c r="R445">
        <v>1.17</v>
      </c>
      <c r="S445">
        <f t="shared" si="79"/>
        <v>29.717999999999996</v>
      </c>
      <c r="T445">
        <v>82.8</v>
      </c>
      <c r="U445">
        <v>54.1</v>
      </c>
      <c r="V445">
        <v>652.4431257723146</v>
      </c>
      <c r="W445">
        <f t="shared" si="80"/>
        <v>31.548999999999996</v>
      </c>
    </row>
    <row r="446" spans="1:23" x14ac:dyDescent="0.3">
      <c r="A446" t="s">
        <v>25</v>
      </c>
      <c r="B446">
        <v>2021</v>
      </c>
      <c r="C446" t="s">
        <v>19</v>
      </c>
      <c r="D446" t="str">
        <f t="shared" si="89"/>
        <v>Macon_2021</v>
      </c>
      <c r="E446" t="str">
        <f t="shared" si="90"/>
        <v>Macon_dryland_2021</v>
      </c>
      <c r="F446" t="s">
        <v>15</v>
      </c>
      <c r="G446">
        <v>1250.7719458317324</v>
      </c>
      <c r="H446">
        <f t="shared" si="78"/>
        <v>1401.9267986876421</v>
      </c>
      <c r="I446" s="1">
        <v>43.978102189781019</v>
      </c>
      <c r="J446">
        <v>41</v>
      </c>
      <c r="K446">
        <v>37</v>
      </c>
      <c r="L446">
        <v>4.4000000000000004</v>
      </c>
      <c r="M446">
        <v>31.4</v>
      </c>
      <c r="N446">
        <v>4</v>
      </c>
      <c r="O446">
        <v>77.2</v>
      </c>
      <c r="P446">
        <v>7.5</v>
      </c>
      <c r="Q446">
        <v>0.5</v>
      </c>
      <c r="R446">
        <v>1.17</v>
      </c>
      <c r="S446">
        <f t="shared" si="79"/>
        <v>29.717999999999996</v>
      </c>
      <c r="T446">
        <v>82.2</v>
      </c>
      <c r="U446">
        <v>54.05</v>
      </c>
      <c r="V446">
        <v>676.04223672205126</v>
      </c>
      <c r="W446">
        <f t="shared" si="80"/>
        <v>31.429000000000002</v>
      </c>
    </row>
    <row r="447" spans="1:23" x14ac:dyDescent="0.3">
      <c r="A447" t="s">
        <v>25</v>
      </c>
      <c r="B447">
        <v>2021</v>
      </c>
      <c r="C447" t="s">
        <v>19</v>
      </c>
      <c r="D447" t="str">
        <f t="shared" si="89"/>
        <v>Macon_2021</v>
      </c>
      <c r="E447" t="str">
        <f t="shared" si="90"/>
        <v>Macon_dryland_2021</v>
      </c>
      <c r="F447" t="s">
        <v>54</v>
      </c>
      <c r="G447">
        <v>1132.4762878928771</v>
      </c>
      <c r="H447">
        <f t="shared" si="78"/>
        <v>1269.3351990874551</v>
      </c>
      <c r="I447" s="1">
        <v>43.109540636042404</v>
      </c>
      <c r="J447">
        <v>41</v>
      </c>
      <c r="K447">
        <v>37</v>
      </c>
      <c r="L447">
        <v>4.5999999999999996</v>
      </c>
      <c r="M447">
        <v>30.5</v>
      </c>
      <c r="N447">
        <v>3</v>
      </c>
      <c r="O447">
        <v>77.900000000000006</v>
      </c>
      <c r="P447">
        <v>7</v>
      </c>
      <c r="Q447">
        <v>0.3</v>
      </c>
      <c r="R447">
        <v>1.1499999999999999</v>
      </c>
      <c r="S447">
        <f t="shared" si="79"/>
        <v>29.209999999999997</v>
      </c>
      <c r="T447">
        <v>82.2</v>
      </c>
      <c r="U447">
        <v>54.4</v>
      </c>
      <c r="V447">
        <v>616.06710061372507</v>
      </c>
      <c r="W447">
        <f t="shared" si="80"/>
        <v>31.134999999999998</v>
      </c>
    </row>
    <row r="448" spans="1:23" x14ac:dyDescent="0.3">
      <c r="A448" t="s">
        <v>56</v>
      </c>
      <c r="B448">
        <v>2021</v>
      </c>
      <c r="C448" t="s">
        <v>23</v>
      </c>
      <c r="D448" t="str">
        <f t="shared" si="89"/>
        <v>Seminole_2021</v>
      </c>
      <c r="E448" t="str">
        <f t="shared" si="90"/>
        <v>Seminole_irrigated_2021</v>
      </c>
      <c r="F448" t="s">
        <v>4</v>
      </c>
      <c r="G448">
        <v>1297.5193392571789</v>
      </c>
      <c r="H448">
        <f t="shared" si="78"/>
        <v>1454.3235795958899</v>
      </c>
      <c r="I448" s="1">
        <v>40.932642487046635</v>
      </c>
      <c r="J448">
        <v>31</v>
      </c>
      <c r="K448">
        <v>40</v>
      </c>
      <c r="L448">
        <v>4.2</v>
      </c>
      <c r="M448">
        <v>31.3</v>
      </c>
      <c r="N448">
        <v>3</v>
      </c>
      <c r="O448">
        <v>82.4</v>
      </c>
      <c r="P448">
        <v>6.2</v>
      </c>
      <c r="Q448">
        <v>0.4</v>
      </c>
      <c r="R448">
        <v>1.24</v>
      </c>
      <c r="S448">
        <f t="shared" si="79"/>
        <v>31.495999999999999</v>
      </c>
      <c r="T448">
        <v>83.2</v>
      </c>
      <c r="U448">
        <v>56.8</v>
      </c>
      <c r="V448">
        <v>736.99098469807757</v>
      </c>
      <c r="W448">
        <f t="shared" si="80"/>
        <v>32.408000000000001</v>
      </c>
    </row>
    <row r="449" spans="1:23" x14ac:dyDescent="0.3">
      <c r="A449" t="s">
        <v>56</v>
      </c>
      <c r="B449">
        <v>2021</v>
      </c>
      <c r="C449" t="s">
        <v>23</v>
      </c>
      <c r="D449" t="str">
        <f t="shared" ref="D449:D460" si="91">CONCATENATE(A449,"_",B449)</f>
        <v>Seminole_2021</v>
      </c>
      <c r="E449" t="str">
        <f t="shared" ref="E449:E460" si="92">CONCATENATE(A449, "_", C449,"_",B449)</f>
        <v>Seminole_irrigated_2021</v>
      </c>
      <c r="F449" t="s">
        <v>5</v>
      </c>
      <c r="G449">
        <v>1258.3262992274863</v>
      </c>
      <c r="H449">
        <f t="shared" si="78"/>
        <v>1410.3940900332454</v>
      </c>
      <c r="I449" s="1">
        <v>44.123314065510591</v>
      </c>
      <c r="J449">
        <v>31</v>
      </c>
      <c r="K449">
        <v>36</v>
      </c>
      <c r="L449">
        <v>4.4000000000000004</v>
      </c>
      <c r="M449">
        <v>30.9</v>
      </c>
      <c r="N449">
        <v>2</v>
      </c>
      <c r="O449">
        <v>81.599999999999994</v>
      </c>
      <c r="P449">
        <v>6.8</v>
      </c>
      <c r="Q449">
        <v>0.1</v>
      </c>
      <c r="R449">
        <v>1.1299999999999999</v>
      </c>
      <c r="S449">
        <f t="shared" si="79"/>
        <v>28.701999999999995</v>
      </c>
      <c r="T449">
        <v>81.900000000000006</v>
      </c>
      <c r="U449">
        <v>56.1</v>
      </c>
      <c r="V449">
        <v>705.92105386661979</v>
      </c>
      <c r="W449">
        <f t="shared" si="80"/>
        <v>30.825999999999997</v>
      </c>
    </row>
    <row r="450" spans="1:23" x14ac:dyDescent="0.3">
      <c r="A450" t="s">
        <v>56</v>
      </c>
      <c r="B450">
        <v>2021</v>
      </c>
      <c r="C450" t="s">
        <v>23</v>
      </c>
      <c r="D450" t="str">
        <f t="shared" si="91"/>
        <v>Seminole_2021</v>
      </c>
      <c r="E450" t="str">
        <f t="shared" si="92"/>
        <v>Seminole_irrigated_2021</v>
      </c>
      <c r="F450" t="s">
        <v>6</v>
      </c>
      <c r="G450">
        <v>1221.5545206108147</v>
      </c>
      <c r="H450">
        <f t="shared" si="78"/>
        <v>1369.1784695119195</v>
      </c>
      <c r="I450" s="1">
        <v>39.732142857142861</v>
      </c>
      <c r="J450">
        <v>21</v>
      </c>
      <c r="K450">
        <v>39</v>
      </c>
      <c r="L450">
        <v>4.5</v>
      </c>
      <c r="M450">
        <v>31.7</v>
      </c>
      <c r="N450">
        <v>2</v>
      </c>
      <c r="O450">
        <v>82.5</v>
      </c>
      <c r="P450">
        <v>6.9</v>
      </c>
      <c r="Q450">
        <v>0.2</v>
      </c>
      <c r="R450">
        <v>1.22</v>
      </c>
      <c r="S450">
        <f t="shared" si="79"/>
        <v>30.987999999999996</v>
      </c>
      <c r="T450">
        <v>82.7</v>
      </c>
      <c r="U450">
        <v>57.35</v>
      </c>
      <c r="V450">
        <v>700.56151757030227</v>
      </c>
      <c r="W450">
        <f t="shared" si="80"/>
        <v>32.193999999999996</v>
      </c>
    </row>
    <row r="451" spans="1:23" x14ac:dyDescent="0.3">
      <c r="A451" t="s">
        <v>56</v>
      </c>
      <c r="B451">
        <v>2021</v>
      </c>
      <c r="C451" t="s">
        <v>23</v>
      </c>
      <c r="D451" t="str">
        <f t="shared" si="91"/>
        <v>Seminole_2021</v>
      </c>
      <c r="E451" t="str">
        <f t="shared" si="92"/>
        <v>Seminole_irrigated_2021</v>
      </c>
      <c r="F451" t="s">
        <v>11</v>
      </c>
      <c r="G451">
        <v>1262.9754470021774</v>
      </c>
      <c r="H451">
        <f t="shared" ref="H451:H514" si="93">(G451*0.453592)/0.404686</f>
        <v>1415.605083834409</v>
      </c>
      <c r="I451" s="1">
        <v>38.060781476121555</v>
      </c>
      <c r="J451">
        <v>41</v>
      </c>
      <c r="K451">
        <v>38</v>
      </c>
      <c r="L451">
        <v>4.3</v>
      </c>
      <c r="M451">
        <v>31.2</v>
      </c>
      <c r="N451">
        <v>3</v>
      </c>
      <c r="O451">
        <v>79.400000000000006</v>
      </c>
      <c r="P451">
        <v>6.2</v>
      </c>
      <c r="Q451">
        <v>0.4</v>
      </c>
      <c r="R451">
        <v>1.19</v>
      </c>
      <c r="S451">
        <f t="shared" ref="S451:S514" si="94">R451*25.4</f>
        <v>30.225999999999996</v>
      </c>
      <c r="T451">
        <v>82.8</v>
      </c>
      <c r="U451">
        <v>54.7</v>
      </c>
      <c r="V451">
        <v>690.84756951019108</v>
      </c>
      <c r="W451">
        <f t="shared" ref="W451:W514" si="95">(0.15*T451)+(0.5*S451)+(0.1*M451)+(0.25*L451)</f>
        <v>31.727999999999998</v>
      </c>
    </row>
    <row r="452" spans="1:23" x14ac:dyDescent="0.3">
      <c r="A452" t="s">
        <v>56</v>
      </c>
      <c r="B452">
        <v>2021</v>
      </c>
      <c r="C452" t="s">
        <v>23</v>
      </c>
      <c r="D452" t="str">
        <f t="shared" si="91"/>
        <v>Seminole_2021</v>
      </c>
      <c r="E452" t="str">
        <f t="shared" si="92"/>
        <v>Seminole_irrigated_2021</v>
      </c>
      <c r="F452" t="s">
        <v>51</v>
      </c>
      <c r="G452">
        <v>1336.6910193000797</v>
      </c>
      <c r="H452">
        <f t="shared" si="93"/>
        <v>1498.2291278333366</v>
      </c>
      <c r="I452" s="1">
        <v>39.899833055091818</v>
      </c>
      <c r="J452">
        <v>31</v>
      </c>
      <c r="K452">
        <v>37</v>
      </c>
      <c r="L452">
        <v>4.2</v>
      </c>
      <c r="M452">
        <v>30.2</v>
      </c>
      <c r="N452">
        <v>2</v>
      </c>
      <c r="O452">
        <v>82.2</v>
      </c>
      <c r="P452">
        <v>6.8</v>
      </c>
      <c r="Q452">
        <v>0.1</v>
      </c>
      <c r="R452">
        <v>1.1599999999999999</v>
      </c>
      <c r="S452">
        <f t="shared" si="94"/>
        <v>29.463999999999995</v>
      </c>
      <c r="T452">
        <v>81.8</v>
      </c>
      <c r="U452">
        <v>56.7</v>
      </c>
      <c r="V452">
        <v>757.90380794314524</v>
      </c>
      <c r="W452">
        <f t="shared" si="95"/>
        <v>31.071999999999996</v>
      </c>
    </row>
    <row r="453" spans="1:23" x14ac:dyDescent="0.3">
      <c r="A453" t="s">
        <v>56</v>
      </c>
      <c r="B453">
        <v>2021</v>
      </c>
      <c r="C453" t="s">
        <v>23</v>
      </c>
      <c r="D453" t="str">
        <f t="shared" si="91"/>
        <v>Seminole_2021</v>
      </c>
      <c r="E453" t="str">
        <f t="shared" si="92"/>
        <v>Seminole_irrigated_2021</v>
      </c>
      <c r="F453" t="s">
        <v>9</v>
      </c>
      <c r="G453">
        <v>1153.2735676554246</v>
      </c>
      <c r="H453">
        <f t="shared" si="93"/>
        <v>1292.6458145326483</v>
      </c>
      <c r="I453" s="1">
        <v>39.130434782608695</v>
      </c>
      <c r="J453">
        <v>31</v>
      </c>
      <c r="K453">
        <v>38</v>
      </c>
      <c r="L453">
        <v>4.2</v>
      </c>
      <c r="M453">
        <v>33.5</v>
      </c>
      <c r="N453">
        <v>2</v>
      </c>
      <c r="O453">
        <v>81.2</v>
      </c>
      <c r="P453">
        <v>6.9</v>
      </c>
      <c r="Q453">
        <v>0.3</v>
      </c>
      <c r="R453">
        <v>1.19</v>
      </c>
      <c r="S453">
        <f t="shared" si="94"/>
        <v>30.225999999999996</v>
      </c>
      <c r="T453">
        <v>83.5</v>
      </c>
      <c r="U453">
        <v>57.2</v>
      </c>
      <c r="V453">
        <v>659.67248069890297</v>
      </c>
      <c r="W453">
        <f t="shared" si="95"/>
        <v>32.037999999999997</v>
      </c>
    </row>
    <row r="454" spans="1:23" x14ac:dyDescent="0.3">
      <c r="A454" t="s">
        <v>56</v>
      </c>
      <c r="B454">
        <v>2021</v>
      </c>
      <c r="C454" t="s">
        <v>23</v>
      </c>
      <c r="D454" t="str">
        <f t="shared" si="91"/>
        <v>Seminole_2021</v>
      </c>
      <c r="E454" t="str">
        <f t="shared" si="92"/>
        <v>Seminole_irrigated_2021</v>
      </c>
      <c r="F454" t="s">
        <v>52</v>
      </c>
      <c r="G454">
        <v>1123.5806074766356</v>
      </c>
      <c r="H454">
        <f t="shared" si="93"/>
        <v>1259.3644823555599</v>
      </c>
      <c r="I454" s="1">
        <v>39.545454545454547</v>
      </c>
      <c r="J454">
        <v>31</v>
      </c>
      <c r="K454">
        <v>37</v>
      </c>
      <c r="L454">
        <v>4.2</v>
      </c>
      <c r="M454">
        <v>32</v>
      </c>
      <c r="N454">
        <v>3</v>
      </c>
      <c r="O454">
        <v>80.2</v>
      </c>
      <c r="P454">
        <v>7.7</v>
      </c>
      <c r="Q454">
        <v>0.3</v>
      </c>
      <c r="R454">
        <v>1.1399999999999999</v>
      </c>
      <c r="S454">
        <f t="shared" si="94"/>
        <v>28.955999999999996</v>
      </c>
      <c r="T454">
        <v>82.8</v>
      </c>
      <c r="U454">
        <v>56.55</v>
      </c>
      <c r="V454">
        <v>635.38483352803746</v>
      </c>
      <c r="W454">
        <f t="shared" si="95"/>
        <v>31.147999999999996</v>
      </c>
    </row>
    <row r="455" spans="1:23" x14ac:dyDescent="0.3">
      <c r="A455" t="s">
        <v>56</v>
      </c>
      <c r="B455">
        <v>2021</v>
      </c>
      <c r="C455" t="s">
        <v>23</v>
      </c>
      <c r="D455" t="str">
        <f t="shared" si="91"/>
        <v>Seminole_2021</v>
      </c>
      <c r="E455" t="str">
        <f t="shared" si="92"/>
        <v>Seminole_irrigated_2021</v>
      </c>
      <c r="F455" t="s">
        <v>53</v>
      </c>
      <c r="G455">
        <v>1196.2631799664512</v>
      </c>
      <c r="H455">
        <f t="shared" si="93"/>
        <v>1340.8306892932853</v>
      </c>
      <c r="I455" s="1">
        <v>39.316239316239319</v>
      </c>
      <c r="J455">
        <v>31</v>
      </c>
      <c r="K455">
        <v>38</v>
      </c>
      <c r="L455">
        <v>4.2</v>
      </c>
      <c r="M455">
        <v>32.6</v>
      </c>
      <c r="N455">
        <v>2</v>
      </c>
      <c r="O455">
        <v>81.7</v>
      </c>
      <c r="P455">
        <v>6.6</v>
      </c>
      <c r="Q455">
        <v>0.3</v>
      </c>
      <c r="R455">
        <v>1.19</v>
      </c>
      <c r="S455">
        <f t="shared" si="94"/>
        <v>30.225999999999996</v>
      </c>
      <c r="T455">
        <v>84</v>
      </c>
      <c r="U455">
        <v>57.2</v>
      </c>
      <c r="V455">
        <v>684.26253894081003</v>
      </c>
      <c r="W455">
        <f t="shared" si="95"/>
        <v>32.022999999999996</v>
      </c>
    </row>
    <row r="456" spans="1:23" x14ac:dyDescent="0.3">
      <c r="A456" t="s">
        <v>56</v>
      </c>
      <c r="B456">
        <v>2021</v>
      </c>
      <c r="C456" t="s">
        <v>23</v>
      </c>
      <c r="D456" t="str">
        <f t="shared" si="91"/>
        <v>Seminole_2021</v>
      </c>
      <c r="E456" t="str">
        <f t="shared" si="92"/>
        <v>Seminole_irrigated_2021</v>
      </c>
      <c r="F456" t="s">
        <v>8</v>
      </c>
      <c r="G456">
        <v>1210.5260018093988</v>
      </c>
      <c r="H456">
        <f t="shared" si="93"/>
        <v>1356.8171624734457</v>
      </c>
      <c r="I456" s="1">
        <v>38.188277087033747</v>
      </c>
      <c r="J456">
        <v>31</v>
      </c>
      <c r="K456">
        <v>40</v>
      </c>
      <c r="L456">
        <v>4.0999999999999996</v>
      </c>
      <c r="M456">
        <v>32.200000000000003</v>
      </c>
      <c r="N456">
        <v>2</v>
      </c>
      <c r="O456">
        <v>82.3</v>
      </c>
      <c r="P456">
        <v>6.2</v>
      </c>
      <c r="Q456">
        <v>0.3</v>
      </c>
      <c r="R456">
        <v>1.24</v>
      </c>
      <c r="S456">
        <f t="shared" si="94"/>
        <v>31.495999999999999</v>
      </c>
      <c r="T456">
        <v>84.4</v>
      </c>
      <c r="U456">
        <v>57.2</v>
      </c>
      <c r="V456">
        <v>692.42087303497624</v>
      </c>
      <c r="W456">
        <f t="shared" si="95"/>
        <v>32.652999999999999</v>
      </c>
    </row>
    <row r="457" spans="1:23" x14ac:dyDescent="0.3">
      <c r="A457" t="s">
        <v>56</v>
      </c>
      <c r="B457">
        <v>2021</v>
      </c>
      <c r="C457" t="s">
        <v>23</v>
      </c>
      <c r="D457" t="str">
        <f t="shared" si="91"/>
        <v>Seminole_2021</v>
      </c>
      <c r="E457" t="str">
        <f t="shared" si="92"/>
        <v>Seminole_irrigated_2021</v>
      </c>
      <c r="F457" t="s">
        <v>14</v>
      </c>
      <c r="G457">
        <v>1519.7011109151822</v>
      </c>
      <c r="H457">
        <f t="shared" si="93"/>
        <v>1703.3558519500039</v>
      </c>
      <c r="I457" s="1">
        <v>40.723270440251568</v>
      </c>
      <c r="J457">
        <v>21</v>
      </c>
      <c r="K457">
        <v>40</v>
      </c>
      <c r="L457">
        <v>4.4000000000000004</v>
      </c>
      <c r="M457">
        <v>32.9</v>
      </c>
      <c r="N457">
        <v>3</v>
      </c>
      <c r="O457">
        <v>81.5</v>
      </c>
      <c r="P457">
        <v>7.6</v>
      </c>
      <c r="Q457">
        <v>0.3</v>
      </c>
      <c r="R457">
        <v>1.24</v>
      </c>
      <c r="S457">
        <f t="shared" si="94"/>
        <v>31.495999999999999</v>
      </c>
      <c r="T457">
        <v>84.3</v>
      </c>
      <c r="U457">
        <v>57.05</v>
      </c>
      <c r="V457">
        <v>866.98948377711145</v>
      </c>
      <c r="W457">
        <f t="shared" si="95"/>
        <v>32.783000000000001</v>
      </c>
    </row>
    <row r="458" spans="1:23" x14ac:dyDescent="0.3">
      <c r="A458" t="s">
        <v>56</v>
      </c>
      <c r="B458">
        <v>2021</v>
      </c>
      <c r="C458" t="s">
        <v>23</v>
      </c>
      <c r="D458" t="str">
        <f t="shared" si="91"/>
        <v>Seminole_2021</v>
      </c>
      <c r="E458" t="str">
        <f t="shared" si="92"/>
        <v>Seminole_irrigated_2021</v>
      </c>
      <c r="F458" t="s">
        <v>15</v>
      </c>
      <c r="G458">
        <v>1582.3666670728289</v>
      </c>
      <c r="H458">
        <f t="shared" si="93"/>
        <v>1773.5944936343205</v>
      </c>
      <c r="I458" s="1">
        <v>41.460234680573663</v>
      </c>
      <c r="J458">
        <v>21</v>
      </c>
      <c r="K458">
        <v>38</v>
      </c>
      <c r="L458">
        <v>4.5</v>
      </c>
      <c r="M458">
        <v>32.9</v>
      </c>
      <c r="N458">
        <v>2</v>
      </c>
      <c r="O458">
        <v>81</v>
      </c>
      <c r="P458">
        <v>7.6</v>
      </c>
      <c r="Q458">
        <v>0.2</v>
      </c>
      <c r="R458">
        <v>1.19</v>
      </c>
      <c r="S458">
        <f t="shared" si="94"/>
        <v>30.225999999999996</v>
      </c>
      <c r="T458">
        <v>82.1</v>
      </c>
      <c r="U458">
        <v>57.35</v>
      </c>
      <c r="V458">
        <v>907.48728356626748</v>
      </c>
      <c r="W458">
        <f t="shared" si="95"/>
        <v>31.842999999999996</v>
      </c>
    </row>
    <row r="459" spans="1:23" x14ac:dyDescent="0.3">
      <c r="A459" t="s">
        <v>56</v>
      </c>
      <c r="B459">
        <v>2021</v>
      </c>
      <c r="C459" t="s">
        <v>23</v>
      </c>
      <c r="D459" t="str">
        <f t="shared" si="91"/>
        <v>Seminole_2021</v>
      </c>
      <c r="E459" t="str">
        <f t="shared" si="92"/>
        <v>Seminole_irrigated_2021</v>
      </c>
      <c r="F459" t="s">
        <v>54</v>
      </c>
      <c r="G459">
        <v>1486.8435106457734</v>
      </c>
      <c r="H459">
        <f t="shared" si="93"/>
        <v>1666.527435297583</v>
      </c>
      <c r="I459" s="1">
        <v>40.300751879699249</v>
      </c>
      <c r="J459">
        <v>31</v>
      </c>
      <c r="K459">
        <v>37</v>
      </c>
      <c r="L459">
        <v>4.5999999999999996</v>
      </c>
      <c r="M459">
        <v>31.5</v>
      </c>
      <c r="N459">
        <v>2</v>
      </c>
      <c r="O459">
        <v>81.900000000000006</v>
      </c>
      <c r="P459">
        <v>6.8</v>
      </c>
      <c r="Q459">
        <v>0.2</v>
      </c>
      <c r="R459">
        <v>1.1599999999999999</v>
      </c>
      <c r="S459">
        <f t="shared" si="94"/>
        <v>29.463999999999995</v>
      </c>
      <c r="T459">
        <v>82.3</v>
      </c>
      <c r="U459">
        <v>56.85</v>
      </c>
      <c r="V459">
        <v>845.27053580212214</v>
      </c>
      <c r="W459">
        <f t="shared" si="95"/>
        <v>31.376999999999995</v>
      </c>
    </row>
    <row r="460" spans="1:23" x14ac:dyDescent="0.3">
      <c r="A460" t="s">
        <v>45</v>
      </c>
      <c r="B460">
        <v>2021</v>
      </c>
      <c r="C460" t="s">
        <v>19</v>
      </c>
      <c r="D460" t="str">
        <f t="shared" si="91"/>
        <v>Oconee_2021</v>
      </c>
      <c r="E460" t="str">
        <f t="shared" si="92"/>
        <v>Oconee_dryland_2021</v>
      </c>
      <c r="F460" t="s">
        <v>4</v>
      </c>
      <c r="G460">
        <v>1378.9806812721929</v>
      </c>
      <c r="H460">
        <f t="shared" si="93"/>
        <v>1545.6294637808487</v>
      </c>
      <c r="I460" s="1">
        <v>36.683417085427138</v>
      </c>
      <c r="J460">
        <v>41</v>
      </c>
      <c r="K460">
        <v>41</v>
      </c>
      <c r="L460">
        <v>3.4</v>
      </c>
      <c r="M460">
        <v>31.7</v>
      </c>
      <c r="N460">
        <v>6</v>
      </c>
      <c r="O460">
        <v>76</v>
      </c>
      <c r="P460">
        <v>7.8</v>
      </c>
      <c r="Q460">
        <v>1.3</v>
      </c>
      <c r="R460">
        <v>1.27</v>
      </c>
      <c r="S460">
        <f t="shared" si="94"/>
        <v>32.257999999999996</v>
      </c>
      <c r="T460">
        <v>82.1</v>
      </c>
      <c r="U460">
        <v>44.85</v>
      </c>
      <c r="V460">
        <v>618.47283555057857</v>
      </c>
      <c r="W460">
        <f t="shared" si="95"/>
        <v>32.463999999999999</v>
      </c>
    </row>
    <row r="461" spans="1:23" x14ac:dyDescent="0.3">
      <c r="A461" t="s">
        <v>45</v>
      </c>
      <c r="B461">
        <v>2021</v>
      </c>
      <c r="C461" t="s">
        <v>19</v>
      </c>
      <c r="D461" t="str">
        <f t="shared" ref="D461:D472" si="96">CONCATENATE(A461,"_",B461)</f>
        <v>Oconee_2021</v>
      </c>
      <c r="E461" t="str">
        <f t="shared" ref="E461:E472" si="97">CONCATENATE(A461, "_", C461,"_",B461)</f>
        <v>Oconee_dryland_2021</v>
      </c>
      <c r="F461" t="s">
        <v>5</v>
      </c>
      <c r="G461">
        <v>1485.5177165357911</v>
      </c>
      <c r="H461">
        <f t="shared" si="93"/>
        <v>1665.0414199623972</v>
      </c>
      <c r="I461" s="1">
        <v>38.778625954198475</v>
      </c>
      <c r="J461">
        <v>41</v>
      </c>
      <c r="K461">
        <v>38</v>
      </c>
      <c r="L461">
        <v>3.5</v>
      </c>
      <c r="M461">
        <v>33.6</v>
      </c>
      <c r="N461">
        <v>4</v>
      </c>
      <c r="O461">
        <v>77.3</v>
      </c>
      <c r="P461">
        <v>7.6</v>
      </c>
      <c r="Q461">
        <v>0.7</v>
      </c>
      <c r="R461">
        <v>1.2</v>
      </c>
      <c r="S461">
        <f t="shared" si="94"/>
        <v>30.479999999999997</v>
      </c>
      <c r="T461">
        <v>81.8</v>
      </c>
      <c r="U461">
        <v>54.2</v>
      </c>
      <c r="V461">
        <v>805.15060236239879</v>
      </c>
      <c r="W461">
        <f t="shared" si="95"/>
        <v>31.744999999999997</v>
      </c>
    </row>
    <row r="462" spans="1:23" x14ac:dyDescent="0.3">
      <c r="A462" t="s">
        <v>45</v>
      </c>
      <c r="B462">
        <v>2021</v>
      </c>
      <c r="C462" t="s">
        <v>19</v>
      </c>
      <c r="D462" t="str">
        <f t="shared" si="96"/>
        <v>Oconee_2021</v>
      </c>
      <c r="E462" t="str">
        <f t="shared" si="97"/>
        <v>Oconee_dryland_2021</v>
      </c>
      <c r="F462" t="s">
        <v>6</v>
      </c>
      <c r="G462">
        <v>1591.3714895359133</v>
      </c>
      <c r="H462">
        <f t="shared" si="93"/>
        <v>1783.687542147675</v>
      </c>
      <c r="I462" s="1">
        <v>38.888888888888893</v>
      </c>
      <c r="J462">
        <v>31</v>
      </c>
      <c r="K462">
        <v>42</v>
      </c>
      <c r="L462">
        <v>3.5</v>
      </c>
      <c r="M462">
        <v>31.2</v>
      </c>
      <c r="N462">
        <v>4</v>
      </c>
      <c r="O462">
        <v>77.2</v>
      </c>
      <c r="P462">
        <v>7.8</v>
      </c>
      <c r="Q462">
        <v>0.7</v>
      </c>
      <c r="R462">
        <v>1.3</v>
      </c>
      <c r="S462">
        <f t="shared" si="94"/>
        <v>33.019999999999996</v>
      </c>
      <c r="T462">
        <v>83.1</v>
      </c>
      <c r="U462">
        <v>55.1</v>
      </c>
      <c r="V462">
        <v>876.84569073428827</v>
      </c>
      <c r="W462">
        <f t="shared" si="95"/>
        <v>32.969999999999992</v>
      </c>
    </row>
    <row r="463" spans="1:23" x14ac:dyDescent="0.3">
      <c r="A463" t="s">
        <v>45</v>
      </c>
      <c r="B463">
        <v>2021</v>
      </c>
      <c r="C463" t="s">
        <v>19</v>
      </c>
      <c r="D463" t="str">
        <f t="shared" si="96"/>
        <v>Oconee_2021</v>
      </c>
      <c r="E463" t="str">
        <f t="shared" si="97"/>
        <v>Oconee_dryland_2021</v>
      </c>
      <c r="F463" t="s">
        <v>11</v>
      </c>
      <c r="G463">
        <v>1571.2928160935969</v>
      </c>
      <c r="H463">
        <f t="shared" si="93"/>
        <v>1761.182376058294</v>
      </c>
      <c r="I463" s="1">
        <v>38.69123252858958</v>
      </c>
      <c r="J463">
        <v>31</v>
      </c>
      <c r="K463">
        <v>41</v>
      </c>
      <c r="L463">
        <v>3.9</v>
      </c>
      <c r="M463">
        <v>32.1</v>
      </c>
      <c r="N463">
        <v>3</v>
      </c>
      <c r="O463">
        <v>77.3</v>
      </c>
      <c r="P463">
        <v>7.8</v>
      </c>
      <c r="Q463">
        <v>0.4</v>
      </c>
      <c r="R463">
        <v>1.27</v>
      </c>
      <c r="S463">
        <f t="shared" si="94"/>
        <v>32.257999999999996</v>
      </c>
      <c r="T463">
        <v>84.2</v>
      </c>
      <c r="U463">
        <v>56.85</v>
      </c>
      <c r="V463">
        <v>893.2799659492099</v>
      </c>
      <c r="W463">
        <f t="shared" si="95"/>
        <v>32.944000000000003</v>
      </c>
    </row>
    <row r="464" spans="1:23" x14ac:dyDescent="0.3">
      <c r="A464" t="s">
        <v>45</v>
      </c>
      <c r="B464">
        <v>2021</v>
      </c>
      <c r="C464" t="s">
        <v>19</v>
      </c>
      <c r="D464" t="str">
        <f t="shared" si="96"/>
        <v>Oconee_2021</v>
      </c>
      <c r="E464" t="str">
        <f t="shared" si="97"/>
        <v>Oconee_dryland_2021</v>
      </c>
      <c r="F464" t="s">
        <v>51</v>
      </c>
      <c r="G464">
        <v>1634.6693837124208</v>
      </c>
      <c r="H464">
        <f t="shared" si="93"/>
        <v>1832.2179544063406</v>
      </c>
      <c r="I464" s="1">
        <v>39.123630672926453</v>
      </c>
      <c r="J464">
        <v>31</v>
      </c>
      <c r="K464">
        <v>40</v>
      </c>
      <c r="L464">
        <v>3.8</v>
      </c>
      <c r="M464">
        <v>31.8</v>
      </c>
      <c r="N464">
        <v>4</v>
      </c>
      <c r="O464">
        <v>77.5</v>
      </c>
      <c r="P464">
        <v>7.7</v>
      </c>
      <c r="Q464">
        <v>0.8</v>
      </c>
      <c r="R464">
        <v>1.24</v>
      </c>
      <c r="S464">
        <f t="shared" si="94"/>
        <v>31.495999999999999</v>
      </c>
      <c r="T464">
        <v>83.2</v>
      </c>
      <c r="U464">
        <v>55.15</v>
      </c>
      <c r="V464">
        <v>901.52016511739998</v>
      </c>
      <c r="W464">
        <f t="shared" si="95"/>
        <v>32.358000000000004</v>
      </c>
    </row>
    <row r="465" spans="1:23" x14ac:dyDescent="0.3">
      <c r="A465" t="s">
        <v>45</v>
      </c>
      <c r="B465">
        <v>2021</v>
      </c>
      <c r="C465" t="s">
        <v>19</v>
      </c>
      <c r="D465" t="str">
        <f t="shared" si="96"/>
        <v>Oconee_2021</v>
      </c>
      <c r="E465" t="str">
        <f t="shared" si="97"/>
        <v>Oconee_dryland_2021</v>
      </c>
      <c r="F465" t="s">
        <v>9</v>
      </c>
      <c r="G465">
        <v>1456.8559489010183</v>
      </c>
      <c r="H465">
        <f t="shared" si="93"/>
        <v>1632.9158991759309</v>
      </c>
      <c r="I465" s="1">
        <v>39.516129032258071</v>
      </c>
      <c r="J465">
        <v>31</v>
      </c>
      <c r="K465">
        <v>39</v>
      </c>
      <c r="L465">
        <v>3.7</v>
      </c>
      <c r="M465">
        <v>35.700000000000003</v>
      </c>
      <c r="N465">
        <v>4</v>
      </c>
      <c r="O465">
        <v>75.599999999999994</v>
      </c>
      <c r="P465">
        <v>8.3000000000000007</v>
      </c>
      <c r="Q465">
        <v>0.6</v>
      </c>
      <c r="R465">
        <v>1.21</v>
      </c>
      <c r="S465">
        <f t="shared" si="94"/>
        <v>30.733999999999998</v>
      </c>
      <c r="T465">
        <v>83</v>
      </c>
      <c r="U465">
        <v>55.2</v>
      </c>
      <c r="V465">
        <v>804.18448379336212</v>
      </c>
      <c r="W465">
        <f t="shared" si="95"/>
        <v>32.311999999999998</v>
      </c>
    </row>
    <row r="466" spans="1:23" x14ac:dyDescent="0.3">
      <c r="A466" t="s">
        <v>45</v>
      </c>
      <c r="B466">
        <v>2021</v>
      </c>
      <c r="C466" t="s">
        <v>19</v>
      </c>
      <c r="D466" t="str">
        <f t="shared" si="96"/>
        <v>Oconee_2021</v>
      </c>
      <c r="E466" t="str">
        <f t="shared" si="97"/>
        <v>Oconee_dryland_2021</v>
      </c>
      <c r="F466" t="s">
        <v>52</v>
      </c>
      <c r="G466">
        <v>1443.5161559945232</v>
      </c>
      <c r="H466">
        <f t="shared" si="93"/>
        <v>1617.9640022878671</v>
      </c>
      <c r="I466" s="1">
        <v>38.502673796791441</v>
      </c>
      <c r="J466">
        <v>41</v>
      </c>
      <c r="K466">
        <v>38</v>
      </c>
      <c r="L466">
        <v>3.4</v>
      </c>
      <c r="M466">
        <v>31.3</v>
      </c>
      <c r="N466">
        <v>6</v>
      </c>
      <c r="O466">
        <v>74.8</v>
      </c>
      <c r="P466">
        <v>8.1999999999999993</v>
      </c>
      <c r="Q466">
        <v>1.3</v>
      </c>
      <c r="R466">
        <v>1.19</v>
      </c>
      <c r="S466">
        <f t="shared" si="94"/>
        <v>30.225999999999996</v>
      </c>
      <c r="T466">
        <v>83.2</v>
      </c>
      <c r="U466">
        <v>44.95</v>
      </c>
      <c r="V466">
        <v>648.86051211953816</v>
      </c>
      <c r="W466">
        <f t="shared" si="95"/>
        <v>31.572999999999997</v>
      </c>
    </row>
    <row r="467" spans="1:23" x14ac:dyDescent="0.3">
      <c r="A467" t="s">
        <v>45</v>
      </c>
      <c r="B467">
        <v>2021</v>
      </c>
      <c r="C467" t="s">
        <v>19</v>
      </c>
      <c r="D467" t="str">
        <f t="shared" si="96"/>
        <v>Oconee_2021</v>
      </c>
      <c r="E467" t="str">
        <f t="shared" si="97"/>
        <v>Oconee_dryland_2021</v>
      </c>
      <c r="F467" t="s">
        <v>53</v>
      </c>
      <c r="G467">
        <v>1505.1952861696145</v>
      </c>
      <c r="H467">
        <f t="shared" si="93"/>
        <v>1687.0970091484455</v>
      </c>
      <c r="I467" s="1">
        <v>37.654320987654316</v>
      </c>
      <c r="J467">
        <v>31</v>
      </c>
      <c r="K467">
        <v>39</v>
      </c>
      <c r="L467">
        <v>3.9</v>
      </c>
      <c r="M467">
        <v>33.799999999999997</v>
      </c>
      <c r="N467">
        <v>4</v>
      </c>
      <c r="O467">
        <v>76.8</v>
      </c>
      <c r="P467">
        <v>7.8</v>
      </c>
      <c r="Q467">
        <v>0.6</v>
      </c>
      <c r="R467">
        <v>1.23</v>
      </c>
      <c r="S467">
        <f t="shared" si="94"/>
        <v>31.241999999999997</v>
      </c>
      <c r="T467">
        <v>83.7</v>
      </c>
      <c r="U467">
        <v>55.2</v>
      </c>
      <c r="V467">
        <v>830.86779796562723</v>
      </c>
      <c r="W467">
        <f t="shared" si="95"/>
        <v>32.530999999999999</v>
      </c>
    </row>
    <row r="468" spans="1:23" x14ac:dyDescent="0.3">
      <c r="A468" t="s">
        <v>45</v>
      </c>
      <c r="B468">
        <v>2021</v>
      </c>
      <c r="C468" t="s">
        <v>19</v>
      </c>
      <c r="D468" t="str">
        <f t="shared" si="96"/>
        <v>Oconee_2021</v>
      </c>
      <c r="E468" t="str">
        <f t="shared" si="97"/>
        <v>Oconee_dryland_2021</v>
      </c>
      <c r="F468" t="s">
        <v>8</v>
      </c>
      <c r="G468">
        <v>1488.3895760782398</v>
      </c>
      <c r="H468">
        <f t="shared" si="93"/>
        <v>1668.2603415795975</v>
      </c>
      <c r="I468" s="1">
        <v>38.192668371696506</v>
      </c>
      <c r="J468">
        <v>31</v>
      </c>
      <c r="K468">
        <v>41</v>
      </c>
      <c r="L468">
        <v>3.7</v>
      </c>
      <c r="M468">
        <v>32.200000000000003</v>
      </c>
      <c r="N468">
        <v>4</v>
      </c>
      <c r="O468">
        <v>78.599999999999994</v>
      </c>
      <c r="P468">
        <v>7.4</v>
      </c>
      <c r="Q468">
        <v>0.5</v>
      </c>
      <c r="R468">
        <v>1.27</v>
      </c>
      <c r="S468">
        <f t="shared" si="94"/>
        <v>32.257999999999996</v>
      </c>
      <c r="T468">
        <v>83.5</v>
      </c>
      <c r="U468">
        <v>55.15</v>
      </c>
      <c r="V468">
        <v>820.84685120714914</v>
      </c>
      <c r="W468">
        <f t="shared" si="95"/>
        <v>32.798999999999992</v>
      </c>
    </row>
    <row r="469" spans="1:23" x14ac:dyDescent="0.3">
      <c r="A469" t="s">
        <v>45</v>
      </c>
      <c r="B469">
        <v>2021</v>
      </c>
      <c r="C469" t="s">
        <v>19</v>
      </c>
      <c r="D469" t="str">
        <f t="shared" si="96"/>
        <v>Oconee_2021</v>
      </c>
      <c r="E469" t="str">
        <f t="shared" si="97"/>
        <v>Oconee_dryland_2021</v>
      </c>
      <c r="F469" t="s">
        <v>14</v>
      </c>
      <c r="G469">
        <v>1476.4417874035701</v>
      </c>
      <c r="H469">
        <f t="shared" si="93"/>
        <v>1654.8686715921979</v>
      </c>
      <c r="I469" s="1">
        <v>38.215613382899626</v>
      </c>
      <c r="J469">
        <v>31</v>
      </c>
      <c r="K469">
        <v>40</v>
      </c>
      <c r="L469">
        <v>3.4</v>
      </c>
      <c r="M469">
        <v>34.6</v>
      </c>
      <c r="N469">
        <v>5</v>
      </c>
      <c r="O469">
        <v>76.2</v>
      </c>
      <c r="P469">
        <v>8.4</v>
      </c>
      <c r="Q469">
        <v>0.9</v>
      </c>
      <c r="R469">
        <v>1.24</v>
      </c>
      <c r="S469">
        <f t="shared" si="94"/>
        <v>31.495999999999999</v>
      </c>
      <c r="T469">
        <v>82.7</v>
      </c>
      <c r="U469">
        <v>48.6</v>
      </c>
      <c r="V469">
        <v>717.55070867813515</v>
      </c>
      <c r="W469">
        <f t="shared" si="95"/>
        <v>32.463000000000001</v>
      </c>
    </row>
    <row r="470" spans="1:23" x14ac:dyDescent="0.3">
      <c r="A470" t="s">
        <v>45</v>
      </c>
      <c r="B470">
        <v>2021</v>
      </c>
      <c r="C470" t="s">
        <v>19</v>
      </c>
      <c r="D470" t="str">
        <f t="shared" si="96"/>
        <v>Oconee_2021</v>
      </c>
      <c r="E470" t="str">
        <f t="shared" si="97"/>
        <v>Oconee_dryland_2021</v>
      </c>
      <c r="F470" t="s">
        <v>15</v>
      </c>
      <c r="G470">
        <v>1265.4330003404468</v>
      </c>
      <c r="H470">
        <f t="shared" si="93"/>
        <v>1418.3596306529605</v>
      </c>
      <c r="I470" s="1">
        <v>38.067818298144594</v>
      </c>
      <c r="J470">
        <v>31</v>
      </c>
      <c r="K470">
        <v>40</v>
      </c>
      <c r="L470">
        <v>3.4</v>
      </c>
      <c r="M470">
        <v>35.700000000000003</v>
      </c>
      <c r="N470">
        <v>6</v>
      </c>
      <c r="O470">
        <v>75.3</v>
      </c>
      <c r="P470">
        <v>8.8000000000000007</v>
      </c>
      <c r="Q470">
        <v>1.3</v>
      </c>
      <c r="R470">
        <v>1.25</v>
      </c>
      <c r="S470">
        <f t="shared" si="94"/>
        <v>31.75</v>
      </c>
      <c r="T470">
        <v>83.6</v>
      </c>
      <c r="U470">
        <v>45.5</v>
      </c>
      <c r="V470">
        <v>575.77201515490333</v>
      </c>
      <c r="W470">
        <f t="shared" si="95"/>
        <v>32.835000000000001</v>
      </c>
    </row>
    <row r="471" spans="1:23" x14ac:dyDescent="0.3">
      <c r="A471" t="s">
        <v>45</v>
      </c>
      <c r="B471">
        <v>2021</v>
      </c>
      <c r="C471" t="s">
        <v>19</v>
      </c>
      <c r="D471" t="str">
        <f t="shared" si="96"/>
        <v>Oconee_2021</v>
      </c>
      <c r="E471" t="str">
        <f t="shared" si="97"/>
        <v>Oconee_dryland_2021</v>
      </c>
      <c r="F471" t="s">
        <v>54</v>
      </c>
      <c r="G471">
        <v>1391.70941507822</v>
      </c>
      <c r="H471">
        <f t="shared" si="93"/>
        <v>1559.8964555338212</v>
      </c>
      <c r="I471" s="1">
        <v>36.670179135932557</v>
      </c>
      <c r="J471">
        <v>31</v>
      </c>
      <c r="K471">
        <v>40</v>
      </c>
      <c r="L471">
        <v>3.3</v>
      </c>
      <c r="M471">
        <v>35</v>
      </c>
      <c r="N471">
        <v>5</v>
      </c>
      <c r="O471">
        <v>77.3</v>
      </c>
      <c r="P471">
        <v>7.8</v>
      </c>
      <c r="Q471">
        <v>0.9</v>
      </c>
      <c r="R471">
        <v>1.24</v>
      </c>
      <c r="S471">
        <f t="shared" si="94"/>
        <v>31.495999999999999</v>
      </c>
      <c r="T471">
        <v>82.7</v>
      </c>
      <c r="U471">
        <v>48.6</v>
      </c>
      <c r="V471">
        <v>676.37077572801502</v>
      </c>
      <c r="W471">
        <f t="shared" si="95"/>
        <v>32.478000000000002</v>
      </c>
    </row>
    <row r="472" spans="1:23" x14ac:dyDescent="0.3">
      <c r="A472" t="s">
        <v>41</v>
      </c>
      <c r="B472">
        <v>2021</v>
      </c>
      <c r="C472" t="s">
        <v>19</v>
      </c>
      <c r="D472" t="str">
        <f t="shared" si="96"/>
        <v>Toombs_2021</v>
      </c>
      <c r="E472" t="str">
        <f t="shared" si="97"/>
        <v>Toombs_dryland_2021</v>
      </c>
      <c r="F472" t="s">
        <v>4</v>
      </c>
      <c r="G472">
        <v>812.50812215724488</v>
      </c>
      <c r="H472">
        <f t="shared" si="93"/>
        <v>910.69912017106844</v>
      </c>
      <c r="I472" s="1">
        <v>39.035087719298247</v>
      </c>
      <c r="J472">
        <v>31</v>
      </c>
      <c r="K472">
        <v>39</v>
      </c>
      <c r="L472">
        <v>3.8</v>
      </c>
      <c r="M472">
        <v>30.7</v>
      </c>
      <c r="N472">
        <v>5</v>
      </c>
      <c r="O472">
        <v>77.2</v>
      </c>
      <c r="P472">
        <v>7.8</v>
      </c>
      <c r="Q472">
        <v>0.7</v>
      </c>
      <c r="R472">
        <v>1.22</v>
      </c>
      <c r="S472">
        <f t="shared" si="94"/>
        <v>30.987999999999996</v>
      </c>
      <c r="T472">
        <v>82.5</v>
      </c>
      <c r="U472">
        <v>53.05</v>
      </c>
      <c r="V472">
        <v>431.03555880441837</v>
      </c>
      <c r="W472">
        <f t="shared" si="95"/>
        <v>31.888999999999999</v>
      </c>
    </row>
    <row r="473" spans="1:23" x14ac:dyDescent="0.3">
      <c r="A473" t="s">
        <v>41</v>
      </c>
      <c r="B473">
        <v>2021</v>
      </c>
      <c r="C473" t="s">
        <v>19</v>
      </c>
      <c r="D473" t="str">
        <f t="shared" ref="D473:D484" si="98">CONCATENATE(A473,"_",B473)</f>
        <v>Toombs_2021</v>
      </c>
      <c r="E473" t="str">
        <f t="shared" ref="E473:E484" si="99">CONCATENATE(A473, "_", C473,"_",B473)</f>
        <v>Toombs_dryland_2021</v>
      </c>
      <c r="F473" t="s">
        <v>5</v>
      </c>
      <c r="G473">
        <v>891.18476378926528</v>
      </c>
      <c r="H473">
        <f t="shared" si="93"/>
        <v>998.88377501742184</v>
      </c>
      <c r="I473" s="1">
        <v>42.829581993569136</v>
      </c>
      <c r="J473">
        <v>31</v>
      </c>
      <c r="K473">
        <v>36</v>
      </c>
      <c r="L473">
        <v>4.4000000000000004</v>
      </c>
      <c r="M473">
        <v>31.2</v>
      </c>
      <c r="N473">
        <v>3</v>
      </c>
      <c r="O473">
        <v>76.900000000000006</v>
      </c>
      <c r="P473">
        <v>8.3000000000000007</v>
      </c>
      <c r="Q473">
        <v>0.4</v>
      </c>
      <c r="R473">
        <v>1.1200000000000001</v>
      </c>
      <c r="S473">
        <f t="shared" si="94"/>
        <v>28.448</v>
      </c>
      <c r="T473">
        <v>82.1</v>
      </c>
      <c r="U473">
        <v>56.1</v>
      </c>
      <c r="V473">
        <v>499.95465248577784</v>
      </c>
      <c r="W473">
        <f t="shared" si="95"/>
        <v>30.759000000000004</v>
      </c>
    </row>
    <row r="474" spans="1:23" x14ac:dyDescent="0.3">
      <c r="A474" t="s">
        <v>41</v>
      </c>
      <c r="B474">
        <v>2021</v>
      </c>
      <c r="C474" t="s">
        <v>19</v>
      </c>
      <c r="D474" t="str">
        <f t="shared" si="98"/>
        <v>Toombs_2021</v>
      </c>
      <c r="E474" t="str">
        <f t="shared" si="99"/>
        <v>Toombs_dryland_2021</v>
      </c>
      <c r="F474" t="s">
        <v>6</v>
      </c>
      <c r="G474">
        <v>832.80757097791798</v>
      </c>
      <c r="H474">
        <f t="shared" si="93"/>
        <v>933.4517421779251</v>
      </c>
      <c r="I474" s="1">
        <v>41.009463722397477</v>
      </c>
      <c r="J474">
        <v>31</v>
      </c>
      <c r="K474">
        <v>38</v>
      </c>
      <c r="L474">
        <v>4.0999999999999996</v>
      </c>
      <c r="M474">
        <v>30</v>
      </c>
      <c r="N474">
        <v>3</v>
      </c>
      <c r="O474">
        <v>78.5</v>
      </c>
      <c r="P474">
        <v>7.9</v>
      </c>
      <c r="Q474">
        <v>0.3</v>
      </c>
      <c r="R474">
        <v>1.2</v>
      </c>
      <c r="S474">
        <f t="shared" si="94"/>
        <v>30.479999999999997</v>
      </c>
      <c r="T474">
        <v>81.3</v>
      </c>
      <c r="U474">
        <v>56.5</v>
      </c>
      <c r="V474">
        <v>470.53627760252363</v>
      </c>
      <c r="W474">
        <f t="shared" si="95"/>
        <v>31.459999999999994</v>
      </c>
    </row>
    <row r="475" spans="1:23" x14ac:dyDescent="0.3">
      <c r="A475" t="s">
        <v>41</v>
      </c>
      <c r="B475">
        <v>2021</v>
      </c>
      <c r="C475" t="s">
        <v>19</v>
      </c>
      <c r="D475" t="str">
        <f t="shared" si="98"/>
        <v>Toombs_2021</v>
      </c>
      <c r="E475" t="str">
        <f t="shared" si="99"/>
        <v>Toombs_dryland_2021</v>
      </c>
      <c r="F475" t="s">
        <v>11</v>
      </c>
      <c r="G475">
        <v>682.13715286722652</v>
      </c>
      <c r="H475">
        <f t="shared" si="93"/>
        <v>764.57291688704584</v>
      </c>
      <c r="I475" s="1">
        <v>37.575351640991293</v>
      </c>
      <c r="J475">
        <v>31</v>
      </c>
      <c r="K475">
        <v>37</v>
      </c>
      <c r="L475">
        <v>4.0999999999999996</v>
      </c>
      <c r="M475">
        <v>30.1</v>
      </c>
      <c r="N475">
        <v>3</v>
      </c>
      <c r="O475">
        <v>78.599999999999994</v>
      </c>
      <c r="P475">
        <v>7.8</v>
      </c>
      <c r="Q475">
        <v>0.4</v>
      </c>
      <c r="R475">
        <v>1.17</v>
      </c>
      <c r="S475">
        <f t="shared" si="94"/>
        <v>29.717999999999996</v>
      </c>
      <c r="T475">
        <v>83.3</v>
      </c>
      <c r="U475">
        <v>56.45</v>
      </c>
      <c r="V475">
        <v>385.06642279354935</v>
      </c>
      <c r="W475">
        <f t="shared" si="95"/>
        <v>31.388999999999999</v>
      </c>
    </row>
    <row r="476" spans="1:23" x14ac:dyDescent="0.3">
      <c r="A476" t="s">
        <v>41</v>
      </c>
      <c r="B476">
        <v>2021</v>
      </c>
      <c r="C476" t="s">
        <v>19</v>
      </c>
      <c r="D476" t="str">
        <f t="shared" si="98"/>
        <v>Toombs_2021</v>
      </c>
      <c r="E476" t="str">
        <f t="shared" si="99"/>
        <v>Toombs_dryland_2021</v>
      </c>
      <c r="F476" t="s">
        <v>51</v>
      </c>
      <c r="G476">
        <v>807.78187177597647</v>
      </c>
      <c r="H476">
        <f t="shared" si="93"/>
        <v>905.40170597107067</v>
      </c>
      <c r="I476" s="1">
        <v>38.319823139277823</v>
      </c>
      <c r="J476">
        <v>31</v>
      </c>
      <c r="K476">
        <v>37</v>
      </c>
      <c r="L476">
        <v>3.9</v>
      </c>
      <c r="M476">
        <v>31.4</v>
      </c>
      <c r="N476">
        <v>3</v>
      </c>
      <c r="O476">
        <v>78.5</v>
      </c>
      <c r="P476">
        <v>7.9</v>
      </c>
      <c r="Q476">
        <v>0.4</v>
      </c>
      <c r="R476">
        <v>1.1599999999999999</v>
      </c>
      <c r="S476">
        <f t="shared" si="94"/>
        <v>29.463999999999995</v>
      </c>
      <c r="T476">
        <v>83.3</v>
      </c>
      <c r="U476">
        <v>56.65</v>
      </c>
      <c r="V476">
        <v>457.60843036109065</v>
      </c>
      <c r="W476">
        <f t="shared" si="95"/>
        <v>31.341999999999999</v>
      </c>
    </row>
    <row r="477" spans="1:23" x14ac:dyDescent="0.3">
      <c r="A477" t="s">
        <v>41</v>
      </c>
      <c r="B477">
        <v>2021</v>
      </c>
      <c r="C477" t="s">
        <v>19</v>
      </c>
      <c r="D477" t="str">
        <f t="shared" si="98"/>
        <v>Toombs_2021</v>
      </c>
      <c r="E477" t="str">
        <f t="shared" si="99"/>
        <v>Toombs_dryland_2021</v>
      </c>
      <c r="F477" t="s">
        <v>9</v>
      </c>
      <c r="G477">
        <v>746.87918963205721</v>
      </c>
      <c r="H477">
        <f t="shared" si="93"/>
        <v>837.13898030469079</v>
      </c>
      <c r="I477" s="1">
        <v>38.686131386861312</v>
      </c>
      <c r="J477">
        <v>31</v>
      </c>
      <c r="K477">
        <v>38</v>
      </c>
      <c r="L477">
        <v>4</v>
      </c>
      <c r="M477">
        <v>32.799999999999997</v>
      </c>
      <c r="N477">
        <v>4</v>
      </c>
      <c r="O477">
        <v>77.7</v>
      </c>
      <c r="P477">
        <v>8.1999999999999993</v>
      </c>
      <c r="Q477">
        <v>0.6</v>
      </c>
      <c r="R477">
        <v>1.18</v>
      </c>
      <c r="S477">
        <f t="shared" si="94"/>
        <v>29.971999999999998</v>
      </c>
      <c r="T477">
        <v>82.3</v>
      </c>
      <c r="U477">
        <v>55.05</v>
      </c>
      <c r="V477">
        <v>411.15699389244747</v>
      </c>
      <c r="W477">
        <f t="shared" si="95"/>
        <v>31.610999999999997</v>
      </c>
    </row>
    <row r="478" spans="1:23" x14ac:dyDescent="0.3">
      <c r="A478" t="s">
        <v>41</v>
      </c>
      <c r="B478">
        <v>2021</v>
      </c>
      <c r="C478" t="s">
        <v>19</v>
      </c>
      <c r="D478" t="str">
        <f t="shared" si="98"/>
        <v>Toombs_2021</v>
      </c>
      <c r="E478" t="str">
        <f t="shared" si="99"/>
        <v>Toombs_dryland_2021</v>
      </c>
      <c r="F478" t="s">
        <v>52</v>
      </c>
      <c r="G478">
        <v>763.83602950165027</v>
      </c>
      <c r="H478">
        <f t="shared" si="93"/>
        <v>856.14504157226224</v>
      </c>
      <c r="I478" s="1">
        <v>40.018744142455482</v>
      </c>
      <c r="J478">
        <v>31</v>
      </c>
      <c r="K478">
        <v>36</v>
      </c>
      <c r="L478">
        <v>4.2</v>
      </c>
      <c r="M478">
        <v>31</v>
      </c>
      <c r="N478">
        <v>3</v>
      </c>
      <c r="O478">
        <v>77.099999999999994</v>
      </c>
      <c r="P478">
        <v>8.6</v>
      </c>
      <c r="Q478">
        <v>0.5</v>
      </c>
      <c r="R478">
        <v>1.1200000000000001</v>
      </c>
      <c r="S478">
        <f t="shared" si="94"/>
        <v>28.448</v>
      </c>
      <c r="T478">
        <v>83.4</v>
      </c>
      <c r="U478">
        <v>56.25</v>
      </c>
      <c r="V478">
        <v>429.65776659467826</v>
      </c>
      <c r="W478">
        <f t="shared" si="95"/>
        <v>30.884000000000004</v>
      </c>
    </row>
    <row r="479" spans="1:23" x14ac:dyDescent="0.3">
      <c r="A479" t="s">
        <v>41</v>
      </c>
      <c r="B479">
        <v>2021</v>
      </c>
      <c r="C479" t="s">
        <v>19</v>
      </c>
      <c r="D479" t="str">
        <f t="shared" si="98"/>
        <v>Toombs_2021</v>
      </c>
      <c r="E479" t="str">
        <f t="shared" si="99"/>
        <v>Toombs_dryland_2021</v>
      </c>
      <c r="F479" t="s">
        <v>53</v>
      </c>
      <c r="G479">
        <v>746.99493626680646</v>
      </c>
      <c r="H479">
        <f t="shared" si="93"/>
        <v>837.26871483355796</v>
      </c>
      <c r="I479" s="1">
        <v>39.678714859437761</v>
      </c>
      <c r="J479">
        <v>31</v>
      </c>
      <c r="K479">
        <v>37</v>
      </c>
      <c r="L479">
        <v>3.9</v>
      </c>
      <c r="M479">
        <v>33.299999999999997</v>
      </c>
      <c r="N479">
        <v>4</v>
      </c>
      <c r="O479">
        <v>78</v>
      </c>
      <c r="P479">
        <v>8.1999999999999993</v>
      </c>
      <c r="Q479">
        <v>0.6</v>
      </c>
      <c r="R479">
        <v>1.1499999999999999</v>
      </c>
      <c r="S479">
        <f t="shared" si="94"/>
        <v>29.209999999999997</v>
      </c>
      <c r="T479">
        <v>83.5</v>
      </c>
      <c r="U479">
        <v>55.2</v>
      </c>
      <c r="V479">
        <v>412.34120481927721</v>
      </c>
      <c r="W479">
        <f t="shared" si="95"/>
        <v>31.435000000000002</v>
      </c>
    </row>
    <row r="480" spans="1:23" x14ac:dyDescent="0.3">
      <c r="A480" t="s">
        <v>41</v>
      </c>
      <c r="B480">
        <v>2021</v>
      </c>
      <c r="C480" t="s">
        <v>19</v>
      </c>
      <c r="D480" t="str">
        <f t="shared" si="98"/>
        <v>Toombs_2021</v>
      </c>
      <c r="E480" t="str">
        <f t="shared" si="99"/>
        <v>Toombs_dryland_2021</v>
      </c>
      <c r="F480" t="s">
        <v>8</v>
      </c>
      <c r="G480">
        <v>768.04606675775915</v>
      </c>
      <c r="H480">
        <f t="shared" si="93"/>
        <v>860.86385867755621</v>
      </c>
      <c r="I480" s="1">
        <v>39.067278287461775</v>
      </c>
      <c r="J480">
        <v>31</v>
      </c>
      <c r="K480">
        <v>38</v>
      </c>
      <c r="L480">
        <v>4.0999999999999996</v>
      </c>
      <c r="M480">
        <v>31.7</v>
      </c>
      <c r="N480">
        <v>3</v>
      </c>
      <c r="O480">
        <v>78.599999999999994</v>
      </c>
      <c r="P480">
        <v>7.9</v>
      </c>
      <c r="Q480">
        <v>0.4</v>
      </c>
      <c r="R480">
        <v>1.2</v>
      </c>
      <c r="S480">
        <f t="shared" si="94"/>
        <v>30.479999999999997</v>
      </c>
      <c r="T480">
        <v>84.1</v>
      </c>
      <c r="U480">
        <v>56.85</v>
      </c>
      <c r="V480">
        <v>436.63418895178603</v>
      </c>
      <c r="W480">
        <f t="shared" si="95"/>
        <v>32.049999999999997</v>
      </c>
    </row>
    <row r="481" spans="1:23" x14ac:dyDescent="0.3">
      <c r="A481" t="s">
        <v>41</v>
      </c>
      <c r="B481">
        <v>2021</v>
      </c>
      <c r="C481" t="s">
        <v>19</v>
      </c>
      <c r="D481" t="str">
        <f t="shared" si="98"/>
        <v>Toombs_2021</v>
      </c>
      <c r="E481" t="str">
        <f t="shared" si="99"/>
        <v>Toombs_dryland_2021</v>
      </c>
      <c r="F481" t="s">
        <v>14</v>
      </c>
      <c r="G481">
        <v>900.69057504894261</v>
      </c>
      <c r="H481">
        <f t="shared" si="93"/>
        <v>1009.5383564482092</v>
      </c>
      <c r="I481" s="1">
        <v>38.575393154486584</v>
      </c>
      <c r="J481">
        <v>31</v>
      </c>
      <c r="K481">
        <v>39</v>
      </c>
      <c r="L481">
        <v>4</v>
      </c>
      <c r="M481">
        <v>32.700000000000003</v>
      </c>
      <c r="N481">
        <v>4</v>
      </c>
      <c r="O481">
        <v>78</v>
      </c>
      <c r="P481">
        <v>8</v>
      </c>
      <c r="Q481">
        <v>0.7</v>
      </c>
      <c r="R481">
        <v>1.21</v>
      </c>
      <c r="S481">
        <f t="shared" si="94"/>
        <v>30.733999999999998</v>
      </c>
      <c r="T481">
        <v>84.7</v>
      </c>
      <c r="U481">
        <v>55.2</v>
      </c>
      <c r="V481">
        <v>497.1811974270164</v>
      </c>
      <c r="W481">
        <f t="shared" si="95"/>
        <v>32.341999999999999</v>
      </c>
    </row>
    <row r="482" spans="1:23" x14ac:dyDescent="0.3">
      <c r="A482" t="s">
        <v>41</v>
      </c>
      <c r="B482">
        <v>2021</v>
      </c>
      <c r="C482" t="s">
        <v>19</v>
      </c>
      <c r="D482" t="str">
        <f t="shared" si="98"/>
        <v>Toombs_2021</v>
      </c>
      <c r="E482" t="str">
        <f t="shared" si="99"/>
        <v>Toombs_dryland_2021</v>
      </c>
      <c r="F482" t="s">
        <v>15</v>
      </c>
      <c r="G482">
        <v>941.72941269715466</v>
      </c>
      <c r="H482">
        <f t="shared" si="93"/>
        <v>1055.5367068891135</v>
      </c>
      <c r="I482" s="1">
        <v>42.10985178727114</v>
      </c>
      <c r="J482">
        <v>31</v>
      </c>
      <c r="K482">
        <v>37</v>
      </c>
      <c r="L482">
        <v>4.5</v>
      </c>
      <c r="M482">
        <v>31.7</v>
      </c>
      <c r="N482">
        <v>4</v>
      </c>
      <c r="O482">
        <v>76.5</v>
      </c>
      <c r="P482">
        <v>8.6999999999999993</v>
      </c>
      <c r="Q482">
        <v>0.8</v>
      </c>
      <c r="R482">
        <v>1.1399999999999999</v>
      </c>
      <c r="S482">
        <f t="shared" si="94"/>
        <v>28.955999999999996</v>
      </c>
      <c r="T482">
        <v>82.5</v>
      </c>
      <c r="U482">
        <v>55</v>
      </c>
      <c r="V482">
        <v>517.95117698343506</v>
      </c>
      <c r="W482">
        <f t="shared" si="95"/>
        <v>31.147999999999996</v>
      </c>
    </row>
    <row r="483" spans="1:23" x14ac:dyDescent="0.3">
      <c r="A483" t="s">
        <v>41</v>
      </c>
      <c r="B483">
        <v>2021</v>
      </c>
      <c r="C483" t="s">
        <v>19</v>
      </c>
      <c r="D483" t="str">
        <f t="shared" si="98"/>
        <v>Toombs_2021</v>
      </c>
      <c r="E483" t="str">
        <f t="shared" si="99"/>
        <v>Toombs_dryland_2021</v>
      </c>
      <c r="F483" t="s">
        <v>54</v>
      </c>
      <c r="G483">
        <v>714.2157031924072</v>
      </c>
      <c r="H483">
        <f t="shared" si="93"/>
        <v>800.52813599296837</v>
      </c>
      <c r="I483" s="1">
        <v>40.034512510785156</v>
      </c>
      <c r="J483">
        <v>31</v>
      </c>
      <c r="K483">
        <v>37</v>
      </c>
      <c r="L483">
        <v>4.5</v>
      </c>
      <c r="M483">
        <v>33</v>
      </c>
      <c r="N483">
        <v>4</v>
      </c>
      <c r="O483">
        <v>77.900000000000006</v>
      </c>
      <c r="P483">
        <v>8.4</v>
      </c>
      <c r="Q483">
        <v>0.5</v>
      </c>
      <c r="R483">
        <v>1.1599999999999999</v>
      </c>
      <c r="S483">
        <f t="shared" si="94"/>
        <v>29.463999999999995</v>
      </c>
      <c r="T483">
        <v>83.8</v>
      </c>
      <c r="U483">
        <v>55.15</v>
      </c>
      <c r="V483">
        <v>393.88996031061259</v>
      </c>
      <c r="W483">
        <f t="shared" si="95"/>
        <v>31.726999999999997</v>
      </c>
    </row>
    <row r="484" spans="1:23" x14ac:dyDescent="0.3">
      <c r="A484" t="s">
        <v>47</v>
      </c>
      <c r="B484">
        <v>2021</v>
      </c>
      <c r="C484" t="s">
        <v>19</v>
      </c>
      <c r="D484" t="str">
        <f t="shared" si="98"/>
        <v>Grady_2021</v>
      </c>
      <c r="E484" t="str">
        <f t="shared" si="99"/>
        <v>Grady_dryland_2021</v>
      </c>
      <c r="F484" t="s">
        <v>4</v>
      </c>
      <c r="G484">
        <v>1283.4436849315066</v>
      </c>
      <c r="H484">
        <f t="shared" si="93"/>
        <v>1438.5468929872839</v>
      </c>
      <c r="I484" s="1">
        <v>38.909999999999997</v>
      </c>
    </row>
    <row r="485" spans="1:23" x14ac:dyDescent="0.3">
      <c r="A485" t="s">
        <v>47</v>
      </c>
      <c r="B485">
        <v>2021</v>
      </c>
      <c r="C485" t="s">
        <v>19</v>
      </c>
      <c r="D485" t="str">
        <f t="shared" ref="D485:D496" si="100">CONCATENATE(A485,"_",B485)</f>
        <v>Grady_2021</v>
      </c>
      <c r="E485" t="str">
        <f t="shared" ref="E485:E496" si="101">CONCATENATE(A485, "_", C485,"_",B485)</f>
        <v>Grady_dryland_2021</v>
      </c>
      <c r="F485" t="s">
        <v>5</v>
      </c>
      <c r="G485">
        <v>1144.1987186806214</v>
      </c>
      <c r="H485">
        <f t="shared" si="93"/>
        <v>1282.474276856082</v>
      </c>
      <c r="I485" s="1">
        <v>40.51</v>
      </c>
    </row>
    <row r="486" spans="1:23" x14ac:dyDescent="0.3">
      <c r="A486" t="s">
        <v>47</v>
      </c>
      <c r="B486">
        <v>2021</v>
      </c>
      <c r="C486" t="s">
        <v>19</v>
      </c>
      <c r="D486" t="str">
        <f t="shared" si="100"/>
        <v>Grady_2021</v>
      </c>
      <c r="E486" t="str">
        <f t="shared" si="101"/>
        <v>Grady_dryland_2021</v>
      </c>
      <c r="F486" t="s">
        <v>6</v>
      </c>
      <c r="G486">
        <v>1215.9574039392962</v>
      </c>
      <c r="H486">
        <f t="shared" si="93"/>
        <v>1362.9049454827527</v>
      </c>
      <c r="I486" s="1">
        <v>37.770000000000003</v>
      </c>
    </row>
    <row r="487" spans="1:23" x14ac:dyDescent="0.3">
      <c r="A487" t="s">
        <v>47</v>
      </c>
      <c r="B487">
        <v>2021</v>
      </c>
      <c r="C487" t="s">
        <v>19</v>
      </c>
      <c r="D487" t="str">
        <f t="shared" si="100"/>
        <v>Grady_2021</v>
      </c>
      <c r="E487" t="str">
        <f t="shared" si="101"/>
        <v>Grady_dryland_2021</v>
      </c>
      <c r="F487" t="s">
        <v>11</v>
      </c>
      <c r="G487">
        <v>1170.6117554240632</v>
      </c>
      <c r="H487">
        <f t="shared" si="93"/>
        <v>1312.0793093072448</v>
      </c>
      <c r="I487" s="1">
        <v>38.32</v>
      </c>
    </row>
    <row r="488" spans="1:23" x14ac:dyDescent="0.3">
      <c r="A488" t="s">
        <v>47</v>
      </c>
      <c r="B488">
        <v>2021</v>
      </c>
      <c r="C488" t="s">
        <v>19</v>
      </c>
      <c r="D488" t="str">
        <f t="shared" si="100"/>
        <v>Grady_2021</v>
      </c>
      <c r="E488" t="str">
        <f t="shared" si="101"/>
        <v>Grady_dryland_2021</v>
      </c>
      <c r="F488" t="s">
        <v>51</v>
      </c>
      <c r="G488">
        <v>1256.6947066666669</v>
      </c>
      <c r="H488">
        <f t="shared" si="93"/>
        <v>1408.5653207334742</v>
      </c>
      <c r="I488" s="1">
        <v>37.270000000000003</v>
      </c>
    </row>
    <row r="489" spans="1:23" x14ac:dyDescent="0.3">
      <c r="A489" t="s">
        <v>47</v>
      </c>
      <c r="B489">
        <v>2021</v>
      </c>
      <c r="C489" t="s">
        <v>19</v>
      </c>
      <c r="D489" t="str">
        <f t="shared" si="100"/>
        <v>Grady_2021</v>
      </c>
      <c r="E489" t="str">
        <f t="shared" si="101"/>
        <v>Grady_dryland_2021</v>
      </c>
      <c r="F489" t="s">
        <v>9</v>
      </c>
      <c r="G489">
        <v>1216.9575</v>
      </c>
      <c r="H489">
        <f t="shared" si="93"/>
        <v>1364.0259024033448</v>
      </c>
      <c r="I489" s="1">
        <v>40.229999999999997</v>
      </c>
    </row>
    <row r="490" spans="1:23" x14ac:dyDescent="0.3">
      <c r="A490" t="s">
        <v>47</v>
      </c>
      <c r="B490">
        <v>2021</v>
      </c>
      <c r="C490" t="s">
        <v>19</v>
      </c>
      <c r="D490" t="str">
        <f t="shared" si="100"/>
        <v>Grady_2021</v>
      </c>
      <c r="E490" t="str">
        <f t="shared" si="101"/>
        <v>Grady_dryland_2021</v>
      </c>
      <c r="F490" t="s">
        <v>52</v>
      </c>
      <c r="G490">
        <v>974.18193146417445</v>
      </c>
      <c r="H490">
        <f t="shared" si="93"/>
        <v>1091.9110882429779</v>
      </c>
      <c r="I490" s="1">
        <v>36.92</v>
      </c>
    </row>
    <row r="491" spans="1:23" x14ac:dyDescent="0.3">
      <c r="A491" t="s">
        <v>47</v>
      </c>
      <c r="B491">
        <v>2021</v>
      </c>
      <c r="C491" t="s">
        <v>19</v>
      </c>
      <c r="D491" t="str">
        <f t="shared" si="100"/>
        <v>Grady_2021</v>
      </c>
      <c r="E491" t="str">
        <f t="shared" si="101"/>
        <v>Grady_dryland_2021</v>
      </c>
      <c r="F491" t="s">
        <v>53</v>
      </c>
      <c r="G491">
        <v>1251.0245210727969</v>
      </c>
      <c r="H491">
        <f t="shared" si="93"/>
        <v>1402.2098974574167</v>
      </c>
      <c r="I491" s="1">
        <v>38.450000000000003</v>
      </c>
    </row>
    <row r="492" spans="1:23" x14ac:dyDescent="0.3">
      <c r="A492" t="s">
        <v>47</v>
      </c>
      <c r="B492">
        <v>2021</v>
      </c>
      <c r="C492" t="s">
        <v>19</v>
      </c>
      <c r="D492" t="str">
        <f t="shared" si="100"/>
        <v>Grady_2021</v>
      </c>
      <c r="E492" t="str">
        <f t="shared" si="101"/>
        <v>Grady_dryland_2021</v>
      </c>
      <c r="F492" t="s">
        <v>8</v>
      </c>
      <c r="G492">
        <v>1102.2015586255754</v>
      </c>
      <c r="H492">
        <f t="shared" si="93"/>
        <v>1235.4017914632382</v>
      </c>
      <c r="I492" s="1">
        <v>34.75</v>
      </c>
    </row>
    <row r="493" spans="1:23" x14ac:dyDescent="0.3">
      <c r="A493" t="s">
        <v>47</v>
      </c>
      <c r="B493">
        <v>2021</v>
      </c>
      <c r="C493" t="s">
        <v>19</v>
      </c>
      <c r="D493" t="str">
        <f t="shared" si="100"/>
        <v>Grady_2021</v>
      </c>
      <c r="E493" t="str">
        <f t="shared" si="101"/>
        <v>Grady_dryland_2021</v>
      </c>
      <c r="F493" t="s">
        <v>14</v>
      </c>
      <c r="G493">
        <v>1383.6071037463976</v>
      </c>
      <c r="H493">
        <f t="shared" si="93"/>
        <v>1550.8149859459829</v>
      </c>
      <c r="I493" s="1">
        <v>37.97</v>
      </c>
    </row>
    <row r="494" spans="1:23" x14ac:dyDescent="0.3">
      <c r="A494" t="s">
        <v>47</v>
      </c>
      <c r="B494">
        <v>2021</v>
      </c>
      <c r="C494" t="s">
        <v>19</v>
      </c>
      <c r="D494" t="str">
        <f t="shared" si="100"/>
        <v>Grady_2021</v>
      </c>
      <c r="E494" t="str">
        <f t="shared" si="101"/>
        <v>Grady_dryland_2021</v>
      </c>
      <c r="F494" t="s">
        <v>15</v>
      </c>
      <c r="G494">
        <v>1272.8705581904414</v>
      </c>
      <c r="H494">
        <f t="shared" si="93"/>
        <v>1426.6960117985766</v>
      </c>
      <c r="I494" s="1">
        <v>37.35</v>
      </c>
    </row>
    <row r="495" spans="1:23" x14ac:dyDescent="0.3">
      <c r="A495" t="s">
        <v>47</v>
      </c>
      <c r="B495">
        <v>2021</v>
      </c>
      <c r="C495" t="s">
        <v>19</v>
      </c>
      <c r="D495" t="str">
        <f t="shared" si="100"/>
        <v>Grady_2021</v>
      </c>
      <c r="E495" t="str">
        <f t="shared" si="101"/>
        <v>Grady_dryland_2021</v>
      </c>
      <c r="F495" t="s">
        <v>54</v>
      </c>
      <c r="G495">
        <v>1108.2115995567051</v>
      </c>
      <c r="H495">
        <f t="shared" si="93"/>
        <v>1242.13814133952</v>
      </c>
      <c r="I495" s="1">
        <v>36.46</v>
      </c>
    </row>
    <row r="496" spans="1:23" x14ac:dyDescent="0.3">
      <c r="A496" t="s">
        <v>22</v>
      </c>
      <c r="B496">
        <v>2021</v>
      </c>
      <c r="C496" t="s">
        <v>23</v>
      </c>
      <c r="D496" t="str">
        <f t="shared" si="100"/>
        <v>Sumter_2021</v>
      </c>
      <c r="E496" t="str">
        <f t="shared" si="101"/>
        <v>Sumter_irrigated_2021</v>
      </c>
      <c r="F496" t="s">
        <v>4</v>
      </c>
      <c r="G496">
        <v>936.38896135265691</v>
      </c>
      <c r="H496">
        <f t="shared" si="93"/>
        <v>1049.5508659995019</v>
      </c>
      <c r="I496" s="1">
        <v>32.729999999999997</v>
      </c>
      <c r="J496">
        <v>21</v>
      </c>
      <c r="K496">
        <v>40</v>
      </c>
      <c r="L496">
        <v>3.7</v>
      </c>
      <c r="M496">
        <v>29.6</v>
      </c>
      <c r="N496">
        <v>3</v>
      </c>
      <c r="O496">
        <v>82</v>
      </c>
      <c r="P496">
        <v>7.9</v>
      </c>
      <c r="Q496">
        <v>0.3</v>
      </c>
      <c r="R496">
        <v>1.25</v>
      </c>
      <c r="S496">
        <f t="shared" si="94"/>
        <v>31.75</v>
      </c>
      <c r="T496">
        <v>81.5</v>
      </c>
      <c r="U496">
        <v>56.55</v>
      </c>
      <c r="V496">
        <v>529.52795764492748</v>
      </c>
      <c r="W496">
        <f t="shared" si="95"/>
        <v>31.985000000000003</v>
      </c>
    </row>
    <row r="497" spans="1:23" x14ac:dyDescent="0.3">
      <c r="A497" t="s">
        <v>22</v>
      </c>
      <c r="B497">
        <v>2021</v>
      </c>
      <c r="C497" t="s">
        <v>23</v>
      </c>
      <c r="D497" t="str">
        <f t="shared" ref="D497:D508" si="102">CONCATENATE(A497,"_",B497)</f>
        <v>Sumter_2021</v>
      </c>
      <c r="E497" t="str">
        <f t="shared" ref="E497:E508" si="103">CONCATENATE(A497, "_", C497,"_",B497)</f>
        <v>Sumter_irrigated_2021</v>
      </c>
      <c r="F497" t="s">
        <v>5</v>
      </c>
      <c r="G497">
        <v>1091.0560869565218</v>
      </c>
      <c r="H497">
        <f t="shared" si="93"/>
        <v>1222.9093978906674</v>
      </c>
      <c r="I497" s="1">
        <v>36.99</v>
      </c>
      <c r="J497">
        <v>31</v>
      </c>
      <c r="K497">
        <v>35</v>
      </c>
      <c r="L497">
        <v>4.4000000000000004</v>
      </c>
      <c r="M497">
        <v>28.8</v>
      </c>
      <c r="N497">
        <v>3</v>
      </c>
      <c r="O497">
        <v>77.599999999999994</v>
      </c>
      <c r="P497">
        <v>7.8</v>
      </c>
      <c r="Q497">
        <v>0.3</v>
      </c>
      <c r="R497">
        <v>1.1000000000000001</v>
      </c>
      <c r="S497">
        <f t="shared" si="94"/>
        <v>27.94</v>
      </c>
      <c r="T497">
        <v>81.099999999999994</v>
      </c>
      <c r="U497">
        <v>54.3</v>
      </c>
      <c r="V497">
        <v>592.44345521739126</v>
      </c>
      <c r="W497">
        <f t="shared" si="95"/>
        <v>30.114999999999998</v>
      </c>
    </row>
    <row r="498" spans="1:23" x14ac:dyDescent="0.3">
      <c r="A498" t="s">
        <v>22</v>
      </c>
      <c r="B498">
        <v>2021</v>
      </c>
      <c r="C498" t="s">
        <v>23</v>
      </c>
      <c r="D498" t="str">
        <f t="shared" si="102"/>
        <v>Sumter_2021</v>
      </c>
      <c r="E498" t="str">
        <f t="shared" si="103"/>
        <v>Sumter_irrigated_2021</v>
      </c>
      <c r="F498" t="s">
        <v>6</v>
      </c>
      <c r="G498">
        <v>879.5295251310514</v>
      </c>
      <c r="H498">
        <f t="shared" si="93"/>
        <v>985.82000949685403</v>
      </c>
      <c r="I498" s="1">
        <v>32.33</v>
      </c>
      <c r="J498">
        <v>21</v>
      </c>
      <c r="K498">
        <v>40</v>
      </c>
      <c r="L498">
        <v>3.7</v>
      </c>
      <c r="M498">
        <v>31</v>
      </c>
      <c r="N498">
        <v>2</v>
      </c>
      <c r="O498">
        <v>79.7</v>
      </c>
      <c r="P498">
        <v>8.8000000000000007</v>
      </c>
      <c r="Q498">
        <v>0.2</v>
      </c>
      <c r="R498">
        <v>1.26</v>
      </c>
      <c r="S498">
        <f t="shared" si="94"/>
        <v>32.003999999999998</v>
      </c>
      <c r="T498">
        <v>81.8</v>
      </c>
      <c r="U498">
        <v>57.4</v>
      </c>
      <c r="V498">
        <v>504.84994742522349</v>
      </c>
      <c r="W498">
        <f t="shared" si="95"/>
        <v>32.296999999999997</v>
      </c>
    </row>
    <row r="499" spans="1:23" x14ac:dyDescent="0.3">
      <c r="A499" t="s">
        <v>22</v>
      </c>
      <c r="B499">
        <v>2021</v>
      </c>
      <c r="C499" t="s">
        <v>23</v>
      </c>
      <c r="D499" t="str">
        <f t="shared" si="102"/>
        <v>Sumter_2021</v>
      </c>
      <c r="E499" t="str">
        <f t="shared" si="103"/>
        <v>Sumter_irrigated_2021</v>
      </c>
      <c r="F499" t="s">
        <v>11</v>
      </c>
      <c r="G499">
        <v>1103.2868115942028</v>
      </c>
      <c r="H499">
        <f t="shared" si="93"/>
        <v>1236.6181964402961</v>
      </c>
      <c r="I499" s="1">
        <v>32.58</v>
      </c>
      <c r="J499">
        <v>31</v>
      </c>
      <c r="K499">
        <v>38</v>
      </c>
      <c r="L499">
        <v>4.0999999999999996</v>
      </c>
      <c r="M499">
        <v>31</v>
      </c>
      <c r="N499">
        <v>2</v>
      </c>
      <c r="O499">
        <v>79</v>
      </c>
      <c r="P499">
        <v>8.1</v>
      </c>
      <c r="Q499">
        <v>0.2</v>
      </c>
      <c r="R499">
        <v>1.2</v>
      </c>
      <c r="S499">
        <f t="shared" si="94"/>
        <v>30.479999999999997</v>
      </c>
      <c r="T499">
        <v>83.6</v>
      </c>
      <c r="U499">
        <v>57.15</v>
      </c>
      <c r="V499">
        <v>630.52841282608688</v>
      </c>
      <c r="W499">
        <f t="shared" si="95"/>
        <v>31.904999999999998</v>
      </c>
    </row>
    <row r="500" spans="1:23" x14ac:dyDescent="0.3">
      <c r="A500" t="s">
        <v>22</v>
      </c>
      <c r="B500">
        <v>2021</v>
      </c>
      <c r="C500" t="s">
        <v>23</v>
      </c>
      <c r="D500" t="str">
        <f t="shared" si="102"/>
        <v>Sumter_2021</v>
      </c>
      <c r="E500" t="str">
        <f t="shared" si="103"/>
        <v>Sumter_irrigated_2021</v>
      </c>
      <c r="F500" t="s">
        <v>51</v>
      </c>
      <c r="G500">
        <v>960.92985507246385</v>
      </c>
      <c r="H500">
        <f t="shared" si="93"/>
        <v>1077.0575083448132</v>
      </c>
      <c r="I500" s="1">
        <v>32.630000000000003</v>
      </c>
      <c r="J500">
        <v>21</v>
      </c>
      <c r="K500">
        <v>39</v>
      </c>
      <c r="L500">
        <v>3.4</v>
      </c>
      <c r="M500">
        <v>32.9</v>
      </c>
      <c r="N500">
        <v>3</v>
      </c>
      <c r="O500">
        <v>79.7</v>
      </c>
      <c r="P500">
        <v>8.5</v>
      </c>
      <c r="Q500">
        <v>0.4</v>
      </c>
      <c r="R500">
        <v>1.22</v>
      </c>
      <c r="S500">
        <f t="shared" si="94"/>
        <v>30.987999999999996</v>
      </c>
      <c r="T500">
        <v>81.8</v>
      </c>
      <c r="U500">
        <v>52.25</v>
      </c>
      <c r="V500">
        <v>502.08584927536236</v>
      </c>
      <c r="W500">
        <f t="shared" si="95"/>
        <v>31.903999999999996</v>
      </c>
    </row>
    <row r="501" spans="1:23" x14ac:dyDescent="0.3">
      <c r="A501" t="s">
        <v>22</v>
      </c>
      <c r="B501">
        <v>2021</v>
      </c>
      <c r="C501" t="s">
        <v>23</v>
      </c>
      <c r="D501" t="str">
        <f t="shared" si="102"/>
        <v>Sumter_2021</v>
      </c>
      <c r="E501" t="str">
        <f t="shared" si="103"/>
        <v>Sumter_irrigated_2021</v>
      </c>
      <c r="F501" t="s">
        <v>9</v>
      </c>
      <c r="G501">
        <v>990.1317874396135</v>
      </c>
      <c r="H501">
        <f t="shared" si="93"/>
        <v>1109.7884723669936</v>
      </c>
      <c r="I501" s="1">
        <v>33.33</v>
      </c>
      <c r="J501">
        <v>31</v>
      </c>
      <c r="K501">
        <v>38</v>
      </c>
      <c r="L501">
        <v>3.8</v>
      </c>
      <c r="M501">
        <v>30.8</v>
      </c>
      <c r="N501">
        <v>3</v>
      </c>
      <c r="O501">
        <v>78.3</v>
      </c>
      <c r="P501">
        <v>8.6999999999999993</v>
      </c>
      <c r="Q501">
        <v>0.3</v>
      </c>
      <c r="R501">
        <v>1.18</v>
      </c>
      <c r="S501">
        <f t="shared" si="94"/>
        <v>29.971999999999998</v>
      </c>
      <c r="T501">
        <v>81.8</v>
      </c>
      <c r="U501">
        <v>56.5</v>
      </c>
      <c r="V501">
        <v>559.4244599033816</v>
      </c>
      <c r="W501">
        <f t="shared" si="95"/>
        <v>31.285999999999998</v>
      </c>
    </row>
    <row r="502" spans="1:23" x14ac:dyDescent="0.3">
      <c r="A502" t="s">
        <v>22</v>
      </c>
      <c r="B502">
        <v>2021</v>
      </c>
      <c r="C502" t="s">
        <v>23</v>
      </c>
      <c r="D502" t="str">
        <f t="shared" si="102"/>
        <v>Sumter_2021</v>
      </c>
      <c r="E502" t="str">
        <f t="shared" si="103"/>
        <v>Sumter_irrigated_2021</v>
      </c>
      <c r="F502" t="s">
        <v>52</v>
      </c>
      <c r="G502">
        <v>742.28676328502422</v>
      </c>
      <c r="H502">
        <f t="shared" si="93"/>
        <v>831.99156267323485</v>
      </c>
      <c r="I502" s="1">
        <v>29.68</v>
      </c>
      <c r="J502">
        <v>21</v>
      </c>
      <c r="K502">
        <v>37</v>
      </c>
      <c r="L502">
        <v>3.5</v>
      </c>
      <c r="M502">
        <v>30.7</v>
      </c>
      <c r="N502">
        <v>3</v>
      </c>
      <c r="O502">
        <v>78.599999999999994</v>
      </c>
      <c r="P502">
        <v>9.4</v>
      </c>
      <c r="Q502">
        <v>0.4</v>
      </c>
      <c r="R502">
        <v>1.1499999999999999</v>
      </c>
      <c r="S502">
        <f t="shared" si="94"/>
        <v>29.209999999999997</v>
      </c>
      <c r="T502">
        <v>82.9</v>
      </c>
      <c r="U502">
        <v>56.55</v>
      </c>
      <c r="V502">
        <v>419.7631646376812</v>
      </c>
      <c r="W502">
        <f t="shared" si="95"/>
        <v>30.984999999999999</v>
      </c>
    </row>
    <row r="503" spans="1:23" x14ac:dyDescent="0.3">
      <c r="A503" t="s">
        <v>22</v>
      </c>
      <c r="B503">
        <v>2021</v>
      </c>
      <c r="C503" t="s">
        <v>23</v>
      </c>
      <c r="D503" t="str">
        <f t="shared" si="102"/>
        <v>Sumter_2021</v>
      </c>
      <c r="E503" t="str">
        <f t="shared" si="103"/>
        <v>Sumter_irrigated_2021</v>
      </c>
      <c r="F503" t="s">
        <v>53</v>
      </c>
      <c r="G503">
        <v>1005.2222222222222</v>
      </c>
      <c r="H503">
        <f t="shared" si="93"/>
        <v>1126.7025748907108</v>
      </c>
      <c r="I503" s="1">
        <v>33.200000000000003</v>
      </c>
      <c r="J503">
        <v>31</v>
      </c>
      <c r="K503">
        <v>36</v>
      </c>
      <c r="L503">
        <v>3.9</v>
      </c>
      <c r="M503">
        <v>30.1</v>
      </c>
      <c r="N503">
        <v>3</v>
      </c>
      <c r="O503">
        <v>77.400000000000006</v>
      </c>
      <c r="P503">
        <v>8.6</v>
      </c>
      <c r="Q503">
        <v>0.3</v>
      </c>
      <c r="R503">
        <v>1.1299999999999999</v>
      </c>
      <c r="S503">
        <f t="shared" si="94"/>
        <v>28.701999999999995</v>
      </c>
      <c r="T503">
        <v>82.4</v>
      </c>
      <c r="U503">
        <v>55.95</v>
      </c>
      <c r="V503">
        <v>562.42183333333332</v>
      </c>
      <c r="W503">
        <f t="shared" si="95"/>
        <v>30.696000000000002</v>
      </c>
    </row>
    <row r="504" spans="1:23" x14ac:dyDescent="0.3">
      <c r="A504" t="s">
        <v>22</v>
      </c>
      <c r="B504">
        <v>2021</v>
      </c>
      <c r="C504" t="s">
        <v>23</v>
      </c>
      <c r="D504" t="str">
        <f t="shared" si="102"/>
        <v>Sumter_2021</v>
      </c>
      <c r="E504" t="str">
        <f t="shared" si="103"/>
        <v>Sumter_irrigated_2021</v>
      </c>
      <c r="F504" t="s">
        <v>8</v>
      </c>
      <c r="G504">
        <v>904.62296296296302</v>
      </c>
      <c r="H504">
        <f t="shared" si="93"/>
        <v>1013.9459704963758</v>
      </c>
      <c r="I504" s="1">
        <v>29.57</v>
      </c>
      <c r="J504">
        <v>21</v>
      </c>
      <c r="K504">
        <v>39</v>
      </c>
      <c r="L504">
        <v>3.7</v>
      </c>
      <c r="M504">
        <v>31.6</v>
      </c>
      <c r="N504">
        <v>3</v>
      </c>
      <c r="O504">
        <v>80</v>
      </c>
      <c r="P504">
        <v>8.6999999999999993</v>
      </c>
      <c r="Q504">
        <v>0.3</v>
      </c>
      <c r="R504">
        <v>1.22</v>
      </c>
      <c r="S504">
        <f t="shared" si="94"/>
        <v>30.987999999999996</v>
      </c>
      <c r="T504">
        <v>83.5</v>
      </c>
      <c r="U504">
        <v>57.05</v>
      </c>
      <c r="V504">
        <v>516.08740037037035</v>
      </c>
      <c r="W504">
        <f t="shared" si="95"/>
        <v>32.103999999999999</v>
      </c>
    </row>
    <row r="505" spans="1:23" x14ac:dyDescent="0.3">
      <c r="A505" t="s">
        <v>22</v>
      </c>
      <c r="B505">
        <v>2021</v>
      </c>
      <c r="C505" t="s">
        <v>23</v>
      </c>
      <c r="D505" t="str">
        <f t="shared" si="102"/>
        <v>Sumter_2021</v>
      </c>
      <c r="E505" t="str">
        <f t="shared" si="103"/>
        <v>Sumter_irrigated_2021</v>
      </c>
      <c r="F505" t="s">
        <v>14</v>
      </c>
      <c r="G505">
        <v>1312.3055555555557</v>
      </c>
      <c r="H505">
        <f t="shared" si="93"/>
        <v>1470.8966990594081</v>
      </c>
      <c r="I505" s="1">
        <v>35.700000000000003</v>
      </c>
      <c r="J505">
        <v>32</v>
      </c>
      <c r="K505">
        <v>40</v>
      </c>
      <c r="L505">
        <v>4.2</v>
      </c>
      <c r="M505">
        <v>33.200000000000003</v>
      </c>
      <c r="N505">
        <v>4</v>
      </c>
      <c r="O505">
        <v>75.099999999999994</v>
      </c>
      <c r="P505">
        <v>9.4</v>
      </c>
      <c r="Q505">
        <v>0.6</v>
      </c>
      <c r="R505">
        <v>1.24</v>
      </c>
      <c r="S505">
        <f t="shared" si="94"/>
        <v>31.495999999999999</v>
      </c>
      <c r="T505">
        <v>82</v>
      </c>
      <c r="U505">
        <v>52.35</v>
      </c>
      <c r="V505">
        <v>686.99195833333351</v>
      </c>
      <c r="W505">
        <f t="shared" si="95"/>
        <v>32.417999999999999</v>
      </c>
    </row>
    <row r="506" spans="1:23" x14ac:dyDescent="0.3">
      <c r="A506" t="s">
        <v>22</v>
      </c>
      <c r="B506">
        <v>2021</v>
      </c>
      <c r="C506" t="s">
        <v>23</v>
      </c>
      <c r="D506" t="str">
        <f t="shared" si="102"/>
        <v>Sumter_2021</v>
      </c>
      <c r="E506" t="str">
        <f t="shared" si="103"/>
        <v>Sumter_irrigated_2021</v>
      </c>
      <c r="F506" t="s">
        <v>15</v>
      </c>
      <c r="G506">
        <v>839.320652173913</v>
      </c>
      <c r="H506">
        <f t="shared" si="93"/>
        <v>940.75192435831616</v>
      </c>
      <c r="I506" s="1">
        <v>33.5</v>
      </c>
      <c r="J506">
        <v>33</v>
      </c>
      <c r="K506">
        <v>39</v>
      </c>
      <c r="L506">
        <v>3.7</v>
      </c>
      <c r="M506">
        <v>31.7</v>
      </c>
      <c r="N506">
        <v>3</v>
      </c>
      <c r="O506">
        <v>69.5</v>
      </c>
      <c r="Q506">
        <v>0.4</v>
      </c>
      <c r="R506">
        <v>1.21</v>
      </c>
      <c r="S506">
        <f t="shared" si="94"/>
        <v>30.733999999999998</v>
      </c>
      <c r="T506">
        <v>83</v>
      </c>
      <c r="U506">
        <v>49.85</v>
      </c>
      <c r="V506">
        <v>418.40134510869569</v>
      </c>
      <c r="W506">
        <f t="shared" si="95"/>
        <v>31.912000000000003</v>
      </c>
    </row>
    <row r="507" spans="1:23" x14ac:dyDescent="0.3">
      <c r="A507" t="s">
        <v>22</v>
      </c>
      <c r="B507">
        <v>2021</v>
      </c>
      <c r="C507" t="s">
        <v>23</v>
      </c>
      <c r="D507" t="str">
        <f t="shared" si="102"/>
        <v>Sumter_2021</v>
      </c>
      <c r="E507" t="str">
        <f t="shared" si="103"/>
        <v>Sumter_irrigated_2021</v>
      </c>
      <c r="F507" t="s">
        <v>54</v>
      </c>
      <c r="G507">
        <v>846.22341384863125</v>
      </c>
      <c r="H507">
        <f t="shared" si="93"/>
        <v>948.48887961142304</v>
      </c>
      <c r="I507" s="1">
        <v>30.04</v>
      </c>
      <c r="J507">
        <v>32</v>
      </c>
      <c r="K507">
        <v>37</v>
      </c>
      <c r="L507">
        <v>3.9</v>
      </c>
      <c r="M507">
        <v>29.5</v>
      </c>
      <c r="N507">
        <v>4</v>
      </c>
      <c r="O507">
        <v>76.400000000000006</v>
      </c>
      <c r="P507">
        <v>9.6</v>
      </c>
      <c r="Q507">
        <v>0.5</v>
      </c>
      <c r="R507">
        <v>1.1499999999999999</v>
      </c>
      <c r="S507">
        <f t="shared" si="94"/>
        <v>29.209999999999997</v>
      </c>
      <c r="T507">
        <v>82.2</v>
      </c>
      <c r="U507">
        <v>51.9</v>
      </c>
      <c r="V507">
        <v>439.18995178743967</v>
      </c>
      <c r="W507">
        <f t="shared" si="95"/>
        <v>30.86</v>
      </c>
    </row>
    <row r="508" spans="1:23" x14ac:dyDescent="0.3">
      <c r="A508" t="s">
        <v>57</v>
      </c>
      <c r="B508">
        <v>2021</v>
      </c>
      <c r="C508" t="s">
        <v>23</v>
      </c>
      <c r="D508" t="str">
        <f t="shared" si="102"/>
        <v>Evans_2021</v>
      </c>
      <c r="E508" t="str">
        <f t="shared" si="103"/>
        <v>Evans_irrigated_2021</v>
      </c>
      <c r="F508" t="s">
        <v>4</v>
      </c>
      <c r="G508">
        <v>1460.7028895706021</v>
      </c>
      <c r="H508">
        <f t="shared" si="93"/>
        <v>1637.2277397441685</v>
      </c>
      <c r="I508" s="1">
        <v>38.486209108402825</v>
      </c>
      <c r="J508">
        <v>31</v>
      </c>
      <c r="K508">
        <v>40</v>
      </c>
      <c r="L508">
        <v>4.2</v>
      </c>
      <c r="M508">
        <v>31.7</v>
      </c>
      <c r="N508">
        <v>3</v>
      </c>
      <c r="O508">
        <v>79.599999999999994</v>
      </c>
      <c r="P508">
        <v>6.9</v>
      </c>
      <c r="Q508">
        <v>0.5</v>
      </c>
      <c r="R508">
        <v>1.26</v>
      </c>
      <c r="S508">
        <f t="shared" si="94"/>
        <v>32.003999999999998</v>
      </c>
      <c r="T508">
        <v>82.2</v>
      </c>
      <c r="U508">
        <v>56.7</v>
      </c>
      <c r="V508">
        <v>828.21853838653146</v>
      </c>
      <c r="W508">
        <f t="shared" si="95"/>
        <v>32.552</v>
      </c>
    </row>
    <row r="509" spans="1:23" x14ac:dyDescent="0.3">
      <c r="A509" t="s">
        <v>57</v>
      </c>
      <c r="B509">
        <v>2021</v>
      </c>
      <c r="C509" t="s">
        <v>23</v>
      </c>
      <c r="D509" t="str">
        <f t="shared" ref="D509:D520" si="104">CONCATENATE(A509,"_",B509)</f>
        <v>Evans_2021</v>
      </c>
      <c r="E509" t="str">
        <f t="shared" ref="E509:E520" si="105">CONCATENATE(A509, "_", C509,"_",B509)</f>
        <v>Evans_irrigated_2021</v>
      </c>
      <c r="F509" t="s">
        <v>5</v>
      </c>
      <c r="G509">
        <v>1464.4916974054886</v>
      </c>
      <c r="H509">
        <f t="shared" si="93"/>
        <v>1641.4744221681756</v>
      </c>
      <c r="I509" s="1">
        <v>43.406593406593409</v>
      </c>
      <c r="J509">
        <v>31</v>
      </c>
      <c r="K509">
        <v>36</v>
      </c>
      <c r="L509">
        <v>4.5999999999999996</v>
      </c>
      <c r="M509">
        <v>30.8</v>
      </c>
      <c r="N509">
        <v>3</v>
      </c>
      <c r="O509">
        <v>79.400000000000006</v>
      </c>
      <c r="P509">
        <v>7.1</v>
      </c>
      <c r="Q509">
        <v>0.3</v>
      </c>
      <c r="R509">
        <v>1.1100000000000001</v>
      </c>
      <c r="S509">
        <f t="shared" si="94"/>
        <v>28.194000000000003</v>
      </c>
      <c r="T509">
        <v>81.900000000000006</v>
      </c>
      <c r="U509">
        <v>55.9</v>
      </c>
      <c r="V509">
        <v>818.65085884966811</v>
      </c>
      <c r="W509">
        <f t="shared" si="95"/>
        <v>30.612000000000002</v>
      </c>
    </row>
    <row r="510" spans="1:23" x14ac:dyDescent="0.3">
      <c r="A510" t="s">
        <v>57</v>
      </c>
      <c r="B510">
        <v>2021</v>
      </c>
      <c r="C510" t="s">
        <v>23</v>
      </c>
      <c r="D510" t="str">
        <f t="shared" si="104"/>
        <v>Evans_2021</v>
      </c>
      <c r="E510" t="str">
        <f t="shared" si="105"/>
        <v>Evans_irrigated_2021</v>
      </c>
      <c r="F510" t="s">
        <v>6</v>
      </c>
      <c r="G510">
        <v>1249.0120773922526</v>
      </c>
      <c r="H510">
        <f t="shared" si="93"/>
        <v>1399.9542514653501</v>
      </c>
      <c r="I510" s="1">
        <v>38.833461243284731</v>
      </c>
      <c r="J510">
        <v>31</v>
      </c>
      <c r="K510">
        <v>41</v>
      </c>
      <c r="L510">
        <v>4.4000000000000004</v>
      </c>
      <c r="M510">
        <v>33</v>
      </c>
      <c r="N510">
        <v>3</v>
      </c>
      <c r="O510">
        <v>79.5</v>
      </c>
      <c r="P510">
        <v>6.9</v>
      </c>
      <c r="Q510">
        <v>0.4</v>
      </c>
      <c r="R510">
        <v>1.27</v>
      </c>
      <c r="S510">
        <f t="shared" si="94"/>
        <v>32.257999999999996</v>
      </c>
      <c r="T510">
        <v>84.6</v>
      </c>
      <c r="U510">
        <v>56.85</v>
      </c>
      <c r="V510">
        <v>710.06336599749568</v>
      </c>
      <c r="W510">
        <f t="shared" si="95"/>
        <v>33.218999999999994</v>
      </c>
    </row>
    <row r="511" spans="1:23" x14ac:dyDescent="0.3">
      <c r="A511" t="s">
        <v>57</v>
      </c>
      <c r="B511">
        <v>2021</v>
      </c>
      <c r="C511" t="s">
        <v>23</v>
      </c>
      <c r="D511" t="str">
        <f t="shared" si="104"/>
        <v>Evans_2021</v>
      </c>
      <c r="E511" t="str">
        <f t="shared" si="105"/>
        <v>Evans_irrigated_2021</v>
      </c>
      <c r="F511" t="s">
        <v>11</v>
      </c>
      <c r="G511">
        <v>1372.7985549563348</v>
      </c>
      <c r="H511">
        <f t="shared" si="93"/>
        <v>1538.7002321299819</v>
      </c>
      <c r="I511" s="1">
        <v>37.591537835638732</v>
      </c>
      <c r="J511">
        <v>31</v>
      </c>
      <c r="K511">
        <v>39</v>
      </c>
      <c r="L511">
        <v>4.3</v>
      </c>
      <c r="M511">
        <v>31.9</v>
      </c>
      <c r="N511">
        <v>3</v>
      </c>
      <c r="O511">
        <v>79.8</v>
      </c>
      <c r="P511">
        <v>6.5</v>
      </c>
      <c r="Q511">
        <v>0.3</v>
      </c>
      <c r="R511">
        <v>1.23</v>
      </c>
      <c r="S511">
        <f t="shared" si="94"/>
        <v>31.241999999999997</v>
      </c>
      <c r="T511">
        <v>84.4</v>
      </c>
      <c r="U511">
        <v>56.8</v>
      </c>
      <c r="V511">
        <v>779.7495792151982</v>
      </c>
      <c r="W511">
        <f t="shared" si="95"/>
        <v>32.545999999999999</v>
      </c>
    </row>
    <row r="512" spans="1:23" x14ac:dyDescent="0.3">
      <c r="A512" t="s">
        <v>57</v>
      </c>
      <c r="B512">
        <v>2021</v>
      </c>
      <c r="C512" t="s">
        <v>23</v>
      </c>
      <c r="D512" t="str">
        <f t="shared" si="104"/>
        <v>Evans_2021</v>
      </c>
      <c r="E512" t="str">
        <f t="shared" si="105"/>
        <v>Evans_irrigated_2021</v>
      </c>
      <c r="F512" t="s">
        <v>51</v>
      </c>
      <c r="G512">
        <v>1409.4082829426916</v>
      </c>
      <c r="H512">
        <f t="shared" si="93"/>
        <v>1579.7342183236915</v>
      </c>
      <c r="I512" s="1">
        <v>39.800995024875618</v>
      </c>
      <c r="J512">
        <v>41</v>
      </c>
      <c r="K512">
        <v>38</v>
      </c>
      <c r="L512">
        <v>4</v>
      </c>
      <c r="M512">
        <v>31.1</v>
      </c>
      <c r="N512">
        <v>4</v>
      </c>
      <c r="O512">
        <v>77.5</v>
      </c>
      <c r="P512">
        <v>7.2</v>
      </c>
      <c r="Q512">
        <v>0.8</v>
      </c>
      <c r="R512">
        <v>1.18</v>
      </c>
      <c r="S512">
        <f t="shared" si="94"/>
        <v>29.971999999999998</v>
      </c>
      <c r="T512">
        <v>82.4</v>
      </c>
      <c r="U512">
        <v>54.2</v>
      </c>
      <c r="V512">
        <v>763.89928935493879</v>
      </c>
      <c r="W512">
        <f t="shared" si="95"/>
        <v>31.456</v>
      </c>
    </row>
    <row r="513" spans="1:23" x14ac:dyDescent="0.3">
      <c r="A513" t="s">
        <v>57</v>
      </c>
      <c r="B513">
        <v>2021</v>
      </c>
      <c r="C513" t="s">
        <v>23</v>
      </c>
      <c r="D513" t="str">
        <f t="shared" si="104"/>
        <v>Evans_2021</v>
      </c>
      <c r="E513" t="str">
        <f t="shared" si="105"/>
        <v>Evans_irrigated_2021</v>
      </c>
      <c r="F513" t="s">
        <v>9</v>
      </c>
      <c r="G513">
        <v>1305.4822762217796</v>
      </c>
      <c r="H513">
        <f t="shared" si="93"/>
        <v>1463.2488315286159</v>
      </c>
      <c r="I513" s="1">
        <v>40.591715976331365</v>
      </c>
      <c r="J513">
        <v>41</v>
      </c>
      <c r="K513">
        <v>37</v>
      </c>
      <c r="L513">
        <v>4.3</v>
      </c>
      <c r="M513">
        <v>32.299999999999997</v>
      </c>
      <c r="N513">
        <v>3</v>
      </c>
      <c r="O513">
        <v>77.400000000000006</v>
      </c>
      <c r="P513">
        <v>7.3</v>
      </c>
      <c r="Q513">
        <v>0.4</v>
      </c>
      <c r="R513">
        <v>1.17</v>
      </c>
      <c r="S513">
        <f t="shared" si="94"/>
        <v>29.717999999999996</v>
      </c>
      <c r="T513">
        <v>83.1</v>
      </c>
      <c r="U513">
        <v>54.7</v>
      </c>
      <c r="V513">
        <v>714.09880509331344</v>
      </c>
      <c r="W513">
        <f t="shared" si="95"/>
        <v>31.628999999999998</v>
      </c>
    </row>
    <row r="514" spans="1:23" x14ac:dyDescent="0.3">
      <c r="A514" t="s">
        <v>57</v>
      </c>
      <c r="B514">
        <v>2021</v>
      </c>
      <c r="C514" t="s">
        <v>23</v>
      </c>
      <c r="D514" t="str">
        <f t="shared" si="104"/>
        <v>Evans_2021</v>
      </c>
      <c r="E514" t="str">
        <f t="shared" si="105"/>
        <v>Evans_irrigated_2021</v>
      </c>
      <c r="F514" t="s">
        <v>52</v>
      </c>
      <c r="G514">
        <v>1241.7443480782774</v>
      </c>
      <c r="H514">
        <f t="shared" si="93"/>
        <v>1391.8082225071339</v>
      </c>
      <c r="I514" s="1">
        <v>38.795045045045043</v>
      </c>
      <c r="J514">
        <v>41</v>
      </c>
      <c r="K514">
        <v>37</v>
      </c>
      <c r="L514">
        <v>4.0999999999999996</v>
      </c>
      <c r="M514">
        <v>32.299999999999997</v>
      </c>
      <c r="N514">
        <v>4</v>
      </c>
      <c r="O514">
        <v>74.900000000000006</v>
      </c>
      <c r="P514">
        <v>7.9</v>
      </c>
      <c r="Q514">
        <v>0.8</v>
      </c>
      <c r="R514">
        <v>1.17</v>
      </c>
      <c r="S514">
        <f t="shared" si="94"/>
        <v>29.717999999999996</v>
      </c>
      <c r="T514">
        <v>83.3</v>
      </c>
      <c r="U514">
        <v>54.2</v>
      </c>
      <c r="V514">
        <v>673.02543665842632</v>
      </c>
      <c r="W514">
        <f t="shared" si="95"/>
        <v>31.608999999999998</v>
      </c>
    </row>
    <row r="515" spans="1:23" x14ac:dyDescent="0.3">
      <c r="A515" t="s">
        <v>57</v>
      </c>
      <c r="B515">
        <v>2021</v>
      </c>
      <c r="C515" t="s">
        <v>23</v>
      </c>
      <c r="D515" t="str">
        <f t="shared" si="104"/>
        <v>Evans_2021</v>
      </c>
      <c r="E515" t="str">
        <f t="shared" si="105"/>
        <v>Evans_irrigated_2021</v>
      </c>
      <c r="F515" t="s">
        <v>53</v>
      </c>
      <c r="G515">
        <v>1423.0826463776875</v>
      </c>
      <c r="H515">
        <f t="shared" ref="H515:H578" si="106">(G515*0.453592)/0.404686</f>
        <v>1595.0611183380399</v>
      </c>
      <c r="I515" s="1">
        <v>39.867549668874169</v>
      </c>
      <c r="J515">
        <v>41</v>
      </c>
      <c r="K515">
        <v>37</v>
      </c>
      <c r="L515">
        <v>4.3</v>
      </c>
      <c r="M515">
        <v>31.7</v>
      </c>
      <c r="N515">
        <v>3</v>
      </c>
      <c r="O515">
        <v>78.099999999999994</v>
      </c>
      <c r="P515">
        <v>6.7</v>
      </c>
      <c r="Q515">
        <v>0.4</v>
      </c>
      <c r="R515">
        <v>1.17</v>
      </c>
      <c r="S515">
        <f t="shared" ref="S515:S578" si="107">R515*25.4</f>
        <v>29.717999999999996</v>
      </c>
      <c r="T515">
        <v>84</v>
      </c>
      <c r="U515">
        <v>54.75</v>
      </c>
      <c r="V515">
        <v>779.13774889178387</v>
      </c>
      <c r="W515">
        <f t="shared" ref="W515:W578" si="108">(0.15*T515)+(0.5*S515)+(0.1*M515)+(0.25*L515)</f>
        <v>31.703999999999997</v>
      </c>
    </row>
    <row r="516" spans="1:23" x14ac:dyDescent="0.3">
      <c r="A516" t="s">
        <v>57</v>
      </c>
      <c r="B516">
        <v>2021</v>
      </c>
      <c r="C516" t="s">
        <v>23</v>
      </c>
      <c r="D516" t="str">
        <f t="shared" si="104"/>
        <v>Evans_2021</v>
      </c>
      <c r="E516" t="str">
        <f t="shared" si="105"/>
        <v>Evans_irrigated_2021</v>
      </c>
      <c r="F516" t="s">
        <v>8</v>
      </c>
      <c r="G516">
        <v>1352.5599966631796</v>
      </c>
      <c r="H516">
        <f t="shared" si="106"/>
        <v>1516.0158592252881</v>
      </c>
      <c r="I516" s="1">
        <v>37.244561634805542</v>
      </c>
      <c r="J516">
        <v>31</v>
      </c>
      <c r="K516">
        <v>40</v>
      </c>
      <c r="L516">
        <v>4.3</v>
      </c>
      <c r="M516">
        <v>32</v>
      </c>
      <c r="N516">
        <v>3</v>
      </c>
      <c r="O516">
        <v>79.8</v>
      </c>
      <c r="P516">
        <v>6.5</v>
      </c>
      <c r="Q516">
        <v>0.3</v>
      </c>
      <c r="R516">
        <v>1.25</v>
      </c>
      <c r="S516">
        <f t="shared" si="107"/>
        <v>31.75</v>
      </c>
      <c r="T516">
        <v>84.9</v>
      </c>
      <c r="U516">
        <v>56.8</v>
      </c>
      <c r="V516">
        <v>768.25407810468607</v>
      </c>
      <c r="W516">
        <f t="shared" si="108"/>
        <v>32.884999999999998</v>
      </c>
    </row>
    <row r="517" spans="1:23" x14ac:dyDescent="0.3">
      <c r="A517" t="s">
        <v>57</v>
      </c>
      <c r="B517">
        <v>2021</v>
      </c>
      <c r="C517" t="s">
        <v>23</v>
      </c>
      <c r="D517" t="str">
        <f t="shared" si="104"/>
        <v>Evans_2021</v>
      </c>
      <c r="E517" t="str">
        <f t="shared" si="105"/>
        <v>Evans_irrigated_2021</v>
      </c>
      <c r="F517" t="s">
        <v>14</v>
      </c>
      <c r="G517">
        <v>1511.1354912836987</v>
      </c>
      <c r="H517">
        <f t="shared" si="106"/>
        <v>1693.7550836014971</v>
      </c>
      <c r="I517" s="1">
        <v>40.918163672654693</v>
      </c>
      <c r="J517">
        <v>41</v>
      </c>
      <c r="K517">
        <v>37</v>
      </c>
      <c r="L517">
        <v>4.8</v>
      </c>
      <c r="M517">
        <v>30.5</v>
      </c>
      <c r="N517">
        <v>3</v>
      </c>
      <c r="O517">
        <v>77.3</v>
      </c>
      <c r="P517">
        <v>7.6</v>
      </c>
      <c r="Q517">
        <v>0.3</v>
      </c>
      <c r="R517">
        <v>1.1499999999999999</v>
      </c>
      <c r="S517">
        <f t="shared" si="107"/>
        <v>29.209999999999997</v>
      </c>
      <c r="T517">
        <v>83.3</v>
      </c>
      <c r="U517">
        <v>54.5</v>
      </c>
      <c r="V517">
        <v>823.56884274961567</v>
      </c>
      <c r="W517">
        <f t="shared" si="108"/>
        <v>31.349999999999998</v>
      </c>
    </row>
    <row r="518" spans="1:23" x14ac:dyDescent="0.3">
      <c r="A518" t="s">
        <v>57</v>
      </c>
      <c r="B518">
        <v>2021</v>
      </c>
      <c r="C518" t="s">
        <v>23</v>
      </c>
      <c r="D518" t="str">
        <f t="shared" si="104"/>
        <v>Evans_2021</v>
      </c>
      <c r="E518" t="str">
        <f t="shared" si="105"/>
        <v>Evans_irrigated_2021</v>
      </c>
      <c r="F518" t="s">
        <v>15</v>
      </c>
      <c r="G518">
        <v>1404.8873991103515</v>
      </c>
      <c r="H518">
        <f t="shared" si="106"/>
        <v>1574.6669890662452</v>
      </c>
      <c r="I518" s="1">
        <v>40.69542820347715</v>
      </c>
      <c r="J518">
        <v>41</v>
      </c>
      <c r="K518">
        <v>37</v>
      </c>
      <c r="L518">
        <v>4.5999999999999996</v>
      </c>
      <c r="M518">
        <v>31.6</v>
      </c>
      <c r="N518">
        <v>3</v>
      </c>
      <c r="O518">
        <v>76.400000000000006</v>
      </c>
      <c r="P518">
        <v>7.7</v>
      </c>
      <c r="Q518">
        <v>0.3</v>
      </c>
      <c r="R518">
        <v>1.1599999999999999</v>
      </c>
      <c r="S518">
        <f t="shared" si="107"/>
        <v>29.463999999999995</v>
      </c>
      <c r="T518">
        <v>82.5</v>
      </c>
      <c r="U518">
        <v>54.6</v>
      </c>
      <c r="V518">
        <v>767.06851991425197</v>
      </c>
      <c r="W518">
        <f t="shared" si="108"/>
        <v>31.416999999999998</v>
      </c>
    </row>
    <row r="519" spans="1:23" x14ac:dyDescent="0.3">
      <c r="A519" t="s">
        <v>57</v>
      </c>
      <c r="B519">
        <v>2021</v>
      </c>
      <c r="C519" t="s">
        <v>23</v>
      </c>
      <c r="D519" t="str">
        <f t="shared" si="104"/>
        <v>Evans_2021</v>
      </c>
      <c r="E519" t="str">
        <f t="shared" si="105"/>
        <v>Evans_irrigated_2021</v>
      </c>
      <c r="F519" t="s">
        <v>54</v>
      </c>
      <c r="G519">
        <v>1356.9634032879978</v>
      </c>
      <c r="H519">
        <f t="shared" si="106"/>
        <v>1520.9514142426708</v>
      </c>
      <c r="I519" s="1">
        <v>40.856672158154858</v>
      </c>
      <c r="J519">
        <v>41</v>
      </c>
      <c r="K519">
        <v>37</v>
      </c>
      <c r="L519">
        <v>4.8</v>
      </c>
      <c r="M519">
        <v>32.299999999999997</v>
      </c>
      <c r="N519">
        <v>3</v>
      </c>
      <c r="O519">
        <v>77.5</v>
      </c>
      <c r="P519">
        <v>7</v>
      </c>
      <c r="Q519">
        <v>0.3</v>
      </c>
      <c r="R519">
        <v>1.1599999999999999</v>
      </c>
      <c r="S519">
        <f t="shared" si="107"/>
        <v>29.463999999999995</v>
      </c>
      <c r="T519">
        <v>82.2</v>
      </c>
      <c r="U519">
        <v>54.6</v>
      </c>
      <c r="V519">
        <v>740.9020181952468</v>
      </c>
      <c r="W519">
        <f t="shared" si="108"/>
        <v>31.491999999999997</v>
      </c>
    </row>
    <row r="520" spans="1:23" x14ac:dyDescent="0.3">
      <c r="A520" t="s">
        <v>29</v>
      </c>
      <c r="B520">
        <v>2021</v>
      </c>
      <c r="C520" t="s">
        <v>23</v>
      </c>
      <c r="D520" t="str">
        <f t="shared" si="104"/>
        <v>JeffDavis_2021</v>
      </c>
      <c r="E520" t="str">
        <f t="shared" si="105"/>
        <v>JeffDavis_irrigated_2021</v>
      </c>
      <c r="F520" t="s">
        <v>4</v>
      </c>
      <c r="G520">
        <v>1198.9027186374058</v>
      </c>
      <c r="H520">
        <f t="shared" si="106"/>
        <v>1343.7892142356745</v>
      </c>
      <c r="I520" s="1">
        <v>39.285714285714292</v>
      </c>
      <c r="J520">
        <v>31</v>
      </c>
      <c r="K520">
        <v>41</v>
      </c>
      <c r="L520">
        <v>4.0999999999999996</v>
      </c>
      <c r="M520">
        <v>31</v>
      </c>
      <c r="N520">
        <v>4</v>
      </c>
      <c r="O520">
        <v>82.3</v>
      </c>
      <c r="P520">
        <v>6.8</v>
      </c>
      <c r="Q520">
        <v>0.6</v>
      </c>
      <c r="R520">
        <v>1.27</v>
      </c>
      <c r="S520">
        <f t="shared" si="107"/>
        <v>32.257999999999996</v>
      </c>
      <c r="T520">
        <v>82.8</v>
      </c>
      <c r="U520">
        <v>55.05</v>
      </c>
      <c r="V520">
        <v>659.9959466098918</v>
      </c>
      <c r="W520">
        <f t="shared" si="108"/>
        <v>32.673999999999999</v>
      </c>
    </row>
    <row r="521" spans="1:23" x14ac:dyDescent="0.3">
      <c r="A521" t="s">
        <v>29</v>
      </c>
      <c r="B521">
        <v>2021</v>
      </c>
      <c r="C521" t="s">
        <v>23</v>
      </c>
      <c r="D521" t="str">
        <f t="shared" ref="D521:D532" si="109">CONCATENATE(A521,"_",B521)</f>
        <v>JeffDavis_2021</v>
      </c>
      <c r="E521" t="str">
        <f t="shared" ref="E521:E532" si="110">CONCATENATE(A521, "_", C521,"_",B521)</f>
        <v>JeffDavis_irrigated_2021</v>
      </c>
      <c r="F521" t="s">
        <v>5</v>
      </c>
      <c r="G521">
        <v>1159.6797483018668</v>
      </c>
      <c r="H521">
        <f t="shared" si="106"/>
        <v>1299.8261773121392</v>
      </c>
      <c r="I521" s="1">
        <v>40.808469682386914</v>
      </c>
      <c r="J521">
        <v>31</v>
      </c>
      <c r="K521">
        <v>37</v>
      </c>
      <c r="L521">
        <v>4.2</v>
      </c>
      <c r="M521">
        <v>31</v>
      </c>
      <c r="N521">
        <v>3</v>
      </c>
      <c r="O521">
        <v>82.3</v>
      </c>
      <c r="P521">
        <v>7</v>
      </c>
      <c r="Q521">
        <v>0.4</v>
      </c>
      <c r="R521">
        <v>1.1399999999999999</v>
      </c>
      <c r="S521">
        <f t="shared" si="107"/>
        <v>28.955999999999996</v>
      </c>
      <c r="T521">
        <v>82.8</v>
      </c>
      <c r="U521">
        <v>56.55</v>
      </c>
      <c r="V521">
        <v>655.79889766470558</v>
      </c>
      <c r="W521">
        <f t="shared" si="108"/>
        <v>31.047999999999998</v>
      </c>
    </row>
    <row r="522" spans="1:23" x14ac:dyDescent="0.3">
      <c r="A522" t="s">
        <v>29</v>
      </c>
      <c r="B522">
        <v>2021</v>
      </c>
      <c r="C522" t="s">
        <v>23</v>
      </c>
      <c r="D522" t="str">
        <f t="shared" si="109"/>
        <v>JeffDavis_2021</v>
      </c>
      <c r="E522" t="str">
        <f t="shared" si="110"/>
        <v>JeffDavis_irrigated_2021</v>
      </c>
      <c r="F522" t="s">
        <v>6</v>
      </c>
      <c r="G522">
        <v>1157.5879284857615</v>
      </c>
      <c r="H522">
        <f t="shared" si="106"/>
        <v>1297.4815626379798</v>
      </c>
      <c r="I522" s="1">
        <v>38.377192982456144</v>
      </c>
      <c r="J522">
        <v>21</v>
      </c>
      <c r="K522">
        <v>40</v>
      </c>
      <c r="L522">
        <v>4</v>
      </c>
      <c r="M522">
        <v>31.8</v>
      </c>
      <c r="N522">
        <v>3</v>
      </c>
      <c r="O522">
        <v>83.6</v>
      </c>
      <c r="P522">
        <v>7.1</v>
      </c>
      <c r="Q522">
        <v>0.3</v>
      </c>
      <c r="R522">
        <v>1.24</v>
      </c>
      <c r="S522">
        <f t="shared" si="107"/>
        <v>31.495999999999999</v>
      </c>
      <c r="T522">
        <v>83.1</v>
      </c>
      <c r="U522">
        <v>57.05</v>
      </c>
      <c r="V522">
        <v>660.4039132011269</v>
      </c>
      <c r="W522">
        <f t="shared" si="108"/>
        <v>32.393000000000001</v>
      </c>
    </row>
    <row r="523" spans="1:23" x14ac:dyDescent="0.3">
      <c r="A523" t="s">
        <v>29</v>
      </c>
      <c r="B523">
        <v>2021</v>
      </c>
      <c r="C523" t="s">
        <v>23</v>
      </c>
      <c r="D523" t="str">
        <f t="shared" si="109"/>
        <v>JeffDavis_2021</v>
      </c>
      <c r="E523" t="str">
        <f t="shared" si="110"/>
        <v>JeffDavis_irrigated_2021</v>
      </c>
      <c r="F523" t="s">
        <v>11</v>
      </c>
      <c r="G523">
        <v>1169.6700986680323</v>
      </c>
      <c r="H523">
        <f t="shared" si="106"/>
        <v>1311.0238540375258</v>
      </c>
      <c r="I523" s="1">
        <v>36.999147485080982</v>
      </c>
      <c r="J523">
        <v>21</v>
      </c>
      <c r="K523">
        <v>39</v>
      </c>
      <c r="L523">
        <v>4.0999999999999996</v>
      </c>
      <c r="M523">
        <v>30.7</v>
      </c>
      <c r="N523">
        <v>2</v>
      </c>
      <c r="O523">
        <v>83.7</v>
      </c>
      <c r="P523">
        <v>6.6</v>
      </c>
      <c r="Q523">
        <v>0.2</v>
      </c>
      <c r="R523">
        <v>1.22</v>
      </c>
      <c r="S523">
        <f t="shared" si="107"/>
        <v>30.987999999999996</v>
      </c>
      <c r="T523">
        <v>83.9</v>
      </c>
      <c r="U523">
        <v>57.3</v>
      </c>
      <c r="V523">
        <v>670.2209665367825</v>
      </c>
      <c r="W523">
        <f t="shared" si="108"/>
        <v>32.173999999999999</v>
      </c>
    </row>
    <row r="524" spans="1:23" x14ac:dyDescent="0.3">
      <c r="A524" t="s">
        <v>29</v>
      </c>
      <c r="B524">
        <v>2021</v>
      </c>
      <c r="C524" t="s">
        <v>23</v>
      </c>
      <c r="D524" t="str">
        <f t="shared" si="109"/>
        <v>JeffDavis_2021</v>
      </c>
      <c r="E524" t="str">
        <f t="shared" si="110"/>
        <v>JeffDavis_irrigated_2021</v>
      </c>
      <c r="F524" t="s">
        <v>51</v>
      </c>
      <c r="G524">
        <v>1196.3456173225068</v>
      </c>
      <c r="H524">
        <f t="shared" si="106"/>
        <v>1340.9230891420768</v>
      </c>
      <c r="I524" s="1">
        <v>37.333333333333336</v>
      </c>
      <c r="J524">
        <v>31</v>
      </c>
      <c r="K524">
        <v>37</v>
      </c>
      <c r="L524">
        <v>3.9</v>
      </c>
      <c r="M524">
        <v>30.5</v>
      </c>
      <c r="N524">
        <v>4</v>
      </c>
      <c r="O524">
        <v>81.099999999999994</v>
      </c>
      <c r="P524">
        <v>6.7</v>
      </c>
      <c r="Q524">
        <v>0.7</v>
      </c>
      <c r="R524">
        <v>1.1599999999999999</v>
      </c>
      <c r="S524">
        <f t="shared" si="107"/>
        <v>29.463999999999995</v>
      </c>
      <c r="T524">
        <v>82.8</v>
      </c>
      <c r="U524">
        <v>54.85</v>
      </c>
      <c r="V524">
        <v>656.19557110139499</v>
      </c>
      <c r="W524">
        <f t="shared" si="108"/>
        <v>31.177</v>
      </c>
    </row>
    <row r="525" spans="1:23" x14ac:dyDescent="0.3">
      <c r="A525" t="s">
        <v>29</v>
      </c>
      <c r="B525">
        <v>2021</v>
      </c>
      <c r="C525" t="s">
        <v>23</v>
      </c>
      <c r="D525" t="str">
        <f t="shared" si="109"/>
        <v>JeffDavis_2021</v>
      </c>
      <c r="E525" t="str">
        <f t="shared" si="110"/>
        <v>JeffDavis_irrigated_2021</v>
      </c>
      <c r="F525" t="s">
        <v>9</v>
      </c>
      <c r="G525">
        <v>1109.5741972440571</v>
      </c>
      <c r="H525">
        <f t="shared" si="106"/>
        <v>1243.6654079368359</v>
      </c>
      <c r="I525" s="1">
        <v>38.379530916844359</v>
      </c>
      <c r="J525">
        <v>31</v>
      </c>
      <c r="K525">
        <v>37</v>
      </c>
      <c r="L525">
        <v>4</v>
      </c>
      <c r="M525">
        <v>32.6</v>
      </c>
      <c r="N525">
        <v>3</v>
      </c>
      <c r="O525">
        <v>82.2</v>
      </c>
      <c r="P525">
        <v>7</v>
      </c>
      <c r="Q525">
        <v>0.4</v>
      </c>
      <c r="R525">
        <v>1.1499999999999999</v>
      </c>
      <c r="S525">
        <f t="shared" si="107"/>
        <v>29.209999999999997</v>
      </c>
      <c r="T525">
        <v>82.2</v>
      </c>
      <c r="U525">
        <v>56.55</v>
      </c>
      <c r="V525">
        <v>627.46420854151427</v>
      </c>
      <c r="W525">
        <f t="shared" si="108"/>
        <v>31.195</v>
      </c>
    </row>
    <row r="526" spans="1:23" x14ac:dyDescent="0.3">
      <c r="A526" t="s">
        <v>29</v>
      </c>
      <c r="B526">
        <v>2021</v>
      </c>
      <c r="C526" t="s">
        <v>23</v>
      </c>
      <c r="D526" t="str">
        <f t="shared" si="109"/>
        <v>JeffDavis_2021</v>
      </c>
      <c r="E526" t="str">
        <f t="shared" si="110"/>
        <v>JeffDavis_irrigated_2021</v>
      </c>
      <c r="F526" t="s">
        <v>52</v>
      </c>
      <c r="G526">
        <v>1108.3967930876915</v>
      </c>
      <c r="H526">
        <f t="shared" si="106"/>
        <v>1242.3457153700208</v>
      </c>
      <c r="I526" s="1">
        <v>38.910812943962114</v>
      </c>
      <c r="J526">
        <v>21</v>
      </c>
      <c r="K526">
        <v>36</v>
      </c>
      <c r="L526">
        <v>4.2</v>
      </c>
      <c r="M526">
        <v>30.6</v>
      </c>
      <c r="N526">
        <v>3</v>
      </c>
      <c r="O526">
        <v>82</v>
      </c>
      <c r="P526">
        <v>7.6</v>
      </c>
      <c r="Q526">
        <v>0.4</v>
      </c>
      <c r="R526">
        <v>1.1200000000000001</v>
      </c>
      <c r="S526">
        <f t="shared" si="107"/>
        <v>28.448</v>
      </c>
      <c r="T526">
        <v>82.9</v>
      </c>
      <c r="U526">
        <v>56.2</v>
      </c>
      <c r="V526">
        <v>622.91899771528267</v>
      </c>
      <c r="W526">
        <f t="shared" si="108"/>
        <v>30.769000000000002</v>
      </c>
    </row>
    <row r="527" spans="1:23" x14ac:dyDescent="0.3">
      <c r="A527" t="s">
        <v>29</v>
      </c>
      <c r="B527">
        <v>2021</v>
      </c>
      <c r="C527" t="s">
        <v>23</v>
      </c>
      <c r="D527" t="str">
        <f t="shared" si="109"/>
        <v>JeffDavis_2021</v>
      </c>
      <c r="E527" t="str">
        <f t="shared" si="110"/>
        <v>JeffDavis_irrigated_2021</v>
      </c>
      <c r="F527" t="s">
        <v>53</v>
      </c>
      <c r="G527">
        <v>1102.1336162766891</v>
      </c>
      <c r="H527">
        <f t="shared" si="106"/>
        <v>1235.325638332376</v>
      </c>
      <c r="I527" s="1">
        <v>38.416075650118209</v>
      </c>
      <c r="J527">
        <v>31</v>
      </c>
      <c r="K527">
        <v>37</v>
      </c>
      <c r="L527">
        <v>4.2</v>
      </c>
      <c r="M527">
        <v>32.1</v>
      </c>
      <c r="N527">
        <v>3</v>
      </c>
      <c r="O527">
        <v>82.1</v>
      </c>
      <c r="P527">
        <v>7</v>
      </c>
      <c r="Q527">
        <v>0.4</v>
      </c>
      <c r="R527">
        <v>1.1599999999999999</v>
      </c>
      <c r="S527">
        <f t="shared" si="107"/>
        <v>29.463999999999995</v>
      </c>
      <c r="T527">
        <v>84.7</v>
      </c>
      <c r="U527">
        <v>56.7</v>
      </c>
      <c r="V527">
        <v>624.90976042888269</v>
      </c>
      <c r="W527">
        <f t="shared" si="108"/>
        <v>31.696999999999999</v>
      </c>
    </row>
    <row r="528" spans="1:23" x14ac:dyDescent="0.3">
      <c r="A528" t="s">
        <v>29</v>
      </c>
      <c r="B528">
        <v>2021</v>
      </c>
      <c r="C528" t="s">
        <v>23</v>
      </c>
      <c r="D528" t="str">
        <f t="shared" si="109"/>
        <v>JeffDavis_2021</v>
      </c>
      <c r="E528" t="str">
        <f t="shared" si="110"/>
        <v>JeffDavis_irrigated_2021</v>
      </c>
      <c r="F528" t="s">
        <v>8</v>
      </c>
      <c r="G528">
        <v>1112.8405821747942</v>
      </c>
      <c r="H528">
        <f t="shared" si="106"/>
        <v>1247.3265330400095</v>
      </c>
      <c r="I528" s="1">
        <v>36.918604651162788</v>
      </c>
      <c r="J528">
        <v>21</v>
      </c>
      <c r="K528">
        <v>39</v>
      </c>
      <c r="L528">
        <v>4.0999999999999996</v>
      </c>
      <c r="M528">
        <v>30.2</v>
      </c>
      <c r="N528">
        <v>2</v>
      </c>
      <c r="O528">
        <v>85.1</v>
      </c>
      <c r="P528">
        <v>6.9</v>
      </c>
      <c r="Q528">
        <v>0.2</v>
      </c>
      <c r="R528">
        <v>1.23</v>
      </c>
      <c r="S528">
        <f t="shared" si="107"/>
        <v>31.241999999999997</v>
      </c>
      <c r="T528">
        <v>83.6</v>
      </c>
      <c r="U528">
        <v>57.3</v>
      </c>
      <c r="V528">
        <v>637.65765358615704</v>
      </c>
      <c r="W528">
        <f t="shared" si="108"/>
        <v>32.205999999999996</v>
      </c>
    </row>
    <row r="529" spans="1:23" x14ac:dyDescent="0.3">
      <c r="A529" t="s">
        <v>29</v>
      </c>
      <c r="B529">
        <v>2021</v>
      </c>
      <c r="C529" t="s">
        <v>23</v>
      </c>
      <c r="D529" t="str">
        <f t="shared" si="109"/>
        <v>JeffDavis_2021</v>
      </c>
      <c r="E529" t="str">
        <f t="shared" si="110"/>
        <v>JeffDavis_irrigated_2021</v>
      </c>
      <c r="F529" t="s">
        <v>14</v>
      </c>
      <c r="G529">
        <v>1304.3864277950943</v>
      </c>
      <c r="H529">
        <f t="shared" si="106"/>
        <v>1462.0205506403297</v>
      </c>
      <c r="I529" s="1">
        <v>38.972542072630652</v>
      </c>
      <c r="J529">
        <v>21</v>
      </c>
      <c r="K529">
        <v>38</v>
      </c>
      <c r="L529">
        <v>3.9</v>
      </c>
      <c r="M529">
        <v>33.6</v>
      </c>
      <c r="N529">
        <v>3</v>
      </c>
      <c r="O529">
        <v>81.5</v>
      </c>
      <c r="P529">
        <v>8.1</v>
      </c>
      <c r="Q529">
        <v>0.4</v>
      </c>
      <c r="R529">
        <v>1.2</v>
      </c>
      <c r="S529">
        <f t="shared" si="107"/>
        <v>30.479999999999997</v>
      </c>
      <c r="T529">
        <v>83.7</v>
      </c>
      <c r="U529">
        <v>57.1</v>
      </c>
      <c r="V529">
        <v>744.80465027099888</v>
      </c>
      <c r="W529">
        <f t="shared" si="108"/>
        <v>32.129999999999995</v>
      </c>
    </row>
    <row r="530" spans="1:23" x14ac:dyDescent="0.3">
      <c r="A530" t="s">
        <v>29</v>
      </c>
      <c r="B530">
        <v>2021</v>
      </c>
      <c r="C530" t="s">
        <v>23</v>
      </c>
      <c r="D530" t="str">
        <f t="shared" si="109"/>
        <v>JeffDavis_2021</v>
      </c>
      <c r="E530" t="str">
        <f t="shared" si="110"/>
        <v>JeffDavis_irrigated_2021</v>
      </c>
      <c r="F530" t="s">
        <v>15</v>
      </c>
      <c r="G530">
        <v>1256.8773614343236</v>
      </c>
      <c r="H530">
        <f t="shared" si="106"/>
        <v>1408.7700491929984</v>
      </c>
      <c r="I530" s="1">
        <v>40.347490347490343</v>
      </c>
      <c r="J530">
        <v>21</v>
      </c>
      <c r="K530">
        <v>38</v>
      </c>
      <c r="L530">
        <v>4.3</v>
      </c>
      <c r="M530">
        <v>32.200000000000003</v>
      </c>
      <c r="N530">
        <v>3</v>
      </c>
      <c r="O530">
        <v>81</v>
      </c>
      <c r="P530">
        <v>7.9</v>
      </c>
      <c r="Q530">
        <v>0.3</v>
      </c>
      <c r="R530">
        <v>1.18</v>
      </c>
      <c r="S530">
        <f t="shared" si="107"/>
        <v>29.971999999999998</v>
      </c>
      <c r="T530">
        <v>83.6</v>
      </c>
      <c r="U530">
        <v>57</v>
      </c>
      <c r="V530">
        <v>716.42009601756445</v>
      </c>
      <c r="W530">
        <f t="shared" si="108"/>
        <v>31.820999999999994</v>
      </c>
    </row>
    <row r="531" spans="1:23" x14ac:dyDescent="0.3">
      <c r="A531" t="s">
        <v>29</v>
      </c>
      <c r="B531">
        <v>2021</v>
      </c>
      <c r="C531" t="s">
        <v>23</v>
      </c>
      <c r="D531" t="str">
        <f t="shared" si="109"/>
        <v>JeffDavis_2021</v>
      </c>
      <c r="E531" t="str">
        <f t="shared" si="110"/>
        <v>JeffDavis_irrigated_2021</v>
      </c>
      <c r="F531" t="s">
        <v>54</v>
      </c>
      <c r="G531">
        <v>1069.2393225545979</v>
      </c>
      <c r="H531">
        <f t="shared" si="106"/>
        <v>1198.4560938509985</v>
      </c>
      <c r="I531" s="1">
        <v>39.077458659704092</v>
      </c>
      <c r="J531">
        <v>21</v>
      </c>
      <c r="K531">
        <v>37</v>
      </c>
      <c r="L531">
        <v>4.7</v>
      </c>
      <c r="M531">
        <v>32.200000000000003</v>
      </c>
      <c r="N531">
        <v>2</v>
      </c>
      <c r="O531">
        <v>82</v>
      </c>
      <c r="P531">
        <v>7.7</v>
      </c>
      <c r="Q531">
        <v>0.3</v>
      </c>
      <c r="R531">
        <v>1.1499999999999999</v>
      </c>
      <c r="S531">
        <f t="shared" si="107"/>
        <v>29.209999999999997</v>
      </c>
      <c r="T531">
        <v>83.5</v>
      </c>
      <c r="U531">
        <v>57.3</v>
      </c>
      <c r="V531">
        <v>612.67413182378459</v>
      </c>
      <c r="W531">
        <f t="shared" si="108"/>
        <v>31.525000000000002</v>
      </c>
    </row>
    <row r="532" spans="1:23" x14ac:dyDescent="0.3">
      <c r="A532" t="s">
        <v>24</v>
      </c>
      <c r="B532">
        <v>2021</v>
      </c>
      <c r="C532" t="s">
        <v>23</v>
      </c>
      <c r="D532" t="str">
        <f t="shared" si="109"/>
        <v>Pulaski_2021</v>
      </c>
      <c r="E532" t="str">
        <f t="shared" si="110"/>
        <v>Pulaski_irrigated_2021</v>
      </c>
      <c r="F532" t="s">
        <v>4</v>
      </c>
      <c r="G532">
        <v>1396.5022645341587</v>
      </c>
      <c r="H532">
        <f t="shared" si="106"/>
        <v>1565.2685172567822</v>
      </c>
      <c r="I532" s="1">
        <v>41.420590582601761</v>
      </c>
      <c r="J532">
        <v>41</v>
      </c>
      <c r="K532">
        <v>40</v>
      </c>
      <c r="L532">
        <v>4.7</v>
      </c>
      <c r="M532">
        <v>28.9</v>
      </c>
      <c r="N532">
        <v>3</v>
      </c>
      <c r="O532">
        <v>77.099999999999994</v>
      </c>
      <c r="P532">
        <v>6.5</v>
      </c>
      <c r="Q532">
        <v>0.4</v>
      </c>
      <c r="R532">
        <v>1.24</v>
      </c>
      <c r="S532">
        <f t="shared" si="107"/>
        <v>31.495999999999999</v>
      </c>
      <c r="T532">
        <v>83.5</v>
      </c>
      <c r="U532">
        <v>54.35</v>
      </c>
      <c r="V532">
        <v>758.99898077431533</v>
      </c>
      <c r="W532">
        <f t="shared" si="108"/>
        <v>32.338000000000001</v>
      </c>
    </row>
    <row r="533" spans="1:23" x14ac:dyDescent="0.3">
      <c r="A533" t="s">
        <v>24</v>
      </c>
      <c r="B533">
        <v>2021</v>
      </c>
      <c r="C533" t="s">
        <v>23</v>
      </c>
      <c r="D533" t="str">
        <f t="shared" ref="D533:D544" si="111">CONCATENATE(A533,"_",B533)</f>
        <v>Pulaski_2021</v>
      </c>
      <c r="E533" t="str">
        <f t="shared" ref="E533:E544" si="112">CONCATENATE(A533, "_", C533,"_",B533)</f>
        <v>Pulaski_irrigated_2021</v>
      </c>
      <c r="F533" t="s">
        <v>5</v>
      </c>
      <c r="G533">
        <v>1382.8081231431022</v>
      </c>
      <c r="H533">
        <f t="shared" si="106"/>
        <v>1549.9194491351961</v>
      </c>
      <c r="I533" s="1">
        <v>41.977611940298502</v>
      </c>
      <c r="J533">
        <v>41</v>
      </c>
      <c r="K533">
        <v>37</v>
      </c>
      <c r="L533">
        <v>4.9000000000000004</v>
      </c>
      <c r="M533">
        <v>28.9</v>
      </c>
      <c r="N533">
        <v>3</v>
      </c>
      <c r="O533">
        <v>77</v>
      </c>
      <c r="P533">
        <v>7</v>
      </c>
      <c r="Q533">
        <v>0.3</v>
      </c>
      <c r="R533">
        <v>1.1599999999999999</v>
      </c>
      <c r="S533">
        <f t="shared" si="107"/>
        <v>29.463999999999995</v>
      </c>
      <c r="T533">
        <v>81.900000000000006</v>
      </c>
      <c r="U533">
        <v>54.15</v>
      </c>
      <c r="V533">
        <v>748.79059868198976</v>
      </c>
      <c r="W533">
        <f t="shared" si="108"/>
        <v>31.131999999999998</v>
      </c>
    </row>
    <row r="534" spans="1:23" x14ac:dyDescent="0.3">
      <c r="A534" t="s">
        <v>24</v>
      </c>
      <c r="B534">
        <v>2021</v>
      </c>
      <c r="C534" t="s">
        <v>23</v>
      </c>
      <c r="D534" t="str">
        <f t="shared" si="111"/>
        <v>Pulaski_2021</v>
      </c>
      <c r="E534" t="str">
        <f t="shared" si="112"/>
        <v>Pulaski_irrigated_2021</v>
      </c>
      <c r="F534" t="s">
        <v>6</v>
      </c>
      <c r="G534">
        <v>1385.7375097976601</v>
      </c>
      <c r="H534">
        <f t="shared" si="106"/>
        <v>1553.2028499729179</v>
      </c>
      <c r="I534" s="1">
        <v>41.666666666666671</v>
      </c>
      <c r="J534">
        <v>41</v>
      </c>
      <c r="K534">
        <v>40</v>
      </c>
      <c r="L534">
        <v>4.8</v>
      </c>
      <c r="M534">
        <v>31.3</v>
      </c>
      <c r="N534">
        <v>3</v>
      </c>
      <c r="O534">
        <v>77.900000000000006</v>
      </c>
      <c r="P534">
        <v>6.8</v>
      </c>
      <c r="Q534">
        <v>0.5</v>
      </c>
      <c r="R534">
        <v>1.24</v>
      </c>
      <c r="S534">
        <f t="shared" si="107"/>
        <v>31.495999999999999</v>
      </c>
      <c r="T534">
        <v>83.1</v>
      </c>
      <c r="U534">
        <v>54.8</v>
      </c>
      <c r="V534">
        <v>759.38415536911771</v>
      </c>
      <c r="W534">
        <f t="shared" si="108"/>
        <v>32.542999999999999</v>
      </c>
    </row>
    <row r="535" spans="1:23" x14ac:dyDescent="0.3">
      <c r="A535" t="s">
        <v>24</v>
      </c>
      <c r="B535">
        <v>2021</v>
      </c>
      <c r="C535" t="s">
        <v>23</v>
      </c>
      <c r="D535" t="str">
        <f t="shared" si="111"/>
        <v>Pulaski_2021</v>
      </c>
      <c r="E535" t="str">
        <f t="shared" si="112"/>
        <v>Pulaski_irrigated_2021</v>
      </c>
      <c r="F535" t="s">
        <v>11</v>
      </c>
      <c r="G535">
        <v>1272.9658050463481</v>
      </c>
      <c r="H535">
        <f t="shared" si="106"/>
        <v>1426.8027691656819</v>
      </c>
      <c r="I535" s="1">
        <v>38.81315156375301</v>
      </c>
      <c r="J535">
        <v>41</v>
      </c>
      <c r="K535">
        <v>39</v>
      </c>
      <c r="L535">
        <v>4.5</v>
      </c>
      <c r="M535">
        <v>31.7</v>
      </c>
      <c r="N535">
        <v>4</v>
      </c>
      <c r="O535">
        <v>76.3</v>
      </c>
      <c r="P535">
        <v>6.2</v>
      </c>
      <c r="Q535">
        <v>0.6</v>
      </c>
      <c r="R535">
        <v>1.23</v>
      </c>
      <c r="S535">
        <f t="shared" si="107"/>
        <v>31.241999999999997</v>
      </c>
      <c r="T535">
        <v>83.3</v>
      </c>
      <c r="U535">
        <v>54.25</v>
      </c>
      <c r="V535">
        <v>690.58394923764388</v>
      </c>
      <c r="W535">
        <f t="shared" si="108"/>
        <v>32.411000000000001</v>
      </c>
    </row>
    <row r="536" spans="1:23" x14ac:dyDescent="0.3">
      <c r="A536" t="s">
        <v>24</v>
      </c>
      <c r="B536">
        <v>2021</v>
      </c>
      <c r="C536" t="s">
        <v>23</v>
      </c>
      <c r="D536" t="str">
        <f t="shared" si="111"/>
        <v>Pulaski_2021</v>
      </c>
      <c r="E536" t="str">
        <f t="shared" si="112"/>
        <v>Pulaski_irrigated_2021</v>
      </c>
      <c r="F536" t="s">
        <v>51</v>
      </c>
      <c r="G536">
        <v>1296.1104440465119</v>
      </c>
      <c r="H536">
        <f t="shared" si="106"/>
        <v>1452.7444204542421</v>
      </c>
      <c r="I536" s="1">
        <v>38.059701492537307</v>
      </c>
      <c r="J536">
        <v>41</v>
      </c>
      <c r="K536">
        <v>38</v>
      </c>
      <c r="L536">
        <v>4.2</v>
      </c>
      <c r="M536">
        <v>29.2</v>
      </c>
      <c r="N536">
        <v>4</v>
      </c>
      <c r="O536">
        <v>76.900000000000006</v>
      </c>
      <c r="P536">
        <v>6.8</v>
      </c>
      <c r="Q536">
        <v>0.6</v>
      </c>
      <c r="R536">
        <v>1.18</v>
      </c>
      <c r="S536">
        <f t="shared" si="107"/>
        <v>29.971999999999998</v>
      </c>
      <c r="T536">
        <v>81.3</v>
      </c>
      <c r="U536">
        <v>53.8</v>
      </c>
      <c r="V536">
        <v>697.30741889702347</v>
      </c>
      <c r="W536">
        <f t="shared" si="108"/>
        <v>31.151</v>
      </c>
    </row>
    <row r="537" spans="1:23" x14ac:dyDescent="0.3">
      <c r="A537" t="s">
        <v>24</v>
      </c>
      <c r="B537">
        <v>2021</v>
      </c>
      <c r="C537" t="s">
        <v>23</v>
      </c>
      <c r="D537" t="str">
        <f t="shared" si="111"/>
        <v>Pulaski_2021</v>
      </c>
      <c r="E537" t="str">
        <f t="shared" si="112"/>
        <v>Pulaski_irrigated_2021</v>
      </c>
      <c r="F537" t="s">
        <v>9</v>
      </c>
      <c r="G537">
        <v>1175.0398357002719</v>
      </c>
      <c r="H537">
        <f t="shared" si="106"/>
        <v>1317.0425197683087</v>
      </c>
      <c r="I537" s="1">
        <v>39.707149009474598</v>
      </c>
      <c r="J537">
        <v>41</v>
      </c>
      <c r="K537">
        <v>38</v>
      </c>
      <c r="L537">
        <v>4.3</v>
      </c>
      <c r="M537">
        <v>31.1</v>
      </c>
      <c r="N537">
        <v>3</v>
      </c>
      <c r="O537">
        <v>74.900000000000006</v>
      </c>
      <c r="P537">
        <v>7.4</v>
      </c>
      <c r="Q537">
        <v>0.4</v>
      </c>
      <c r="R537">
        <v>1.18</v>
      </c>
      <c r="S537">
        <f t="shared" si="107"/>
        <v>29.971999999999998</v>
      </c>
      <c r="T537">
        <v>82.2</v>
      </c>
      <c r="U537">
        <v>54.7</v>
      </c>
      <c r="V537">
        <v>642.7467901280487</v>
      </c>
      <c r="W537">
        <f t="shared" si="108"/>
        <v>31.500999999999998</v>
      </c>
    </row>
    <row r="538" spans="1:23" x14ac:dyDescent="0.3">
      <c r="A538" t="s">
        <v>24</v>
      </c>
      <c r="B538">
        <v>2021</v>
      </c>
      <c r="C538" t="s">
        <v>23</v>
      </c>
      <c r="D538" t="str">
        <f t="shared" si="111"/>
        <v>Pulaski_2021</v>
      </c>
      <c r="E538" t="str">
        <f t="shared" si="112"/>
        <v>Pulaski_irrigated_2021</v>
      </c>
      <c r="F538" t="s">
        <v>52</v>
      </c>
      <c r="G538">
        <v>1074.5527639715765</v>
      </c>
      <c r="H538">
        <f t="shared" si="106"/>
        <v>1204.4116606835803</v>
      </c>
      <c r="I538" s="1">
        <v>39.872842870118077</v>
      </c>
      <c r="J538">
        <v>41</v>
      </c>
      <c r="K538">
        <v>37</v>
      </c>
      <c r="L538">
        <v>4.2</v>
      </c>
      <c r="M538">
        <v>30.4</v>
      </c>
      <c r="N538">
        <v>4</v>
      </c>
      <c r="O538">
        <v>73.900000000000006</v>
      </c>
      <c r="P538">
        <v>7.4</v>
      </c>
      <c r="Q538">
        <v>0.7</v>
      </c>
      <c r="R538">
        <v>1.1399999999999999</v>
      </c>
      <c r="S538">
        <f t="shared" si="107"/>
        <v>28.955999999999996</v>
      </c>
      <c r="T538">
        <v>81.8</v>
      </c>
      <c r="U538">
        <v>53.9</v>
      </c>
      <c r="V538">
        <v>579.18393978067968</v>
      </c>
      <c r="W538">
        <f t="shared" si="108"/>
        <v>30.837999999999997</v>
      </c>
    </row>
    <row r="539" spans="1:23" x14ac:dyDescent="0.3">
      <c r="A539" t="s">
        <v>24</v>
      </c>
      <c r="B539">
        <v>2021</v>
      </c>
      <c r="C539" t="s">
        <v>23</v>
      </c>
      <c r="D539" t="str">
        <f t="shared" si="111"/>
        <v>Pulaski_2021</v>
      </c>
      <c r="E539" t="str">
        <f t="shared" si="112"/>
        <v>Pulaski_irrigated_2021</v>
      </c>
      <c r="F539" t="s">
        <v>53</v>
      </c>
      <c r="G539">
        <v>1298.2592341110799</v>
      </c>
      <c r="H539">
        <f t="shared" si="106"/>
        <v>1455.1528901887216</v>
      </c>
      <c r="I539" s="1">
        <v>40.563991323210416</v>
      </c>
      <c r="J539">
        <v>41</v>
      </c>
      <c r="K539">
        <v>37</v>
      </c>
      <c r="L539">
        <v>4.5</v>
      </c>
      <c r="M539">
        <v>31.1</v>
      </c>
      <c r="N539">
        <v>4</v>
      </c>
      <c r="O539">
        <v>76.400000000000006</v>
      </c>
      <c r="P539">
        <v>7.1</v>
      </c>
      <c r="Q539">
        <v>0.7</v>
      </c>
      <c r="R539">
        <v>1.1599999999999999</v>
      </c>
      <c r="S539">
        <f t="shared" si="107"/>
        <v>29.463999999999995</v>
      </c>
      <c r="T539">
        <v>83.5</v>
      </c>
      <c r="U539">
        <v>54.15</v>
      </c>
      <c r="V539">
        <v>703.00737527114984</v>
      </c>
      <c r="W539">
        <f t="shared" si="108"/>
        <v>31.491999999999997</v>
      </c>
    </row>
    <row r="540" spans="1:23" x14ac:dyDescent="0.3">
      <c r="A540" t="s">
        <v>24</v>
      </c>
      <c r="B540">
        <v>2021</v>
      </c>
      <c r="C540" t="s">
        <v>23</v>
      </c>
      <c r="D540" t="str">
        <f t="shared" si="111"/>
        <v>Pulaski_2021</v>
      </c>
      <c r="E540" t="str">
        <f t="shared" si="112"/>
        <v>Pulaski_irrigated_2021</v>
      </c>
      <c r="F540" t="s">
        <v>8</v>
      </c>
      <c r="G540">
        <v>1174.6082870356945</v>
      </c>
      <c r="H540">
        <f t="shared" si="106"/>
        <v>1316.5588187708365</v>
      </c>
      <c r="I540" s="1">
        <v>38.42010771992819</v>
      </c>
      <c r="J540">
        <v>41</v>
      </c>
      <c r="K540">
        <v>39</v>
      </c>
      <c r="L540">
        <v>4.5999999999999996</v>
      </c>
      <c r="M540">
        <v>30.9</v>
      </c>
      <c r="N540">
        <v>4</v>
      </c>
      <c r="O540">
        <v>76.5</v>
      </c>
      <c r="P540">
        <v>6.7</v>
      </c>
      <c r="Q540">
        <v>0.7</v>
      </c>
      <c r="R540">
        <v>1.22</v>
      </c>
      <c r="S540">
        <f t="shared" si="107"/>
        <v>30.987999999999996</v>
      </c>
      <c r="T540">
        <v>83.1</v>
      </c>
      <c r="U540">
        <v>54.05</v>
      </c>
      <c r="V540">
        <v>634.87577914279279</v>
      </c>
      <c r="W540">
        <f t="shared" si="108"/>
        <v>32.198999999999998</v>
      </c>
    </row>
    <row r="541" spans="1:23" x14ac:dyDescent="0.3">
      <c r="A541" t="s">
        <v>24</v>
      </c>
      <c r="B541">
        <v>2021</v>
      </c>
      <c r="C541" t="s">
        <v>23</v>
      </c>
      <c r="D541" t="str">
        <f t="shared" si="111"/>
        <v>Pulaski_2021</v>
      </c>
      <c r="E541" t="str">
        <f t="shared" si="112"/>
        <v>Pulaski_irrigated_2021</v>
      </c>
      <c r="F541" t="s">
        <v>14</v>
      </c>
      <c r="G541">
        <v>1316.4481665059197</v>
      </c>
      <c r="H541">
        <f t="shared" si="106"/>
        <v>1475.5399414404087</v>
      </c>
      <c r="I541" s="1">
        <v>39.850746268656714</v>
      </c>
      <c r="J541">
        <v>41</v>
      </c>
      <c r="K541">
        <v>38</v>
      </c>
      <c r="L541">
        <v>4.8</v>
      </c>
      <c r="M541">
        <v>30</v>
      </c>
      <c r="N541">
        <v>3</v>
      </c>
      <c r="O541">
        <v>73.8</v>
      </c>
      <c r="P541">
        <v>7.8</v>
      </c>
      <c r="Q541">
        <v>0.4</v>
      </c>
      <c r="R541">
        <v>1.18</v>
      </c>
      <c r="S541">
        <f t="shared" si="107"/>
        <v>29.971999999999998</v>
      </c>
      <c r="T541">
        <v>81.599999999999994</v>
      </c>
      <c r="U541">
        <v>54.5</v>
      </c>
      <c r="V541">
        <v>717.4642507457263</v>
      </c>
      <c r="W541">
        <f t="shared" si="108"/>
        <v>31.425999999999998</v>
      </c>
    </row>
    <row r="542" spans="1:23" x14ac:dyDescent="0.3">
      <c r="A542" t="s">
        <v>24</v>
      </c>
      <c r="B542">
        <v>2021</v>
      </c>
      <c r="C542" t="s">
        <v>23</v>
      </c>
      <c r="D542" t="str">
        <f t="shared" si="111"/>
        <v>Pulaski_2021</v>
      </c>
      <c r="E542" t="str">
        <f t="shared" si="112"/>
        <v>Pulaski_irrigated_2021</v>
      </c>
      <c r="F542" t="s">
        <v>15</v>
      </c>
      <c r="G542">
        <v>1287.806988682046</v>
      </c>
      <c r="H542">
        <f t="shared" si="106"/>
        <v>1443.4374987280673</v>
      </c>
      <c r="I542" s="1">
        <v>41.120000000000005</v>
      </c>
    </row>
    <row r="543" spans="1:23" x14ac:dyDescent="0.3">
      <c r="A543" t="s">
        <v>24</v>
      </c>
      <c r="B543">
        <v>2021</v>
      </c>
      <c r="C543" t="s">
        <v>23</v>
      </c>
      <c r="D543" t="str">
        <f t="shared" si="111"/>
        <v>Pulaski_2021</v>
      </c>
      <c r="E543" t="str">
        <f t="shared" si="112"/>
        <v>Pulaski_irrigated_2021</v>
      </c>
      <c r="F543" t="s">
        <v>54</v>
      </c>
      <c r="G543">
        <v>1266.0818077263827</v>
      </c>
      <c r="H543">
        <f t="shared" si="106"/>
        <v>1419.0868459255457</v>
      </c>
      <c r="I543" s="1">
        <v>40.198735320686538</v>
      </c>
      <c r="J543">
        <v>41</v>
      </c>
      <c r="K543">
        <v>37</v>
      </c>
      <c r="L543">
        <v>4.7</v>
      </c>
      <c r="M543">
        <v>30.3</v>
      </c>
      <c r="N543">
        <v>4</v>
      </c>
      <c r="O543">
        <v>74.5</v>
      </c>
      <c r="P543">
        <v>7.2</v>
      </c>
      <c r="Q543">
        <v>0.6</v>
      </c>
      <c r="R543">
        <v>1.1599999999999999</v>
      </c>
      <c r="S543">
        <f t="shared" si="107"/>
        <v>29.463999999999995</v>
      </c>
      <c r="T543">
        <v>82.3</v>
      </c>
      <c r="U543">
        <v>53.85</v>
      </c>
      <c r="V543">
        <v>681.78505346065708</v>
      </c>
      <c r="W543">
        <f t="shared" si="108"/>
        <v>31.282</v>
      </c>
    </row>
    <row r="544" spans="1:23" x14ac:dyDescent="0.3">
      <c r="A544" t="s">
        <v>40</v>
      </c>
      <c r="B544">
        <v>2021</v>
      </c>
      <c r="C544" t="s">
        <v>19</v>
      </c>
      <c r="D544" t="str">
        <f t="shared" si="111"/>
        <v>Turner_2021</v>
      </c>
      <c r="E544" t="str">
        <f t="shared" si="112"/>
        <v>Turner_dryland_2021</v>
      </c>
      <c r="F544" t="s">
        <v>4</v>
      </c>
      <c r="G544">
        <v>1061.6460696553472</v>
      </c>
      <c r="H544">
        <f t="shared" si="106"/>
        <v>1189.9452020260355</v>
      </c>
      <c r="I544" s="1">
        <v>38.632986627043095</v>
      </c>
      <c r="J544">
        <v>21</v>
      </c>
      <c r="K544">
        <v>39</v>
      </c>
      <c r="L544">
        <v>3.3</v>
      </c>
      <c r="M544">
        <v>30.6</v>
      </c>
      <c r="N544">
        <v>3</v>
      </c>
      <c r="O544">
        <v>81.8</v>
      </c>
      <c r="P544">
        <v>7.9</v>
      </c>
      <c r="Q544">
        <v>0.3</v>
      </c>
      <c r="R544">
        <v>1.23</v>
      </c>
      <c r="S544">
        <f t="shared" si="107"/>
        <v>31.241999999999997</v>
      </c>
      <c r="T544">
        <v>82.7</v>
      </c>
      <c r="U544">
        <v>52.05</v>
      </c>
      <c r="V544">
        <v>552.58677925560823</v>
      </c>
      <c r="W544">
        <f t="shared" si="108"/>
        <v>31.910999999999998</v>
      </c>
    </row>
    <row r="545" spans="1:23" x14ac:dyDescent="0.3">
      <c r="A545" t="s">
        <v>40</v>
      </c>
      <c r="B545">
        <v>2021</v>
      </c>
      <c r="C545" t="s">
        <v>19</v>
      </c>
      <c r="D545" t="str">
        <f t="shared" ref="D545:D568" si="113">CONCATENATE(A545,"_",B545)</f>
        <v>Turner_2021</v>
      </c>
      <c r="E545" t="str">
        <f t="shared" ref="E545:E568" si="114">CONCATENATE(A545, "_", C545,"_",B545)</f>
        <v>Turner_dryland_2021</v>
      </c>
      <c r="F545" t="s">
        <v>5</v>
      </c>
      <c r="G545">
        <v>1138.4527481945615</v>
      </c>
      <c r="H545">
        <f t="shared" si="106"/>
        <v>1276.0339101403742</v>
      </c>
      <c r="I545" s="1">
        <v>41.581259150805266</v>
      </c>
      <c r="J545">
        <v>21</v>
      </c>
      <c r="K545">
        <v>36</v>
      </c>
      <c r="L545">
        <v>4.0999999999999996</v>
      </c>
      <c r="M545">
        <v>30.9</v>
      </c>
      <c r="N545">
        <v>2</v>
      </c>
      <c r="O545">
        <v>83.4</v>
      </c>
      <c r="P545">
        <v>7.6</v>
      </c>
      <c r="Q545">
        <v>0.2</v>
      </c>
      <c r="R545">
        <v>1.1200000000000001</v>
      </c>
      <c r="S545">
        <f t="shared" si="107"/>
        <v>28.448</v>
      </c>
      <c r="T545">
        <v>81.8</v>
      </c>
      <c r="U545">
        <v>56.6</v>
      </c>
      <c r="V545">
        <v>644.36425547812189</v>
      </c>
      <c r="W545">
        <f t="shared" si="108"/>
        <v>30.608999999999998</v>
      </c>
    </row>
    <row r="546" spans="1:23" x14ac:dyDescent="0.3">
      <c r="A546" t="s">
        <v>40</v>
      </c>
      <c r="B546">
        <v>2021</v>
      </c>
      <c r="C546" t="s">
        <v>19</v>
      </c>
      <c r="D546" t="str">
        <f t="shared" si="113"/>
        <v>Turner_2021</v>
      </c>
      <c r="E546" t="str">
        <f t="shared" si="114"/>
        <v>Turner_dryland_2021</v>
      </c>
      <c r="F546" t="s">
        <v>6</v>
      </c>
      <c r="G546">
        <v>1074.4795445666127</v>
      </c>
      <c r="H546">
        <f t="shared" si="106"/>
        <v>1204.3295927683662</v>
      </c>
      <c r="I546" s="1">
        <v>39.130434782608688</v>
      </c>
      <c r="J546">
        <v>21</v>
      </c>
      <c r="K546">
        <v>39</v>
      </c>
      <c r="L546">
        <v>4</v>
      </c>
      <c r="M546">
        <v>31.3</v>
      </c>
      <c r="N546">
        <v>3</v>
      </c>
      <c r="O546">
        <v>83.2</v>
      </c>
      <c r="P546">
        <v>7.6</v>
      </c>
      <c r="Q546">
        <v>0.3</v>
      </c>
      <c r="R546">
        <v>1.22</v>
      </c>
      <c r="S546">
        <f t="shared" si="107"/>
        <v>30.987999999999996</v>
      </c>
      <c r="T546">
        <v>82.6</v>
      </c>
      <c r="U546">
        <v>56.95</v>
      </c>
      <c r="V546">
        <v>611.91610063068595</v>
      </c>
      <c r="W546">
        <f t="shared" si="108"/>
        <v>32.013999999999996</v>
      </c>
    </row>
    <row r="547" spans="1:23" x14ac:dyDescent="0.3">
      <c r="A547" t="s">
        <v>40</v>
      </c>
      <c r="B547">
        <v>2021</v>
      </c>
      <c r="C547" t="s">
        <v>19</v>
      </c>
      <c r="D547" t="str">
        <f t="shared" si="113"/>
        <v>Turner_2021</v>
      </c>
      <c r="E547" t="str">
        <f t="shared" si="114"/>
        <v>Turner_dryland_2021</v>
      </c>
      <c r="F547" t="s">
        <v>11</v>
      </c>
      <c r="G547">
        <v>945.48608248636822</v>
      </c>
      <c r="H547">
        <f t="shared" si="106"/>
        <v>1059.7473674086989</v>
      </c>
      <c r="I547" s="1">
        <v>37.72935779816514</v>
      </c>
      <c r="J547">
        <v>31</v>
      </c>
      <c r="K547">
        <v>38</v>
      </c>
      <c r="L547">
        <v>4.3</v>
      </c>
      <c r="M547">
        <v>32</v>
      </c>
      <c r="N547">
        <v>2</v>
      </c>
      <c r="O547">
        <v>82.7</v>
      </c>
      <c r="P547">
        <v>6.4</v>
      </c>
      <c r="Q547">
        <v>0.2</v>
      </c>
      <c r="R547">
        <v>1.19</v>
      </c>
      <c r="S547">
        <f t="shared" si="107"/>
        <v>30.225999999999996</v>
      </c>
      <c r="T547">
        <v>85.6</v>
      </c>
      <c r="U547">
        <v>57.2</v>
      </c>
      <c r="V547">
        <v>540.8180391822026</v>
      </c>
      <c r="W547">
        <f t="shared" si="108"/>
        <v>32.227999999999994</v>
      </c>
    </row>
    <row r="548" spans="1:23" x14ac:dyDescent="0.3">
      <c r="A548" t="s">
        <v>40</v>
      </c>
      <c r="B548">
        <v>2021</v>
      </c>
      <c r="C548" t="s">
        <v>19</v>
      </c>
      <c r="D548" t="str">
        <f t="shared" si="113"/>
        <v>Turner_2021</v>
      </c>
      <c r="E548" t="str">
        <f t="shared" si="114"/>
        <v>Turner_dryland_2021</v>
      </c>
      <c r="F548" t="s">
        <v>51</v>
      </c>
      <c r="G548">
        <v>1172.6365974531082</v>
      </c>
      <c r="H548">
        <f t="shared" si="106"/>
        <v>1314.3488519789421</v>
      </c>
      <c r="I548" s="1">
        <v>39.928486293206191</v>
      </c>
      <c r="J548">
        <v>21</v>
      </c>
      <c r="K548">
        <v>37</v>
      </c>
      <c r="L548">
        <v>3.9</v>
      </c>
      <c r="M548">
        <v>30.9</v>
      </c>
      <c r="N548">
        <v>3</v>
      </c>
      <c r="O548">
        <v>83.5</v>
      </c>
      <c r="P548">
        <v>6.9</v>
      </c>
      <c r="Q548">
        <v>0.5</v>
      </c>
      <c r="R548">
        <v>1.1599999999999999</v>
      </c>
      <c r="S548">
        <f t="shared" si="107"/>
        <v>29.463999999999995</v>
      </c>
      <c r="T548">
        <v>83.6</v>
      </c>
      <c r="U548">
        <v>56.7</v>
      </c>
      <c r="V548">
        <v>664.88495075591231</v>
      </c>
      <c r="W548">
        <f t="shared" si="108"/>
        <v>31.337</v>
      </c>
    </row>
    <row r="549" spans="1:23" x14ac:dyDescent="0.3">
      <c r="A549" t="s">
        <v>40</v>
      </c>
      <c r="B549">
        <v>2021</v>
      </c>
      <c r="C549" t="s">
        <v>19</v>
      </c>
      <c r="D549" t="str">
        <f t="shared" si="113"/>
        <v>Turner_2021</v>
      </c>
      <c r="E549" t="str">
        <f t="shared" si="114"/>
        <v>Turner_dryland_2021</v>
      </c>
      <c r="F549" t="s">
        <v>9</v>
      </c>
      <c r="G549">
        <v>1001.5153532377769</v>
      </c>
      <c r="H549">
        <f t="shared" si="106"/>
        <v>1122.5477335658504</v>
      </c>
      <c r="I549" s="1">
        <v>38.428417653390746</v>
      </c>
      <c r="J549">
        <v>31</v>
      </c>
      <c r="K549">
        <v>37</v>
      </c>
      <c r="L549">
        <v>4.0999999999999996</v>
      </c>
      <c r="M549">
        <v>32.4</v>
      </c>
      <c r="N549">
        <v>3</v>
      </c>
      <c r="O549">
        <v>81.099999999999994</v>
      </c>
      <c r="P549">
        <v>7.2</v>
      </c>
      <c r="Q549">
        <v>0.4</v>
      </c>
      <c r="R549">
        <v>1.1499999999999999</v>
      </c>
      <c r="S549">
        <f t="shared" si="107"/>
        <v>29.209999999999997</v>
      </c>
      <c r="T549">
        <v>81.599999999999994</v>
      </c>
      <c r="U549">
        <v>56.55</v>
      </c>
      <c r="V549">
        <v>566.35693225596287</v>
      </c>
      <c r="W549">
        <f t="shared" si="108"/>
        <v>31.11</v>
      </c>
    </row>
    <row r="550" spans="1:23" x14ac:dyDescent="0.3">
      <c r="A550" t="s">
        <v>40</v>
      </c>
      <c r="B550">
        <v>2021</v>
      </c>
      <c r="C550" t="s">
        <v>19</v>
      </c>
      <c r="D550" t="str">
        <f t="shared" si="113"/>
        <v>Turner_2021</v>
      </c>
      <c r="E550" t="str">
        <f t="shared" si="114"/>
        <v>Turner_dryland_2021</v>
      </c>
      <c r="F550" t="s">
        <v>52</v>
      </c>
      <c r="G550">
        <v>1167.9493415316845</v>
      </c>
      <c r="H550">
        <f t="shared" si="106"/>
        <v>1309.0951446900556</v>
      </c>
      <c r="I550" s="1">
        <v>39.058413251961639</v>
      </c>
      <c r="J550">
        <v>31</v>
      </c>
      <c r="K550">
        <v>37</v>
      </c>
      <c r="L550">
        <v>4.3</v>
      </c>
      <c r="M550">
        <v>31.2</v>
      </c>
      <c r="N550">
        <v>3</v>
      </c>
      <c r="O550">
        <v>80.400000000000006</v>
      </c>
      <c r="P550">
        <v>7.8</v>
      </c>
      <c r="Q550">
        <v>0.4</v>
      </c>
      <c r="R550">
        <v>1.1399999999999999</v>
      </c>
      <c r="S550">
        <f t="shared" si="107"/>
        <v>28.955999999999996</v>
      </c>
      <c r="T550">
        <v>84</v>
      </c>
      <c r="U550">
        <v>56.65</v>
      </c>
      <c r="V550">
        <v>661.64330197769925</v>
      </c>
      <c r="W550">
        <f t="shared" si="108"/>
        <v>31.272999999999996</v>
      </c>
    </row>
    <row r="551" spans="1:23" x14ac:dyDescent="0.3">
      <c r="A551" t="s">
        <v>40</v>
      </c>
      <c r="B551">
        <v>2021</v>
      </c>
      <c r="C551" t="s">
        <v>19</v>
      </c>
      <c r="D551" t="str">
        <f t="shared" si="113"/>
        <v>Turner_2021</v>
      </c>
      <c r="E551" t="str">
        <f t="shared" si="114"/>
        <v>Turner_dryland_2021</v>
      </c>
      <c r="F551" t="s">
        <v>53</v>
      </c>
      <c r="G551">
        <v>1068.6388266644747</v>
      </c>
      <c r="H551">
        <f t="shared" si="106"/>
        <v>1197.7830284823106</v>
      </c>
      <c r="I551" s="1">
        <v>41.522842639593911</v>
      </c>
      <c r="J551">
        <v>31</v>
      </c>
      <c r="K551">
        <v>37</v>
      </c>
      <c r="L551">
        <v>4.4000000000000004</v>
      </c>
      <c r="M551">
        <v>32</v>
      </c>
      <c r="N551">
        <v>2</v>
      </c>
      <c r="O551">
        <v>83.2</v>
      </c>
      <c r="P551">
        <v>6.7</v>
      </c>
      <c r="Q551">
        <v>0.2</v>
      </c>
      <c r="R551">
        <v>1.1499999999999999</v>
      </c>
      <c r="S551">
        <f t="shared" si="107"/>
        <v>29.209999999999997</v>
      </c>
      <c r="T551">
        <v>84</v>
      </c>
      <c r="U551">
        <v>57</v>
      </c>
      <c r="V551">
        <v>609.12413119875055</v>
      </c>
      <c r="W551">
        <f t="shared" si="108"/>
        <v>31.504999999999999</v>
      </c>
    </row>
    <row r="552" spans="1:23" x14ac:dyDescent="0.3">
      <c r="A552" t="s">
        <v>40</v>
      </c>
      <c r="B552">
        <v>2021</v>
      </c>
      <c r="C552" t="s">
        <v>19</v>
      </c>
      <c r="D552" t="str">
        <f t="shared" si="113"/>
        <v>Turner_2021</v>
      </c>
      <c r="E552" t="str">
        <f t="shared" si="114"/>
        <v>Turner_dryland_2021</v>
      </c>
      <c r="F552" t="s">
        <v>8</v>
      </c>
      <c r="G552">
        <v>846.18342062354873</v>
      </c>
      <c r="H552">
        <f t="shared" si="106"/>
        <v>948.44405323504327</v>
      </c>
      <c r="I552" s="1">
        <v>38.848263254113348</v>
      </c>
      <c r="J552">
        <v>21</v>
      </c>
      <c r="K552">
        <v>37</v>
      </c>
      <c r="L552">
        <v>4.2</v>
      </c>
      <c r="M552">
        <v>31.7</v>
      </c>
      <c r="N552">
        <v>2</v>
      </c>
      <c r="O552">
        <v>83.8</v>
      </c>
      <c r="P552">
        <v>6.6</v>
      </c>
      <c r="Q552">
        <v>0.2</v>
      </c>
      <c r="R552">
        <v>1.17</v>
      </c>
      <c r="S552">
        <f t="shared" si="107"/>
        <v>29.717999999999996</v>
      </c>
      <c r="T552">
        <v>82.8</v>
      </c>
      <c r="U552">
        <v>57.25</v>
      </c>
      <c r="V552">
        <v>484.44000830698161</v>
      </c>
      <c r="W552">
        <f t="shared" si="108"/>
        <v>31.498999999999999</v>
      </c>
    </row>
    <row r="553" spans="1:23" x14ac:dyDescent="0.3">
      <c r="A553" t="s">
        <v>40</v>
      </c>
      <c r="B553">
        <v>2021</v>
      </c>
      <c r="C553" t="s">
        <v>19</v>
      </c>
      <c r="D553" t="str">
        <f t="shared" si="113"/>
        <v>Turner_2021</v>
      </c>
      <c r="E553" t="str">
        <f t="shared" si="114"/>
        <v>Turner_dryland_2021</v>
      </c>
      <c r="F553" t="s">
        <v>14</v>
      </c>
      <c r="G553">
        <v>1093.5158594691668</v>
      </c>
      <c r="H553">
        <f t="shared" si="106"/>
        <v>1225.6664320691557</v>
      </c>
      <c r="I553" s="1">
        <v>41.050583657587545</v>
      </c>
      <c r="J553">
        <v>21</v>
      </c>
      <c r="K553">
        <v>37</v>
      </c>
      <c r="L553">
        <v>3.5</v>
      </c>
      <c r="M553">
        <v>33.1</v>
      </c>
      <c r="N553">
        <v>3</v>
      </c>
      <c r="O553">
        <v>81.7</v>
      </c>
      <c r="P553">
        <v>7.4</v>
      </c>
      <c r="Q553">
        <v>0.4</v>
      </c>
      <c r="R553">
        <v>1.17</v>
      </c>
      <c r="S553">
        <f t="shared" si="107"/>
        <v>29.717999999999996</v>
      </c>
      <c r="T553">
        <v>81.7</v>
      </c>
      <c r="U553">
        <v>56.8</v>
      </c>
      <c r="V553">
        <v>621.11700817848669</v>
      </c>
      <c r="W553">
        <f t="shared" si="108"/>
        <v>31.298999999999999</v>
      </c>
    </row>
    <row r="554" spans="1:23" x14ac:dyDescent="0.3">
      <c r="A554" t="s">
        <v>40</v>
      </c>
      <c r="B554">
        <v>2021</v>
      </c>
      <c r="C554" t="s">
        <v>19</v>
      </c>
      <c r="D554" t="str">
        <f t="shared" si="113"/>
        <v>Turner_2021</v>
      </c>
      <c r="E554" t="str">
        <f t="shared" si="114"/>
        <v>Turner_dryland_2021</v>
      </c>
      <c r="F554" t="s">
        <v>15</v>
      </c>
      <c r="G554">
        <v>1135.0037780507223</v>
      </c>
      <c r="H554">
        <f t="shared" si="106"/>
        <v>1272.1681345378472</v>
      </c>
      <c r="I554" s="1">
        <v>41.275465013286102</v>
      </c>
      <c r="J554">
        <v>21</v>
      </c>
      <c r="K554">
        <v>37</v>
      </c>
      <c r="L554">
        <v>3.7</v>
      </c>
      <c r="M554">
        <v>32.6</v>
      </c>
      <c r="N554">
        <v>3</v>
      </c>
      <c r="O554">
        <v>82.6</v>
      </c>
      <c r="P554">
        <v>7.2</v>
      </c>
      <c r="Q554">
        <v>0.4</v>
      </c>
      <c r="R554">
        <v>1.1599999999999999</v>
      </c>
      <c r="S554">
        <f t="shared" si="107"/>
        <v>29.463999999999995</v>
      </c>
      <c r="T554">
        <v>80.900000000000006</v>
      </c>
      <c r="U554">
        <v>56.75</v>
      </c>
      <c r="V554">
        <v>644.11464404378489</v>
      </c>
      <c r="W554">
        <f t="shared" si="108"/>
        <v>31.052</v>
      </c>
    </row>
    <row r="555" spans="1:23" x14ac:dyDescent="0.3">
      <c r="A555" t="s">
        <v>40</v>
      </c>
      <c r="B555">
        <v>2021</v>
      </c>
      <c r="C555" t="s">
        <v>19</v>
      </c>
      <c r="D555" t="str">
        <f t="shared" si="113"/>
        <v>Turner_2021</v>
      </c>
      <c r="E555" t="str">
        <f t="shared" si="114"/>
        <v>Turner_dryland_2021</v>
      </c>
      <c r="F555" t="s">
        <v>54</v>
      </c>
      <c r="G555">
        <v>795.9592528287327</v>
      </c>
      <c r="H555">
        <f t="shared" si="106"/>
        <v>892.15033237890736</v>
      </c>
      <c r="I555" s="1">
        <v>39.35230618253189</v>
      </c>
      <c r="J555">
        <v>21</v>
      </c>
      <c r="K555">
        <v>37</v>
      </c>
      <c r="L555">
        <v>4.4000000000000004</v>
      </c>
      <c r="M555">
        <v>32.4</v>
      </c>
      <c r="N555">
        <v>2</v>
      </c>
      <c r="O555">
        <v>83.6</v>
      </c>
      <c r="P555">
        <v>6.6</v>
      </c>
      <c r="Q555">
        <v>0.2</v>
      </c>
      <c r="R555">
        <v>1.1499999999999999</v>
      </c>
      <c r="S555">
        <f t="shared" si="107"/>
        <v>29.209999999999997</v>
      </c>
      <c r="T555">
        <v>82.4</v>
      </c>
      <c r="U555">
        <v>57.2</v>
      </c>
      <c r="V555">
        <v>455.28869261803516</v>
      </c>
      <c r="W555">
        <f t="shared" si="108"/>
        <v>31.305</v>
      </c>
    </row>
    <row r="556" spans="1:23" x14ac:dyDescent="0.3">
      <c r="A556" t="s">
        <v>58</v>
      </c>
      <c r="B556">
        <v>2021</v>
      </c>
      <c r="C556" t="s">
        <v>23</v>
      </c>
      <c r="D556" t="str">
        <f t="shared" si="113"/>
        <v>Miller_2021</v>
      </c>
      <c r="E556" t="str">
        <f t="shared" si="114"/>
        <v>Miller_irrigated_2021</v>
      </c>
      <c r="F556" t="s">
        <v>4</v>
      </c>
      <c r="G556">
        <v>1024.2916297288939</v>
      </c>
      <c r="H556">
        <f t="shared" si="106"/>
        <v>1148.0765060120402</v>
      </c>
      <c r="I556" s="1">
        <v>37.958715596330272</v>
      </c>
      <c r="J556">
        <v>31</v>
      </c>
      <c r="K556">
        <v>40</v>
      </c>
      <c r="L556">
        <v>4.0999999999999996</v>
      </c>
      <c r="M556">
        <v>31.6</v>
      </c>
      <c r="N556">
        <v>3</v>
      </c>
      <c r="O556">
        <v>81.599999999999994</v>
      </c>
      <c r="P556">
        <v>6.8</v>
      </c>
      <c r="Q556">
        <v>0.3</v>
      </c>
      <c r="R556">
        <v>1.25</v>
      </c>
      <c r="S556">
        <f t="shared" si="107"/>
        <v>31.75</v>
      </c>
      <c r="T556">
        <v>82.9</v>
      </c>
      <c r="U556">
        <v>56.7</v>
      </c>
      <c r="V556">
        <v>580.77335405628287</v>
      </c>
      <c r="W556">
        <f t="shared" si="108"/>
        <v>32.495000000000005</v>
      </c>
    </row>
    <row r="557" spans="1:23" x14ac:dyDescent="0.3">
      <c r="A557" t="s">
        <v>58</v>
      </c>
      <c r="B557">
        <v>2021</v>
      </c>
      <c r="C557" t="s">
        <v>23</v>
      </c>
      <c r="D557" t="str">
        <f t="shared" si="113"/>
        <v>Miller_2021</v>
      </c>
      <c r="E557" t="str">
        <f t="shared" si="114"/>
        <v>Miller_irrigated_2021</v>
      </c>
      <c r="F557" t="s">
        <v>5</v>
      </c>
      <c r="G557">
        <v>1188.1281079683333</v>
      </c>
      <c r="H557">
        <f t="shared" si="106"/>
        <v>1331.712499937167</v>
      </c>
      <c r="I557" s="1">
        <v>39.974937343358391</v>
      </c>
      <c r="J557">
        <v>21</v>
      </c>
      <c r="K557">
        <v>39</v>
      </c>
      <c r="L557">
        <v>4.0999999999999996</v>
      </c>
      <c r="M557">
        <v>32.299999999999997</v>
      </c>
      <c r="N557">
        <v>2</v>
      </c>
      <c r="O557">
        <v>82.5</v>
      </c>
      <c r="P557">
        <v>7.3</v>
      </c>
      <c r="Q557">
        <v>0.2</v>
      </c>
      <c r="R557">
        <v>1.21</v>
      </c>
      <c r="S557">
        <f t="shared" si="107"/>
        <v>30.733999999999998</v>
      </c>
      <c r="T557">
        <v>81.900000000000006</v>
      </c>
      <c r="U557">
        <v>57.4</v>
      </c>
      <c r="V557">
        <v>681.98553397382329</v>
      </c>
      <c r="W557">
        <f t="shared" si="108"/>
        <v>31.907</v>
      </c>
    </row>
    <row r="558" spans="1:23" x14ac:dyDescent="0.3">
      <c r="A558" t="s">
        <v>58</v>
      </c>
      <c r="B558">
        <v>2021</v>
      </c>
      <c r="C558" t="s">
        <v>23</v>
      </c>
      <c r="D558" t="str">
        <f t="shared" si="113"/>
        <v>Miller_2021</v>
      </c>
      <c r="E558" t="str">
        <f t="shared" si="114"/>
        <v>Miller_irrigated_2021</v>
      </c>
      <c r="F558" t="s">
        <v>6</v>
      </c>
      <c r="G558">
        <v>1178.0778101290921</v>
      </c>
      <c r="H558">
        <f t="shared" si="106"/>
        <v>1320.4476311314827</v>
      </c>
      <c r="I558" s="1">
        <v>37.080867850098613</v>
      </c>
      <c r="J558">
        <v>31</v>
      </c>
      <c r="K558">
        <v>38</v>
      </c>
      <c r="L558">
        <v>4.5</v>
      </c>
      <c r="M558">
        <v>32.299999999999997</v>
      </c>
      <c r="N558">
        <v>2</v>
      </c>
      <c r="O558">
        <v>81.900000000000006</v>
      </c>
      <c r="P558">
        <v>6.9</v>
      </c>
      <c r="Q558">
        <v>0.2</v>
      </c>
      <c r="R558">
        <v>1.18</v>
      </c>
      <c r="S558">
        <f t="shared" si="107"/>
        <v>29.971999999999998</v>
      </c>
      <c r="T558">
        <v>81.400000000000006</v>
      </c>
      <c r="U558">
        <v>57</v>
      </c>
      <c r="V558">
        <v>671.50435177358247</v>
      </c>
      <c r="W558">
        <f t="shared" si="108"/>
        <v>31.550999999999998</v>
      </c>
    </row>
    <row r="559" spans="1:23" x14ac:dyDescent="0.3">
      <c r="A559" t="s">
        <v>58</v>
      </c>
      <c r="B559">
        <v>2021</v>
      </c>
      <c r="C559" t="s">
        <v>23</v>
      </c>
      <c r="D559" t="str">
        <f t="shared" si="113"/>
        <v>Miller_2021</v>
      </c>
      <c r="E559" t="str">
        <f t="shared" si="114"/>
        <v>Miller_irrigated_2021</v>
      </c>
      <c r="F559" t="s">
        <v>11</v>
      </c>
      <c r="G559">
        <v>1273.313492063492</v>
      </c>
      <c r="H559">
        <f t="shared" si="106"/>
        <v>1427.1924738984387</v>
      </c>
      <c r="I559" s="1">
        <v>37.438016528925623</v>
      </c>
      <c r="J559">
        <v>31</v>
      </c>
      <c r="K559">
        <v>37</v>
      </c>
      <c r="L559">
        <v>4.0999999999999996</v>
      </c>
      <c r="M559">
        <v>31.6</v>
      </c>
      <c r="N559">
        <v>3</v>
      </c>
      <c r="O559">
        <v>82.5</v>
      </c>
      <c r="P559">
        <v>6.6</v>
      </c>
      <c r="Q559">
        <v>0.2</v>
      </c>
      <c r="R559">
        <v>1.1599999999999999</v>
      </c>
      <c r="S559">
        <f t="shared" si="107"/>
        <v>29.463999999999995</v>
      </c>
      <c r="T559">
        <v>82.1</v>
      </c>
      <c r="U559">
        <v>56.55</v>
      </c>
      <c r="V559">
        <v>720.0587797619047</v>
      </c>
      <c r="W559">
        <f t="shared" si="108"/>
        <v>31.231999999999996</v>
      </c>
    </row>
    <row r="560" spans="1:23" x14ac:dyDescent="0.3">
      <c r="A560" t="s">
        <v>58</v>
      </c>
      <c r="B560">
        <v>2021</v>
      </c>
      <c r="C560" t="s">
        <v>23</v>
      </c>
      <c r="D560" t="str">
        <f t="shared" si="113"/>
        <v>Miller_2021</v>
      </c>
      <c r="E560" t="str">
        <f t="shared" si="114"/>
        <v>Miller_irrigated_2021</v>
      </c>
      <c r="F560" t="s">
        <v>51</v>
      </c>
      <c r="G560">
        <v>1146.2260219403076</v>
      </c>
      <c r="H560">
        <f t="shared" si="106"/>
        <v>1284.7465781963003</v>
      </c>
      <c r="I560" s="1">
        <v>36.389961389961393</v>
      </c>
      <c r="J560">
        <v>31</v>
      </c>
      <c r="K560">
        <v>38</v>
      </c>
      <c r="L560">
        <v>4.0999999999999996</v>
      </c>
      <c r="M560">
        <v>31.8</v>
      </c>
      <c r="N560">
        <v>2</v>
      </c>
      <c r="O560">
        <v>82.2</v>
      </c>
      <c r="P560">
        <v>6.7</v>
      </c>
      <c r="Q560">
        <v>0.2</v>
      </c>
      <c r="R560">
        <v>1.2</v>
      </c>
      <c r="S560">
        <f t="shared" si="107"/>
        <v>30.479999999999997</v>
      </c>
      <c r="T560">
        <v>84.7</v>
      </c>
      <c r="U560">
        <v>57.2</v>
      </c>
      <c r="V560">
        <v>655.6412845498561</v>
      </c>
      <c r="W560">
        <f t="shared" si="108"/>
        <v>32.15</v>
      </c>
    </row>
    <row r="561" spans="1:23" x14ac:dyDescent="0.3">
      <c r="A561" t="s">
        <v>58</v>
      </c>
      <c r="B561">
        <v>2021</v>
      </c>
      <c r="C561" t="s">
        <v>23</v>
      </c>
      <c r="D561" t="str">
        <f t="shared" si="113"/>
        <v>Miller_2021</v>
      </c>
      <c r="E561" t="str">
        <f t="shared" si="114"/>
        <v>Miller_irrigated_2021</v>
      </c>
      <c r="F561" t="s">
        <v>9</v>
      </c>
      <c r="G561">
        <v>1107.7391677391679</v>
      </c>
      <c r="H561">
        <f t="shared" si="106"/>
        <v>1241.6086164906735</v>
      </c>
      <c r="I561" s="1">
        <v>35.675675675675677</v>
      </c>
      <c r="J561">
        <v>31</v>
      </c>
      <c r="K561">
        <v>37</v>
      </c>
      <c r="L561">
        <v>3.8</v>
      </c>
      <c r="M561">
        <v>33.1</v>
      </c>
      <c r="N561">
        <v>3</v>
      </c>
      <c r="O561">
        <v>81.599999999999994</v>
      </c>
      <c r="P561">
        <v>7.1</v>
      </c>
      <c r="Q561">
        <v>0.4</v>
      </c>
      <c r="R561">
        <v>1.17</v>
      </c>
      <c r="S561">
        <f t="shared" si="107"/>
        <v>29.717999999999996</v>
      </c>
      <c r="T561">
        <v>83</v>
      </c>
      <c r="U561">
        <v>56.7</v>
      </c>
      <c r="V561">
        <v>628.08810810810826</v>
      </c>
      <c r="W561">
        <f t="shared" si="108"/>
        <v>31.568999999999999</v>
      </c>
    </row>
    <row r="562" spans="1:23" x14ac:dyDescent="0.3">
      <c r="A562" t="s">
        <v>58</v>
      </c>
      <c r="B562">
        <v>2021</v>
      </c>
      <c r="C562" t="s">
        <v>23</v>
      </c>
      <c r="D562" t="str">
        <f t="shared" si="113"/>
        <v>Miller_2021</v>
      </c>
      <c r="E562" t="str">
        <f t="shared" si="114"/>
        <v>Miller_irrigated_2021</v>
      </c>
      <c r="F562" t="s">
        <v>52</v>
      </c>
      <c r="G562">
        <v>1191.9056541484872</v>
      </c>
      <c r="H562">
        <f t="shared" si="106"/>
        <v>1335.9465597439018</v>
      </c>
      <c r="I562" s="1">
        <v>38.111298482293421</v>
      </c>
      <c r="J562">
        <v>31</v>
      </c>
      <c r="K562">
        <v>37</v>
      </c>
      <c r="L562">
        <v>4.3</v>
      </c>
      <c r="M562">
        <v>31.8</v>
      </c>
      <c r="N562">
        <v>3</v>
      </c>
      <c r="O562">
        <v>81.099999999999994</v>
      </c>
      <c r="P562">
        <v>7.3</v>
      </c>
      <c r="Q562">
        <v>0.5</v>
      </c>
      <c r="R562">
        <v>1.1399999999999999</v>
      </c>
      <c r="S562">
        <f t="shared" si="107"/>
        <v>28.955999999999996</v>
      </c>
      <c r="T562">
        <v>83.4</v>
      </c>
      <c r="U562">
        <v>56.6</v>
      </c>
      <c r="V562">
        <v>674.61860024804378</v>
      </c>
      <c r="W562">
        <f t="shared" si="108"/>
        <v>31.242999999999999</v>
      </c>
    </row>
    <row r="563" spans="1:23" x14ac:dyDescent="0.3">
      <c r="A563" t="s">
        <v>58</v>
      </c>
      <c r="B563">
        <v>2021</v>
      </c>
      <c r="C563" t="s">
        <v>23</v>
      </c>
      <c r="D563" t="str">
        <f t="shared" si="113"/>
        <v>Miller_2021</v>
      </c>
      <c r="E563" t="str">
        <f t="shared" si="114"/>
        <v>Miller_irrigated_2021</v>
      </c>
      <c r="F563" t="s">
        <v>53</v>
      </c>
      <c r="G563">
        <v>1077.0690591913346</v>
      </c>
      <c r="H563">
        <f t="shared" si="106"/>
        <v>1207.2320482960019</v>
      </c>
      <c r="I563" s="1">
        <v>35.630383711824585</v>
      </c>
      <c r="J563">
        <v>31</v>
      </c>
      <c r="K563">
        <v>39</v>
      </c>
      <c r="L563">
        <v>4.2</v>
      </c>
      <c r="M563">
        <v>31.6</v>
      </c>
      <c r="N563">
        <v>3</v>
      </c>
      <c r="O563">
        <v>83.5</v>
      </c>
      <c r="P563">
        <v>6.2</v>
      </c>
      <c r="Q563">
        <v>0.5</v>
      </c>
      <c r="R563">
        <v>1.23</v>
      </c>
      <c r="S563">
        <f t="shared" si="107"/>
        <v>31.241999999999997</v>
      </c>
      <c r="T563">
        <v>83.6</v>
      </c>
      <c r="U563">
        <v>56.8</v>
      </c>
      <c r="V563">
        <v>611.77522562067804</v>
      </c>
      <c r="W563">
        <f t="shared" si="108"/>
        <v>32.370999999999995</v>
      </c>
    </row>
    <row r="564" spans="1:23" x14ac:dyDescent="0.3">
      <c r="A564" t="s">
        <v>58</v>
      </c>
      <c r="B564">
        <v>2021</v>
      </c>
      <c r="C564" t="s">
        <v>23</v>
      </c>
      <c r="D564" t="str">
        <f t="shared" si="113"/>
        <v>Miller_2021</v>
      </c>
      <c r="E564" t="str">
        <f t="shared" si="114"/>
        <v>Miller_irrigated_2021</v>
      </c>
      <c r="F564" t="s">
        <v>8</v>
      </c>
      <c r="G564">
        <v>1317.2287529609705</v>
      </c>
      <c r="H564">
        <f t="shared" si="106"/>
        <v>1476.4148611839119</v>
      </c>
      <c r="I564" s="1">
        <v>38.493723849372387</v>
      </c>
      <c r="J564">
        <v>31</v>
      </c>
      <c r="K564">
        <v>36</v>
      </c>
      <c r="L564">
        <v>4.0999999999999996</v>
      </c>
      <c r="M564">
        <v>32.9</v>
      </c>
      <c r="N564">
        <v>3</v>
      </c>
      <c r="O564">
        <v>81.3</v>
      </c>
      <c r="P564">
        <v>6.8</v>
      </c>
      <c r="Q564">
        <v>0.4</v>
      </c>
      <c r="R564">
        <v>1.1299999999999999</v>
      </c>
      <c r="S564">
        <f t="shared" si="107"/>
        <v>28.701999999999995</v>
      </c>
      <c r="T564">
        <v>83.1</v>
      </c>
      <c r="U564">
        <v>56.25</v>
      </c>
      <c r="V564">
        <v>740.94117354054583</v>
      </c>
      <c r="W564">
        <f t="shared" si="108"/>
        <v>31.130999999999993</v>
      </c>
    </row>
    <row r="565" spans="1:23" x14ac:dyDescent="0.3">
      <c r="A565" t="s">
        <v>58</v>
      </c>
      <c r="B565">
        <v>2021</v>
      </c>
      <c r="C565" t="s">
        <v>23</v>
      </c>
      <c r="D565" t="str">
        <f t="shared" si="113"/>
        <v>Miller_2021</v>
      </c>
      <c r="E565" t="str">
        <f t="shared" si="114"/>
        <v>Miller_irrigated_2021</v>
      </c>
      <c r="F565" t="s">
        <v>14</v>
      </c>
      <c r="G565">
        <v>1482.1730279898218</v>
      </c>
      <c r="H565">
        <f t="shared" si="106"/>
        <v>1661.2925283107379</v>
      </c>
      <c r="I565" s="1">
        <v>39.847328244274813</v>
      </c>
      <c r="J565">
        <v>21</v>
      </c>
      <c r="K565">
        <v>39</v>
      </c>
      <c r="L565">
        <v>4.2</v>
      </c>
      <c r="M565">
        <v>34.700000000000003</v>
      </c>
      <c r="N565">
        <v>3</v>
      </c>
      <c r="O565">
        <v>82.7</v>
      </c>
      <c r="P565">
        <v>7.3</v>
      </c>
      <c r="Q565">
        <v>0.4</v>
      </c>
      <c r="R565">
        <v>1.22</v>
      </c>
      <c r="S565">
        <f t="shared" si="107"/>
        <v>30.987999999999996</v>
      </c>
      <c r="T565">
        <v>82.4</v>
      </c>
      <c r="U565">
        <v>57</v>
      </c>
      <c r="V565">
        <v>844.83862595419839</v>
      </c>
      <c r="W565">
        <f t="shared" si="108"/>
        <v>32.373999999999995</v>
      </c>
    </row>
    <row r="566" spans="1:23" x14ac:dyDescent="0.3">
      <c r="A566" t="s">
        <v>58</v>
      </c>
      <c r="B566">
        <v>2021</v>
      </c>
      <c r="C566" t="s">
        <v>23</v>
      </c>
      <c r="D566" t="str">
        <f t="shared" si="113"/>
        <v>Miller_2021</v>
      </c>
      <c r="E566" t="str">
        <f t="shared" si="114"/>
        <v>Miller_irrigated_2021</v>
      </c>
      <c r="F566" t="s">
        <v>15</v>
      </c>
      <c r="G566">
        <v>1383.6428507102212</v>
      </c>
      <c r="H566">
        <f t="shared" si="106"/>
        <v>1550.8550529036111</v>
      </c>
      <c r="I566" s="1">
        <v>40.156862745098039</v>
      </c>
      <c r="J566">
        <v>21</v>
      </c>
      <c r="K566">
        <v>38</v>
      </c>
      <c r="L566">
        <v>4.3</v>
      </c>
      <c r="M566">
        <v>33.200000000000003</v>
      </c>
      <c r="N566">
        <v>3</v>
      </c>
      <c r="O566">
        <v>82.6</v>
      </c>
      <c r="P566">
        <v>7.2</v>
      </c>
      <c r="Q566">
        <v>0.3</v>
      </c>
      <c r="R566">
        <v>1.2</v>
      </c>
      <c r="S566">
        <f t="shared" si="107"/>
        <v>30.479999999999997</v>
      </c>
      <c r="T566">
        <v>82.9</v>
      </c>
      <c r="U566">
        <v>56.95</v>
      </c>
      <c r="V566">
        <v>787.98460347947093</v>
      </c>
      <c r="W566">
        <f t="shared" si="108"/>
        <v>32.07</v>
      </c>
    </row>
    <row r="567" spans="1:23" x14ac:dyDescent="0.3">
      <c r="A567" t="s">
        <v>58</v>
      </c>
      <c r="B567">
        <v>2021</v>
      </c>
      <c r="C567" t="s">
        <v>23</v>
      </c>
      <c r="D567" t="str">
        <f t="shared" si="113"/>
        <v>Miller_2021</v>
      </c>
      <c r="E567" t="str">
        <f t="shared" si="114"/>
        <v>Miller_irrigated_2021</v>
      </c>
      <c r="F567" t="s">
        <v>54</v>
      </c>
      <c r="G567">
        <v>1317.6902226350915</v>
      </c>
      <c r="H567">
        <f t="shared" si="106"/>
        <v>1476.9320991225206</v>
      </c>
      <c r="I567" s="1">
        <v>38.507209499575914</v>
      </c>
      <c r="J567">
        <v>21</v>
      </c>
      <c r="K567">
        <v>37</v>
      </c>
      <c r="L567">
        <v>4.2</v>
      </c>
      <c r="M567">
        <v>32.5</v>
      </c>
      <c r="N567">
        <v>3</v>
      </c>
      <c r="O567">
        <v>83.7</v>
      </c>
      <c r="P567">
        <v>6.8</v>
      </c>
      <c r="Q567">
        <v>0.3</v>
      </c>
      <c r="R567">
        <v>1.17</v>
      </c>
      <c r="S567">
        <f t="shared" si="107"/>
        <v>29.717999999999996</v>
      </c>
      <c r="T567">
        <v>82.9</v>
      </c>
      <c r="U567">
        <v>56.8</v>
      </c>
      <c r="V567">
        <v>748.44804645673196</v>
      </c>
      <c r="W567">
        <f t="shared" si="108"/>
        <v>31.593999999999998</v>
      </c>
    </row>
    <row r="568" spans="1:23" x14ac:dyDescent="0.3">
      <c r="A568" t="s">
        <v>59</v>
      </c>
      <c r="B568">
        <v>2021</v>
      </c>
      <c r="C568" t="s">
        <v>19</v>
      </c>
      <c r="D568" t="str">
        <f t="shared" si="113"/>
        <v>Lowndes_2021</v>
      </c>
      <c r="E568" t="str">
        <f t="shared" si="114"/>
        <v>Lowndes_dryland_2021</v>
      </c>
      <c r="F568" t="s">
        <v>4</v>
      </c>
      <c r="G568">
        <v>735.11890968801322</v>
      </c>
      <c r="H568">
        <f t="shared" si="106"/>
        <v>823.95747933757366</v>
      </c>
      <c r="I568" s="1">
        <v>42.43</v>
      </c>
      <c r="J568">
        <v>31</v>
      </c>
      <c r="K568">
        <v>40</v>
      </c>
      <c r="L568">
        <v>4</v>
      </c>
      <c r="M568">
        <v>31</v>
      </c>
      <c r="N568">
        <v>3</v>
      </c>
      <c r="O568">
        <v>81.5</v>
      </c>
      <c r="P568">
        <v>6.4</v>
      </c>
      <c r="Q568">
        <v>0.4</v>
      </c>
      <c r="R568">
        <v>1.24</v>
      </c>
      <c r="S568">
        <f t="shared" si="107"/>
        <v>31.495999999999999</v>
      </c>
      <c r="T568">
        <v>84.3</v>
      </c>
      <c r="U568">
        <v>56.85</v>
      </c>
      <c r="V568">
        <v>417.91510015763555</v>
      </c>
      <c r="W568">
        <f t="shared" si="108"/>
        <v>32.493000000000002</v>
      </c>
    </row>
    <row r="569" spans="1:23" x14ac:dyDescent="0.3">
      <c r="A569" t="s">
        <v>59</v>
      </c>
      <c r="B569">
        <v>2021</v>
      </c>
      <c r="C569" t="s">
        <v>19</v>
      </c>
      <c r="D569" t="str">
        <f t="shared" ref="D569:D580" si="115">CONCATENATE(A569,"_",B569)</f>
        <v>Lowndes_2021</v>
      </c>
      <c r="E569" t="str">
        <f t="shared" ref="E569:E580" si="116">CONCATENATE(A569, "_", C569,"_",B569)</f>
        <v>Lowndes_dryland_2021</v>
      </c>
      <c r="F569" t="s">
        <v>5</v>
      </c>
      <c r="G569">
        <v>740.98373399014781</v>
      </c>
      <c r="H569">
        <f t="shared" si="106"/>
        <v>830.53106326400996</v>
      </c>
      <c r="I569" s="1">
        <v>45.37</v>
      </c>
      <c r="J569">
        <v>31</v>
      </c>
      <c r="K569">
        <v>36</v>
      </c>
      <c r="L569">
        <v>4.4000000000000004</v>
      </c>
      <c r="M569">
        <v>31.4</v>
      </c>
      <c r="N569">
        <v>2</v>
      </c>
      <c r="O569">
        <v>83.2</v>
      </c>
      <c r="P569">
        <v>6.7</v>
      </c>
      <c r="Q569">
        <v>0.2</v>
      </c>
      <c r="R569">
        <v>1.1100000000000001</v>
      </c>
      <c r="S569">
        <f t="shared" si="107"/>
        <v>28.194000000000003</v>
      </c>
      <c r="T569">
        <v>82.3</v>
      </c>
      <c r="U569">
        <v>56.3</v>
      </c>
      <c r="V569">
        <v>417.1738422364532</v>
      </c>
      <c r="W569">
        <f t="shared" si="108"/>
        <v>30.682000000000002</v>
      </c>
    </row>
    <row r="570" spans="1:23" x14ac:dyDescent="0.3">
      <c r="A570" t="s">
        <v>59</v>
      </c>
      <c r="B570">
        <v>2021</v>
      </c>
      <c r="C570" t="s">
        <v>19</v>
      </c>
      <c r="D570" t="str">
        <f t="shared" si="115"/>
        <v>Lowndes_2021</v>
      </c>
      <c r="E570" t="str">
        <f t="shared" si="116"/>
        <v>Lowndes_dryland_2021</v>
      </c>
      <c r="F570" t="s">
        <v>6</v>
      </c>
      <c r="G570">
        <v>702.25538916256164</v>
      </c>
      <c r="H570">
        <f t="shared" si="106"/>
        <v>787.12242697060117</v>
      </c>
      <c r="I570" s="1">
        <v>42.38</v>
      </c>
      <c r="J570">
        <v>21</v>
      </c>
      <c r="K570">
        <v>39</v>
      </c>
      <c r="L570">
        <v>4.2</v>
      </c>
      <c r="M570">
        <v>31.4</v>
      </c>
      <c r="N570">
        <v>2</v>
      </c>
      <c r="O570">
        <v>83.5</v>
      </c>
      <c r="P570">
        <v>6.9</v>
      </c>
      <c r="Q570">
        <v>0.3</v>
      </c>
      <c r="R570">
        <v>1.22</v>
      </c>
      <c r="S570">
        <f t="shared" si="107"/>
        <v>30.987999999999996</v>
      </c>
      <c r="T570">
        <v>82.7</v>
      </c>
      <c r="U570">
        <v>57.4</v>
      </c>
      <c r="V570">
        <v>403.09459337931037</v>
      </c>
      <c r="W570">
        <f t="shared" si="108"/>
        <v>32.088999999999999</v>
      </c>
    </row>
    <row r="571" spans="1:23" x14ac:dyDescent="0.3">
      <c r="A571" t="s">
        <v>59</v>
      </c>
      <c r="B571">
        <v>2021</v>
      </c>
      <c r="C571" t="s">
        <v>19</v>
      </c>
      <c r="D571" t="str">
        <f t="shared" si="115"/>
        <v>Lowndes_2021</v>
      </c>
      <c r="E571" t="str">
        <f t="shared" si="116"/>
        <v>Lowndes_dryland_2021</v>
      </c>
      <c r="F571" t="s">
        <v>11</v>
      </c>
      <c r="G571">
        <v>676.38165517241384</v>
      </c>
      <c r="H571">
        <f t="shared" si="106"/>
        <v>758.12187160654321</v>
      </c>
      <c r="I571" s="1">
        <v>42.66</v>
      </c>
      <c r="J571">
        <v>31</v>
      </c>
      <c r="K571">
        <v>38</v>
      </c>
      <c r="L571">
        <v>3.8</v>
      </c>
      <c r="M571">
        <v>34.4</v>
      </c>
      <c r="N571">
        <v>2</v>
      </c>
      <c r="O571">
        <v>83.4</v>
      </c>
      <c r="P571">
        <v>6.1</v>
      </c>
      <c r="Q571">
        <v>0.2</v>
      </c>
      <c r="R571">
        <v>1.2</v>
      </c>
      <c r="S571">
        <f t="shared" si="107"/>
        <v>30.479999999999997</v>
      </c>
      <c r="T571">
        <v>85.5</v>
      </c>
      <c r="U571">
        <v>57.3</v>
      </c>
      <c r="V571">
        <v>387.56668841379309</v>
      </c>
      <c r="W571">
        <f t="shared" si="108"/>
        <v>32.454999999999998</v>
      </c>
    </row>
    <row r="572" spans="1:23" x14ac:dyDescent="0.3">
      <c r="A572" t="s">
        <v>59</v>
      </c>
      <c r="B572">
        <v>2021</v>
      </c>
      <c r="C572" t="s">
        <v>19</v>
      </c>
      <c r="D572" t="str">
        <f t="shared" si="115"/>
        <v>Lowndes_2021</v>
      </c>
      <c r="E572" t="str">
        <f t="shared" si="116"/>
        <v>Lowndes_dryland_2021</v>
      </c>
      <c r="F572" t="s">
        <v>51</v>
      </c>
      <c r="G572">
        <v>827.8474285714284</v>
      </c>
      <c r="H572">
        <f t="shared" si="106"/>
        <v>927.89217027663767</v>
      </c>
      <c r="I572" s="1">
        <v>39.909999999999997</v>
      </c>
      <c r="J572">
        <v>21</v>
      </c>
      <c r="K572">
        <v>37</v>
      </c>
      <c r="L572">
        <v>3.9</v>
      </c>
      <c r="M572">
        <v>31.4</v>
      </c>
      <c r="N572">
        <v>2</v>
      </c>
      <c r="O572">
        <v>83.3</v>
      </c>
      <c r="P572">
        <v>6.8</v>
      </c>
      <c r="Q572">
        <v>0.2</v>
      </c>
      <c r="R572">
        <v>1.17</v>
      </c>
      <c r="S572">
        <f t="shared" si="107"/>
        <v>29.717999999999996</v>
      </c>
      <c r="T572">
        <v>83.4</v>
      </c>
      <c r="U572">
        <v>57.35</v>
      </c>
      <c r="V572">
        <v>474.77050028571421</v>
      </c>
      <c r="W572">
        <f t="shared" si="108"/>
        <v>31.484000000000002</v>
      </c>
    </row>
    <row r="573" spans="1:23" x14ac:dyDescent="0.3">
      <c r="A573" t="s">
        <v>59</v>
      </c>
      <c r="B573">
        <v>2021</v>
      </c>
      <c r="C573" t="s">
        <v>19</v>
      </c>
      <c r="D573" t="str">
        <f t="shared" si="115"/>
        <v>Lowndes_2021</v>
      </c>
      <c r="E573" t="str">
        <f t="shared" si="116"/>
        <v>Lowndes_dryland_2021</v>
      </c>
      <c r="F573" t="s">
        <v>9</v>
      </c>
      <c r="G573">
        <v>797.39357635467991</v>
      </c>
      <c r="H573">
        <f t="shared" si="106"/>
        <v>893.75799282869173</v>
      </c>
      <c r="I573" s="1">
        <v>41.46</v>
      </c>
      <c r="J573">
        <v>21</v>
      </c>
      <c r="K573">
        <v>37</v>
      </c>
      <c r="L573">
        <v>3.9</v>
      </c>
      <c r="M573">
        <v>33.1</v>
      </c>
      <c r="N573">
        <v>3</v>
      </c>
      <c r="O573">
        <v>82.5</v>
      </c>
      <c r="P573">
        <v>6.9</v>
      </c>
      <c r="Q573">
        <v>0.6</v>
      </c>
      <c r="R573">
        <v>1.17</v>
      </c>
      <c r="S573">
        <f t="shared" si="107"/>
        <v>29.717999999999996</v>
      </c>
      <c r="T573">
        <v>83.3</v>
      </c>
      <c r="U573">
        <v>56.95</v>
      </c>
      <c r="V573">
        <v>454.11564173399017</v>
      </c>
      <c r="W573">
        <f t="shared" si="108"/>
        <v>31.639000000000003</v>
      </c>
    </row>
    <row r="574" spans="1:23" x14ac:dyDescent="0.3">
      <c r="A574" t="s">
        <v>59</v>
      </c>
      <c r="B574">
        <v>2021</v>
      </c>
      <c r="C574" t="s">
        <v>19</v>
      </c>
      <c r="D574" t="str">
        <f t="shared" si="115"/>
        <v>Lowndes_2021</v>
      </c>
      <c r="E574" t="str">
        <f t="shared" si="116"/>
        <v>Lowndes_dryland_2021</v>
      </c>
      <c r="F574" t="s">
        <v>52</v>
      </c>
      <c r="G574">
        <v>1039.0335566502463</v>
      </c>
      <c r="H574">
        <f t="shared" si="106"/>
        <v>1164.599983760492</v>
      </c>
      <c r="I574" s="1">
        <v>42.31</v>
      </c>
      <c r="J574">
        <v>21</v>
      </c>
      <c r="K574">
        <v>36</v>
      </c>
      <c r="L574">
        <v>4.3</v>
      </c>
      <c r="M574">
        <v>31.7</v>
      </c>
      <c r="N574">
        <v>2</v>
      </c>
      <c r="O574">
        <v>81.3</v>
      </c>
      <c r="P574">
        <v>7.7</v>
      </c>
      <c r="Q574">
        <v>0.2</v>
      </c>
      <c r="R574">
        <v>1.1299999999999999</v>
      </c>
      <c r="S574">
        <f t="shared" si="107"/>
        <v>28.701999999999995</v>
      </c>
      <c r="T574">
        <v>83.3</v>
      </c>
      <c r="U574">
        <v>56.85</v>
      </c>
      <c r="V574">
        <v>590.69057695566505</v>
      </c>
      <c r="W574">
        <f t="shared" si="108"/>
        <v>31.090999999999998</v>
      </c>
    </row>
    <row r="575" spans="1:23" x14ac:dyDescent="0.3">
      <c r="A575" t="s">
        <v>59</v>
      </c>
      <c r="B575">
        <v>2021</v>
      </c>
      <c r="C575" t="s">
        <v>19</v>
      </c>
      <c r="D575" t="str">
        <f t="shared" si="115"/>
        <v>Lowndes_2021</v>
      </c>
      <c r="E575" t="str">
        <f t="shared" si="116"/>
        <v>Lowndes_dryland_2021</v>
      </c>
      <c r="F575" t="s">
        <v>53</v>
      </c>
      <c r="G575">
        <v>717.69928078817736</v>
      </c>
      <c r="H575">
        <f t="shared" si="106"/>
        <v>804.43270133207216</v>
      </c>
      <c r="I575" s="1">
        <v>39.869999999999997</v>
      </c>
      <c r="J575">
        <v>21</v>
      </c>
      <c r="K575">
        <v>37</v>
      </c>
      <c r="L575">
        <v>4.0999999999999996</v>
      </c>
      <c r="M575">
        <v>32.799999999999997</v>
      </c>
      <c r="N575">
        <v>3</v>
      </c>
      <c r="O575">
        <v>82.7</v>
      </c>
      <c r="P575">
        <v>7</v>
      </c>
      <c r="Q575">
        <v>0.3</v>
      </c>
      <c r="R575">
        <v>1.1599999999999999</v>
      </c>
      <c r="S575">
        <f t="shared" si="107"/>
        <v>29.463999999999995</v>
      </c>
      <c r="T575">
        <v>84.5</v>
      </c>
      <c r="U575">
        <v>56.95</v>
      </c>
      <c r="V575">
        <v>408.72974040886697</v>
      </c>
      <c r="W575">
        <f t="shared" si="108"/>
        <v>31.711999999999996</v>
      </c>
    </row>
    <row r="576" spans="1:23" x14ac:dyDescent="0.3">
      <c r="A576" t="s">
        <v>59</v>
      </c>
      <c r="B576">
        <v>2021</v>
      </c>
      <c r="C576" t="s">
        <v>19</v>
      </c>
      <c r="D576" t="str">
        <f t="shared" si="115"/>
        <v>Lowndes_2021</v>
      </c>
      <c r="E576" t="str">
        <f t="shared" si="116"/>
        <v>Lowndes_dryland_2021</v>
      </c>
      <c r="F576" t="s">
        <v>8</v>
      </c>
      <c r="G576">
        <v>532.82280459770118</v>
      </c>
      <c r="H576">
        <f t="shared" si="106"/>
        <v>597.21404146197415</v>
      </c>
      <c r="I576" s="1">
        <v>40.880000000000003</v>
      </c>
      <c r="J576">
        <v>31</v>
      </c>
      <c r="K576">
        <v>39</v>
      </c>
      <c r="L576">
        <v>4</v>
      </c>
      <c r="M576">
        <v>31.8</v>
      </c>
      <c r="N576">
        <v>2</v>
      </c>
      <c r="O576">
        <v>84.4</v>
      </c>
      <c r="P576">
        <v>6.2</v>
      </c>
      <c r="Q576">
        <v>0.2</v>
      </c>
      <c r="R576">
        <v>1.21</v>
      </c>
      <c r="S576">
        <f t="shared" si="107"/>
        <v>30.733999999999998</v>
      </c>
      <c r="T576">
        <v>85</v>
      </c>
      <c r="U576">
        <v>57.25</v>
      </c>
      <c r="V576">
        <v>305.04105563218394</v>
      </c>
      <c r="W576">
        <f t="shared" si="108"/>
        <v>32.296999999999997</v>
      </c>
    </row>
    <row r="577" spans="1:23" x14ac:dyDescent="0.3">
      <c r="A577" t="s">
        <v>59</v>
      </c>
      <c r="B577">
        <v>2021</v>
      </c>
      <c r="C577" t="s">
        <v>19</v>
      </c>
      <c r="D577" t="str">
        <f t="shared" si="115"/>
        <v>Lowndes_2021</v>
      </c>
      <c r="E577" t="str">
        <f t="shared" si="116"/>
        <v>Lowndes_dryland_2021</v>
      </c>
      <c r="F577" t="s">
        <v>14</v>
      </c>
      <c r="G577">
        <v>868.02181280788182</v>
      </c>
      <c r="H577">
        <f t="shared" si="106"/>
        <v>972.92159875842685</v>
      </c>
      <c r="I577" s="1">
        <v>43.17</v>
      </c>
      <c r="J577">
        <v>31</v>
      </c>
      <c r="K577">
        <v>36</v>
      </c>
      <c r="L577">
        <v>3.8</v>
      </c>
      <c r="M577">
        <v>30.7</v>
      </c>
      <c r="N577">
        <v>3</v>
      </c>
      <c r="O577">
        <v>81.7</v>
      </c>
      <c r="P577">
        <v>7.1</v>
      </c>
      <c r="Q577">
        <v>0.5</v>
      </c>
      <c r="R577">
        <v>1.1100000000000001</v>
      </c>
      <c r="S577">
        <f t="shared" si="107"/>
        <v>28.194000000000003</v>
      </c>
      <c r="T577">
        <v>81.400000000000006</v>
      </c>
      <c r="U577">
        <v>55.95</v>
      </c>
      <c r="V577">
        <v>485.65820426600993</v>
      </c>
      <c r="W577">
        <f t="shared" si="108"/>
        <v>30.327000000000002</v>
      </c>
    </row>
    <row r="578" spans="1:23" x14ac:dyDescent="0.3">
      <c r="A578" t="s">
        <v>59</v>
      </c>
      <c r="B578">
        <v>2021</v>
      </c>
      <c r="C578" t="s">
        <v>19</v>
      </c>
      <c r="D578" t="str">
        <f t="shared" si="115"/>
        <v>Lowndes_2021</v>
      </c>
      <c r="E578" t="str">
        <f t="shared" si="116"/>
        <v>Lowndes_dryland_2021</v>
      </c>
      <c r="F578" t="s">
        <v>15</v>
      </c>
      <c r="G578">
        <v>816.63078817734004</v>
      </c>
      <c r="H578">
        <f t="shared" si="106"/>
        <v>915.32000729191532</v>
      </c>
      <c r="I578" s="1">
        <v>39.75</v>
      </c>
      <c r="J578">
        <v>21</v>
      </c>
      <c r="K578">
        <v>37</v>
      </c>
      <c r="L578">
        <v>3.9</v>
      </c>
      <c r="M578">
        <v>31.7</v>
      </c>
      <c r="N578">
        <v>3</v>
      </c>
      <c r="O578">
        <v>81.599999999999994</v>
      </c>
      <c r="P578">
        <v>7.2</v>
      </c>
      <c r="Q578">
        <v>0.3</v>
      </c>
      <c r="R578">
        <v>1.1499999999999999</v>
      </c>
      <c r="S578">
        <f t="shared" si="107"/>
        <v>29.209999999999997</v>
      </c>
      <c r="T578">
        <v>81.599999999999994</v>
      </c>
      <c r="U578">
        <v>56.8</v>
      </c>
      <c r="V578">
        <v>463.84628768472908</v>
      </c>
      <c r="W578">
        <f t="shared" si="108"/>
        <v>30.990000000000002</v>
      </c>
    </row>
    <row r="579" spans="1:23" x14ac:dyDescent="0.3">
      <c r="A579" t="s">
        <v>59</v>
      </c>
      <c r="B579">
        <v>2021</v>
      </c>
      <c r="C579" t="s">
        <v>19</v>
      </c>
      <c r="D579" t="str">
        <f t="shared" si="115"/>
        <v>Lowndes_2021</v>
      </c>
      <c r="E579" t="str">
        <f t="shared" si="116"/>
        <v>Lowndes_dryland_2021</v>
      </c>
      <c r="F579" t="s">
        <v>54</v>
      </c>
      <c r="G579">
        <v>774.1838292282431</v>
      </c>
      <c r="H579">
        <f t="shared" ref="H579:H642" si="117">(G579*0.453592)/0.404686</f>
        <v>867.74336514556285</v>
      </c>
      <c r="I579" s="1">
        <v>45.52</v>
      </c>
      <c r="J579">
        <v>31</v>
      </c>
      <c r="K579">
        <v>37</v>
      </c>
      <c r="L579">
        <v>4.4000000000000004</v>
      </c>
      <c r="M579">
        <v>33.6</v>
      </c>
      <c r="N579">
        <v>3</v>
      </c>
      <c r="O579">
        <v>82.6</v>
      </c>
      <c r="P579">
        <v>6.5</v>
      </c>
      <c r="Q579">
        <v>0.5</v>
      </c>
      <c r="R579">
        <v>1.1399999999999999</v>
      </c>
      <c r="S579">
        <f t="shared" ref="S579:S642" si="118">R579*25.4</f>
        <v>28.955999999999996</v>
      </c>
      <c r="T579">
        <v>82</v>
      </c>
      <c r="U579">
        <v>56.55</v>
      </c>
      <c r="V579">
        <v>437.80095542857146</v>
      </c>
      <c r="W579">
        <f t="shared" ref="W579:W642" si="119">(0.15*T579)+(0.5*S579)+(0.1*M579)+(0.25*L579)</f>
        <v>31.238</v>
      </c>
    </row>
    <row r="580" spans="1:23" x14ac:dyDescent="0.3">
      <c r="A580" t="s">
        <v>42</v>
      </c>
      <c r="B580">
        <v>2021</v>
      </c>
      <c r="C580" t="s">
        <v>23</v>
      </c>
      <c r="D580" t="str">
        <f t="shared" si="115"/>
        <v>BenHill_2021</v>
      </c>
      <c r="E580" t="str">
        <f t="shared" si="116"/>
        <v>BenHill_irrigated_2021</v>
      </c>
      <c r="F580" t="s">
        <v>4</v>
      </c>
      <c r="G580">
        <v>1269.241190353471</v>
      </c>
      <c r="H580">
        <f t="shared" si="117"/>
        <v>1422.6280375768167</v>
      </c>
      <c r="I580" s="1">
        <v>41.139896373056992</v>
      </c>
      <c r="J580">
        <v>31</v>
      </c>
      <c r="K580">
        <v>40</v>
      </c>
      <c r="L580">
        <v>3.9</v>
      </c>
      <c r="M580">
        <v>30.5</v>
      </c>
      <c r="N580">
        <v>4</v>
      </c>
      <c r="O580">
        <v>80.400000000000006</v>
      </c>
      <c r="P580">
        <v>7.5</v>
      </c>
      <c r="Q580">
        <v>0.6</v>
      </c>
      <c r="R580">
        <v>1.26</v>
      </c>
      <c r="S580">
        <f t="shared" si="118"/>
        <v>32.003999999999998</v>
      </c>
      <c r="T580">
        <v>84.2</v>
      </c>
      <c r="U580">
        <v>55</v>
      </c>
      <c r="V580">
        <v>698.08265469440903</v>
      </c>
      <c r="W580">
        <f t="shared" si="119"/>
        <v>32.656999999999996</v>
      </c>
    </row>
    <row r="581" spans="1:23" x14ac:dyDescent="0.3">
      <c r="A581" t="s">
        <v>42</v>
      </c>
      <c r="B581">
        <v>2021</v>
      </c>
      <c r="C581" t="s">
        <v>23</v>
      </c>
      <c r="D581" t="str">
        <f t="shared" ref="D581:D592" si="120">CONCATENATE(A581,"_",B581)</f>
        <v>BenHill_2021</v>
      </c>
      <c r="E581" t="str">
        <f t="shared" ref="E581:E592" si="121">CONCATENATE(A581, "_", C581,"_",B581)</f>
        <v>BenHill_irrigated_2021</v>
      </c>
      <c r="F581" t="s">
        <v>5</v>
      </c>
      <c r="G581">
        <v>1188.5941045643906</v>
      </c>
      <c r="H581">
        <f t="shared" si="117"/>
        <v>1332.2348118728376</v>
      </c>
      <c r="I581" s="1">
        <v>45.096921322690996</v>
      </c>
      <c r="J581">
        <v>31</v>
      </c>
      <c r="K581">
        <v>36</v>
      </c>
      <c r="L581">
        <v>4.5999999999999996</v>
      </c>
      <c r="M581">
        <v>30.9</v>
      </c>
      <c r="N581">
        <v>3</v>
      </c>
      <c r="O581">
        <v>80.2</v>
      </c>
      <c r="P581">
        <v>7.4</v>
      </c>
      <c r="Q581">
        <v>0.3</v>
      </c>
      <c r="R581">
        <v>1.1299999999999999</v>
      </c>
      <c r="S581">
        <f t="shared" si="118"/>
        <v>28.701999999999995</v>
      </c>
      <c r="T581">
        <v>82.3</v>
      </c>
      <c r="U581">
        <v>55.9</v>
      </c>
      <c r="V581">
        <v>664.42410445149437</v>
      </c>
      <c r="W581">
        <f t="shared" si="119"/>
        <v>30.935999999999996</v>
      </c>
    </row>
    <row r="582" spans="1:23" x14ac:dyDescent="0.3">
      <c r="A582" t="s">
        <v>42</v>
      </c>
      <c r="B582">
        <v>2021</v>
      </c>
      <c r="C582" t="s">
        <v>23</v>
      </c>
      <c r="D582" t="str">
        <f t="shared" si="120"/>
        <v>BenHill_2021</v>
      </c>
      <c r="E582" t="str">
        <f t="shared" si="121"/>
        <v>BenHill_irrigated_2021</v>
      </c>
      <c r="F582" t="s">
        <v>6</v>
      </c>
      <c r="G582">
        <v>1191.8628710156308</v>
      </c>
      <c r="H582">
        <f t="shared" si="117"/>
        <v>1335.8986063014831</v>
      </c>
      <c r="I582" s="1">
        <v>43.347412882787751</v>
      </c>
      <c r="J582">
        <v>31</v>
      </c>
      <c r="K582">
        <v>39</v>
      </c>
      <c r="L582">
        <v>4.2</v>
      </c>
      <c r="M582">
        <v>32.200000000000003</v>
      </c>
      <c r="N582">
        <v>3</v>
      </c>
      <c r="O582">
        <v>79.5</v>
      </c>
      <c r="P582">
        <v>7.4</v>
      </c>
      <c r="Q582">
        <v>0.3</v>
      </c>
      <c r="R582">
        <v>1.22</v>
      </c>
      <c r="S582">
        <f t="shared" si="118"/>
        <v>30.987999999999996</v>
      </c>
      <c r="T582">
        <v>82.5</v>
      </c>
      <c r="U582">
        <v>56.7</v>
      </c>
      <c r="V582">
        <v>675.78624786586272</v>
      </c>
      <c r="W582">
        <f t="shared" si="119"/>
        <v>32.138999999999996</v>
      </c>
    </row>
    <row r="583" spans="1:23" x14ac:dyDescent="0.3">
      <c r="A583" t="s">
        <v>42</v>
      </c>
      <c r="B583">
        <v>2021</v>
      </c>
      <c r="C583" t="s">
        <v>23</v>
      </c>
      <c r="D583" t="str">
        <f t="shared" si="120"/>
        <v>BenHill_2021</v>
      </c>
      <c r="E583" t="str">
        <f t="shared" si="121"/>
        <v>BenHill_irrigated_2021</v>
      </c>
      <c r="F583" t="s">
        <v>11</v>
      </c>
      <c r="G583">
        <v>1061.3245384834786</v>
      </c>
      <c r="H583">
        <f t="shared" si="117"/>
        <v>1189.5848140528658</v>
      </c>
      <c r="I583" s="1">
        <v>37.981913374583534</v>
      </c>
      <c r="J583">
        <v>31</v>
      </c>
      <c r="K583">
        <v>40</v>
      </c>
      <c r="L583">
        <v>3.9</v>
      </c>
      <c r="M583">
        <v>33.200000000000003</v>
      </c>
      <c r="N583">
        <v>3</v>
      </c>
      <c r="O583">
        <v>81.099999999999994</v>
      </c>
      <c r="P583">
        <v>6.9</v>
      </c>
      <c r="Q583">
        <v>0.3</v>
      </c>
      <c r="R583">
        <v>1.26</v>
      </c>
      <c r="S583">
        <f t="shared" si="118"/>
        <v>32.003999999999998</v>
      </c>
      <c r="T583">
        <v>84</v>
      </c>
      <c r="U583">
        <v>56.9</v>
      </c>
      <c r="V583">
        <v>603.89366239709932</v>
      </c>
      <c r="W583">
        <f t="shared" si="119"/>
        <v>32.896999999999998</v>
      </c>
    </row>
    <row r="584" spans="1:23" x14ac:dyDescent="0.3">
      <c r="A584" t="s">
        <v>42</v>
      </c>
      <c r="B584">
        <v>2021</v>
      </c>
      <c r="C584" t="s">
        <v>23</v>
      </c>
      <c r="D584" t="str">
        <f t="shared" si="120"/>
        <v>BenHill_2021</v>
      </c>
      <c r="E584" t="str">
        <f t="shared" si="121"/>
        <v>BenHill_irrigated_2021</v>
      </c>
      <c r="F584" t="s">
        <v>51</v>
      </c>
      <c r="G584">
        <v>1142.4541142364637</v>
      </c>
      <c r="H584">
        <f t="shared" si="117"/>
        <v>1280.5188382715144</v>
      </c>
      <c r="I584" s="1">
        <v>40.860786397449523</v>
      </c>
      <c r="J584">
        <v>31</v>
      </c>
      <c r="K584">
        <v>38</v>
      </c>
      <c r="L584">
        <v>3.7</v>
      </c>
      <c r="M584">
        <v>32.1</v>
      </c>
      <c r="N584">
        <v>4</v>
      </c>
      <c r="O584">
        <v>80</v>
      </c>
      <c r="P584">
        <v>7</v>
      </c>
      <c r="Q584">
        <v>0.8</v>
      </c>
      <c r="R584">
        <v>1.18</v>
      </c>
      <c r="S584">
        <f t="shared" si="118"/>
        <v>29.971999999999998</v>
      </c>
      <c r="T584">
        <v>83.2</v>
      </c>
      <c r="U584">
        <v>55.15</v>
      </c>
      <c r="V584">
        <v>630.06344400140972</v>
      </c>
      <c r="W584">
        <f t="shared" si="119"/>
        <v>31.601000000000003</v>
      </c>
    </row>
    <row r="585" spans="1:23" x14ac:dyDescent="0.3">
      <c r="A585" t="s">
        <v>42</v>
      </c>
      <c r="B585">
        <v>2021</v>
      </c>
      <c r="C585" t="s">
        <v>23</v>
      </c>
      <c r="D585" t="str">
        <f t="shared" si="120"/>
        <v>BenHill_2021</v>
      </c>
      <c r="E585" t="str">
        <f t="shared" si="121"/>
        <v>BenHill_irrigated_2021</v>
      </c>
      <c r="F585" t="s">
        <v>9</v>
      </c>
      <c r="G585">
        <v>1105.8618007704742</v>
      </c>
      <c r="H585">
        <f t="shared" si="117"/>
        <v>1239.5043711299154</v>
      </c>
      <c r="I585" s="1">
        <v>42.208672086720874</v>
      </c>
      <c r="J585">
        <v>31</v>
      </c>
      <c r="K585">
        <v>38</v>
      </c>
      <c r="L585">
        <v>4.0999999999999996</v>
      </c>
      <c r="M585">
        <v>33.700000000000003</v>
      </c>
      <c r="N585">
        <v>3</v>
      </c>
      <c r="O585">
        <v>81</v>
      </c>
      <c r="P585">
        <v>7</v>
      </c>
      <c r="Q585">
        <v>0.4</v>
      </c>
      <c r="R585">
        <v>1.2</v>
      </c>
      <c r="S585">
        <f t="shared" si="118"/>
        <v>30.479999999999997</v>
      </c>
      <c r="T585">
        <v>82.9</v>
      </c>
      <c r="U585">
        <v>56.75</v>
      </c>
      <c r="V585">
        <v>627.57657193724413</v>
      </c>
      <c r="W585">
        <f t="shared" si="119"/>
        <v>32.07</v>
      </c>
    </row>
    <row r="586" spans="1:23" x14ac:dyDescent="0.3">
      <c r="A586" t="s">
        <v>42</v>
      </c>
      <c r="B586">
        <v>2021</v>
      </c>
      <c r="C586" t="s">
        <v>23</v>
      </c>
      <c r="D586" t="str">
        <f t="shared" si="120"/>
        <v>BenHill_2021</v>
      </c>
      <c r="E586" t="str">
        <f t="shared" si="121"/>
        <v>BenHill_irrigated_2021</v>
      </c>
      <c r="F586" t="s">
        <v>52</v>
      </c>
      <c r="G586">
        <v>985.43735984581645</v>
      </c>
      <c r="H586">
        <f t="shared" si="117"/>
        <v>1104.5267267144986</v>
      </c>
      <c r="I586" s="1">
        <v>41.122399612965651</v>
      </c>
      <c r="J586">
        <v>31</v>
      </c>
      <c r="K586">
        <v>37</v>
      </c>
      <c r="L586">
        <v>3.9</v>
      </c>
      <c r="M586">
        <v>32.799999999999997</v>
      </c>
      <c r="N586">
        <v>5</v>
      </c>
      <c r="O586">
        <v>78.400000000000006</v>
      </c>
      <c r="P586">
        <v>7.4</v>
      </c>
      <c r="Q586">
        <v>1</v>
      </c>
      <c r="R586">
        <v>1.1399999999999999</v>
      </c>
      <c r="S586">
        <f t="shared" si="118"/>
        <v>28.955999999999996</v>
      </c>
      <c r="T586">
        <v>83.5</v>
      </c>
      <c r="U586">
        <v>53.35</v>
      </c>
      <c r="V586">
        <v>525.7308314777431</v>
      </c>
      <c r="W586">
        <f t="shared" si="119"/>
        <v>31.258000000000003</v>
      </c>
    </row>
    <row r="587" spans="1:23" x14ac:dyDescent="0.3">
      <c r="A587" t="s">
        <v>42</v>
      </c>
      <c r="B587">
        <v>2021</v>
      </c>
      <c r="C587" t="s">
        <v>23</v>
      </c>
      <c r="D587" t="str">
        <f t="shared" si="120"/>
        <v>BenHill_2021</v>
      </c>
      <c r="E587" t="str">
        <f t="shared" si="121"/>
        <v>BenHill_irrigated_2021</v>
      </c>
      <c r="F587" t="s">
        <v>53</v>
      </c>
      <c r="G587">
        <v>1191.1251215570876</v>
      </c>
      <c r="H587">
        <f t="shared" si="117"/>
        <v>1335.0717003734317</v>
      </c>
      <c r="I587" s="1">
        <v>40.478781284004356</v>
      </c>
      <c r="J587">
        <v>31</v>
      </c>
      <c r="K587">
        <v>38</v>
      </c>
      <c r="L587">
        <v>4.0999999999999996</v>
      </c>
      <c r="M587">
        <v>32.299999999999997</v>
      </c>
      <c r="N587">
        <v>3</v>
      </c>
      <c r="O587">
        <v>79.900000000000006</v>
      </c>
      <c r="P587">
        <v>6.9</v>
      </c>
      <c r="Q587">
        <v>0.4</v>
      </c>
      <c r="R587">
        <v>1.18</v>
      </c>
      <c r="S587">
        <f t="shared" si="118"/>
        <v>29.971999999999998</v>
      </c>
      <c r="T587">
        <v>84</v>
      </c>
      <c r="U587">
        <v>56.85</v>
      </c>
      <c r="V587">
        <v>677.15463160520437</v>
      </c>
      <c r="W587">
        <f t="shared" si="119"/>
        <v>31.840999999999998</v>
      </c>
    </row>
    <row r="588" spans="1:23" x14ac:dyDescent="0.3">
      <c r="A588" t="s">
        <v>42</v>
      </c>
      <c r="B588">
        <v>2021</v>
      </c>
      <c r="C588" t="s">
        <v>23</v>
      </c>
      <c r="D588" t="str">
        <f t="shared" si="120"/>
        <v>BenHill_2021</v>
      </c>
      <c r="E588" t="str">
        <f t="shared" si="121"/>
        <v>BenHill_irrigated_2021</v>
      </c>
      <c r="F588" t="s">
        <v>8</v>
      </c>
      <c r="G588">
        <v>1220.8164822419014</v>
      </c>
      <c r="H588">
        <f t="shared" si="117"/>
        <v>1368.3512397588959</v>
      </c>
      <c r="I588" s="1">
        <v>39.728997289972902</v>
      </c>
      <c r="J588">
        <v>31</v>
      </c>
      <c r="K588">
        <v>39</v>
      </c>
      <c r="L588">
        <v>4.0999999999999996</v>
      </c>
      <c r="M588">
        <v>31.8</v>
      </c>
      <c r="N588">
        <v>3</v>
      </c>
      <c r="O588">
        <v>81.3</v>
      </c>
      <c r="P588">
        <v>7.1</v>
      </c>
      <c r="Q588">
        <v>0.4</v>
      </c>
      <c r="R588">
        <v>1.21</v>
      </c>
      <c r="S588">
        <f t="shared" si="118"/>
        <v>30.733999999999998</v>
      </c>
      <c r="T588">
        <v>84.8</v>
      </c>
      <c r="U588">
        <v>56.85</v>
      </c>
      <c r="V588">
        <v>694.03417015452101</v>
      </c>
      <c r="W588">
        <f t="shared" si="119"/>
        <v>32.291999999999994</v>
      </c>
    </row>
    <row r="589" spans="1:23" x14ac:dyDescent="0.3">
      <c r="A589" t="s">
        <v>42</v>
      </c>
      <c r="B589">
        <v>2021</v>
      </c>
      <c r="C589" t="s">
        <v>23</v>
      </c>
      <c r="D589" t="str">
        <f t="shared" si="120"/>
        <v>BenHill_2021</v>
      </c>
      <c r="E589" t="str">
        <f t="shared" si="121"/>
        <v>BenHill_irrigated_2021</v>
      </c>
      <c r="F589" t="s">
        <v>14</v>
      </c>
      <c r="G589">
        <v>1347.5817421895358</v>
      </c>
      <c r="H589">
        <f t="shared" si="117"/>
        <v>1510.4359864270964</v>
      </c>
      <c r="I589" s="1">
        <v>43.500317057704507</v>
      </c>
      <c r="J589">
        <v>31</v>
      </c>
      <c r="K589">
        <v>38</v>
      </c>
      <c r="L589">
        <v>4.5999999999999996</v>
      </c>
      <c r="M589">
        <v>32.6</v>
      </c>
      <c r="N589">
        <v>3</v>
      </c>
      <c r="O589">
        <v>78.5</v>
      </c>
      <c r="P589">
        <v>7.8</v>
      </c>
      <c r="Q589">
        <v>0.4</v>
      </c>
      <c r="R589">
        <v>1.2</v>
      </c>
      <c r="S589">
        <f t="shared" si="118"/>
        <v>30.479999999999997</v>
      </c>
      <c r="T589">
        <v>84.1</v>
      </c>
      <c r="U589">
        <v>56.8</v>
      </c>
      <c r="V589">
        <v>765.42642956365626</v>
      </c>
      <c r="W589">
        <f t="shared" si="119"/>
        <v>32.265000000000001</v>
      </c>
    </row>
    <row r="590" spans="1:23" x14ac:dyDescent="0.3">
      <c r="A590" t="s">
        <v>42</v>
      </c>
      <c r="B590">
        <v>2021</v>
      </c>
      <c r="C590" t="s">
        <v>23</v>
      </c>
      <c r="D590" t="str">
        <f t="shared" si="120"/>
        <v>BenHill_2021</v>
      </c>
      <c r="E590" t="str">
        <f t="shared" si="121"/>
        <v>BenHill_irrigated_2021</v>
      </c>
      <c r="F590" t="s">
        <v>15</v>
      </c>
      <c r="G590">
        <v>1362.6603386478057</v>
      </c>
      <c r="H590">
        <f t="shared" si="117"/>
        <v>1527.336819973845</v>
      </c>
      <c r="I590" s="1">
        <v>42.967457253171546</v>
      </c>
      <c r="J590">
        <v>31</v>
      </c>
      <c r="K590">
        <v>37</v>
      </c>
      <c r="L590">
        <v>4.2</v>
      </c>
      <c r="M590">
        <v>31.8</v>
      </c>
      <c r="N590">
        <v>4</v>
      </c>
      <c r="O590">
        <v>78.3</v>
      </c>
      <c r="P590">
        <v>8.1</v>
      </c>
      <c r="Q590">
        <v>0.8</v>
      </c>
      <c r="R590">
        <v>1.1599999999999999</v>
      </c>
      <c r="S590">
        <f t="shared" si="118"/>
        <v>29.463999999999995</v>
      </c>
      <c r="T590">
        <v>84.1</v>
      </c>
      <c r="U590">
        <v>55.2</v>
      </c>
      <c r="V590">
        <v>752.18850693358877</v>
      </c>
      <c r="W590">
        <f t="shared" si="119"/>
        <v>31.576999999999995</v>
      </c>
    </row>
    <row r="591" spans="1:23" x14ac:dyDescent="0.3">
      <c r="A591" t="s">
        <v>42</v>
      </c>
      <c r="B591">
        <v>2021</v>
      </c>
      <c r="C591" t="s">
        <v>23</v>
      </c>
      <c r="D591" t="str">
        <f t="shared" si="120"/>
        <v>BenHill_2021</v>
      </c>
      <c r="E591" t="str">
        <f t="shared" si="121"/>
        <v>BenHill_irrigated_2021</v>
      </c>
      <c r="F591" t="s">
        <v>54</v>
      </c>
      <c r="G591">
        <v>1310.3506437397389</v>
      </c>
      <c r="H591">
        <f t="shared" si="117"/>
        <v>1468.7055376148312</v>
      </c>
      <c r="I591" s="1">
        <v>41.606246514221972</v>
      </c>
      <c r="J591">
        <v>31</v>
      </c>
      <c r="K591">
        <v>38</v>
      </c>
      <c r="L591">
        <v>4.5</v>
      </c>
      <c r="M591">
        <v>31.2</v>
      </c>
      <c r="N591">
        <v>3</v>
      </c>
      <c r="O591">
        <v>79.7</v>
      </c>
      <c r="P591">
        <v>7.3</v>
      </c>
      <c r="Q591">
        <v>0.4</v>
      </c>
      <c r="R591">
        <v>1.2</v>
      </c>
      <c r="S591">
        <f t="shared" si="118"/>
        <v>30.479999999999997</v>
      </c>
      <c r="T591">
        <v>82.4</v>
      </c>
      <c r="U591">
        <v>56.65</v>
      </c>
      <c r="V591">
        <v>742.31363967856203</v>
      </c>
      <c r="W591">
        <f t="shared" si="119"/>
        <v>31.845000000000002</v>
      </c>
    </row>
    <row r="592" spans="1:23" x14ac:dyDescent="0.3">
      <c r="A592" t="s">
        <v>44</v>
      </c>
      <c r="B592">
        <v>2021</v>
      </c>
      <c r="C592" t="s">
        <v>23</v>
      </c>
      <c r="D592" t="str">
        <f t="shared" si="120"/>
        <v>Bulloch_2021</v>
      </c>
      <c r="E592" t="str">
        <f t="shared" si="121"/>
        <v>Bulloch_irrigated_2021</v>
      </c>
      <c r="F592" t="s">
        <v>4</v>
      </c>
      <c r="G592">
        <v>1155.6491961510976</v>
      </c>
      <c r="H592">
        <f t="shared" si="117"/>
        <v>1295.3085359527354</v>
      </c>
      <c r="I592" s="1">
        <v>39.86</v>
      </c>
      <c r="J592">
        <v>31</v>
      </c>
      <c r="K592">
        <v>39</v>
      </c>
      <c r="L592">
        <v>3.9</v>
      </c>
      <c r="M592">
        <v>29.5</v>
      </c>
      <c r="N592">
        <v>3</v>
      </c>
      <c r="O592">
        <v>79.900000000000006</v>
      </c>
      <c r="P592">
        <v>6.4</v>
      </c>
      <c r="Q592">
        <v>0.4</v>
      </c>
      <c r="R592">
        <v>1.21</v>
      </c>
      <c r="S592">
        <f t="shared" si="118"/>
        <v>30.733999999999998</v>
      </c>
      <c r="T592">
        <v>82.8</v>
      </c>
      <c r="U592">
        <v>56.3</v>
      </c>
      <c r="V592">
        <v>650.63049743306794</v>
      </c>
      <c r="W592">
        <f t="shared" si="119"/>
        <v>31.712</v>
      </c>
    </row>
    <row r="593" spans="1:23" x14ac:dyDescent="0.3">
      <c r="A593" t="s">
        <v>44</v>
      </c>
      <c r="B593">
        <v>2021</v>
      </c>
      <c r="C593" t="s">
        <v>23</v>
      </c>
      <c r="D593" t="str">
        <f t="shared" ref="D593:D604" si="122">CONCATENATE(A593,"_",B593)</f>
        <v>Bulloch_2021</v>
      </c>
      <c r="E593" t="str">
        <f t="shared" ref="E593:E604" si="123">CONCATENATE(A593, "_", C593,"_",B593)</f>
        <v>Bulloch_irrigated_2021</v>
      </c>
      <c r="F593" t="s">
        <v>5</v>
      </c>
      <c r="G593">
        <v>1276.0124073183272</v>
      </c>
      <c r="H593">
        <f t="shared" si="117"/>
        <v>1430.2175510403983</v>
      </c>
      <c r="I593" s="1">
        <v>44.15</v>
      </c>
      <c r="J593">
        <v>31</v>
      </c>
      <c r="K593">
        <v>36</v>
      </c>
      <c r="L593">
        <v>4.2</v>
      </c>
      <c r="M593">
        <v>30.9</v>
      </c>
      <c r="N593">
        <v>2</v>
      </c>
      <c r="O593">
        <v>79.599999999999994</v>
      </c>
      <c r="P593">
        <v>6.9</v>
      </c>
      <c r="Q593">
        <v>0.2</v>
      </c>
      <c r="R593">
        <v>1.1299999999999999</v>
      </c>
      <c r="S593">
        <f t="shared" si="118"/>
        <v>28.701999999999995</v>
      </c>
      <c r="T593">
        <v>82.7</v>
      </c>
      <c r="U593">
        <v>56.15</v>
      </c>
      <c r="V593">
        <v>716.48096670924076</v>
      </c>
      <c r="W593">
        <f t="shared" si="119"/>
        <v>30.895999999999997</v>
      </c>
    </row>
    <row r="594" spans="1:23" x14ac:dyDescent="0.3">
      <c r="A594" t="s">
        <v>44</v>
      </c>
      <c r="B594">
        <v>2021</v>
      </c>
      <c r="C594" t="s">
        <v>23</v>
      </c>
      <c r="D594" t="str">
        <f t="shared" si="122"/>
        <v>Bulloch_2021</v>
      </c>
      <c r="E594" t="str">
        <f t="shared" si="123"/>
        <v>Bulloch_irrigated_2021</v>
      </c>
      <c r="F594" t="s">
        <v>6</v>
      </c>
      <c r="G594">
        <v>1173.0516556291391</v>
      </c>
      <c r="H594">
        <f t="shared" si="117"/>
        <v>1314.814069624678</v>
      </c>
      <c r="I594" s="1">
        <v>40.47</v>
      </c>
      <c r="J594">
        <v>41</v>
      </c>
      <c r="K594">
        <v>39</v>
      </c>
      <c r="L594">
        <v>3.8</v>
      </c>
      <c r="M594">
        <v>30.4</v>
      </c>
      <c r="N594">
        <v>2</v>
      </c>
      <c r="O594">
        <v>79.400000000000006</v>
      </c>
      <c r="P594">
        <v>6.8</v>
      </c>
      <c r="Q594">
        <v>0.2</v>
      </c>
      <c r="R594">
        <v>1.22</v>
      </c>
      <c r="S594">
        <f t="shared" si="118"/>
        <v>30.987999999999996</v>
      </c>
      <c r="T594">
        <v>82</v>
      </c>
      <c r="U594">
        <v>54.55</v>
      </c>
      <c r="V594">
        <v>639.89967814569536</v>
      </c>
      <c r="W594">
        <f t="shared" si="119"/>
        <v>31.783999999999995</v>
      </c>
    </row>
    <row r="595" spans="1:23" x14ac:dyDescent="0.3">
      <c r="A595" t="s">
        <v>44</v>
      </c>
      <c r="B595">
        <v>2021</v>
      </c>
      <c r="C595" t="s">
        <v>23</v>
      </c>
      <c r="D595" t="str">
        <f t="shared" si="122"/>
        <v>Bulloch_2021</v>
      </c>
      <c r="E595" t="str">
        <f t="shared" si="123"/>
        <v>Bulloch_irrigated_2021</v>
      </c>
      <c r="F595" t="s">
        <v>11</v>
      </c>
      <c r="G595">
        <v>1128.3643661410417</v>
      </c>
      <c r="H595">
        <f t="shared" si="117"/>
        <v>1264.7263546716401</v>
      </c>
      <c r="I595" s="1">
        <v>37.22</v>
      </c>
      <c r="J595">
        <v>41</v>
      </c>
      <c r="K595">
        <v>38</v>
      </c>
      <c r="L595">
        <v>4.0999999999999996</v>
      </c>
      <c r="M595">
        <v>29.5</v>
      </c>
      <c r="N595">
        <v>3</v>
      </c>
      <c r="O595">
        <v>80.400000000000006</v>
      </c>
      <c r="P595">
        <v>6.3</v>
      </c>
      <c r="Q595">
        <v>0.2</v>
      </c>
      <c r="R595">
        <v>1.19</v>
      </c>
      <c r="S595">
        <f t="shared" si="118"/>
        <v>30.225999999999996</v>
      </c>
      <c r="T595">
        <v>83.4</v>
      </c>
      <c r="U595">
        <v>54.45</v>
      </c>
      <c r="V595">
        <v>614.39439736379722</v>
      </c>
      <c r="W595">
        <f t="shared" si="119"/>
        <v>31.597999999999995</v>
      </c>
    </row>
    <row r="596" spans="1:23" x14ac:dyDescent="0.3">
      <c r="A596" t="s">
        <v>44</v>
      </c>
      <c r="B596">
        <v>2021</v>
      </c>
      <c r="C596" t="s">
        <v>23</v>
      </c>
      <c r="D596" t="str">
        <f t="shared" si="122"/>
        <v>Bulloch_2021</v>
      </c>
      <c r="E596" t="str">
        <f t="shared" si="123"/>
        <v>Bulloch_irrigated_2021</v>
      </c>
      <c r="F596" t="s">
        <v>51</v>
      </c>
      <c r="G596">
        <v>1219.2082456656804</v>
      </c>
      <c r="H596">
        <f t="shared" si="117"/>
        <v>1366.5486489969687</v>
      </c>
      <c r="I596" s="1">
        <v>40.1</v>
      </c>
      <c r="J596">
        <v>31</v>
      </c>
      <c r="K596">
        <v>37</v>
      </c>
      <c r="L596">
        <v>3.8</v>
      </c>
      <c r="M596">
        <v>31.5</v>
      </c>
      <c r="N596">
        <v>3</v>
      </c>
      <c r="O596">
        <v>79.8</v>
      </c>
      <c r="P596">
        <v>6.4</v>
      </c>
      <c r="Q596">
        <v>0.3</v>
      </c>
      <c r="R596">
        <v>1.1499999999999999</v>
      </c>
      <c r="S596">
        <f t="shared" si="118"/>
        <v>29.209999999999997</v>
      </c>
      <c r="T596">
        <v>82.4</v>
      </c>
      <c r="U596">
        <v>56.55</v>
      </c>
      <c r="V596">
        <v>689.46226292394215</v>
      </c>
      <c r="W596">
        <f t="shared" si="119"/>
        <v>31.065000000000001</v>
      </c>
    </row>
    <row r="597" spans="1:23" x14ac:dyDescent="0.3">
      <c r="A597" t="s">
        <v>44</v>
      </c>
      <c r="B597">
        <v>2021</v>
      </c>
      <c r="C597" t="s">
        <v>23</v>
      </c>
      <c r="D597" t="str">
        <f t="shared" si="122"/>
        <v>Bulloch_2021</v>
      </c>
      <c r="E597" t="str">
        <f t="shared" si="123"/>
        <v>Bulloch_irrigated_2021</v>
      </c>
      <c r="F597" t="s">
        <v>9</v>
      </c>
      <c r="G597">
        <v>1067.5164435360246</v>
      </c>
      <c r="H597">
        <f t="shared" si="117"/>
        <v>1196.5250061934253</v>
      </c>
      <c r="I597" s="1">
        <v>39.369999999999997</v>
      </c>
      <c r="J597">
        <v>31</v>
      </c>
      <c r="K597">
        <v>38</v>
      </c>
      <c r="L597">
        <v>3.8</v>
      </c>
      <c r="M597">
        <v>34.700000000000003</v>
      </c>
      <c r="N597">
        <v>3</v>
      </c>
      <c r="O597">
        <v>80.099999999999994</v>
      </c>
      <c r="P597">
        <v>6.9</v>
      </c>
      <c r="Q597">
        <v>0.3</v>
      </c>
      <c r="R597">
        <v>1.18</v>
      </c>
      <c r="S597">
        <f t="shared" si="118"/>
        <v>29.971999999999998</v>
      </c>
      <c r="T597">
        <v>83</v>
      </c>
      <c r="U597">
        <v>56.85</v>
      </c>
      <c r="V597">
        <v>606.88309815023001</v>
      </c>
      <c r="W597">
        <f t="shared" si="119"/>
        <v>31.855999999999998</v>
      </c>
    </row>
    <row r="598" spans="1:23" x14ac:dyDescent="0.3">
      <c r="A598" t="s">
        <v>44</v>
      </c>
      <c r="B598">
        <v>2021</v>
      </c>
      <c r="C598" t="s">
        <v>23</v>
      </c>
      <c r="D598" t="str">
        <f t="shared" si="122"/>
        <v>Bulloch_2021</v>
      </c>
      <c r="E598" t="str">
        <f t="shared" si="123"/>
        <v>Bulloch_irrigated_2021</v>
      </c>
      <c r="F598" t="s">
        <v>52</v>
      </c>
      <c r="G598">
        <v>1232.5155590680424</v>
      </c>
      <c r="H598">
        <f t="shared" si="117"/>
        <v>1381.4641412571511</v>
      </c>
      <c r="I598" s="1">
        <v>39.78</v>
      </c>
      <c r="J598">
        <v>31</v>
      </c>
      <c r="K598">
        <v>37</v>
      </c>
      <c r="L598">
        <v>4</v>
      </c>
      <c r="M598">
        <v>29.9</v>
      </c>
      <c r="N598">
        <v>3</v>
      </c>
      <c r="O598">
        <v>77.8</v>
      </c>
      <c r="P598">
        <v>7.5</v>
      </c>
      <c r="Q598">
        <v>0.4</v>
      </c>
      <c r="R598">
        <v>1.1499999999999999</v>
      </c>
      <c r="S598">
        <f t="shared" si="118"/>
        <v>29.209999999999997</v>
      </c>
      <c r="T598">
        <v>83.6</v>
      </c>
      <c r="U598">
        <v>56.25</v>
      </c>
      <c r="V598">
        <v>693.29000197577398</v>
      </c>
      <c r="W598">
        <f t="shared" si="119"/>
        <v>31.134999999999998</v>
      </c>
    </row>
    <row r="599" spans="1:23" x14ac:dyDescent="0.3">
      <c r="A599" t="s">
        <v>44</v>
      </c>
      <c r="B599">
        <v>2021</v>
      </c>
      <c r="C599" t="s">
        <v>23</v>
      </c>
      <c r="D599" t="str">
        <f t="shared" si="122"/>
        <v>Bulloch_2021</v>
      </c>
      <c r="E599" t="str">
        <f t="shared" si="123"/>
        <v>Bulloch_irrigated_2021</v>
      </c>
      <c r="F599" t="s">
        <v>53</v>
      </c>
      <c r="G599">
        <v>1196.7298852668002</v>
      </c>
      <c r="H599">
        <f t="shared" si="117"/>
        <v>1341.3537955796307</v>
      </c>
      <c r="I599" s="1">
        <v>40.68</v>
      </c>
      <c r="J599">
        <v>41</v>
      </c>
      <c r="K599">
        <v>36</v>
      </c>
      <c r="L599">
        <v>4.0999999999999996</v>
      </c>
      <c r="M599">
        <v>29.7</v>
      </c>
      <c r="N599">
        <v>3</v>
      </c>
      <c r="O599">
        <v>79.3</v>
      </c>
      <c r="P599">
        <v>6.8</v>
      </c>
      <c r="Q599">
        <v>0.3</v>
      </c>
      <c r="R599">
        <v>1.1299999999999999</v>
      </c>
      <c r="S599">
        <f t="shared" si="118"/>
        <v>28.701999999999995</v>
      </c>
      <c r="T599">
        <v>82.4</v>
      </c>
      <c r="U599">
        <v>54.1</v>
      </c>
      <c r="V599">
        <v>647.43086792933889</v>
      </c>
      <c r="W599">
        <f t="shared" si="119"/>
        <v>30.705999999999996</v>
      </c>
    </row>
    <row r="600" spans="1:23" x14ac:dyDescent="0.3">
      <c r="A600" t="s">
        <v>44</v>
      </c>
      <c r="B600">
        <v>2021</v>
      </c>
      <c r="C600" t="s">
        <v>23</v>
      </c>
      <c r="D600" t="str">
        <f t="shared" si="122"/>
        <v>Bulloch_2021</v>
      </c>
      <c r="E600" t="str">
        <f t="shared" si="123"/>
        <v>Bulloch_irrigated_2021</v>
      </c>
      <c r="F600" t="s">
        <v>8</v>
      </c>
      <c r="G600">
        <v>1090.7867029402532</v>
      </c>
      <c r="H600">
        <f t="shared" si="117"/>
        <v>1222.607459017795</v>
      </c>
      <c r="I600" s="1">
        <v>37.31</v>
      </c>
      <c r="J600">
        <v>41</v>
      </c>
      <c r="K600">
        <v>38</v>
      </c>
      <c r="L600">
        <v>4</v>
      </c>
      <c r="M600">
        <v>30.7</v>
      </c>
      <c r="N600">
        <v>2</v>
      </c>
      <c r="O600">
        <v>80.400000000000006</v>
      </c>
      <c r="P600">
        <v>6.3</v>
      </c>
      <c r="Q600">
        <v>0.2</v>
      </c>
      <c r="R600">
        <v>1.2</v>
      </c>
      <c r="S600">
        <f t="shared" si="118"/>
        <v>30.479999999999997</v>
      </c>
      <c r="T600">
        <v>83.9</v>
      </c>
      <c r="U600">
        <v>54.65</v>
      </c>
      <c r="V600">
        <v>596.11493315684834</v>
      </c>
      <c r="W600">
        <f t="shared" si="119"/>
        <v>31.895</v>
      </c>
    </row>
    <row r="601" spans="1:23" x14ac:dyDescent="0.3">
      <c r="A601" t="s">
        <v>44</v>
      </c>
      <c r="B601">
        <v>2021</v>
      </c>
      <c r="C601" t="s">
        <v>23</v>
      </c>
      <c r="D601" t="str">
        <f t="shared" si="122"/>
        <v>Bulloch_2021</v>
      </c>
      <c r="E601" t="str">
        <f t="shared" si="123"/>
        <v>Bulloch_irrigated_2021</v>
      </c>
      <c r="F601" t="s">
        <v>14</v>
      </c>
      <c r="G601">
        <v>1261.8836945245819</v>
      </c>
      <c r="H601">
        <f t="shared" si="117"/>
        <v>1414.3813938875921</v>
      </c>
      <c r="I601" s="1">
        <v>41.410000000000004</v>
      </c>
      <c r="J601">
        <v>31</v>
      </c>
      <c r="K601">
        <v>38</v>
      </c>
      <c r="L601">
        <v>3.6</v>
      </c>
      <c r="M601">
        <v>35</v>
      </c>
      <c r="N601">
        <v>3</v>
      </c>
      <c r="O601">
        <v>79.8</v>
      </c>
      <c r="P601">
        <v>7.2</v>
      </c>
      <c r="Q601">
        <v>0.4</v>
      </c>
      <c r="R601">
        <v>1.2</v>
      </c>
      <c r="S601">
        <f t="shared" si="118"/>
        <v>30.479999999999997</v>
      </c>
      <c r="T601">
        <v>83</v>
      </c>
      <c r="U601">
        <v>56.8</v>
      </c>
      <c r="V601">
        <v>716.74993848996246</v>
      </c>
      <c r="W601">
        <f t="shared" si="119"/>
        <v>32.089999999999996</v>
      </c>
    </row>
    <row r="602" spans="1:23" x14ac:dyDescent="0.3">
      <c r="A602" t="s">
        <v>44</v>
      </c>
      <c r="B602">
        <v>2021</v>
      </c>
      <c r="C602" t="s">
        <v>23</v>
      </c>
      <c r="D602" t="str">
        <f t="shared" si="122"/>
        <v>Bulloch_2021</v>
      </c>
      <c r="E602" t="str">
        <f t="shared" si="123"/>
        <v>Bulloch_irrigated_2021</v>
      </c>
      <c r="F602" t="s">
        <v>15</v>
      </c>
      <c r="G602">
        <v>1235.6568362361159</v>
      </c>
      <c r="H602">
        <f t="shared" si="117"/>
        <v>1384.9850394182458</v>
      </c>
      <c r="I602" s="1">
        <v>40.53</v>
      </c>
      <c r="J602">
        <v>31</v>
      </c>
      <c r="K602">
        <v>38</v>
      </c>
      <c r="L602">
        <v>3.6</v>
      </c>
      <c r="M602">
        <v>34.1</v>
      </c>
      <c r="N602">
        <v>3</v>
      </c>
      <c r="O602">
        <v>79.400000000000006</v>
      </c>
      <c r="P602">
        <v>7.6</v>
      </c>
      <c r="Q602">
        <v>0.3</v>
      </c>
      <c r="R602">
        <v>1.2</v>
      </c>
      <c r="S602">
        <f t="shared" si="118"/>
        <v>30.479999999999997</v>
      </c>
      <c r="T602">
        <v>83</v>
      </c>
      <c r="U602">
        <v>56.8</v>
      </c>
      <c r="V602">
        <v>701.85308298211373</v>
      </c>
      <c r="W602">
        <f t="shared" si="119"/>
        <v>31.999999999999996</v>
      </c>
    </row>
    <row r="603" spans="1:23" x14ac:dyDescent="0.3">
      <c r="A603" t="s">
        <v>44</v>
      </c>
      <c r="B603">
        <v>2021</v>
      </c>
      <c r="C603" t="s">
        <v>23</v>
      </c>
      <c r="D603" t="str">
        <f t="shared" si="122"/>
        <v>Bulloch_2021</v>
      </c>
      <c r="E603" t="str">
        <f t="shared" si="123"/>
        <v>Bulloch_irrigated_2021</v>
      </c>
      <c r="F603" t="s">
        <v>54</v>
      </c>
      <c r="G603">
        <v>1132.6182763892971</v>
      </c>
      <c r="H603">
        <f t="shared" si="117"/>
        <v>1269.4943467873218</v>
      </c>
      <c r="I603" s="1">
        <v>39.39</v>
      </c>
      <c r="J603">
        <v>31</v>
      </c>
      <c r="K603">
        <v>37</v>
      </c>
      <c r="L603">
        <v>4</v>
      </c>
      <c r="M603">
        <v>31.9</v>
      </c>
      <c r="N603">
        <v>3</v>
      </c>
      <c r="O603">
        <v>78.7</v>
      </c>
      <c r="P603">
        <v>7</v>
      </c>
      <c r="Q603">
        <v>0.4</v>
      </c>
      <c r="R603">
        <v>1.1499999999999999</v>
      </c>
      <c r="S603">
        <f t="shared" si="118"/>
        <v>29.209999999999997</v>
      </c>
      <c r="T603">
        <v>82.9</v>
      </c>
      <c r="U603">
        <v>56.55</v>
      </c>
      <c r="V603">
        <v>640.49563529814748</v>
      </c>
      <c r="W603">
        <f t="shared" si="119"/>
        <v>31.23</v>
      </c>
    </row>
    <row r="604" spans="1:23" x14ac:dyDescent="0.3">
      <c r="A604" t="s">
        <v>60</v>
      </c>
      <c r="B604">
        <v>2021</v>
      </c>
      <c r="C604" t="s">
        <v>19</v>
      </c>
      <c r="D604" t="str">
        <f t="shared" si="122"/>
        <v>Wilcox_2021</v>
      </c>
      <c r="E604" t="str">
        <f t="shared" si="123"/>
        <v>Wilcox_dryland_2021</v>
      </c>
      <c r="F604" t="s">
        <v>4</v>
      </c>
      <c r="G604">
        <v>1215.2593939393937</v>
      </c>
      <c r="H604">
        <f t="shared" si="117"/>
        <v>1362.1225814971544</v>
      </c>
      <c r="I604" s="1">
        <v>38.71</v>
      </c>
      <c r="J604">
        <v>41</v>
      </c>
      <c r="K604">
        <v>39</v>
      </c>
      <c r="L604">
        <v>4.0999999999999996</v>
      </c>
      <c r="M604">
        <v>28.8</v>
      </c>
      <c r="N604">
        <v>3</v>
      </c>
      <c r="O604">
        <v>76.8</v>
      </c>
      <c r="P604">
        <v>6.8</v>
      </c>
      <c r="Q604">
        <v>0.5</v>
      </c>
      <c r="R604">
        <v>1.23</v>
      </c>
      <c r="S604">
        <f t="shared" si="118"/>
        <v>31.241999999999997</v>
      </c>
      <c r="T604">
        <v>82.6</v>
      </c>
      <c r="U604">
        <v>54.3</v>
      </c>
      <c r="V604">
        <v>659.88585090909078</v>
      </c>
      <c r="W604">
        <f t="shared" si="119"/>
        <v>31.915999999999993</v>
      </c>
    </row>
    <row r="605" spans="1:23" x14ac:dyDescent="0.3">
      <c r="A605" t="s">
        <v>60</v>
      </c>
      <c r="B605">
        <v>2021</v>
      </c>
      <c r="C605" t="s">
        <v>19</v>
      </c>
      <c r="D605" t="str">
        <f t="shared" ref="D605:D616" si="124">CONCATENATE(A605,"_",B605)</f>
        <v>Wilcox_2021</v>
      </c>
      <c r="E605" t="str">
        <f t="shared" ref="E605:E616" si="125">CONCATENATE(A605, "_", C605,"_",B605)</f>
        <v>Wilcox_dryland_2021</v>
      </c>
      <c r="F605" t="s">
        <v>5</v>
      </c>
      <c r="G605">
        <v>1476.7030303030303</v>
      </c>
      <c r="H605">
        <f t="shared" si="117"/>
        <v>1655.1614855003932</v>
      </c>
      <c r="I605" s="1">
        <v>43.51</v>
      </c>
      <c r="J605">
        <v>41</v>
      </c>
      <c r="K605">
        <v>37</v>
      </c>
      <c r="L605">
        <v>4.4000000000000004</v>
      </c>
      <c r="M605">
        <v>30</v>
      </c>
      <c r="N605">
        <v>2</v>
      </c>
      <c r="O605">
        <v>76.400000000000006</v>
      </c>
      <c r="P605">
        <v>7.3</v>
      </c>
      <c r="Q605">
        <v>0.2</v>
      </c>
      <c r="R605">
        <v>1.1399999999999999</v>
      </c>
      <c r="S605">
        <f t="shared" si="118"/>
        <v>28.955999999999996</v>
      </c>
      <c r="T605">
        <v>83.2</v>
      </c>
      <c r="U605">
        <v>54.5</v>
      </c>
      <c r="V605">
        <v>804.80315151515151</v>
      </c>
      <c r="W605">
        <f t="shared" si="119"/>
        <v>31.058</v>
      </c>
    </row>
    <row r="606" spans="1:23" x14ac:dyDescent="0.3">
      <c r="A606" t="s">
        <v>60</v>
      </c>
      <c r="B606">
        <v>2021</v>
      </c>
      <c r="C606" t="s">
        <v>19</v>
      </c>
      <c r="D606" t="str">
        <f t="shared" si="124"/>
        <v>Wilcox_2021</v>
      </c>
      <c r="E606" t="str">
        <f t="shared" si="125"/>
        <v>Wilcox_dryland_2021</v>
      </c>
      <c r="F606" t="s">
        <v>6</v>
      </c>
      <c r="G606">
        <v>1371.4666666666667</v>
      </c>
      <c r="H606">
        <f t="shared" si="117"/>
        <v>1537.2073861380595</v>
      </c>
      <c r="I606" s="1">
        <v>40.700000000000003</v>
      </c>
      <c r="J606">
        <v>41</v>
      </c>
      <c r="K606">
        <v>40</v>
      </c>
      <c r="L606">
        <v>4.3</v>
      </c>
      <c r="M606">
        <v>30.5</v>
      </c>
      <c r="N606">
        <v>3</v>
      </c>
      <c r="O606">
        <v>75.5</v>
      </c>
      <c r="P606">
        <v>7.4</v>
      </c>
      <c r="Q606">
        <v>0.3</v>
      </c>
      <c r="R606">
        <v>1.24</v>
      </c>
      <c r="S606">
        <f t="shared" si="118"/>
        <v>31.495999999999999</v>
      </c>
      <c r="T606">
        <v>83</v>
      </c>
      <c r="U606">
        <v>54.6</v>
      </c>
      <c r="V606">
        <v>748.82079999999996</v>
      </c>
      <c r="W606">
        <f t="shared" si="119"/>
        <v>32.323</v>
      </c>
    </row>
    <row r="607" spans="1:23" x14ac:dyDescent="0.3">
      <c r="A607" t="s">
        <v>60</v>
      </c>
      <c r="B607">
        <v>2021</v>
      </c>
      <c r="C607" t="s">
        <v>19</v>
      </c>
      <c r="D607" t="str">
        <f t="shared" si="124"/>
        <v>Wilcox_2021</v>
      </c>
      <c r="E607" t="str">
        <f t="shared" si="125"/>
        <v>Wilcox_dryland_2021</v>
      </c>
      <c r="F607" t="s">
        <v>11</v>
      </c>
      <c r="G607">
        <v>1459.5284848484846</v>
      </c>
      <c r="H607">
        <f t="shared" si="117"/>
        <v>1635.9114090909839</v>
      </c>
      <c r="I607" s="1">
        <v>38.47</v>
      </c>
      <c r="J607">
        <v>41</v>
      </c>
      <c r="K607">
        <v>38</v>
      </c>
      <c r="L607">
        <v>4.4000000000000004</v>
      </c>
      <c r="M607">
        <v>28.7</v>
      </c>
      <c r="N607">
        <v>3</v>
      </c>
      <c r="O607">
        <v>77.900000000000006</v>
      </c>
      <c r="P607">
        <v>6.4</v>
      </c>
      <c r="Q607">
        <v>0.3</v>
      </c>
      <c r="R607">
        <v>1.19</v>
      </c>
      <c r="S607">
        <f t="shared" si="118"/>
        <v>30.225999999999996</v>
      </c>
      <c r="T607">
        <v>83.6</v>
      </c>
      <c r="U607">
        <v>54.35</v>
      </c>
      <c r="V607">
        <v>793.25373151515146</v>
      </c>
      <c r="W607">
        <f t="shared" si="119"/>
        <v>31.623000000000001</v>
      </c>
    </row>
    <row r="608" spans="1:23" x14ac:dyDescent="0.3">
      <c r="A608" t="s">
        <v>60</v>
      </c>
      <c r="B608">
        <v>2021</v>
      </c>
      <c r="C608" t="s">
        <v>19</v>
      </c>
      <c r="D608" t="str">
        <f t="shared" si="124"/>
        <v>Wilcox_2021</v>
      </c>
      <c r="E608" t="str">
        <f t="shared" si="125"/>
        <v>Wilcox_dryland_2021</v>
      </c>
      <c r="F608" t="s">
        <v>51</v>
      </c>
      <c r="G608">
        <v>1532.3939393939395</v>
      </c>
      <c r="H608">
        <f t="shared" si="117"/>
        <v>1717.5825992437983</v>
      </c>
      <c r="I608" s="1">
        <v>41.45</v>
      </c>
      <c r="J608">
        <v>41</v>
      </c>
      <c r="K608">
        <v>37</v>
      </c>
      <c r="L608">
        <v>4.4000000000000004</v>
      </c>
      <c r="M608">
        <v>28.6</v>
      </c>
      <c r="N608">
        <v>2</v>
      </c>
      <c r="O608">
        <v>77.8</v>
      </c>
      <c r="P608">
        <v>6.5</v>
      </c>
      <c r="Q608">
        <v>0.2</v>
      </c>
      <c r="R608">
        <v>1.1499999999999999</v>
      </c>
      <c r="S608">
        <f t="shared" si="118"/>
        <v>29.209999999999997</v>
      </c>
      <c r="T608">
        <v>81.8</v>
      </c>
      <c r="U608">
        <v>54.15</v>
      </c>
      <c r="V608">
        <v>829.79131818181816</v>
      </c>
      <c r="W608">
        <f t="shared" si="119"/>
        <v>30.835000000000001</v>
      </c>
    </row>
    <row r="609" spans="1:23" x14ac:dyDescent="0.3">
      <c r="A609" t="s">
        <v>60</v>
      </c>
      <c r="B609">
        <v>2021</v>
      </c>
      <c r="C609" t="s">
        <v>19</v>
      </c>
      <c r="D609" t="str">
        <f t="shared" si="124"/>
        <v>Wilcox_2021</v>
      </c>
      <c r="E609" t="str">
        <f t="shared" si="125"/>
        <v>Wilcox_dryland_2021</v>
      </c>
      <c r="F609" t="s">
        <v>9</v>
      </c>
      <c r="G609">
        <v>1297.2969696969697</v>
      </c>
      <c r="H609">
        <f t="shared" si="117"/>
        <v>1454.0743368408787</v>
      </c>
      <c r="I609" s="1">
        <v>40.85</v>
      </c>
      <c r="J609">
        <v>41</v>
      </c>
      <c r="K609">
        <v>38</v>
      </c>
      <c r="L609">
        <v>4.3</v>
      </c>
      <c r="M609">
        <v>31.5</v>
      </c>
      <c r="N609">
        <v>3</v>
      </c>
      <c r="O609">
        <v>75.400000000000006</v>
      </c>
      <c r="P609">
        <v>7.1</v>
      </c>
      <c r="Q609">
        <v>0.3</v>
      </c>
      <c r="R609">
        <v>1.18</v>
      </c>
      <c r="S609">
        <f t="shared" si="118"/>
        <v>29.971999999999998</v>
      </c>
      <c r="T609">
        <v>82.5</v>
      </c>
      <c r="U609">
        <v>54.7</v>
      </c>
      <c r="V609">
        <v>709.62144242424245</v>
      </c>
      <c r="W609">
        <f t="shared" si="119"/>
        <v>31.585999999999995</v>
      </c>
    </row>
    <row r="610" spans="1:23" x14ac:dyDescent="0.3">
      <c r="A610" t="s">
        <v>60</v>
      </c>
      <c r="B610">
        <v>2021</v>
      </c>
      <c r="C610" t="s">
        <v>19</v>
      </c>
      <c r="D610" t="str">
        <f t="shared" si="124"/>
        <v>Wilcox_2021</v>
      </c>
      <c r="E610" t="str">
        <f t="shared" si="125"/>
        <v>Wilcox_dryland_2021</v>
      </c>
      <c r="F610" t="s">
        <v>52</v>
      </c>
      <c r="G610">
        <v>1422.3927272727271</v>
      </c>
      <c r="H610">
        <f t="shared" si="117"/>
        <v>1594.2878230259778</v>
      </c>
      <c r="I610" s="1">
        <v>42.06</v>
      </c>
      <c r="J610">
        <v>41</v>
      </c>
      <c r="K610">
        <v>36</v>
      </c>
      <c r="L610">
        <v>4.5999999999999996</v>
      </c>
      <c r="M610">
        <v>29.4</v>
      </c>
      <c r="N610">
        <v>3</v>
      </c>
      <c r="O610">
        <v>74.400000000000006</v>
      </c>
      <c r="P610">
        <v>7.5</v>
      </c>
      <c r="Q610">
        <v>0.3</v>
      </c>
      <c r="R610">
        <v>1.1299999999999999</v>
      </c>
      <c r="S610">
        <f t="shared" si="118"/>
        <v>28.701999999999995</v>
      </c>
      <c r="T610">
        <v>84.3</v>
      </c>
      <c r="U610">
        <v>54.2</v>
      </c>
      <c r="V610">
        <v>770.93685818181814</v>
      </c>
      <c r="W610">
        <f t="shared" si="119"/>
        <v>31.085999999999995</v>
      </c>
    </row>
    <row r="611" spans="1:23" x14ac:dyDescent="0.3">
      <c r="A611" t="s">
        <v>60</v>
      </c>
      <c r="B611">
        <v>2021</v>
      </c>
      <c r="C611" t="s">
        <v>19</v>
      </c>
      <c r="D611" t="str">
        <f t="shared" si="124"/>
        <v>Wilcox_2021</v>
      </c>
      <c r="E611" t="str">
        <f t="shared" si="125"/>
        <v>Wilcox_dryland_2021</v>
      </c>
      <c r="F611" t="s">
        <v>53</v>
      </c>
      <c r="G611">
        <v>1504.08</v>
      </c>
      <c r="H611">
        <f t="shared" si="117"/>
        <v>1685.8469414805552</v>
      </c>
      <c r="I611" s="1">
        <v>41.78</v>
      </c>
      <c r="J611">
        <v>41</v>
      </c>
      <c r="K611">
        <v>37</v>
      </c>
      <c r="L611">
        <v>4.5999999999999996</v>
      </c>
      <c r="M611">
        <v>30.1</v>
      </c>
      <c r="N611">
        <v>3</v>
      </c>
      <c r="O611">
        <v>77.7</v>
      </c>
      <c r="P611">
        <v>6.6</v>
      </c>
      <c r="Q611">
        <v>0.3</v>
      </c>
      <c r="R611">
        <v>1.1499999999999999</v>
      </c>
      <c r="S611">
        <f t="shared" si="118"/>
        <v>29.209999999999997</v>
      </c>
      <c r="T611">
        <v>84.1</v>
      </c>
      <c r="U611">
        <v>54.55</v>
      </c>
      <c r="V611">
        <v>820.47564</v>
      </c>
      <c r="W611">
        <f t="shared" si="119"/>
        <v>31.38</v>
      </c>
    </row>
    <row r="612" spans="1:23" x14ac:dyDescent="0.3">
      <c r="A612" t="s">
        <v>60</v>
      </c>
      <c r="B612">
        <v>2021</v>
      </c>
      <c r="C612" t="s">
        <v>19</v>
      </c>
      <c r="D612" t="str">
        <f t="shared" si="124"/>
        <v>Wilcox_2021</v>
      </c>
      <c r="E612" t="str">
        <f t="shared" si="125"/>
        <v>Wilcox_dryland_2021</v>
      </c>
      <c r="F612" t="s">
        <v>8</v>
      </c>
      <c r="G612">
        <v>1425.4399999999998</v>
      </c>
      <c r="H612">
        <f t="shared" si="117"/>
        <v>1597.703356380008</v>
      </c>
      <c r="I612" s="1">
        <v>38.94</v>
      </c>
      <c r="J612">
        <v>41</v>
      </c>
      <c r="K612">
        <v>39</v>
      </c>
      <c r="L612">
        <v>4.4000000000000004</v>
      </c>
      <c r="M612">
        <v>29.8</v>
      </c>
      <c r="N612">
        <v>2</v>
      </c>
      <c r="O612">
        <v>78.5</v>
      </c>
      <c r="P612">
        <v>5.9</v>
      </c>
      <c r="Q612">
        <v>0.2</v>
      </c>
      <c r="R612">
        <v>1.22</v>
      </c>
      <c r="S612">
        <f t="shared" si="118"/>
        <v>30.987999999999996</v>
      </c>
      <c r="T612">
        <v>84.2</v>
      </c>
      <c r="U612">
        <v>54.45</v>
      </c>
      <c r="V612">
        <v>776.15207999999996</v>
      </c>
      <c r="W612">
        <f t="shared" si="119"/>
        <v>32.204000000000001</v>
      </c>
    </row>
    <row r="613" spans="1:23" x14ac:dyDescent="0.3">
      <c r="A613" t="s">
        <v>60</v>
      </c>
      <c r="B613">
        <v>2021</v>
      </c>
      <c r="C613" t="s">
        <v>19</v>
      </c>
      <c r="D613" t="str">
        <f t="shared" si="124"/>
        <v>Wilcox_2021</v>
      </c>
      <c r="E613" t="str">
        <f t="shared" si="125"/>
        <v>Wilcox_dryland_2021</v>
      </c>
      <c r="F613" t="s">
        <v>14</v>
      </c>
      <c r="G613">
        <v>1554.6654545454544</v>
      </c>
      <c r="H613">
        <f t="shared" si="117"/>
        <v>1742.5456103205493</v>
      </c>
      <c r="I613" s="1">
        <v>42.33</v>
      </c>
      <c r="J613">
        <v>41</v>
      </c>
      <c r="K613">
        <v>38</v>
      </c>
      <c r="L613">
        <v>4.0999999999999996</v>
      </c>
      <c r="M613">
        <v>33.6</v>
      </c>
      <c r="N613">
        <v>3</v>
      </c>
      <c r="O613">
        <v>77.099999999999994</v>
      </c>
      <c r="P613">
        <v>7.4</v>
      </c>
      <c r="Q613">
        <v>0.4</v>
      </c>
      <c r="R613">
        <v>1.19</v>
      </c>
      <c r="S613">
        <f t="shared" si="118"/>
        <v>30.225999999999996</v>
      </c>
      <c r="T613">
        <v>83.7</v>
      </c>
      <c r="U613">
        <v>54.9</v>
      </c>
      <c r="V613">
        <v>853.51133454545447</v>
      </c>
      <c r="W613">
        <f t="shared" si="119"/>
        <v>32.052999999999997</v>
      </c>
    </row>
    <row r="614" spans="1:23" x14ac:dyDescent="0.3">
      <c r="A614" t="s">
        <v>60</v>
      </c>
      <c r="B614">
        <v>2021</v>
      </c>
      <c r="C614" t="s">
        <v>19</v>
      </c>
      <c r="D614" t="str">
        <f t="shared" si="124"/>
        <v>Wilcox_2021</v>
      </c>
      <c r="E614" t="str">
        <f t="shared" si="125"/>
        <v>Wilcox_dryland_2021</v>
      </c>
      <c r="F614" t="s">
        <v>15</v>
      </c>
      <c r="G614">
        <v>1786.0945454545451</v>
      </c>
      <c r="H614">
        <f t="shared" si="117"/>
        <v>2001.9427335312266</v>
      </c>
      <c r="I614" s="1">
        <v>42.96</v>
      </c>
      <c r="J614">
        <v>41</v>
      </c>
      <c r="K614">
        <v>37</v>
      </c>
      <c r="L614">
        <v>4.4000000000000004</v>
      </c>
      <c r="M614">
        <v>30.5</v>
      </c>
      <c r="N614">
        <v>3</v>
      </c>
      <c r="O614">
        <v>76.8</v>
      </c>
      <c r="P614">
        <v>7.3</v>
      </c>
      <c r="Q614">
        <v>0.3</v>
      </c>
      <c r="R614">
        <v>1.1599999999999999</v>
      </c>
      <c r="S614">
        <f t="shared" si="118"/>
        <v>29.463999999999995</v>
      </c>
      <c r="T614">
        <v>82.5</v>
      </c>
      <c r="U614">
        <v>54.4</v>
      </c>
      <c r="V614">
        <v>971.63543272727259</v>
      </c>
      <c r="W614">
        <f t="shared" si="119"/>
        <v>31.257000000000001</v>
      </c>
    </row>
    <row r="615" spans="1:23" x14ac:dyDescent="0.3">
      <c r="A615" t="s">
        <v>60</v>
      </c>
      <c r="B615">
        <v>2021</v>
      </c>
      <c r="C615" t="s">
        <v>19</v>
      </c>
      <c r="D615" t="str">
        <f t="shared" si="124"/>
        <v>Wilcox_2021</v>
      </c>
      <c r="E615" t="str">
        <f t="shared" si="125"/>
        <v>Wilcox_dryland_2021</v>
      </c>
      <c r="F615" t="s">
        <v>54</v>
      </c>
      <c r="G615">
        <v>1339.0278787878788</v>
      </c>
      <c r="H615">
        <f t="shared" si="117"/>
        <v>1500.8483950399855</v>
      </c>
      <c r="I615" s="1">
        <v>41.53</v>
      </c>
      <c r="J615">
        <v>41</v>
      </c>
      <c r="K615">
        <v>38</v>
      </c>
      <c r="L615">
        <v>4.5</v>
      </c>
      <c r="M615">
        <v>31.8</v>
      </c>
      <c r="N615">
        <v>3</v>
      </c>
      <c r="O615">
        <v>75.8</v>
      </c>
      <c r="P615">
        <v>6.9</v>
      </c>
      <c r="Q615">
        <v>0.3</v>
      </c>
      <c r="R615">
        <v>1.19</v>
      </c>
      <c r="S615">
        <f t="shared" si="118"/>
        <v>30.225999999999996</v>
      </c>
      <c r="T615">
        <v>81.8</v>
      </c>
      <c r="U615">
        <v>54.7</v>
      </c>
      <c r="V615">
        <f>(G615*U615)/100</f>
        <v>732.4482496969697</v>
      </c>
      <c r="W615">
        <f t="shared" si="119"/>
        <v>31.687999999999995</v>
      </c>
    </row>
    <row r="616" spans="1:23" x14ac:dyDescent="0.3">
      <c r="A616" t="s">
        <v>65</v>
      </c>
      <c r="B616">
        <v>2022</v>
      </c>
      <c r="C616" t="s">
        <v>23</v>
      </c>
      <c r="D616" t="str">
        <f t="shared" si="124"/>
        <v>Telfair_2022</v>
      </c>
      <c r="E616" t="str">
        <f t="shared" si="125"/>
        <v>Telfair_irrigated_2022</v>
      </c>
      <c r="F616" t="s">
        <v>4</v>
      </c>
      <c r="G616">
        <v>1220.2351842124592</v>
      </c>
      <c r="H616">
        <f t="shared" si="117"/>
        <v>1367.6996922979736</v>
      </c>
      <c r="J616">
        <v>31</v>
      </c>
      <c r="K616">
        <v>38</v>
      </c>
      <c r="L616">
        <v>4.0999999999999996</v>
      </c>
      <c r="M616">
        <v>28.6</v>
      </c>
      <c r="N616">
        <v>2</v>
      </c>
      <c r="O616">
        <v>78.8</v>
      </c>
      <c r="P616">
        <v>7.9</v>
      </c>
      <c r="Q616">
        <v>0.2</v>
      </c>
      <c r="R616">
        <v>1.2</v>
      </c>
      <c r="S616">
        <f t="shared" si="118"/>
        <v>30.479999999999997</v>
      </c>
      <c r="T616">
        <v>81.3</v>
      </c>
      <c r="U616">
        <v>56.6</v>
      </c>
      <c r="V616">
        <f>(G616*U616)/100</f>
        <v>690.65311426425194</v>
      </c>
      <c r="W616">
        <f t="shared" si="119"/>
        <v>31.319999999999993</v>
      </c>
    </row>
    <row r="617" spans="1:23" x14ac:dyDescent="0.3">
      <c r="A617" t="s">
        <v>65</v>
      </c>
      <c r="B617">
        <v>2022</v>
      </c>
      <c r="C617" t="s">
        <v>23</v>
      </c>
      <c r="D617" t="str">
        <f t="shared" ref="D617:D628" si="126">CONCATENATE(A617,"_",B617)</f>
        <v>Telfair_2022</v>
      </c>
      <c r="E617" t="str">
        <f t="shared" ref="E617:E628" si="127">CONCATENATE(A617, "_", C617,"_",B617)</f>
        <v>Telfair_irrigated_2022</v>
      </c>
      <c r="F617" t="s">
        <v>5</v>
      </c>
      <c r="G617">
        <v>1071.8956724176319</v>
      </c>
      <c r="H617">
        <f t="shared" si="117"/>
        <v>1201.4334616054384</v>
      </c>
      <c r="J617">
        <v>31</v>
      </c>
      <c r="K617">
        <v>38</v>
      </c>
      <c r="L617">
        <v>3.7</v>
      </c>
      <c r="M617">
        <v>29</v>
      </c>
      <c r="N617">
        <v>3</v>
      </c>
      <c r="O617">
        <v>77</v>
      </c>
      <c r="P617">
        <v>7.7</v>
      </c>
      <c r="Q617">
        <v>0.4</v>
      </c>
      <c r="R617">
        <v>1.18</v>
      </c>
      <c r="S617">
        <f t="shared" si="118"/>
        <v>29.971999999999998</v>
      </c>
      <c r="T617">
        <v>82.8</v>
      </c>
      <c r="U617">
        <v>56.3</v>
      </c>
      <c r="V617">
        <f t="shared" ref="V617:V680" si="128">(G617*U617)/100</f>
        <v>603.47726357112674</v>
      </c>
      <c r="W617">
        <f t="shared" si="119"/>
        <v>31.230999999999998</v>
      </c>
    </row>
    <row r="618" spans="1:23" x14ac:dyDescent="0.3">
      <c r="A618" t="s">
        <v>65</v>
      </c>
      <c r="B618">
        <v>2022</v>
      </c>
      <c r="C618" t="s">
        <v>23</v>
      </c>
      <c r="D618" t="str">
        <f t="shared" si="126"/>
        <v>Telfair_2022</v>
      </c>
      <c r="E618" t="str">
        <f t="shared" si="127"/>
        <v>Telfair_irrigated_2022</v>
      </c>
      <c r="F618" t="s">
        <v>61</v>
      </c>
      <c r="G618">
        <v>1023.0770521209619</v>
      </c>
      <c r="H618">
        <f t="shared" si="117"/>
        <v>1146.7151476098786</v>
      </c>
      <c r="J618">
        <v>41</v>
      </c>
      <c r="K618">
        <v>36</v>
      </c>
      <c r="L618">
        <v>4.8</v>
      </c>
      <c r="M618">
        <v>29.2</v>
      </c>
      <c r="N618">
        <v>2</v>
      </c>
      <c r="O618">
        <v>78.3</v>
      </c>
      <c r="P618">
        <v>7.1</v>
      </c>
      <c r="Q618">
        <v>0.2</v>
      </c>
      <c r="R618">
        <v>1.1200000000000001</v>
      </c>
      <c r="S618">
        <f t="shared" si="118"/>
        <v>28.448</v>
      </c>
      <c r="T618">
        <v>82.8</v>
      </c>
      <c r="U618">
        <v>54.05</v>
      </c>
      <c r="V618">
        <f t="shared" si="128"/>
        <v>552.97314667137982</v>
      </c>
      <c r="W618">
        <f t="shared" si="119"/>
        <v>30.763999999999999</v>
      </c>
    </row>
    <row r="619" spans="1:23" x14ac:dyDescent="0.3">
      <c r="A619" t="s">
        <v>65</v>
      </c>
      <c r="B619">
        <v>2022</v>
      </c>
      <c r="C619" t="s">
        <v>23</v>
      </c>
      <c r="D619" t="str">
        <f t="shared" si="126"/>
        <v>Telfair_2022</v>
      </c>
      <c r="E619" t="str">
        <f t="shared" si="127"/>
        <v>Telfair_irrigated_2022</v>
      </c>
      <c r="F619" t="s">
        <v>62</v>
      </c>
      <c r="G619">
        <v>1056.4450790430169</v>
      </c>
      <c r="H619">
        <f t="shared" si="117"/>
        <v>1184.1156755936211</v>
      </c>
      <c r="J619">
        <v>41</v>
      </c>
      <c r="K619">
        <v>37</v>
      </c>
      <c r="L619">
        <v>4.5999999999999996</v>
      </c>
      <c r="M619">
        <v>28.1</v>
      </c>
      <c r="N619">
        <v>3</v>
      </c>
      <c r="O619">
        <v>77.400000000000006</v>
      </c>
      <c r="P619">
        <v>7.5</v>
      </c>
      <c r="Q619">
        <v>0.4</v>
      </c>
      <c r="R619">
        <v>1.1399999999999999</v>
      </c>
      <c r="S619">
        <f t="shared" si="118"/>
        <v>28.955999999999996</v>
      </c>
      <c r="T619">
        <v>82.4</v>
      </c>
      <c r="U619">
        <v>54.15</v>
      </c>
      <c r="V619">
        <f t="shared" si="128"/>
        <v>572.06501030179368</v>
      </c>
      <c r="W619">
        <f t="shared" si="119"/>
        <v>30.798000000000002</v>
      </c>
    </row>
    <row r="620" spans="1:23" x14ac:dyDescent="0.3">
      <c r="A620" t="s">
        <v>65</v>
      </c>
      <c r="B620">
        <v>2022</v>
      </c>
      <c r="C620" t="s">
        <v>23</v>
      </c>
      <c r="D620" t="str">
        <f t="shared" si="126"/>
        <v>Telfair_2022</v>
      </c>
      <c r="E620" t="str">
        <f t="shared" si="127"/>
        <v>Telfair_irrigated_2022</v>
      </c>
      <c r="F620" t="s">
        <v>51</v>
      </c>
      <c r="G620">
        <v>1219.5358118603174</v>
      </c>
      <c r="H620">
        <f t="shared" si="117"/>
        <v>1366.9158013208887</v>
      </c>
      <c r="J620">
        <v>31</v>
      </c>
      <c r="K620">
        <v>37</v>
      </c>
      <c r="L620">
        <v>4.4000000000000004</v>
      </c>
      <c r="M620">
        <v>27.9</v>
      </c>
      <c r="N620">
        <v>2</v>
      </c>
      <c r="O620">
        <v>77.5</v>
      </c>
      <c r="P620">
        <v>8</v>
      </c>
      <c r="Q620">
        <v>0.2</v>
      </c>
      <c r="R620">
        <v>1.1499999999999999</v>
      </c>
      <c r="S620">
        <f t="shared" si="118"/>
        <v>29.209999999999997</v>
      </c>
      <c r="T620">
        <v>80.8</v>
      </c>
      <c r="U620">
        <v>56.35</v>
      </c>
      <c r="V620">
        <f t="shared" si="128"/>
        <v>687.20842998328885</v>
      </c>
      <c r="W620">
        <f t="shared" si="119"/>
        <v>30.614999999999998</v>
      </c>
    </row>
    <row r="621" spans="1:23" x14ac:dyDescent="0.3">
      <c r="A621" t="s">
        <v>65</v>
      </c>
      <c r="B621">
        <v>2022</v>
      </c>
      <c r="C621" t="s">
        <v>23</v>
      </c>
      <c r="D621" t="str">
        <f t="shared" si="126"/>
        <v>Telfair_2022</v>
      </c>
      <c r="E621" t="str">
        <f t="shared" si="127"/>
        <v>Telfair_irrigated_2022</v>
      </c>
      <c r="F621" t="s">
        <v>9</v>
      </c>
      <c r="G621">
        <v>1004.4078830199878</v>
      </c>
      <c r="H621">
        <f t="shared" si="117"/>
        <v>1125.7898234058068</v>
      </c>
      <c r="J621">
        <v>31</v>
      </c>
      <c r="K621">
        <v>36</v>
      </c>
      <c r="L621">
        <v>3.9</v>
      </c>
      <c r="M621">
        <v>29.3</v>
      </c>
      <c r="N621">
        <v>3</v>
      </c>
      <c r="O621">
        <v>77.8</v>
      </c>
      <c r="P621">
        <v>8</v>
      </c>
      <c r="Q621">
        <v>0.4</v>
      </c>
      <c r="R621">
        <v>1.1200000000000001</v>
      </c>
      <c r="S621">
        <f t="shared" si="118"/>
        <v>28.448</v>
      </c>
      <c r="T621">
        <v>79.099999999999994</v>
      </c>
      <c r="U621">
        <v>55.25</v>
      </c>
      <c r="V621">
        <f t="shared" si="128"/>
        <v>554.93535536854324</v>
      </c>
      <c r="W621">
        <f t="shared" si="119"/>
        <v>29.994</v>
      </c>
    </row>
    <row r="622" spans="1:23" x14ac:dyDescent="0.3">
      <c r="A622" t="s">
        <v>65</v>
      </c>
      <c r="B622">
        <v>2022</v>
      </c>
      <c r="C622" t="s">
        <v>23</v>
      </c>
      <c r="D622" t="str">
        <f t="shared" si="126"/>
        <v>Telfair_2022</v>
      </c>
      <c r="E622" t="str">
        <f t="shared" si="127"/>
        <v>Telfair_irrigated_2022</v>
      </c>
      <c r="F622" t="s">
        <v>52</v>
      </c>
      <c r="G622">
        <v>1064.5726623379446</v>
      </c>
      <c r="H622">
        <f t="shared" si="117"/>
        <v>1193.225471242378</v>
      </c>
      <c r="J622">
        <v>31</v>
      </c>
      <c r="K622">
        <v>35</v>
      </c>
      <c r="L622">
        <v>4.4000000000000004</v>
      </c>
      <c r="M622">
        <v>28</v>
      </c>
      <c r="N622">
        <v>3</v>
      </c>
      <c r="O622">
        <v>76.2</v>
      </c>
      <c r="P622">
        <v>8.8000000000000007</v>
      </c>
      <c r="Q622">
        <v>0.4</v>
      </c>
      <c r="R622">
        <v>1.08</v>
      </c>
      <c r="S622">
        <f t="shared" si="118"/>
        <v>27.431999999999999</v>
      </c>
      <c r="T622">
        <v>81.400000000000006</v>
      </c>
      <c r="U622">
        <v>54.3</v>
      </c>
      <c r="V622">
        <f t="shared" si="128"/>
        <v>578.06295564950392</v>
      </c>
      <c r="W622">
        <f t="shared" si="119"/>
        <v>29.826000000000004</v>
      </c>
    </row>
    <row r="623" spans="1:23" x14ac:dyDescent="0.3">
      <c r="A623" t="s">
        <v>65</v>
      </c>
      <c r="B623">
        <v>2022</v>
      </c>
      <c r="C623" t="s">
        <v>23</v>
      </c>
      <c r="D623" t="str">
        <f t="shared" si="126"/>
        <v>Telfair_2022</v>
      </c>
      <c r="E623" t="str">
        <f t="shared" si="127"/>
        <v>Telfair_irrigated_2022</v>
      </c>
      <c r="F623" t="s">
        <v>53</v>
      </c>
      <c r="G623">
        <v>1061.4730901611467</v>
      </c>
      <c r="H623">
        <f t="shared" si="117"/>
        <v>1189.7513180895185</v>
      </c>
      <c r="J623">
        <v>31</v>
      </c>
      <c r="K623">
        <v>37</v>
      </c>
      <c r="L623">
        <v>4.4000000000000004</v>
      </c>
      <c r="M623">
        <v>29.7</v>
      </c>
      <c r="N623">
        <v>2</v>
      </c>
      <c r="O623">
        <v>78.2</v>
      </c>
      <c r="P623">
        <v>7.4</v>
      </c>
      <c r="Q623">
        <v>0.2</v>
      </c>
      <c r="R623">
        <v>1.1499999999999999</v>
      </c>
      <c r="S623">
        <f t="shared" si="118"/>
        <v>29.209999999999997</v>
      </c>
      <c r="T623">
        <v>81.5</v>
      </c>
      <c r="U623">
        <v>56.45</v>
      </c>
      <c r="V623">
        <f t="shared" si="128"/>
        <v>599.20155939596737</v>
      </c>
      <c r="W623">
        <f t="shared" si="119"/>
        <v>30.9</v>
      </c>
    </row>
    <row r="624" spans="1:23" x14ac:dyDescent="0.3">
      <c r="A624" t="s">
        <v>65</v>
      </c>
      <c r="B624">
        <v>2022</v>
      </c>
      <c r="C624" t="s">
        <v>23</v>
      </c>
      <c r="D624" t="str">
        <f t="shared" si="126"/>
        <v>Telfair_2022</v>
      </c>
      <c r="E624" t="str">
        <f t="shared" si="127"/>
        <v>Telfair_irrigated_2022</v>
      </c>
      <c r="F624" t="s">
        <v>63</v>
      </c>
      <c r="G624">
        <v>1105.3263208546698</v>
      </c>
      <c r="H624">
        <f t="shared" si="117"/>
        <v>1238.9041788673474</v>
      </c>
      <c r="J624">
        <v>31</v>
      </c>
      <c r="K624">
        <v>35</v>
      </c>
      <c r="L624">
        <v>4.2</v>
      </c>
      <c r="M624">
        <v>27.5</v>
      </c>
      <c r="N624">
        <v>2</v>
      </c>
      <c r="O624">
        <v>78</v>
      </c>
      <c r="P624">
        <v>7.6</v>
      </c>
      <c r="Q624">
        <v>0.2</v>
      </c>
      <c r="R624">
        <v>1.1000000000000001</v>
      </c>
      <c r="S624">
        <f t="shared" si="118"/>
        <v>27.94</v>
      </c>
      <c r="T624">
        <v>80.599999999999994</v>
      </c>
      <c r="U624">
        <v>54.5</v>
      </c>
      <c r="V624">
        <f t="shared" si="128"/>
        <v>602.40284486579503</v>
      </c>
      <c r="W624">
        <f t="shared" si="119"/>
        <v>29.86</v>
      </c>
    </row>
    <row r="625" spans="1:23" x14ac:dyDescent="0.3">
      <c r="A625" t="s">
        <v>65</v>
      </c>
      <c r="B625">
        <v>2022</v>
      </c>
      <c r="C625" t="s">
        <v>23</v>
      </c>
      <c r="D625" t="str">
        <f t="shared" si="126"/>
        <v>Telfair_2022</v>
      </c>
      <c r="E625" t="str">
        <f t="shared" si="127"/>
        <v>Telfair_irrigated_2022</v>
      </c>
      <c r="F625" t="s">
        <v>15</v>
      </c>
      <c r="G625">
        <v>1147.4710474006602</v>
      </c>
      <c r="H625">
        <f t="shared" si="117"/>
        <v>1286.1420640510426</v>
      </c>
      <c r="J625">
        <v>31</v>
      </c>
      <c r="K625">
        <v>37</v>
      </c>
      <c r="L625">
        <v>4.7</v>
      </c>
      <c r="M625">
        <v>29.1</v>
      </c>
      <c r="N625">
        <v>3</v>
      </c>
      <c r="O625">
        <v>76.099999999999994</v>
      </c>
      <c r="P625">
        <v>8.4</v>
      </c>
      <c r="Q625">
        <v>0.4</v>
      </c>
      <c r="R625">
        <v>1.1399999999999999</v>
      </c>
      <c r="S625">
        <f t="shared" si="118"/>
        <v>28.955999999999996</v>
      </c>
      <c r="T625">
        <v>80.7</v>
      </c>
      <c r="U625">
        <v>56.05</v>
      </c>
      <c r="V625">
        <f t="shared" si="128"/>
        <v>643.15752206806997</v>
      </c>
      <c r="W625">
        <f t="shared" si="119"/>
        <v>30.667999999999999</v>
      </c>
    </row>
    <row r="626" spans="1:23" x14ac:dyDescent="0.3">
      <c r="A626" t="s">
        <v>65</v>
      </c>
      <c r="B626">
        <v>2022</v>
      </c>
      <c r="C626" t="s">
        <v>23</v>
      </c>
      <c r="D626" t="str">
        <f t="shared" si="126"/>
        <v>Telfair_2022</v>
      </c>
      <c r="E626" t="str">
        <f t="shared" si="127"/>
        <v>Telfair_irrigated_2022</v>
      </c>
      <c r="F626" t="s">
        <v>64</v>
      </c>
      <c r="G626">
        <v>909.36173722805722</v>
      </c>
      <c r="H626">
        <f t="shared" si="117"/>
        <v>1019.2574220821797</v>
      </c>
      <c r="J626">
        <v>31</v>
      </c>
      <c r="K626">
        <v>34</v>
      </c>
      <c r="L626">
        <v>4.4000000000000004</v>
      </c>
      <c r="M626">
        <v>28.5</v>
      </c>
      <c r="N626">
        <v>2</v>
      </c>
      <c r="O626">
        <v>79</v>
      </c>
      <c r="P626">
        <v>7</v>
      </c>
      <c r="Q626">
        <v>0.2</v>
      </c>
      <c r="R626">
        <v>1.07</v>
      </c>
      <c r="S626">
        <f t="shared" si="118"/>
        <v>27.178000000000001</v>
      </c>
      <c r="T626">
        <v>81.2</v>
      </c>
      <c r="U626">
        <v>52.9</v>
      </c>
      <c r="V626">
        <f t="shared" si="128"/>
        <v>481.05235899364226</v>
      </c>
      <c r="W626">
        <f t="shared" si="119"/>
        <v>29.719000000000001</v>
      </c>
    </row>
    <row r="627" spans="1:23" x14ac:dyDescent="0.3">
      <c r="A627" t="s">
        <v>65</v>
      </c>
      <c r="B627">
        <v>2022</v>
      </c>
      <c r="C627" t="s">
        <v>23</v>
      </c>
      <c r="D627" t="str">
        <f t="shared" si="126"/>
        <v>Telfair_2022</v>
      </c>
      <c r="E627" t="str">
        <f t="shared" si="127"/>
        <v>Telfair_irrigated_2022</v>
      </c>
      <c r="F627" t="s">
        <v>54</v>
      </c>
      <c r="G627">
        <v>1007.4312883588533</v>
      </c>
      <c r="H627">
        <f t="shared" si="117"/>
        <v>1129.1786050154169</v>
      </c>
      <c r="J627">
        <v>31</v>
      </c>
      <c r="K627">
        <v>33</v>
      </c>
      <c r="L627">
        <v>4.7</v>
      </c>
      <c r="M627">
        <v>27.2</v>
      </c>
      <c r="N627">
        <v>2</v>
      </c>
      <c r="O627">
        <v>78.400000000000006</v>
      </c>
      <c r="P627">
        <v>7.7</v>
      </c>
      <c r="Q627">
        <v>0.2</v>
      </c>
      <c r="R627">
        <v>1.04</v>
      </c>
      <c r="S627">
        <f t="shared" si="118"/>
        <v>26.416</v>
      </c>
      <c r="T627">
        <v>80</v>
      </c>
      <c r="U627">
        <v>51.05</v>
      </c>
      <c r="V627">
        <f t="shared" si="128"/>
        <v>514.29367270719456</v>
      </c>
      <c r="W627">
        <f t="shared" si="119"/>
        <v>29.102999999999998</v>
      </c>
    </row>
    <row r="628" spans="1:23" x14ac:dyDescent="0.3">
      <c r="A628" t="s">
        <v>49</v>
      </c>
      <c r="B628">
        <v>2022</v>
      </c>
      <c r="C628" t="s">
        <v>19</v>
      </c>
      <c r="D628" t="str">
        <f t="shared" si="126"/>
        <v>Tattnall_2022</v>
      </c>
      <c r="E628" t="str">
        <f t="shared" si="127"/>
        <v>Tattnall_dryland_2022</v>
      </c>
      <c r="F628" t="s">
        <v>4</v>
      </c>
      <c r="G628">
        <v>1123.2163564679968</v>
      </c>
      <c r="H628">
        <f t="shared" si="117"/>
        <v>1258.9562118853423</v>
      </c>
      <c r="J628">
        <v>31</v>
      </c>
      <c r="K628">
        <v>34</v>
      </c>
      <c r="L628">
        <v>4.2</v>
      </c>
      <c r="M628">
        <v>28.3</v>
      </c>
      <c r="N628">
        <v>2</v>
      </c>
      <c r="O628">
        <v>79</v>
      </c>
      <c r="P628">
        <v>7.9</v>
      </c>
      <c r="Q628">
        <v>0.3</v>
      </c>
      <c r="R628">
        <v>1.06</v>
      </c>
      <c r="S628">
        <f t="shared" si="118"/>
        <v>26.923999999999999</v>
      </c>
      <c r="T628">
        <v>80.5</v>
      </c>
      <c r="U628">
        <v>52.9</v>
      </c>
      <c r="V628">
        <f t="shared" si="128"/>
        <v>594.18145257157028</v>
      </c>
      <c r="W628">
        <f t="shared" si="119"/>
        <v>29.416999999999998</v>
      </c>
    </row>
    <row r="629" spans="1:23" x14ac:dyDescent="0.3">
      <c r="A629" t="s">
        <v>49</v>
      </c>
      <c r="B629">
        <v>2022</v>
      </c>
      <c r="C629" t="s">
        <v>19</v>
      </c>
      <c r="D629" t="str">
        <f t="shared" ref="D629:D640" si="129">CONCATENATE(A629,"_",B629)</f>
        <v>Tattnall_2022</v>
      </c>
      <c r="E629" t="str">
        <f t="shared" ref="E629:E640" si="130">CONCATENATE(A629, "_", C629,"_",B629)</f>
        <v>Tattnall_dryland_2022</v>
      </c>
      <c r="F629" t="s">
        <v>5</v>
      </c>
      <c r="G629">
        <v>1310.8974953954394</v>
      </c>
      <c r="H629">
        <f t="shared" si="117"/>
        <v>1469.3184758835446</v>
      </c>
      <c r="J629">
        <v>31</v>
      </c>
      <c r="K629">
        <v>36</v>
      </c>
      <c r="L629">
        <v>4.0999999999999996</v>
      </c>
      <c r="M629">
        <v>27.6</v>
      </c>
      <c r="N629">
        <v>2</v>
      </c>
      <c r="O629">
        <v>78</v>
      </c>
      <c r="P629">
        <v>8.1</v>
      </c>
      <c r="Q629">
        <v>0.2</v>
      </c>
      <c r="R629">
        <v>1.1299999999999999</v>
      </c>
      <c r="S629">
        <f t="shared" si="118"/>
        <v>28.701999999999995</v>
      </c>
      <c r="T629">
        <v>79.099999999999994</v>
      </c>
      <c r="U629">
        <v>55.4</v>
      </c>
      <c r="V629">
        <f t="shared" si="128"/>
        <v>726.23721244907347</v>
      </c>
      <c r="W629">
        <f t="shared" si="119"/>
        <v>30.000999999999994</v>
      </c>
    </row>
    <row r="630" spans="1:23" x14ac:dyDescent="0.3">
      <c r="A630" t="s">
        <v>49</v>
      </c>
      <c r="B630">
        <v>2022</v>
      </c>
      <c r="C630" t="s">
        <v>19</v>
      </c>
      <c r="D630" t="str">
        <f t="shared" si="129"/>
        <v>Tattnall_2022</v>
      </c>
      <c r="E630" t="str">
        <f t="shared" si="130"/>
        <v>Tattnall_dryland_2022</v>
      </c>
      <c r="F630" t="s">
        <v>61</v>
      </c>
      <c r="G630">
        <v>1369.6427047567295</v>
      </c>
      <c r="H630">
        <f t="shared" si="117"/>
        <v>1535.1629997974096</v>
      </c>
      <c r="J630">
        <v>41</v>
      </c>
      <c r="K630">
        <v>35</v>
      </c>
      <c r="L630">
        <v>4.4000000000000004</v>
      </c>
      <c r="M630">
        <v>30.2</v>
      </c>
      <c r="N630">
        <v>2</v>
      </c>
      <c r="O630">
        <v>76.099999999999994</v>
      </c>
      <c r="P630">
        <v>7.9</v>
      </c>
      <c r="Q630">
        <v>0.3</v>
      </c>
      <c r="R630">
        <v>1.1000000000000001</v>
      </c>
      <c r="S630">
        <f t="shared" si="118"/>
        <v>27.94</v>
      </c>
      <c r="T630">
        <v>82.8</v>
      </c>
      <c r="U630">
        <v>53.3</v>
      </c>
      <c r="V630">
        <f t="shared" si="128"/>
        <v>730.01956163533669</v>
      </c>
      <c r="W630">
        <f t="shared" si="119"/>
        <v>30.51</v>
      </c>
    </row>
    <row r="631" spans="1:23" x14ac:dyDescent="0.3">
      <c r="A631" t="s">
        <v>49</v>
      </c>
      <c r="B631">
        <v>2022</v>
      </c>
      <c r="C631" t="s">
        <v>19</v>
      </c>
      <c r="D631" t="str">
        <f t="shared" si="129"/>
        <v>Tattnall_2022</v>
      </c>
      <c r="E631" t="str">
        <f t="shared" si="130"/>
        <v>Tattnall_dryland_2022</v>
      </c>
      <c r="F631" t="s">
        <v>62</v>
      </c>
      <c r="G631">
        <v>1297.2949132064282</v>
      </c>
      <c r="H631">
        <f t="shared" si="117"/>
        <v>1454.0720318249955</v>
      </c>
      <c r="J631">
        <v>31</v>
      </c>
      <c r="K631">
        <v>38</v>
      </c>
      <c r="L631">
        <v>4.0999999999999996</v>
      </c>
      <c r="M631">
        <v>30.2</v>
      </c>
      <c r="N631">
        <v>3</v>
      </c>
      <c r="O631">
        <v>77.099999999999994</v>
      </c>
      <c r="P631">
        <v>8</v>
      </c>
      <c r="Q631">
        <v>0.5</v>
      </c>
      <c r="R631">
        <v>1.2</v>
      </c>
      <c r="S631">
        <f t="shared" si="118"/>
        <v>30.479999999999997</v>
      </c>
      <c r="T631">
        <v>82.8</v>
      </c>
      <c r="U631">
        <v>56.5</v>
      </c>
      <c r="V631">
        <f t="shared" si="128"/>
        <v>732.97162596163196</v>
      </c>
      <c r="W631">
        <f t="shared" si="119"/>
        <v>31.704999999999995</v>
      </c>
    </row>
    <row r="632" spans="1:23" x14ac:dyDescent="0.3">
      <c r="A632" t="s">
        <v>49</v>
      </c>
      <c r="B632">
        <v>2022</v>
      </c>
      <c r="C632" t="s">
        <v>19</v>
      </c>
      <c r="D632" t="str">
        <f t="shared" si="129"/>
        <v>Tattnall_2022</v>
      </c>
      <c r="E632" t="str">
        <f t="shared" si="130"/>
        <v>Tattnall_dryland_2022</v>
      </c>
      <c r="F632" t="s">
        <v>51</v>
      </c>
      <c r="G632">
        <v>1272.2802446231017</v>
      </c>
      <c r="H632">
        <f t="shared" si="117"/>
        <v>1426.0343592787544</v>
      </c>
      <c r="J632">
        <v>31</v>
      </c>
      <c r="K632">
        <v>38</v>
      </c>
      <c r="L632">
        <v>4</v>
      </c>
      <c r="M632">
        <v>30.5</v>
      </c>
      <c r="N632">
        <v>4</v>
      </c>
      <c r="O632">
        <v>77.7</v>
      </c>
      <c r="P632">
        <v>7.6</v>
      </c>
      <c r="Q632">
        <v>0.6</v>
      </c>
      <c r="R632">
        <v>1.18</v>
      </c>
      <c r="S632">
        <f t="shared" si="118"/>
        <v>29.971999999999998</v>
      </c>
      <c r="T632">
        <v>82.5</v>
      </c>
      <c r="U632">
        <v>54.85</v>
      </c>
      <c r="V632">
        <f t="shared" si="128"/>
        <v>697.84571417577126</v>
      </c>
      <c r="W632">
        <f t="shared" si="119"/>
        <v>31.410999999999998</v>
      </c>
    </row>
    <row r="633" spans="1:23" x14ac:dyDescent="0.3">
      <c r="A633" t="s">
        <v>49</v>
      </c>
      <c r="B633">
        <v>2022</v>
      </c>
      <c r="C633" t="s">
        <v>19</v>
      </c>
      <c r="D633" t="str">
        <f t="shared" si="129"/>
        <v>Tattnall_2022</v>
      </c>
      <c r="E633" t="str">
        <f t="shared" si="130"/>
        <v>Tattnall_dryland_2022</v>
      </c>
      <c r="F633" t="s">
        <v>9</v>
      </c>
      <c r="G633">
        <v>1156.4058706594683</v>
      </c>
      <c r="H633">
        <f t="shared" si="117"/>
        <v>1296.1566540087117</v>
      </c>
      <c r="J633">
        <v>31</v>
      </c>
      <c r="K633">
        <v>36</v>
      </c>
      <c r="L633">
        <v>3.8</v>
      </c>
      <c r="M633">
        <v>30.5</v>
      </c>
      <c r="N633">
        <v>3</v>
      </c>
      <c r="O633">
        <v>77.5</v>
      </c>
      <c r="P633">
        <v>8.1999999999999993</v>
      </c>
      <c r="Q633">
        <v>0.4</v>
      </c>
      <c r="R633">
        <v>1.1299999999999999</v>
      </c>
      <c r="S633">
        <f t="shared" si="118"/>
        <v>28.701999999999995</v>
      </c>
      <c r="T633">
        <v>80.900000000000006</v>
      </c>
      <c r="U633">
        <v>55.9</v>
      </c>
      <c r="V633">
        <f t="shared" si="128"/>
        <v>646.43088169864279</v>
      </c>
      <c r="W633">
        <f t="shared" si="119"/>
        <v>30.485999999999997</v>
      </c>
    </row>
    <row r="634" spans="1:23" x14ac:dyDescent="0.3">
      <c r="A634" t="s">
        <v>49</v>
      </c>
      <c r="B634">
        <v>2022</v>
      </c>
      <c r="C634" t="s">
        <v>19</v>
      </c>
      <c r="D634" t="str">
        <f t="shared" si="129"/>
        <v>Tattnall_2022</v>
      </c>
      <c r="E634" t="str">
        <f t="shared" si="130"/>
        <v>Tattnall_dryland_2022</v>
      </c>
      <c r="F634" t="s">
        <v>52</v>
      </c>
      <c r="G634">
        <v>1219.0679170944229</v>
      </c>
      <c r="H634">
        <f t="shared" si="117"/>
        <v>1366.3913618229776</v>
      </c>
      <c r="J634">
        <v>31</v>
      </c>
      <c r="K634">
        <v>36</v>
      </c>
      <c r="L634">
        <v>4.3</v>
      </c>
      <c r="M634">
        <v>30.1</v>
      </c>
      <c r="N634">
        <v>3</v>
      </c>
      <c r="O634">
        <v>76.3</v>
      </c>
      <c r="P634">
        <v>8.8000000000000007</v>
      </c>
      <c r="Q634">
        <v>0.4</v>
      </c>
      <c r="R634">
        <v>1.1200000000000001</v>
      </c>
      <c r="S634">
        <f t="shared" si="118"/>
        <v>28.448</v>
      </c>
      <c r="T634">
        <v>82.9</v>
      </c>
      <c r="U634">
        <v>55.9</v>
      </c>
      <c r="V634">
        <f t="shared" si="128"/>
        <v>681.45896565578232</v>
      </c>
      <c r="W634">
        <f t="shared" si="119"/>
        <v>30.744</v>
      </c>
    </row>
    <row r="635" spans="1:23" x14ac:dyDescent="0.3">
      <c r="A635" t="s">
        <v>49</v>
      </c>
      <c r="B635">
        <v>2022</v>
      </c>
      <c r="C635" t="s">
        <v>19</v>
      </c>
      <c r="D635" t="str">
        <f t="shared" si="129"/>
        <v>Tattnall_2022</v>
      </c>
      <c r="E635" t="str">
        <f t="shared" si="130"/>
        <v>Tattnall_dryland_2022</v>
      </c>
      <c r="F635" t="s">
        <v>53</v>
      </c>
      <c r="G635">
        <v>1281.608742170665</v>
      </c>
      <c r="H635">
        <f t="shared" si="117"/>
        <v>1436.4901987681221</v>
      </c>
      <c r="J635">
        <v>31</v>
      </c>
      <c r="K635">
        <v>32</v>
      </c>
      <c r="L635">
        <v>4.5999999999999996</v>
      </c>
      <c r="M635">
        <v>27.7</v>
      </c>
      <c r="N635">
        <v>3</v>
      </c>
      <c r="O635">
        <v>77.900000000000006</v>
      </c>
      <c r="P635">
        <v>8</v>
      </c>
      <c r="Q635">
        <v>0.4</v>
      </c>
      <c r="R635">
        <v>1.01</v>
      </c>
      <c r="S635">
        <f t="shared" si="118"/>
        <v>25.654</v>
      </c>
      <c r="T635">
        <v>80.900000000000006</v>
      </c>
      <c r="U635">
        <v>49.25</v>
      </c>
      <c r="V635">
        <f t="shared" si="128"/>
        <v>631.19230551905252</v>
      </c>
      <c r="W635">
        <f t="shared" si="119"/>
        <v>28.881999999999998</v>
      </c>
    </row>
    <row r="636" spans="1:23" x14ac:dyDescent="0.3">
      <c r="A636" t="s">
        <v>49</v>
      </c>
      <c r="B636">
        <v>2022</v>
      </c>
      <c r="C636" t="s">
        <v>19</v>
      </c>
      <c r="D636" t="str">
        <f t="shared" si="129"/>
        <v>Tattnall_2022</v>
      </c>
      <c r="E636" t="str">
        <f t="shared" si="130"/>
        <v>Tattnall_dryland_2022</v>
      </c>
      <c r="F636" t="s">
        <v>63</v>
      </c>
      <c r="G636">
        <v>1278.4107879379542</v>
      </c>
      <c r="H636">
        <f t="shared" si="117"/>
        <v>1432.9057741615784</v>
      </c>
      <c r="J636">
        <v>31</v>
      </c>
      <c r="K636">
        <v>37</v>
      </c>
      <c r="L636">
        <v>4</v>
      </c>
      <c r="M636">
        <v>29.8</v>
      </c>
      <c r="N636">
        <v>3</v>
      </c>
      <c r="O636">
        <v>78</v>
      </c>
      <c r="P636">
        <v>7.5</v>
      </c>
      <c r="Q636">
        <v>0.5</v>
      </c>
      <c r="R636">
        <v>1.1399999999999999</v>
      </c>
      <c r="S636">
        <f t="shared" si="118"/>
        <v>28.955999999999996</v>
      </c>
      <c r="T636">
        <v>83.3</v>
      </c>
      <c r="U636">
        <v>56.25</v>
      </c>
      <c r="V636">
        <f t="shared" si="128"/>
        <v>719.10606821509919</v>
      </c>
      <c r="W636">
        <f t="shared" si="119"/>
        <v>30.952999999999999</v>
      </c>
    </row>
    <row r="637" spans="1:23" x14ac:dyDescent="0.3">
      <c r="A637" t="s">
        <v>49</v>
      </c>
      <c r="B637">
        <v>2022</v>
      </c>
      <c r="C637" t="s">
        <v>19</v>
      </c>
      <c r="D637" t="str">
        <f t="shared" si="129"/>
        <v>Tattnall_2022</v>
      </c>
      <c r="E637" t="str">
        <f t="shared" si="130"/>
        <v>Tattnall_dryland_2022</v>
      </c>
      <c r="F637" t="s">
        <v>15</v>
      </c>
      <c r="G637">
        <v>1312.5102282728274</v>
      </c>
      <c r="H637">
        <f t="shared" si="117"/>
        <v>1471.1261063212671</v>
      </c>
      <c r="J637">
        <v>41</v>
      </c>
      <c r="K637">
        <v>37</v>
      </c>
      <c r="L637">
        <v>4.2</v>
      </c>
      <c r="M637">
        <v>31</v>
      </c>
      <c r="N637">
        <v>2</v>
      </c>
      <c r="O637">
        <v>76.8</v>
      </c>
      <c r="P637">
        <v>7.6</v>
      </c>
      <c r="Q637">
        <v>0.3</v>
      </c>
      <c r="R637">
        <v>1.17</v>
      </c>
      <c r="S637">
        <f t="shared" si="118"/>
        <v>29.717999999999996</v>
      </c>
      <c r="T637">
        <v>83</v>
      </c>
      <c r="U637">
        <v>54.75</v>
      </c>
      <c r="V637">
        <f t="shared" si="128"/>
        <v>718.59934997937296</v>
      </c>
      <c r="W637">
        <f t="shared" si="119"/>
        <v>31.459</v>
      </c>
    </row>
    <row r="638" spans="1:23" x14ac:dyDescent="0.3">
      <c r="A638" t="s">
        <v>49</v>
      </c>
      <c r="B638">
        <v>2022</v>
      </c>
      <c r="C638" t="s">
        <v>19</v>
      </c>
      <c r="D638" t="str">
        <f t="shared" si="129"/>
        <v>Tattnall_2022</v>
      </c>
      <c r="E638" t="str">
        <f t="shared" si="130"/>
        <v>Tattnall_dryland_2022</v>
      </c>
      <c r="F638" t="s">
        <v>64</v>
      </c>
      <c r="G638">
        <v>1202.4770951196278</v>
      </c>
      <c r="H638">
        <f t="shared" si="117"/>
        <v>1347.7955514386517</v>
      </c>
      <c r="J638">
        <v>31</v>
      </c>
      <c r="K638">
        <v>34</v>
      </c>
      <c r="L638">
        <v>4.5</v>
      </c>
      <c r="M638">
        <v>27.7</v>
      </c>
      <c r="N638">
        <v>3</v>
      </c>
      <c r="O638">
        <v>77.7</v>
      </c>
      <c r="P638">
        <v>7.8</v>
      </c>
      <c r="Q638">
        <v>0.3</v>
      </c>
      <c r="R638">
        <v>1.05</v>
      </c>
      <c r="S638">
        <f t="shared" si="118"/>
        <v>26.669999999999998</v>
      </c>
      <c r="T638">
        <v>81.2</v>
      </c>
      <c r="U638">
        <v>52.9</v>
      </c>
      <c r="V638">
        <f t="shared" si="128"/>
        <v>636.11038331828308</v>
      </c>
      <c r="W638">
        <f t="shared" si="119"/>
        <v>29.41</v>
      </c>
    </row>
    <row r="639" spans="1:23" x14ac:dyDescent="0.3">
      <c r="A639" t="s">
        <v>49</v>
      </c>
      <c r="B639">
        <v>2022</v>
      </c>
      <c r="C639" t="s">
        <v>19</v>
      </c>
      <c r="D639" t="str">
        <f t="shared" si="129"/>
        <v>Tattnall_2022</v>
      </c>
      <c r="E639" t="str">
        <f t="shared" si="130"/>
        <v>Tattnall_dryland_2022</v>
      </c>
      <c r="F639" t="s">
        <v>54</v>
      </c>
      <c r="G639">
        <v>1337.7004244760299</v>
      </c>
      <c r="H639">
        <f t="shared" si="117"/>
        <v>1499.3605188687804</v>
      </c>
      <c r="J639">
        <v>31</v>
      </c>
      <c r="K639">
        <v>35</v>
      </c>
      <c r="L639">
        <v>4.4000000000000004</v>
      </c>
      <c r="M639">
        <v>28.5</v>
      </c>
      <c r="N639">
        <v>3</v>
      </c>
      <c r="O639">
        <v>77.5</v>
      </c>
      <c r="P639">
        <v>7.8</v>
      </c>
      <c r="Q639">
        <v>0.5</v>
      </c>
      <c r="R639">
        <v>1.08</v>
      </c>
      <c r="S639">
        <f t="shared" si="118"/>
        <v>27.431999999999999</v>
      </c>
      <c r="T639">
        <v>81.8</v>
      </c>
      <c r="U639">
        <v>54.3</v>
      </c>
      <c r="V639">
        <f t="shared" si="128"/>
        <v>726.3713304904843</v>
      </c>
      <c r="W639">
        <f t="shared" si="119"/>
        <v>29.936</v>
      </c>
    </row>
    <row r="640" spans="1:23" x14ac:dyDescent="0.3">
      <c r="A640" t="s">
        <v>41</v>
      </c>
      <c r="B640">
        <v>2022</v>
      </c>
      <c r="C640" t="s">
        <v>23</v>
      </c>
      <c r="D640" t="str">
        <f t="shared" si="129"/>
        <v>Toombs_2022</v>
      </c>
      <c r="E640" t="str">
        <f t="shared" si="130"/>
        <v>Toombs_irrigated_2022</v>
      </c>
      <c r="F640" t="s">
        <v>4</v>
      </c>
      <c r="G640">
        <v>1056.8595899215766</v>
      </c>
      <c r="H640">
        <f t="shared" si="117"/>
        <v>1184.580279801396</v>
      </c>
      <c r="J640">
        <v>41</v>
      </c>
      <c r="K640">
        <v>39</v>
      </c>
      <c r="L640">
        <v>4.2</v>
      </c>
      <c r="M640">
        <v>29</v>
      </c>
      <c r="N640">
        <v>3</v>
      </c>
      <c r="O640">
        <v>77.099999999999994</v>
      </c>
      <c r="P640">
        <v>7.1</v>
      </c>
      <c r="Q640">
        <v>0.4</v>
      </c>
      <c r="R640">
        <v>1.21</v>
      </c>
      <c r="S640">
        <f t="shared" si="118"/>
        <v>30.733999999999998</v>
      </c>
      <c r="T640">
        <v>82.6</v>
      </c>
      <c r="U640">
        <v>54.35</v>
      </c>
      <c r="V640">
        <f t="shared" si="128"/>
        <v>574.40318712237695</v>
      </c>
      <c r="W640">
        <f t="shared" si="119"/>
        <v>31.706999999999997</v>
      </c>
    </row>
    <row r="641" spans="1:23" x14ac:dyDescent="0.3">
      <c r="A641" t="s">
        <v>41</v>
      </c>
      <c r="B641">
        <v>2022</v>
      </c>
      <c r="C641" t="s">
        <v>23</v>
      </c>
      <c r="D641" t="str">
        <f t="shared" ref="D641:D652" si="131">CONCATENATE(A641,"_",B641)</f>
        <v>Toombs_2022</v>
      </c>
      <c r="E641" t="str">
        <f t="shared" ref="E641:E652" si="132">CONCATENATE(A641, "_", C641,"_",B641)</f>
        <v>Toombs_irrigated_2022</v>
      </c>
      <c r="F641" t="s">
        <v>5</v>
      </c>
      <c r="G641">
        <v>1036.7691909436376</v>
      </c>
      <c r="H641">
        <f t="shared" si="117"/>
        <v>1162.0619711541947</v>
      </c>
      <c r="J641">
        <v>41</v>
      </c>
      <c r="K641">
        <v>35</v>
      </c>
      <c r="L641">
        <v>4.3</v>
      </c>
      <c r="M641">
        <v>29.2</v>
      </c>
      <c r="N641">
        <v>3</v>
      </c>
      <c r="O641">
        <v>77.2</v>
      </c>
      <c r="P641">
        <v>7.6</v>
      </c>
      <c r="Q641">
        <v>0.3</v>
      </c>
      <c r="R641">
        <v>1.1000000000000001</v>
      </c>
      <c r="S641">
        <f t="shared" si="118"/>
        <v>27.94</v>
      </c>
      <c r="T641">
        <v>81.599999999999994</v>
      </c>
      <c r="U641">
        <v>53.1</v>
      </c>
      <c r="V641">
        <f t="shared" si="128"/>
        <v>550.52444039107149</v>
      </c>
      <c r="W641">
        <f t="shared" si="119"/>
        <v>30.205000000000002</v>
      </c>
    </row>
    <row r="642" spans="1:23" x14ac:dyDescent="0.3">
      <c r="A642" t="s">
        <v>41</v>
      </c>
      <c r="B642">
        <v>2022</v>
      </c>
      <c r="C642" t="s">
        <v>23</v>
      </c>
      <c r="D642" t="str">
        <f t="shared" si="131"/>
        <v>Toombs_2022</v>
      </c>
      <c r="E642" t="str">
        <f t="shared" si="132"/>
        <v>Toombs_irrigated_2022</v>
      </c>
      <c r="F642" t="s">
        <v>61</v>
      </c>
      <c r="G642">
        <v>1221.0990750091687</v>
      </c>
      <c r="H642">
        <f t="shared" si="117"/>
        <v>1368.6679836504322</v>
      </c>
      <c r="J642">
        <v>31</v>
      </c>
      <c r="K642">
        <v>36</v>
      </c>
      <c r="L642">
        <v>4.4000000000000004</v>
      </c>
      <c r="M642">
        <v>28.7</v>
      </c>
      <c r="N642">
        <v>3</v>
      </c>
      <c r="O642">
        <v>77.2</v>
      </c>
      <c r="P642">
        <v>7.8</v>
      </c>
      <c r="Q642">
        <v>0.4</v>
      </c>
      <c r="R642">
        <v>1.1100000000000001</v>
      </c>
      <c r="S642">
        <f t="shared" si="118"/>
        <v>28.194000000000003</v>
      </c>
      <c r="T642">
        <v>83.2</v>
      </c>
      <c r="U642">
        <v>55.75</v>
      </c>
      <c r="V642">
        <f t="shared" si="128"/>
        <v>680.7627343176116</v>
      </c>
      <c r="W642">
        <f t="shared" si="119"/>
        <v>30.547000000000004</v>
      </c>
    </row>
    <row r="643" spans="1:23" x14ac:dyDescent="0.3">
      <c r="A643" t="s">
        <v>41</v>
      </c>
      <c r="B643">
        <v>2022</v>
      </c>
      <c r="C643" t="s">
        <v>23</v>
      </c>
      <c r="D643" t="str">
        <f t="shared" si="131"/>
        <v>Toombs_2022</v>
      </c>
      <c r="E643" t="str">
        <f t="shared" si="132"/>
        <v>Toombs_irrigated_2022</v>
      </c>
      <c r="F643" t="s">
        <v>62</v>
      </c>
      <c r="G643">
        <v>1189.9101107143129</v>
      </c>
      <c r="H643">
        <f t="shared" ref="H643:H706" si="133">(G643*0.453592)/0.404686</f>
        <v>1333.7098563803211</v>
      </c>
      <c r="J643">
        <v>31</v>
      </c>
      <c r="K643">
        <v>37</v>
      </c>
      <c r="L643">
        <v>4.4000000000000004</v>
      </c>
      <c r="M643">
        <v>29.7</v>
      </c>
      <c r="N643">
        <v>3</v>
      </c>
      <c r="O643">
        <v>76.5</v>
      </c>
      <c r="P643">
        <v>8.1</v>
      </c>
      <c r="Q643">
        <v>0.5</v>
      </c>
      <c r="R643">
        <v>1.1599999999999999</v>
      </c>
      <c r="S643">
        <f t="shared" ref="S643:S706" si="134">R643*25.4</f>
        <v>29.463999999999995</v>
      </c>
      <c r="T643">
        <v>81.2</v>
      </c>
      <c r="U643">
        <v>56.1</v>
      </c>
      <c r="V643">
        <f t="shared" si="128"/>
        <v>667.53957211072952</v>
      </c>
      <c r="W643">
        <f t="shared" ref="W643:W706" si="135">(0.15*T643)+(0.5*S643)+(0.1*M643)+(0.25*L643)</f>
        <v>30.981999999999999</v>
      </c>
    </row>
    <row r="644" spans="1:23" x14ac:dyDescent="0.3">
      <c r="A644" t="s">
        <v>41</v>
      </c>
      <c r="B644">
        <v>2022</v>
      </c>
      <c r="C644" t="s">
        <v>23</v>
      </c>
      <c r="D644" t="str">
        <f t="shared" si="131"/>
        <v>Toombs_2022</v>
      </c>
      <c r="E644" t="str">
        <f t="shared" si="132"/>
        <v>Toombs_irrigated_2022</v>
      </c>
      <c r="F644" t="s">
        <v>51</v>
      </c>
      <c r="G644">
        <v>1188.8166119957732</v>
      </c>
      <c r="H644">
        <f t="shared" si="133"/>
        <v>1332.4842091606499</v>
      </c>
      <c r="J644">
        <v>41</v>
      </c>
      <c r="K644">
        <v>34</v>
      </c>
      <c r="L644">
        <v>4.0999999999999996</v>
      </c>
      <c r="M644">
        <v>28.7</v>
      </c>
      <c r="N644">
        <v>3</v>
      </c>
      <c r="O644">
        <v>76.400000000000006</v>
      </c>
      <c r="P644">
        <v>7.8</v>
      </c>
      <c r="Q644">
        <v>0.5</v>
      </c>
      <c r="R644">
        <v>1.07</v>
      </c>
      <c r="S644">
        <f t="shared" si="134"/>
        <v>27.178000000000001</v>
      </c>
      <c r="T644">
        <v>79.400000000000006</v>
      </c>
      <c r="U644">
        <v>52</v>
      </c>
      <c r="V644">
        <f t="shared" si="128"/>
        <v>618.18463823780212</v>
      </c>
      <c r="W644">
        <f t="shared" si="135"/>
        <v>29.394000000000002</v>
      </c>
    </row>
    <row r="645" spans="1:23" x14ac:dyDescent="0.3">
      <c r="A645" t="s">
        <v>41</v>
      </c>
      <c r="B645">
        <v>2022</v>
      </c>
      <c r="C645" t="s">
        <v>23</v>
      </c>
      <c r="D645" t="str">
        <f t="shared" si="131"/>
        <v>Toombs_2022</v>
      </c>
      <c r="E645" t="str">
        <f t="shared" si="132"/>
        <v>Toombs_irrigated_2022</v>
      </c>
      <c r="F645" t="s">
        <v>9</v>
      </c>
      <c r="G645">
        <v>1022.5062435304774</v>
      </c>
      <c r="H645">
        <f t="shared" si="133"/>
        <v>1146.075357228756</v>
      </c>
      <c r="J645">
        <v>31</v>
      </c>
      <c r="K645">
        <v>37</v>
      </c>
      <c r="L645">
        <v>3.9</v>
      </c>
      <c r="M645">
        <v>29.3</v>
      </c>
      <c r="N645">
        <v>3</v>
      </c>
      <c r="O645">
        <v>76.7</v>
      </c>
      <c r="P645">
        <v>8</v>
      </c>
      <c r="Q645">
        <v>0.5</v>
      </c>
      <c r="R645">
        <v>1.1599999999999999</v>
      </c>
      <c r="S645">
        <f t="shared" si="134"/>
        <v>29.463999999999995</v>
      </c>
      <c r="T645">
        <v>81.099999999999994</v>
      </c>
      <c r="U645">
        <v>56.15</v>
      </c>
      <c r="V645">
        <f t="shared" si="128"/>
        <v>574.1372557423631</v>
      </c>
      <c r="W645">
        <f t="shared" si="135"/>
        <v>30.802</v>
      </c>
    </row>
    <row r="646" spans="1:23" x14ac:dyDescent="0.3">
      <c r="A646" t="s">
        <v>41</v>
      </c>
      <c r="B646">
        <v>2022</v>
      </c>
      <c r="C646" t="s">
        <v>23</v>
      </c>
      <c r="D646" t="str">
        <f t="shared" si="131"/>
        <v>Toombs_2022</v>
      </c>
      <c r="E646" t="str">
        <f t="shared" si="132"/>
        <v>Toombs_irrigated_2022</v>
      </c>
      <c r="F646" t="s">
        <v>52</v>
      </c>
      <c r="G646">
        <v>1141.349696684179</v>
      </c>
      <c r="H646">
        <f t="shared" si="133"/>
        <v>1279.2809526852179</v>
      </c>
      <c r="J646">
        <v>31</v>
      </c>
      <c r="K646">
        <v>36</v>
      </c>
      <c r="L646">
        <v>4</v>
      </c>
      <c r="M646">
        <v>30.5</v>
      </c>
      <c r="N646">
        <v>3</v>
      </c>
      <c r="O646">
        <v>76</v>
      </c>
      <c r="P646">
        <v>8.1</v>
      </c>
      <c r="Q646">
        <v>0.3</v>
      </c>
      <c r="R646">
        <v>1.1100000000000001</v>
      </c>
      <c r="S646">
        <f t="shared" si="134"/>
        <v>28.194000000000003</v>
      </c>
      <c r="T646">
        <v>83.3</v>
      </c>
      <c r="U646">
        <v>56.05</v>
      </c>
      <c r="V646">
        <f t="shared" si="128"/>
        <v>639.72650499148233</v>
      </c>
      <c r="W646">
        <f t="shared" si="135"/>
        <v>30.641999999999999</v>
      </c>
    </row>
    <row r="647" spans="1:23" x14ac:dyDescent="0.3">
      <c r="A647" t="s">
        <v>41</v>
      </c>
      <c r="B647">
        <v>2022</v>
      </c>
      <c r="C647" t="s">
        <v>23</v>
      </c>
      <c r="D647" t="str">
        <f t="shared" si="131"/>
        <v>Toombs_2022</v>
      </c>
      <c r="E647" t="str">
        <f t="shared" si="132"/>
        <v>Toombs_irrigated_2022</v>
      </c>
      <c r="F647" t="s">
        <v>53</v>
      </c>
      <c r="G647">
        <v>1169.6059606037186</v>
      </c>
      <c r="H647">
        <f t="shared" si="133"/>
        <v>1310.9519649361775</v>
      </c>
      <c r="J647">
        <v>41</v>
      </c>
      <c r="K647">
        <v>37</v>
      </c>
      <c r="L647">
        <v>4.3</v>
      </c>
      <c r="M647">
        <v>29.1</v>
      </c>
      <c r="N647">
        <v>3</v>
      </c>
      <c r="O647">
        <v>76.900000000000006</v>
      </c>
      <c r="P647">
        <v>7.5</v>
      </c>
      <c r="Q647">
        <v>0.4</v>
      </c>
      <c r="R647">
        <v>1.1399999999999999</v>
      </c>
      <c r="S647">
        <f t="shared" si="134"/>
        <v>28.955999999999996</v>
      </c>
      <c r="T647">
        <v>83</v>
      </c>
      <c r="U647">
        <v>54.3</v>
      </c>
      <c r="V647">
        <f t="shared" si="128"/>
        <v>635.0960366078192</v>
      </c>
      <c r="W647">
        <f t="shared" si="135"/>
        <v>30.912999999999997</v>
      </c>
    </row>
    <row r="648" spans="1:23" x14ac:dyDescent="0.3">
      <c r="A648" t="s">
        <v>41</v>
      </c>
      <c r="B648">
        <v>2022</v>
      </c>
      <c r="C648" t="s">
        <v>23</v>
      </c>
      <c r="D648" t="str">
        <f t="shared" si="131"/>
        <v>Toombs_2022</v>
      </c>
      <c r="E648" t="str">
        <f t="shared" si="132"/>
        <v>Toombs_irrigated_2022</v>
      </c>
      <c r="F648" t="s">
        <v>63</v>
      </c>
      <c r="G648">
        <v>998.4328569433103</v>
      </c>
      <c r="H648">
        <f t="shared" si="133"/>
        <v>1119.0927199029124</v>
      </c>
      <c r="J648">
        <v>31</v>
      </c>
      <c r="K648">
        <v>36</v>
      </c>
      <c r="L648">
        <v>4.3</v>
      </c>
      <c r="M648">
        <v>29.1</v>
      </c>
      <c r="N648">
        <v>3</v>
      </c>
      <c r="O648">
        <v>77.8</v>
      </c>
      <c r="P648">
        <v>7.5</v>
      </c>
      <c r="Q648">
        <v>0.4</v>
      </c>
      <c r="R648">
        <v>1.1100000000000001</v>
      </c>
      <c r="S648">
        <f t="shared" si="134"/>
        <v>28.194000000000003</v>
      </c>
      <c r="T648">
        <v>82</v>
      </c>
      <c r="U648">
        <v>55.7</v>
      </c>
      <c r="V648">
        <f t="shared" si="128"/>
        <v>556.12710131742392</v>
      </c>
      <c r="W648">
        <f t="shared" si="135"/>
        <v>30.381999999999998</v>
      </c>
    </row>
    <row r="649" spans="1:23" x14ac:dyDescent="0.3">
      <c r="A649" t="s">
        <v>41</v>
      </c>
      <c r="B649">
        <v>2022</v>
      </c>
      <c r="C649" t="s">
        <v>23</v>
      </c>
      <c r="D649" t="str">
        <f t="shared" si="131"/>
        <v>Toombs_2022</v>
      </c>
      <c r="E649" t="str">
        <f t="shared" si="132"/>
        <v>Toombs_irrigated_2022</v>
      </c>
      <c r="F649" t="s">
        <v>15</v>
      </c>
      <c r="G649">
        <v>1039.8745608356146</v>
      </c>
      <c r="H649">
        <f t="shared" si="133"/>
        <v>1165.5426226717705</v>
      </c>
      <c r="J649">
        <v>41</v>
      </c>
      <c r="K649">
        <v>37</v>
      </c>
      <c r="L649">
        <v>4.5</v>
      </c>
      <c r="M649">
        <v>31.1</v>
      </c>
      <c r="N649">
        <v>3</v>
      </c>
      <c r="O649">
        <v>74.5</v>
      </c>
      <c r="P649">
        <v>8.1999999999999993</v>
      </c>
      <c r="Q649">
        <v>0.3</v>
      </c>
      <c r="R649">
        <v>1.1599999999999999</v>
      </c>
      <c r="S649">
        <f t="shared" si="134"/>
        <v>29.463999999999995</v>
      </c>
      <c r="T649">
        <v>81.400000000000006</v>
      </c>
      <c r="U649">
        <v>54.6</v>
      </c>
      <c r="V649">
        <f t="shared" si="128"/>
        <v>567.77151021624559</v>
      </c>
      <c r="W649">
        <f t="shared" si="135"/>
        <v>31.177</v>
      </c>
    </row>
    <row r="650" spans="1:23" x14ac:dyDescent="0.3">
      <c r="A650" t="s">
        <v>41</v>
      </c>
      <c r="B650">
        <v>2022</v>
      </c>
      <c r="C650" t="s">
        <v>23</v>
      </c>
      <c r="D650" t="str">
        <f t="shared" si="131"/>
        <v>Toombs_2022</v>
      </c>
      <c r="E650" t="str">
        <f t="shared" si="132"/>
        <v>Toombs_irrigated_2022</v>
      </c>
      <c r="F650" t="s">
        <v>64</v>
      </c>
      <c r="G650">
        <v>1121.622766825657</v>
      </c>
      <c r="H650">
        <f t="shared" si="133"/>
        <v>1257.1700381282856</v>
      </c>
      <c r="J650">
        <v>31</v>
      </c>
      <c r="K650">
        <v>38</v>
      </c>
      <c r="L650">
        <v>4</v>
      </c>
      <c r="M650">
        <v>28.9</v>
      </c>
      <c r="N650">
        <v>3</v>
      </c>
      <c r="O650">
        <v>77</v>
      </c>
      <c r="P650">
        <v>8.1</v>
      </c>
      <c r="Q650">
        <v>0.3</v>
      </c>
      <c r="R650">
        <v>1.2</v>
      </c>
      <c r="S650">
        <f t="shared" si="134"/>
        <v>30.479999999999997</v>
      </c>
      <c r="T650">
        <v>81.3</v>
      </c>
      <c r="U650">
        <v>56.25</v>
      </c>
      <c r="V650">
        <f t="shared" si="128"/>
        <v>630.91280633943211</v>
      </c>
      <c r="W650">
        <f t="shared" si="135"/>
        <v>31.324999999999996</v>
      </c>
    </row>
    <row r="651" spans="1:23" x14ac:dyDescent="0.3">
      <c r="A651" t="s">
        <v>41</v>
      </c>
      <c r="B651">
        <v>2022</v>
      </c>
      <c r="C651" t="s">
        <v>23</v>
      </c>
      <c r="D651" t="str">
        <f t="shared" si="131"/>
        <v>Toombs_2022</v>
      </c>
      <c r="E651" t="str">
        <f t="shared" si="132"/>
        <v>Toombs_irrigated_2022</v>
      </c>
      <c r="F651" t="s">
        <v>54</v>
      </c>
      <c r="G651">
        <v>1127.2053493727512</v>
      </c>
      <c r="H651">
        <f t="shared" si="133"/>
        <v>1263.4272715949774</v>
      </c>
      <c r="J651">
        <v>31</v>
      </c>
      <c r="K651">
        <v>35</v>
      </c>
      <c r="L651">
        <v>4.4000000000000004</v>
      </c>
      <c r="M651">
        <v>30.3</v>
      </c>
      <c r="N651">
        <v>2</v>
      </c>
      <c r="O651">
        <v>77.5</v>
      </c>
      <c r="P651">
        <v>8.1</v>
      </c>
      <c r="Q651">
        <v>0.3</v>
      </c>
      <c r="R651">
        <v>1.1000000000000001</v>
      </c>
      <c r="S651">
        <f t="shared" si="134"/>
        <v>27.94</v>
      </c>
      <c r="T651">
        <v>80.099999999999994</v>
      </c>
      <c r="U651">
        <v>54.7</v>
      </c>
      <c r="V651">
        <f t="shared" si="128"/>
        <v>616.58132610689495</v>
      </c>
      <c r="W651">
        <f t="shared" si="135"/>
        <v>30.115000000000002</v>
      </c>
    </row>
    <row r="652" spans="1:23" x14ac:dyDescent="0.3">
      <c r="A652" t="s">
        <v>46</v>
      </c>
      <c r="B652">
        <v>2022</v>
      </c>
      <c r="C652" t="s">
        <v>23</v>
      </c>
      <c r="D652" t="str">
        <f t="shared" si="131"/>
        <v>Worth_2022</v>
      </c>
      <c r="E652" t="str">
        <f t="shared" si="132"/>
        <v>Worth_irrigated_2022</v>
      </c>
      <c r="F652" t="s">
        <v>4</v>
      </c>
      <c r="G652">
        <v>1581.1723024089583</v>
      </c>
      <c r="H652">
        <f t="shared" si="133"/>
        <v>1772.2557908953713</v>
      </c>
      <c r="J652">
        <v>21</v>
      </c>
      <c r="K652">
        <v>41</v>
      </c>
      <c r="L652">
        <v>3.8</v>
      </c>
      <c r="M652">
        <v>29.6</v>
      </c>
      <c r="N652">
        <v>3</v>
      </c>
      <c r="O652">
        <v>81.7</v>
      </c>
      <c r="P652">
        <v>7.3</v>
      </c>
      <c r="Q652">
        <v>0.3</v>
      </c>
      <c r="R652">
        <v>1.27</v>
      </c>
      <c r="S652">
        <f t="shared" si="134"/>
        <v>32.257999999999996</v>
      </c>
      <c r="T652">
        <v>83.9</v>
      </c>
      <c r="U652">
        <v>56.65</v>
      </c>
      <c r="V652">
        <f t="shared" si="128"/>
        <v>895.73410931467481</v>
      </c>
      <c r="W652">
        <f t="shared" si="135"/>
        <v>32.624000000000002</v>
      </c>
    </row>
    <row r="653" spans="1:23" x14ac:dyDescent="0.3">
      <c r="A653" t="s">
        <v>46</v>
      </c>
      <c r="B653">
        <v>2022</v>
      </c>
      <c r="C653" t="s">
        <v>23</v>
      </c>
      <c r="D653" t="str">
        <f t="shared" ref="D653:D664" si="136">CONCATENATE(A653,"_",B653)</f>
        <v>Worth_2022</v>
      </c>
      <c r="E653" t="str">
        <f t="shared" ref="E653:E664" si="137">CONCATENATE(A653, "_", C653,"_",B653)</f>
        <v>Worth_irrigated_2022</v>
      </c>
      <c r="F653" t="s">
        <v>5</v>
      </c>
      <c r="G653">
        <v>1416.2715168740185</v>
      </c>
      <c r="H653">
        <f t="shared" si="133"/>
        <v>1587.4268689352234</v>
      </c>
      <c r="J653">
        <v>21</v>
      </c>
      <c r="K653">
        <v>36</v>
      </c>
      <c r="L653">
        <v>4.0999999999999996</v>
      </c>
      <c r="M653">
        <v>28.9</v>
      </c>
      <c r="N653">
        <v>1</v>
      </c>
      <c r="O653">
        <v>83.1</v>
      </c>
      <c r="P653">
        <v>7.7</v>
      </c>
      <c r="Q653">
        <v>0.1</v>
      </c>
      <c r="R653">
        <v>1.1200000000000001</v>
      </c>
      <c r="S653">
        <f t="shared" si="134"/>
        <v>28.448</v>
      </c>
      <c r="T653">
        <v>82.8</v>
      </c>
      <c r="U653">
        <v>56.35</v>
      </c>
      <c r="V653">
        <f t="shared" si="128"/>
        <v>798.06899975850945</v>
      </c>
      <c r="W653">
        <f t="shared" si="135"/>
        <v>30.558999999999997</v>
      </c>
    </row>
    <row r="654" spans="1:23" x14ac:dyDescent="0.3">
      <c r="A654" t="s">
        <v>46</v>
      </c>
      <c r="B654">
        <v>2022</v>
      </c>
      <c r="C654" t="s">
        <v>23</v>
      </c>
      <c r="D654" t="str">
        <f t="shared" si="136"/>
        <v>Worth_2022</v>
      </c>
      <c r="E654" t="str">
        <f t="shared" si="137"/>
        <v>Worth_irrigated_2022</v>
      </c>
      <c r="F654" t="s">
        <v>61</v>
      </c>
      <c r="G654">
        <v>1339.8044943047446</v>
      </c>
      <c r="H654">
        <f t="shared" si="133"/>
        <v>1501.7188639603983</v>
      </c>
      <c r="J654">
        <v>21</v>
      </c>
      <c r="K654">
        <v>37</v>
      </c>
      <c r="L654">
        <v>4.4000000000000004</v>
      </c>
      <c r="M654">
        <v>28.9</v>
      </c>
      <c r="N654">
        <v>2</v>
      </c>
      <c r="O654">
        <v>81.7</v>
      </c>
      <c r="P654">
        <v>7.4</v>
      </c>
      <c r="Q654">
        <v>0.1</v>
      </c>
      <c r="R654">
        <v>1.1499999999999999</v>
      </c>
      <c r="S654">
        <f t="shared" si="134"/>
        <v>29.209999999999997</v>
      </c>
      <c r="T654">
        <v>84.6</v>
      </c>
      <c r="U654">
        <v>56.9</v>
      </c>
      <c r="V654">
        <f t="shared" si="128"/>
        <v>762.34875725939969</v>
      </c>
      <c r="W654">
        <f t="shared" si="135"/>
        <v>31.285</v>
      </c>
    </row>
    <row r="655" spans="1:23" x14ac:dyDescent="0.3">
      <c r="A655" t="s">
        <v>46</v>
      </c>
      <c r="B655">
        <v>2022</v>
      </c>
      <c r="C655" t="s">
        <v>23</v>
      </c>
      <c r="D655" t="str">
        <f t="shared" si="136"/>
        <v>Worth_2022</v>
      </c>
      <c r="E655" t="str">
        <f t="shared" si="137"/>
        <v>Worth_irrigated_2022</v>
      </c>
      <c r="F655" t="s">
        <v>62</v>
      </c>
      <c r="G655">
        <v>1283.7214808524338</v>
      </c>
      <c r="H655">
        <f t="shared" si="133"/>
        <v>1438.8582603371926</v>
      </c>
      <c r="J655">
        <v>31</v>
      </c>
      <c r="K655">
        <v>38</v>
      </c>
      <c r="L655">
        <v>4.4000000000000004</v>
      </c>
      <c r="M655">
        <v>28.9</v>
      </c>
      <c r="N655">
        <v>3</v>
      </c>
      <c r="O655">
        <v>80.7</v>
      </c>
      <c r="P655">
        <v>7.3</v>
      </c>
      <c r="Q655">
        <v>0.3</v>
      </c>
      <c r="R655">
        <v>1.19</v>
      </c>
      <c r="S655">
        <f t="shared" si="134"/>
        <v>30.225999999999996</v>
      </c>
      <c r="T655">
        <v>83.8</v>
      </c>
      <c r="U655">
        <v>56.3</v>
      </c>
      <c r="V655">
        <f t="shared" si="128"/>
        <v>722.73519371992018</v>
      </c>
      <c r="W655">
        <f t="shared" si="135"/>
        <v>31.672999999999998</v>
      </c>
    </row>
    <row r="656" spans="1:23" x14ac:dyDescent="0.3">
      <c r="A656" t="s">
        <v>46</v>
      </c>
      <c r="B656">
        <v>2022</v>
      </c>
      <c r="C656" t="s">
        <v>23</v>
      </c>
      <c r="D656" t="str">
        <f t="shared" si="136"/>
        <v>Worth_2022</v>
      </c>
      <c r="E656" t="str">
        <f t="shared" si="137"/>
        <v>Worth_irrigated_2022</v>
      </c>
      <c r="F656" t="s">
        <v>51</v>
      </c>
      <c r="G656">
        <v>1200.5330881226052</v>
      </c>
      <c r="H656">
        <f t="shared" si="133"/>
        <v>1345.6166126520532</v>
      </c>
      <c r="J656">
        <v>21</v>
      </c>
      <c r="K656">
        <v>38</v>
      </c>
      <c r="L656">
        <v>4</v>
      </c>
      <c r="M656">
        <v>32.9</v>
      </c>
      <c r="N656">
        <v>2</v>
      </c>
      <c r="O656">
        <v>81.7</v>
      </c>
      <c r="P656">
        <v>7.5</v>
      </c>
      <c r="Q656">
        <v>0.2</v>
      </c>
      <c r="R656">
        <v>1.2</v>
      </c>
      <c r="S656">
        <f t="shared" si="134"/>
        <v>30.479999999999997</v>
      </c>
      <c r="T656">
        <v>85</v>
      </c>
      <c r="U656">
        <v>57.6</v>
      </c>
      <c r="V656">
        <f t="shared" si="128"/>
        <v>691.5070587586207</v>
      </c>
      <c r="W656">
        <f t="shared" si="135"/>
        <v>32.28</v>
      </c>
    </row>
    <row r="657" spans="1:23" x14ac:dyDescent="0.3">
      <c r="A657" t="s">
        <v>46</v>
      </c>
      <c r="B657">
        <v>2022</v>
      </c>
      <c r="C657" t="s">
        <v>23</v>
      </c>
      <c r="D657" t="str">
        <f t="shared" si="136"/>
        <v>Worth_2022</v>
      </c>
      <c r="E657" t="str">
        <f t="shared" si="137"/>
        <v>Worth_irrigated_2022</v>
      </c>
      <c r="F657" t="s">
        <v>9</v>
      </c>
      <c r="G657">
        <v>1178.001671886042</v>
      </c>
      <c r="H657">
        <f t="shared" si="133"/>
        <v>1320.3622916387856</v>
      </c>
      <c r="J657">
        <v>31</v>
      </c>
      <c r="K657">
        <v>37</v>
      </c>
      <c r="L657">
        <v>4.3</v>
      </c>
      <c r="M657">
        <v>28.6</v>
      </c>
      <c r="N657">
        <v>1</v>
      </c>
      <c r="O657">
        <v>82.4</v>
      </c>
      <c r="P657">
        <v>7</v>
      </c>
      <c r="Q657">
        <v>0.1</v>
      </c>
      <c r="R657">
        <v>1.1599999999999999</v>
      </c>
      <c r="S657">
        <f t="shared" si="134"/>
        <v>29.463999999999995</v>
      </c>
      <c r="T657">
        <v>82.6</v>
      </c>
      <c r="U657">
        <v>56.4</v>
      </c>
      <c r="V657">
        <f t="shared" si="128"/>
        <v>664.39294294372769</v>
      </c>
      <c r="W657">
        <f t="shared" si="135"/>
        <v>31.056999999999995</v>
      </c>
    </row>
    <row r="658" spans="1:23" x14ac:dyDescent="0.3">
      <c r="A658" t="s">
        <v>46</v>
      </c>
      <c r="B658">
        <v>2022</v>
      </c>
      <c r="C658" t="s">
        <v>23</v>
      </c>
      <c r="D658" t="str">
        <f t="shared" si="136"/>
        <v>Worth_2022</v>
      </c>
      <c r="E658" t="str">
        <f t="shared" si="137"/>
        <v>Worth_irrigated_2022</v>
      </c>
      <c r="F658" t="s">
        <v>52</v>
      </c>
      <c r="G658">
        <v>1134.2740881515517</v>
      </c>
      <c r="H658">
        <f t="shared" si="133"/>
        <v>1271.350262160882</v>
      </c>
      <c r="J658">
        <v>21</v>
      </c>
      <c r="K658">
        <v>37</v>
      </c>
      <c r="L658">
        <v>4</v>
      </c>
      <c r="M658">
        <v>30.2</v>
      </c>
      <c r="N658">
        <v>2</v>
      </c>
      <c r="O658">
        <v>81.400000000000006</v>
      </c>
      <c r="P658">
        <v>8.3000000000000007</v>
      </c>
      <c r="Q658">
        <v>0.2</v>
      </c>
      <c r="R658">
        <v>1.1599999999999999</v>
      </c>
      <c r="S658">
        <f t="shared" si="134"/>
        <v>29.463999999999995</v>
      </c>
      <c r="T658">
        <v>83.7</v>
      </c>
      <c r="U658">
        <v>57.15</v>
      </c>
      <c r="V658">
        <f t="shared" si="128"/>
        <v>648.23764137861178</v>
      </c>
      <c r="W658">
        <f t="shared" si="135"/>
        <v>31.306999999999999</v>
      </c>
    </row>
    <row r="659" spans="1:23" x14ac:dyDescent="0.3">
      <c r="A659" t="s">
        <v>46</v>
      </c>
      <c r="B659">
        <v>2022</v>
      </c>
      <c r="C659" t="s">
        <v>23</v>
      </c>
      <c r="D659" t="str">
        <f t="shared" si="136"/>
        <v>Worth_2022</v>
      </c>
      <c r="E659" t="str">
        <f t="shared" si="137"/>
        <v>Worth_irrigated_2022</v>
      </c>
      <c r="F659" t="s">
        <v>53</v>
      </c>
      <c r="G659">
        <v>1259.6815005831093</v>
      </c>
      <c r="H659">
        <f t="shared" si="133"/>
        <v>1411.9130664576826</v>
      </c>
      <c r="J659">
        <v>21</v>
      </c>
      <c r="K659">
        <v>36</v>
      </c>
      <c r="L659">
        <v>4.8</v>
      </c>
      <c r="M659">
        <v>28.2</v>
      </c>
      <c r="N659">
        <v>2</v>
      </c>
      <c r="O659">
        <v>81.5</v>
      </c>
      <c r="P659">
        <v>7.3</v>
      </c>
      <c r="Q659">
        <v>0.3</v>
      </c>
      <c r="R659">
        <v>1.1299999999999999</v>
      </c>
      <c r="S659">
        <f t="shared" si="134"/>
        <v>28.701999999999995</v>
      </c>
      <c r="T659">
        <v>84.1</v>
      </c>
      <c r="U659">
        <v>56.45</v>
      </c>
      <c r="V659">
        <f t="shared" si="128"/>
        <v>711.09020707916522</v>
      </c>
      <c r="W659">
        <f t="shared" si="135"/>
        <v>30.985999999999994</v>
      </c>
    </row>
    <row r="660" spans="1:23" x14ac:dyDescent="0.3">
      <c r="A660" t="s">
        <v>46</v>
      </c>
      <c r="B660">
        <v>2022</v>
      </c>
      <c r="C660" t="s">
        <v>23</v>
      </c>
      <c r="D660" t="str">
        <f t="shared" si="136"/>
        <v>Worth_2022</v>
      </c>
      <c r="E660" t="str">
        <f t="shared" si="137"/>
        <v>Worth_irrigated_2022</v>
      </c>
      <c r="F660" t="s">
        <v>63</v>
      </c>
      <c r="G660">
        <v>1189.492540325929</v>
      </c>
      <c r="H660">
        <f t="shared" si="133"/>
        <v>1333.2418229232512</v>
      </c>
      <c r="J660">
        <v>21</v>
      </c>
      <c r="K660">
        <v>37</v>
      </c>
      <c r="L660">
        <v>3.9</v>
      </c>
      <c r="M660">
        <v>29.7</v>
      </c>
      <c r="N660">
        <v>2</v>
      </c>
      <c r="O660">
        <v>82.2</v>
      </c>
      <c r="P660">
        <v>7.7</v>
      </c>
      <c r="Q660">
        <v>0.2</v>
      </c>
      <c r="R660">
        <v>1.17</v>
      </c>
      <c r="S660">
        <f t="shared" si="134"/>
        <v>29.717999999999996</v>
      </c>
      <c r="T660">
        <v>84.6</v>
      </c>
      <c r="U660">
        <v>57</v>
      </c>
      <c r="V660">
        <f t="shared" si="128"/>
        <v>678.0107479857794</v>
      </c>
      <c r="W660">
        <f t="shared" si="135"/>
        <v>31.494</v>
      </c>
    </row>
    <row r="661" spans="1:23" x14ac:dyDescent="0.3">
      <c r="A661" t="s">
        <v>46</v>
      </c>
      <c r="B661">
        <v>2022</v>
      </c>
      <c r="C661" t="s">
        <v>23</v>
      </c>
      <c r="D661" t="str">
        <f t="shared" si="136"/>
        <v>Worth_2022</v>
      </c>
      <c r="E661" t="str">
        <f t="shared" si="137"/>
        <v>Worth_irrigated_2022</v>
      </c>
      <c r="F661" t="s">
        <v>15</v>
      </c>
      <c r="G661">
        <v>1351.4046416491421</v>
      </c>
      <c r="H661">
        <f t="shared" si="133"/>
        <v>1514.720880423137</v>
      </c>
      <c r="J661">
        <v>21</v>
      </c>
      <c r="K661">
        <v>39</v>
      </c>
      <c r="L661">
        <v>3.9</v>
      </c>
      <c r="M661">
        <v>32.4</v>
      </c>
      <c r="N661">
        <v>2</v>
      </c>
      <c r="O661">
        <v>81.400000000000006</v>
      </c>
      <c r="P661">
        <v>8.4</v>
      </c>
      <c r="Q661">
        <v>0.2</v>
      </c>
      <c r="R661">
        <v>1.21</v>
      </c>
      <c r="S661">
        <f t="shared" si="134"/>
        <v>30.733999999999998</v>
      </c>
      <c r="T661">
        <v>82.4</v>
      </c>
      <c r="U661">
        <v>57.4</v>
      </c>
      <c r="V661">
        <f t="shared" si="128"/>
        <v>775.70626430660764</v>
      </c>
      <c r="W661">
        <f t="shared" si="135"/>
        <v>31.942</v>
      </c>
    </row>
    <row r="662" spans="1:23" x14ac:dyDescent="0.3">
      <c r="A662" t="s">
        <v>46</v>
      </c>
      <c r="B662">
        <v>2022</v>
      </c>
      <c r="C662" t="s">
        <v>23</v>
      </c>
      <c r="D662" t="str">
        <f t="shared" si="136"/>
        <v>Worth_2022</v>
      </c>
      <c r="E662" t="str">
        <f t="shared" si="137"/>
        <v>Worth_irrigated_2022</v>
      </c>
      <c r="F662" t="s">
        <v>64</v>
      </c>
      <c r="G662">
        <v>1228.1943923693284</v>
      </c>
      <c r="H662">
        <f t="shared" si="133"/>
        <v>1376.6207647993467</v>
      </c>
      <c r="J662">
        <v>21</v>
      </c>
      <c r="K662">
        <v>37</v>
      </c>
      <c r="L662">
        <v>4.0999999999999996</v>
      </c>
      <c r="M662">
        <v>30.3</v>
      </c>
      <c r="N662">
        <v>1</v>
      </c>
      <c r="O662">
        <v>82.4</v>
      </c>
      <c r="P662">
        <v>7.6</v>
      </c>
      <c r="Q662">
        <v>0.1</v>
      </c>
      <c r="R662">
        <v>1.1599999999999999</v>
      </c>
      <c r="S662">
        <f t="shared" si="134"/>
        <v>29.463999999999995</v>
      </c>
      <c r="T662">
        <v>84.2</v>
      </c>
      <c r="U662">
        <v>57.2</v>
      </c>
      <c r="V662">
        <f t="shared" si="128"/>
        <v>702.52719243525587</v>
      </c>
      <c r="W662">
        <f t="shared" si="135"/>
        <v>31.416999999999998</v>
      </c>
    </row>
    <row r="663" spans="1:23" x14ac:dyDescent="0.3">
      <c r="A663" t="s">
        <v>46</v>
      </c>
      <c r="B663">
        <v>2022</v>
      </c>
      <c r="C663" t="s">
        <v>23</v>
      </c>
      <c r="D663" t="str">
        <f t="shared" si="136"/>
        <v>Worth_2022</v>
      </c>
      <c r="E663" t="str">
        <f t="shared" si="137"/>
        <v>Worth_irrigated_2022</v>
      </c>
      <c r="F663" t="s">
        <v>54</v>
      </c>
      <c r="G663">
        <v>1268.7181637841461</v>
      </c>
      <c r="H663">
        <f t="shared" si="133"/>
        <v>1422.041803638323</v>
      </c>
      <c r="J663">
        <v>21</v>
      </c>
      <c r="K663">
        <v>38</v>
      </c>
      <c r="L663">
        <v>4.2</v>
      </c>
      <c r="M663">
        <v>31.4</v>
      </c>
      <c r="N663">
        <v>2</v>
      </c>
      <c r="O663">
        <v>82.3</v>
      </c>
      <c r="P663">
        <v>7.8</v>
      </c>
      <c r="Q663">
        <v>0.2</v>
      </c>
      <c r="R663">
        <v>1.18</v>
      </c>
      <c r="S663">
        <f t="shared" si="134"/>
        <v>29.971999999999998</v>
      </c>
      <c r="T663">
        <v>83</v>
      </c>
      <c r="U663">
        <v>57.5</v>
      </c>
      <c r="V663">
        <f t="shared" si="128"/>
        <v>729.51294417588406</v>
      </c>
      <c r="W663">
        <f t="shared" si="135"/>
        <v>31.626000000000001</v>
      </c>
    </row>
    <row r="664" spans="1:23" x14ac:dyDescent="0.3">
      <c r="A664" t="s">
        <v>35</v>
      </c>
      <c r="B664">
        <v>2022</v>
      </c>
      <c r="C664" t="s">
        <v>23</v>
      </c>
      <c r="D664" t="str">
        <f t="shared" si="136"/>
        <v>Cook_2022</v>
      </c>
      <c r="E664" t="str">
        <f t="shared" si="137"/>
        <v>Cook_irrigated_2022</v>
      </c>
      <c r="F664" t="s">
        <v>4</v>
      </c>
      <c r="G664">
        <v>1374.6544275905917</v>
      </c>
      <c r="H664">
        <f t="shared" si="133"/>
        <v>1540.780385582085</v>
      </c>
      <c r="J664">
        <v>31</v>
      </c>
      <c r="K664">
        <v>39</v>
      </c>
      <c r="L664">
        <v>4.5999999999999996</v>
      </c>
      <c r="M664">
        <v>28.8</v>
      </c>
      <c r="N664">
        <v>2</v>
      </c>
      <c r="O664">
        <v>80.2</v>
      </c>
      <c r="P664">
        <v>7.7</v>
      </c>
      <c r="Q664">
        <v>0.2</v>
      </c>
      <c r="R664">
        <v>1.21</v>
      </c>
      <c r="S664">
        <f t="shared" si="134"/>
        <v>30.733999999999998</v>
      </c>
      <c r="T664">
        <v>83.5</v>
      </c>
      <c r="U664">
        <v>56.65</v>
      </c>
      <c r="V664">
        <f t="shared" si="128"/>
        <v>778.74173323007028</v>
      </c>
      <c r="W664">
        <f t="shared" si="135"/>
        <v>31.921999999999997</v>
      </c>
    </row>
    <row r="665" spans="1:23" x14ac:dyDescent="0.3">
      <c r="A665" t="s">
        <v>35</v>
      </c>
      <c r="B665">
        <v>2022</v>
      </c>
      <c r="C665" t="s">
        <v>23</v>
      </c>
      <c r="D665" t="str">
        <f t="shared" ref="D665:D676" si="138">CONCATENATE(A665,"_",B665)</f>
        <v>Cook_2022</v>
      </c>
      <c r="E665" t="str">
        <f t="shared" ref="E665:E676" si="139">CONCATENATE(A665, "_", C665,"_",B665)</f>
        <v>Cook_irrigated_2022</v>
      </c>
      <c r="F665" t="s">
        <v>5</v>
      </c>
      <c r="G665">
        <v>1090.124710473794</v>
      </c>
      <c r="H665">
        <f t="shared" si="133"/>
        <v>1221.8654652575806</v>
      </c>
      <c r="J665">
        <v>31</v>
      </c>
      <c r="K665">
        <v>35</v>
      </c>
      <c r="L665">
        <v>4.8</v>
      </c>
      <c r="M665">
        <v>29.3</v>
      </c>
      <c r="N665">
        <v>3</v>
      </c>
      <c r="O665">
        <v>78.5</v>
      </c>
      <c r="P665">
        <v>7.9</v>
      </c>
      <c r="Q665">
        <v>0.3</v>
      </c>
      <c r="R665">
        <v>1.1000000000000001</v>
      </c>
      <c r="S665">
        <f t="shared" si="134"/>
        <v>27.94</v>
      </c>
      <c r="T665">
        <v>82.3</v>
      </c>
      <c r="U665">
        <v>54.35</v>
      </c>
      <c r="V665">
        <f t="shared" si="128"/>
        <v>592.48278014250707</v>
      </c>
      <c r="W665">
        <f t="shared" si="135"/>
        <v>30.444999999999997</v>
      </c>
    </row>
    <row r="666" spans="1:23" x14ac:dyDescent="0.3">
      <c r="A666" t="s">
        <v>35</v>
      </c>
      <c r="B666">
        <v>2022</v>
      </c>
      <c r="C666" t="s">
        <v>23</v>
      </c>
      <c r="D666" t="str">
        <f t="shared" si="138"/>
        <v>Cook_2022</v>
      </c>
      <c r="E666" t="str">
        <f t="shared" si="139"/>
        <v>Cook_irrigated_2022</v>
      </c>
      <c r="F666" t="s">
        <v>61</v>
      </c>
      <c r="G666">
        <v>1002.9680996169</v>
      </c>
      <c r="H666">
        <f t="shared" si="133"/>
        <v>1124.1760432568187</v>
      </c>
      <c r="J666">
        <v>31</v>
      </c>
      <c r="K666">
        <v>35</v>
      </c>
      <c r="L666">
        <v>5</v>
      </c>
      <c r="M666">
        <v>29.4</v>
      </c>
      <c r="N666">
        <v>1</v>
      </c>
      <c r="O666">
        <v>79.400000000000006</v>
      </c>
      <c r="P666">
        <v>7.7</v>
      </c>
      <c r="Q666">
        <v>0.1</v>
      </c>
      <c r="R666">
        <v>1.1000000000000001</v>
      </c>
      <c r="S666">
        <f t="shared" si="134"/>
        <v>27.94</v>
      </c>
      <c r="T666">
        <v>82.3</v>
      </c>
      <c r="U666">
        <v>52.2</v>
      </c>
      <c r="V666">
        <f t="shared" si="128"/>
        <v>523.54934800002184</v>
      </c>
      <c r="W666">
        <f t="shared" si="135"/>
        <v>30.504999999999999</v>
      </c>
    </row>
    <row r="667" spans="1:23" x14ac:dyDescent="0.3">
      <c r="A667" t="s">
        <v>35</v>
      </c>
      <c r="B667">
        <v>2022</v>
      </c>
      <c r="C667" t="s">
        <v>23</v>
      </c>
      <c r="D667" t="str">
        <f t="shared" si="138"/>
        <v>Cook_2022</v>
      </c>
      <c r="E667" t="str">
        <f t="shared" si="139"/>
        <v>Cook_irrigated_2022</v>
      </c>
      <c r="F667" t="s">
        <v>62</v>
      </c>
      <c r="G667">
        <v>1129.5257653193257</v>
      </c>
      <c r="H667">
        <f t="shared" si="133"/>
        <v>1266.0281080707603</v>
      </c>
      <c r="J667">
        <v>31</v>
      </c>
      <c r="K667">
        <v>38</v>
      </c>
      <c r="L667">
        <v>4.8</v>
      </c>
      <c r="M667">
        <v>29.5</v>
      </c>
      <c r="N667">
        <v>3</v>
      </c>
      <c r="O667">
        <v>78.8</v>
      </c>
      <c r="P667">
        <v>7.6</v>
      </c>
      <c r="Q667">
        <v>0.3</v>
      </c>
      <c r="R667">
        <v>1.18</v>
      </c>
      <c r="S667">
        <f t="shared" si="134"/>
        <v>29.971999999999998</v>
      </c>
      <c r="T667">
        <v>82.8</v>
      </c>
      <c r="U667">
        <v>56.25</v>
      </c>
      <c r="V667">
        <f t="shared" si="128"/>
        <v>635.35824299212072</v>
      </c>
      <c r="W667">
        <f t="shared" si="135"/>
        <v>31.555999999999997</v>
      </c>
    </row>
    <row r="668" spans="1:23" x14ac:dyDescent="0.3">
      <c r="A668" t="s">
        <v>35</v>
      </c>
      <c r="B668">
        <v>2022</v>
      </c>
      <c r="C668" t="s">
        <v>23</v>
      </c>
      <c r="D668" t="str">
        <f t="shared" si="138"/>
        <v>Cook_2022</v>
      </c>
      <c r="E668" t="str">
        <f t="shared" si="139"/>
        <v>Cook_irrigated_2022</v>
      </c>
      <c r="F668" t="s">
        <v>51</v>
      </c>
      <c r="G668">
        <v>1171.4765021645021</v>
      </c>
      <c r="H668">
        <f t="shared" si="133"/>
        <v>1313.0485600435916</v>
      </c>
      <c r="J668">
        <v>31</v>
      </c>
      <c r="K668">
        <v>37</v>
      </c>
      <c r="L668">
        <v>4.5</v>
      </c>
      <c r="M668">
        <v>29.7</v>
      </c>
      <c r="N668">
        <v>3</v>
      </c>
      <c r="O668">
        <v>80.2</v>
      </c>
      <c r="P668">
        <v>7.2</v>
      </c>
      <c r="Q668">
        <v>0.3</v>
      </c>
      <c r="R668">
        <v>1.1399999999999999</v>
      </c>
      <c r="S668">
        <f t="shared" si="134"/>
        <v>28.955999999999996</v>
      </c>
      <c r="T668">
        <v>82.3</v>
      </c>
      <c r="U668">
        <v>56.1</v>
      </c>
      <c r="V668">
        <f t="shared" si="128"/>
        <v>657.19831771428562</v>
      </c>
      <c r="W668">
        <f t="shared" si="135"/>
        <v>30.917999999999996</v>
      </c>
    </row>
    <row r="669" spans="1:23" x14ac:dyDescent="0.3">
      <c r="A669" t="s">
        <v>35</v>
      </c>
      <c r="B669">
        <v>2022</v>
      </c>
      <c r="C669" t="s">
        <v>23</v>
      </c>
      <c r="D669" t="str">
        <f t="shared" si="138"/>
        <v>Cook_2022</v>
      </c>
      <c r="E669" t="str">
        <f t="shared" si="139"/>
        <v>Cook_irrigated_2022</v>
      </c>
      <c r="F669" t="s">
        <v>9</v>
      </c>
      <c r="G669">
        <v>1030.3863019775201</v>
      </c>
      <c r="H669">
        <f t="shared" si="133"/>
        <v>1154.9077148371512</v>
      </c>
      <c r="J669">
        <v>31</v>
      </c>
      <c r="K669">
        <v>37</v>
      </c>
      <c r="L669">
        <v>4.3</v>
      </c>
      <c r="M669">
        <v>31.1</v>
      </c>
      <c r="N669">
        <v>3</v>
      </c>
      <c r="O669">
        <v>79.5</v>
      </c>
      <c r="P669">
        <v>8</v>
      </c>
      <c r="Q669">
        <v>0.3</v>
      </c>
      <c r="R669">
        <v>1.1499999999999999</v>
      </c>
      <c r="S669">
        <f t="shared" si="134"/>
        <v>29.209999999999997</v>
      </c>
      <c r="T669">
        <v>81.7</v>
      </c>
      <c r="U669">
        <v>56.5</v>
      </c>
      <c r="V669">
        <f t="shared" si="128"/>
        <v>582.16826061729887</v>
      </c>
      <c r="W669">
        <f t="shared" si="135"/>
        <v>31.044999999999998</v>
      </c>
    </row>
    <row r="670" spans="1:23" x14ac:dyDescent="0.3">
      <c r="A670" t="s">
        <v>35</v>
      </c>
      <c r="B670">
        <v>2022</v>
      </c>
      <c r="C670" t="s">
        <v>23</v>
      </c>
      <c r="D670" t="str">
        <f t="shared" si="138"/>
        <v>Cook_2022</v>
      </c>
      <c r="E670" t="str">
        <f t="shared" si="139"/>
        <v>Cook_irrigated_2022</v>
      </c>
      <c r="F670" t="s">
        <v>52</v>
      </c>
      <c r="G670">
        <v>1118.3983686875276</v>
      </c>
      <c r="H670">
        <f t="shared" si="133"/>
        <v>1253.5559738901593</v>
      </c>
      <c r="J670">
        <v>31</v>
      </c>
      <c r="K670">
        <v>35</v>
      </c>
      <c r="L670">
        <v>5</v>
      </c>
      <c r="M670">
        <v>32.5</v>
      </c>
      <c r="N670">
        <v>2</v>
      </c>
      <c r="O670">
        <v>78.3</v>
      </c>
      <c r="P670">
        <v>8.4</v>
      </c>
      <c r="Q670">
        <v>0.3</v>
      </c>
      <c r="R670">
        <v>1.1000000000000001</v>
      </c>
      <c r="S670">
        <f t="shared" si="134"/>
        <v>27.94</v>
      </c>
      <c r="T670">
        <v>83.5</v>
      </c>
      <c r="U670">
        <v>52.7</v>
      </c>
      <c r="V670">
        <f t="shared" si="128"/>
        <v>589.3959402983271</v>
      </c>
      <c r="W670">
        <f t="shared" si="135"/>
        <v>30.995000000000001</v>
      </c>
    </row>
    <row r="671" spans="1:23" x14ac:dyDescent="0.3">
      <c r="A671" t="s">
        <v>35</v>
      </c>
      <c r="B671">
        <v>2022</v>
      </c>
      <c r="C671" t="s">
        <v>23</v>
      </c>
      <c r="D671" t="str">
        <f t="shared" si="138"/>
        <v>Cook_2022</v>
      </c>
      <c r="E671" t="str">
        <f t="shared" si="139"/>
        <v>Cook_irrigated_2022</v>
      </c>
      <c r="F671" t="s">
        <v>53</v>
      </c>
      <c r="G671">
        <v>1228.4774055453195</v>
      </c>
      <c r="H671">
        <f t="shared" si="133"/>
        <v>1376.9379799056862</v>
      </c>
      <c r="J671">
        <v>21</v>
      </c>
      <c r="K671">
        <v>37</v>
      </c>
      <c r="L671">
        <v>4.8</v>
      </c>
      <c r="M671">
        <v>29.3</v>
      </c>
      <c r="N671">
        <v>2</v>
      </c>
      <c r="O671">
        <v>80.7</v>
      </c>
      <c r="P671">
        <v>7.8</v>
      </c>
      <c r="Q671">
        <v>0.2</v>
      </c>
      <c r="R671">
        <v>1.1399999999999999</v>
      </c>
      <c r="S671">
        <f t="shared" si="134"/>
        <v>28.955999999999996</v>
      </c>
      <c r="T671">
        <v>82.7</v>
      </c>
      <c r="U671">
        <v>56.8</v>
      </c>
      <c r="V671">
        <f t="shared" si="128"/>
        <v>697.77516634974154</v>
      </c>
      <c r="W671">
        <f t="shared" si="135"/>
        <v>31.012999999999995</v>
      </c>
    </row>
    <row r="672" spans="1:23" x14ac:dyDescent="0.3">
      <c r="A672" t="s">
        <v>35</v>
      </c>
      <c r="B672">
        <v>2022</v>
      </c>
      <c r="C672" t="s">
        <v>23</v>
      </c>
      <c r="D672" t="str">
        <f t="shared" si="138"/>
        <v>Cook_2022</v>
      </c>
      <c r="E672" t="str">
        <f t="shared" si="139"/>
        <v>Cook_irrigated_2022</v>
      </c>
      <c r="F672" t="s">
        <v>63</v>
      </c>
      <c r="G672">
        <v>1063.2521933940773</v>
      </c>
      <c r="H672">
        <f t="shared" si="133"/>
        <v>1191.7454246156435</v>
      </c>
      <c r="J672">
        <v>31</v>
      </c>
      <c r="K672">
        <v>36</v>
      </c>
      <c r="L672">
        <v>4.7</v>
      </c>
      <c r="M672">
        <v>28.6</v>
      </c>
      <c r="N672">
        <v>3</v>
      </c>
      <c r="O672">
        <v>78.8</v>
      </c>
      <c r="P672">
        <v>7.2</v>
      </c>
      <c r="Q672">
        <v>0.3</v>
      </c>
      <c r="R672">
        <v>1.1100000000000001</v>
      </c>
      <c r="S672">
        <f t="shared" si="134"/>
        <v>28.194000000000003</v>
      </c>
      <c r="T672">
        <v>82.7</v>
      </c>
      <c r="U672">
        <v>55.65</v>
      </c>
      <c r="V672">
        <f t="shared" si="128"/>
        <v>591.69984562380398</v>
      </c>
      <c r="W672">
        <f t="shared" si="135"/>
        <v>30.537000000000003</v>
      </c>
    </row>
    <row r="673" spans="1:23" x14ac:dyDescent="0.3">
      <c r="A673" t="s">
        <v>35</v>
      </c>
      <c r="B673">
        <v>2022</v>
      </c>
      <c r="C673" t="s">
        <v>23</v>
      </c>
      <c r="D673" t="str">
        <f t="shared" si="138"/>
        <v>Cook_2022</v>
      </c>
      <c r="E673" t="str">
        <f t="shared" si="139"/>
        <v>Cook_irrigated_2022</v>
      </c>
      <c r="F673" t="s">
        <v>15</v>
      </c>
      <c r="G673">
        <v>1195.7658974422443</v>
      </c>
      <c r="H673">
        <f t="shared" si="133"/>
        <v>1340.2733105484808</v>
      </c>
      <c r="J673">
        <v>31</v>
      </c>
      <c r="K673">
        <v>36</v>
      </c>
      <c r="L673">
        <v>4.5</v>
      </c>
      <c r="M673">
        <v>30.3</v>
      </c>
      <c r="N673">
        <v>3</v>
      </c>
      <c r="O673">
        <v>78.900000000000006</v>
      </c>
      <c r="P673">
        <v>8.1</v>
      </c>
      <c r="Q673">
        <v>0.3</v>
      </c>
      <c r="R673">
        <v>1.1299999999999999</v>
      </c>
      <c r="S673">
        <f t="shared" si="134"/>
        <v>28.701999999999995</v>
      </c>
      <c r="T673">
        <v>81.8</v>
      </c>
      <c r="U673">
        <v>55.9</v>
      </c>
      <c r="V673">
        <f t="shared" si="128"/>
        <v>668.43313667021459</v>
      </c>
      <c r="W673">
        <f t="shared" si="135"/>
        <v>30.775999999999996</v>
      </c>
    </row>
    <row r="674" spans="1:23" x14ac:dyDescent="0.3">
      <c r="A674" t="s">
        <v>35</v>
      </c>
      <c r="B674">
        <v>2022</v>
      </c>
      <c r="C674" t="s">
        <v>23</v>
      </c>
      <c r="D674" t="str">
        <f t="shared" si="138"/>
        <v>Cook_2022</v>
      </c>
      <c r="E674" t="str">
        <f t="shared" si="139"/>
        <v>Cook_irrigated_2022</v>
      </c>
      <c r="F674" t="s">
        <v>64</v>
      </c>
      <c r="G674">
        <v>1139.7532898877123</v>
      </c>
      <c r="H674">
        <f t="shared" si="133"/>
        <v>1277.4916213230683</v>
      </c>
      <c r="J674">
        <v>21</v>
      </c>
      <c r="K674">
        <v>35</v>
      </c>
      <c r="L674">
        <v>4.5999999999999996</v>
      </c>
      <c r="M674">
        <v>28</v>
      </c>
      <c r="N674">
        <v>2</v>
      </c>
      <c r="O674">
        <v>80.7</v>
      </c>
      <c r="P674">
        <v>7.6</v>
      </c>
      <c r="Q674">
        <v>0.2</v>
      </c>
      <c r="R674">
        <v>1.08</v>
      </c>
      <c r="S674">
        <f t="shared" si="134"/>
        <v>27.431999999999999</v>
      </c>
      <c r="T674">
        <v>83.8</v>
      </c>
      <c r="U674">
        <v>55.2</v>
      </c>
      <c r="V674">
        <f t="shared" si="128"/>
        <v>629.14381601801722</v>
      </c>
      <c r="W674">
        <f t="shared" si="135"/>
        <v>30.235999999999997</v>
      </c>
    </row>
    <row r="675" spans="1:23" x14ac:dyDescent="0.3">
      <c r="A675" t="s">
        <v>35</v>
      </c>
      <c r="B675">
        <v>2022</v>
      </c>
      <c r="C675" t="s">
        <v>23</v>
      </c>
      <c r="D675" t="str">
        <f t="shared" si="138"/>
        <v>Cook_2022</v>
      </c>
      <c r="E675" t="str">
        <f t="shared" si="139"/>
        <v>Cook_irrigated_2022</v>
      </c>
      <c r="F675" t="s">
        <v>54</v>
      </c>
      <c r="G675">
        <v>1117.5703010792581</v>
      </c>
      <c r="H675">
        <f t="shared" si="133"/>
        <v>1252.6278349316331</v>
      </c>
      <c r="J675">
        <v>31</v>
      </c>
      <c r="K675">
        <v>36</v>
      </c>
      <c r="L675">
        <v>5</v>
      </c>
      <c r="M675">
        <v>30.3</v>
      </c>
      <c r="N675">
        <v>2</v>
      </c>
      <c r="O675">
        <v>80.099999999999994</v>
      </c>
      <c r="P675">
        <v>7.9</v>
      </c>
      <c r="Q675">
        <v>0.1</v>
      </c>
      <c r="R675">
        <v>1.1200000000000001</v>
      </c>
      <c r="S675">
        <f t="shared" si="134"/>
        <v>28.448</v>
      </c>
      <c r="T675">
        <v>81.900000000000006</v>
      </c>
      <c r="U675">
        <v>53.75</v>
      </c>
      <c r="V675">
        <f t="shared" si="128"/>
        <v>600.69403683010125</v>
      </c>
      <c r="W675">
        <f t="shared" si="135"/>
        <v>30.789000000000001</v>
      </c>
    </row>
    <row r="676" spans="1:23" x14ac:dyDescent="0.3">
      <c r="A676" t="s">
        <v>29</v>
      </c>
      <c r="B676">
        <v>2022</v>
      </c>
      <c r="C676" t="s">
        <v>23</v>
      </c>
      <c r="D676" t="str">
        <f t="shared" si="138"/>
        <v>JeffDavis_2022</v>
      </c>
      <c r="E676" t="str">
        <f t="shared" si="139"/>
        <v>JeffDavis_irrigated_2022</v>
      </c>
      <c r="F676" t="s">
        <v>4</v>
      </c>
      <c r="G676">
        <v>1154.8647914884261</v>
      </c>
      <c r="H676">
        <f t="shared" si="133"/>
        <v>1294.4293365740803</v>
      </c>
      <c r="J676">
        <v>31</v>
      </c>
      <c r="K676">
        <v>40</v>
      </c>
      <c r="L676">
        <v>4.7</v>
      </c>
      <c r="M676">
        <v>29.4</v>
      </c>
      <c r="N676">
        <v>2</v>
      </c>
      <c r="O676">
        <v>79.5</v>
      </c>
      <c r="P676">
        <v>7.2</v>
      </c>
      <c r="Q676">
        <v>0.2</v>
      </c>
      <c r="R676">
        <v>1.26</v>
      </c>
      <c r="S676">
        <f t="shared" si="134"/>
        <v>32.003999999999998</v>
      </c>
      <c r="T676">
        <v>83.1</v>
      </c>
      <c r="U676">
        <v>56.7</v>
      </c>
      <c r="V676">
        <f t="shared" si="128"/>
        <v>654.80833677393764</v>
      </c>
      <c r="W676">
        <f t="shared" si="135"/>
        <v>32.582000000000001</v>
      </c>
    </row>
    <row r="677" spans="1:23" x14ac:dyDescent="0.3">
      <c r="A677" t="s">
        <v>29</v>
      </c>
      <c r="B677">
        <v>2022</v>
      </c>
      <c r="C677" t="s">
        <v>23</v>
      </c>
      <c r="D677" t="str">
        <f t="shared" ref="D677:D688" si="140">CONCATENATE(A677,"_",B677)</f>
        <v>JeffDavis_2022</v>
      </c>
      <c r="E677" t="str">
        <f t="shared" ref="E677:E688" si="141">CONCATENATE(A677, "_", C677,"_",B677)</f>
        <v>JeffDavis_irrigated_2022</v>
      </c>
      <c r="F677" t="s">
        <v>5</v>
      </c>
      <c r="G677">
        <v>1299.1583415036337</v>
      </c>
      <c r="H677">
        <f t="shared" si="133"/>
        <v>1456.1606540362557</v>
      </c>
      <c r="J677">
        <v>31</v>
      </c>
      <c r="K677">
        <v>36</v>
      </c>
      <c r="L677">
        <v>5</v>
      </c>
      <c r="M677">
        <v>29.9</v>
      </c>
      <c r="N677">
        <v>1</v>
      </c>
      <c r="O677">
        <v>79</v>
      </c>
      <c r="P677">
        <v>7.4</v>
      </c>
      <c r="Q677">
        <v>0.1</v>
      </c>
      <c r="R677">
        <v>1.1200000000000001</v>
      </c>
      <c r="S677">
        <f t="shared" si="134"/>
        <v>28.448</v>
      </c>
      <c r="T677">
        <v>82.7</v>
      </c>
      <c r="U677">
        <v>53.55</v>
      </c>
      <c r="V677">
        <f t="shared" si="128"/>
        <v>695.69929187519574</v>
      </c>
      <c r="W677">
        <f t="shared" si="135"/>
        <v>30.869</v>
      </c>
    </row>
    <row r="678" spans="1:23" x14ac:dyDescent="0.3">
      <c r="A678" t="s">
        <v>29</v>
      </c>
      <c r="B678">
        <v>2022</v>
      </c>
      <c r="C678" t="s">
        <v>23</v>
      </c>
      <c r="D678" t="str">
        <f t="shared" si="140"/>
        <v>JeffDavis_2022</v>
      </c>
      <c r="E678" t="str">
        <f t="shared" si="141"/>
        <v>JeffDavis_irrigated_2022</v>
      </c>
      <c r="F678" t="s">
        <v>61</v>
      </c>
      <c r="G678">
        <v>1227.4924984144996</v>
      </c>
      <c r="H678">
        <f t="shared" si="133"/>
        <v>1375.8340474857782</v>
      </c>
      <c r="J678">
        <v>31</v>
      </c>
      <c r="K678">
        <v>35</v>
      </c>
      <c r="L678">
        <v>5.3</v>
      </c>
      <c r="M678">
        <v>28.6</v>
      </c>
      <c r="N678">
        <v>2</v>
      </c>
      <c r="O678">
        <v>77.599999999999994</v>
      </c>
      <c r="P678">
        <v>7.7</v>
      </c>
      <c r="Q678">
        <v>0.2</v>
      </c>
      <c r="R678">
        <v>1.0900000000000001</v>
      </c>
      <c r="S678">
        <f t="shared" si="134"/>
        <v>27.686</v>
      </c>
      <c r="T678">
        <v>82.2</v>
      </c>
      <c r="U678">
        <v>50.65</v>
      </c>
      <c r="V678">
        <f t="shared" si="128"/>
        <v>621.72495044694404</v>
      </c>
      <c r="W678">
        <f t="shared" si="135"/>
        <v>30.358000000000001</v>
      </c>
    </row>
    <row r="679" spans="1:23" x14ac:dyDescent="0.3">
      <c r="A679" t="s">
        <v>29</v>
      </c>
      <c r="B679">
        <v>2022</v>
      </c>
      <c r="C679" t="s">
        <v>23</v>
      </c>
      <c r="D679" t="str">
        <f t="shared" si="140"/>
        <v>JeffDavis_2022</v>
      </c>
      <c r="E679" t="str">
        <f t="shared" si="141"/>
        <v>JeffDavis_irrigated_2022</v>
      </c>
      <c r="F679" t="s">
        <v>62</v>
      </c>
      <c r="G679">
        <v>1137.1884831018385</v>
      </c>
      <c r="H679">
        <f t="shared" si="133"/>
        <v>1274.6168595580996</v>
      </c>
      <c r="J679">
        <v>41</v>
      </c>
      <c r="K679">
        <v>35</v>
      </c>
      <c r="L679">
        <v>4.5999999999999996</v>
      </c>
      <c r="M679">
        <v>28.7</v>
      </c>
      <c r="N679">
        <v>2</v>
      </c>
      <c r="O679">
        <v>77.2</v>
      </c>
      <c r="P679">
        <v>7.5</v>
      </c>
      <c r="Q679">
        <v>0.3</v>
      </c>
      <c r="R679">
        <v>1.0900000000000001</v>
      </c>
      <c r="S679">
        <f t="shared" si="134"/>
        <v>27.686</v>
      </c>
      <c r="T679">
        <v>80.8</v>
      </c>
      <c r="U679">
        <v>53</v>
      </c>
      <c r="V679">
        <f t="shared" si="128"/>
        <v>602.70989604397448</v>
      </c>
      <c r="W679">
        <f t="shared" si="135"/>
        <v>29.983000000000001</v>
      </c>
    </row>
    <row r="680" spans="1:23" x14ac:dyDescent="0.3">
      <c r="A680" t="s">
        <v>29</v>
      </c>
      <c r="B680">
        <v>2022</v>
      </c>
      <c r="C680" t="s">
        <v>23</v>
      </c>
      <c r="D680" t="str">
        <f t="shared" si="140"/>
        <v>JeffDavis_2022</v>
      </c>
      <c r="E680" t="str">
        <f t="shared" si="141"/>
        <v>JeffDavis_irrigated_2022</v>
      </c>
      <c r="F680" t="s">
        <v>51</v>
      </c>
      <c r="G680">
        <v>1231.9489879787186</v>
      </c>
      <c r="H680">
        <f t="shared" si="133"/>
        <v>1380.8291004760306</v>
      </c>
      <c r="J680">
        <v>41</v>
      </c>
      <c r="K680">
        <v>36</v>
      </c>
      <c r="L680">
        <v>4.5999999999999996</v>
      </c>
      <c r="M680">
        <v>28.9</v>
      </c>
      <c r="N680">
        <v>2</v>
      </c>
      <c r="O680">
        <v>78.2</v>
      </c>
      <c r="P680">
        <v>7.2</v>
      </c>
      <c r="Q680">
        <v>0.2</v>
      </c>
      <c r="R680">
        <v>1.1200000000000001</v>
      </c>
      <c r="S680">
        <f t="shared" si="134"/>
        <v>28.448</v>
      </c>
      <c r="T680">
        <v>80.2</v>
      </c>
      <c r="U680">
        <v>53.95</v>
      </c>
      <c r="V680">
        <f t="shared" si="128"/>
        <v>664.63647901451873</v>
      </c>
      <c r="W680">
        <f t="shared" si="135"/>
        <v>30.293999999999997</v>
      </c>
    </row>
    <row r="681" spans="1:23" x14ac:dyDescent="0.3">
      <c r="A681" t="s">
        <v>29</v>
      </c>
      <c r="B681">
        <v>2022</v>
      </c>
      <c r="C681" t="s">
        <v>23</v>
      </c>
      <c r="D681" t="str">
        <f t="shared" si="140"/>
        <v>JeffDavis_2022</v>
      </c>
      <c r="E681" t="str">
        <f t="shared" si="141"/>
        <v>JeffDavis_irrigated_2022</v>
      </c>
      <c r="F681" t="s">
        <v>9</v>
      </c>
      <c r="G681">
        <v>1220.0428164759985</v>
      </c>
      <c r="H681">
        <f t="shared" si="133"/>
        <v>1367.4840770646406</v>
      </c>
      <c r="J681">
        <v>31</v>
      </c>
      <c r="K681">
        <v>39</v>
      </c>
      <c r="L681">
        <v>4.5</v>
      </c>
      <c r="M681">
        <v>32.299999999999997</v>
      </c>
      <c r="N681">
        <v>2</v>
      </c>
      <c r="O681">
        <v>77.7</v>
      </c>
      <c r="P681">
        <v>7.9</v>
      </c>
      <c r="Q681">
        <v>0.3</v>
      </c>
      <c r="R681">
        <v>1.21</v>
      </c>
      <c r="S681">
        <f t="shared" si="134"/>
        <v>30.733999999999998</v>
      </c>
      <c r="T681">
        <v>83.5</v>
      </c>
      <c r="U681">
        <v>57.1</v>
      </c>
      <c r="V681">
        <f t="shared" ref="V681:V744" si="142">(G681*U681)/100</f>
        <v>696.64444820779522</v>
      </c>
      <c r="W681">
        <f t="shared" si="135"/>
        <v>32.247</v>
      </c>
    </row>
    <row r="682" spans="1:23" x14ac:dyDescent="0.3">
      <c r="A682" t="s">
        <v>29</v>
      </c>
      <c r="B682">
        <v>2022</v>
      </c>
      <c r="C682" t="s">
        <v>23</v>
      </c>
      <c r="D682" t="str">
        <f t="shared" si="140"/>
        <v>JeffDavis_2022</v>
      </c>
      <c r="E682" t="str">
        <f t="shared" si="141"/>
        <v>JeffDavis_irrigated_2022</v>
      </c>
      <c r="F682" t="s">
        <v>52</v>
      </c>
      <c r="G682">
        <v>1332.4707953495906</v>
      </c>
      <c r="H682">
        <f t="shared" si="133"/>
        <v>1493.4988929792767</v>
      </c>
      <c r="J682">
        <v>31</v>
      </c>
      <c r="K682">
        <v>36</v>
      </c>
      <c r="L682">
        <v>4.7</v>
      </c>
      <c r="M682">
        <v>30</v>
      </c>
      <c r="N682">
        <v>2</v>
      </c>
      <c r="O682">
        <v>77.2</v>
      </c>
      <c r="P682">
        <v>7.8</v>
      </c>
      <c r="Q682">
        <v>0.2</v>
      </c>
      <c r="R682">
        <v>1.1299999999999999</v>
      </c>
      <c r="S682">
        <f t="shared" si="134"/>
        <v>28.701999999999995</v>
      </c>
      <c r="T682">
        <v>84.4</v>
      </c>
      <c r="U682">
        <v>56.25</v>
      </c>
      <c r="V682">
        <f t="shared" si="142"/>
        <v>749.51482238414474</v>
      </c>
      <c r="W682">
        <f t="shared" si="135"/>
        <v>31.185999999999996</v>
      </c>
    </row>
    <row r="683" spans="1:23" x14ac:dyDescent="0.3">
      <c r="A683" t="s">
        <v>29</v>
      </c>
      <c r="B683">
        <v>2022</v>
      </c>
      <c r="C683" t="s">
        <v>23</v>
      </c>
      <c r="D683" t="str">
        <f t="shared" si="140"/>
        <v>JeffDavis_2022</v>
      </c>
      <c r="E683" t="str">
        <f t="shared" si="141"/>
        <v>JeffDavis_irrigated_2022</v>
      </c>
      <c r="F683" t="s">
        <v>53</v>
      </c>
      <c r="G683">
        <v>1224.8632019466916</v>
      </c>
      <c r="H683">
        <f t="shared" si="133"/>
        <v>1372.8870025091151</v>
      </c>
      <c r="J683">
        <v>31</v>
      </c>
      <c r="K683">
        <v>36</v>
      </c>
      <c r="L683">
        <v>4.8</v>
      </c>
      <c r="M683">
        <v>30.4</v>
      </c>
      <c r="N683">
        <v>2</v>
      </c>
      <c r="O683">
        <v>78.3</v>
      </c>
      <c r="P683">
        <v>7.5</v>
      </c>
      <c r="Q683">
        <v>0.2</v>
      </c>
      <c r="R683">
        <v>1.1299999999999999</v>
      </c>
      <c r="S683">
        <f t="shared" si="134"/>
        <v>28.701999999999995</v>
      </c>
      <c r="T683">
        <v>83.4</v>
      </c>
      <c r="U683">
        <v>56.2</v>
      </c>
      <c r="V683">
        <f t="shared" si="142"/>
        <v>688.37311949404068</v>
      </c>
      <c r="W683">
        <f t="shared" si="135"/>
        <v>31.100999999999996</v>
      </c>
    </row>
    <row r="684" spans="1:23" x14ac:dyDescent="0.3">
      <c r="A684" t="s">
        <v>29</v>
      </c>
      <c r="B684">
        <v>2022</v>
      </c>
      <c r="C684" t="s">
        <v>23</v>
      </c>
      <c r="D684" t="str">
        <f t="shared" si="140"/>
        <v>JeffDavis_2022</v>
      </c>
      <c r="E684" t="str">
        <f t="shared" si="141"/>
        <v>JeffDavis_irrigated_2022</v>
      </c>
      <c r="F684" t="s">
        <v>63</v>
      </c>
      <c r="G684">
        <v>1162.5079362017393</v>
      </c>
      <c r="H684">
        <f t="shared" si="133"/>
        <v>1302.9961496014673</v>
      </c>
      <c r="J684">
        <v>31</v>
      </c>
      <c r="K684">
        <v>36</v>
      </c>
      <c r="L684">
        <v>4.7</v>
      </c>
      <c r="M684">
        <v>30.3</v>
      </c>
      <c r="N684">
        <v>3</v>
      </c>
      <c r="O684">
        <v>78.400000000000006</v>
      </c>
      <c r="P684">
        <v>7.7</v>
      </c>
      <c r="Q684">
        <v>0.3</v>
      </c>
      <c r="R684">
        <v>1.1299999999999999</v>
      </c>
      <c r="S684">
        <f t="shared" si="134"/>
        <v>28.701999999999995</v>
      </c>
      <c r="T684">
        <v>82.3</v>
      </c>
      <c r="U684">
        <v>55.9</v>
      </c>
      <c r="V684">
        <f t="shared" si="142"/>
        <v>649.84193633677228</v>
      </c>
      <c r="W684">
        <f t="shared" si="135"/>
        <v>30.901</v>
      </c>
    </row>
    <row r="685" spans="1:23" x14ac:dyDescent="0.3">
      <c r="A685" t="s">
        <v>29</v>
      </c>
      <c r="B685">
        <v>2022</v>
      </c>
      <c r="C685" t="s">
        <v>23</v>
      </c>
      <c r="D685" t="str">
        <f t="shared" si="140"/>
        <v>JeffDavis_2022</v>
      </c>
      <c r="E685" t="str">
        <f t="shared" si="141"/>
        <v>JeffDavis_irrigated_2022</v>
      </c>
      <c r="F685" t="s">
        <v>15</v>
      </c>
      <c r="G685">
        <v>1355.3465327378201</v>
      </c>
      <c r="H685">
        <f t="shared" si="133"/>
        <v>1519.1391460975012</v>
      </c>
      <c r="J685">
        <v>31</v>
      </c>
      <c r="K685">
        <v>38</v>
      </c>
      <c r="L685">
        <v>4.4000000000000004</v>
      </c>
      <c r="M685">
        <v>31.6</v>
      </c>
      <c r="N685">
        <v>3</v>
      </c>
      <c r="O685">
        <v>78.3</v>
      </c>
      <c r="P685">
        <v>8</v>
      </c>
      <c r="Q685">
        <v>0.3</v>
      </c>
      <c r="R685">
        <v>1.2</v>
      </c>
      <c r="S685">
        <f t="shared" si="134"/>
        <v>30.479999999999997</v>
      </c>
      <c r="T685">
        <v>83.4</v>
      </c>
      <c r="U685">
        <v>56.75</v>
      </c>
      <c r="V685">
        <f t="shared" si="142"/>
        <v>769.15915732871292</v>
      </c>
      <c r="W685">
        <f t="shared" si="135"/>
        <v>32.01</v>
      </c>
    </row>
    <row r="686" spans="1:23" x14ac:dyDescent="0.3">
      <c r="A686" t="s">
        <v>29</v>
      </c>
      <c r="B686">
        <v>2022</v>
      </c>
      <c r="C686" t="s">
        <v>23</v>
      </c>
      <c r="D686" t="str">
        <f t="shared" si="140"/>
        <v>JeffDavis_2022</v>
      </c>
      <c r="E686" t="str">
        <f t="shared" si="141"/>
        <v>JeffDavis_irrigated_2022</v>
      </c>
      <c r="F686" t="s">
        <v>64</v>
      </c>
      <c r="G686">
        <v>1197.7700837657462</v>
      </c>
      <c r="H686">
        <f t="shared" si="133"/>
        <v>1342.5197012880908</v>
      </c>
      <c r="J686">
        <v>41</v>
      </c>
      <c r="K686">
        <v>37</v>
      </c>
      <c r="L686">
        <v>4.9000000000000004</v>
      </c>
      <c r="M686">
        <v>28.7</v>
      </c>
      <c r="N686">
        <v>2</v>
      </c>
      <c r="O686">
        <v>77.900000000000006</v>
      </c>
      <c r="P686">
        <v>7</v>
      </c>
      <c r="Q686">
        <v>0.2</v>
      </c>
      <c r="R686">
        <v>1.1499999999999999</v>
      </c>
      <c r="S686">
        <f t="shared" si="134"/>
        <v>29.209999999999997</v>
      </c>
      <c r="T686">
        <v>84</v>
      </c>
      <c r="U686">
        <v>54.3</v>
      </c>
      <c r="V686">
        <f t="shared" si="142"/>
        <v>650.38915548480009</v>
      </c>
      <c r="W686">
        <f t="shared" si="135"/>
        <v>31.3</v>
      </c>
    </row>
    <row r="687" spans="1:23" x14ac:dyDescent="0.3">
      <c r="A687" t="s">
        <v>29</v>
      </c>
      <c r="B687">
        <v>2022</v>
      </c>
      <c r="C687" t="s">
        <v>23</v>
      </c>
      <c r="D687" t="str">
        <f t="shared" si="140"/>
        <v>JeffDavis_2022</v>
      </c>
      <c r="E687" t="str">
        <f t="shared" si="141"/>
        <v>JeffDavis_irrigated_2022</v>
      </c>
      <c r="F687" t="s">
        <v>54</v>
      </c>
      <c r="G687">
        <v>1377.2111070177716</v>
      </c>
      <c r="H687">
        <f t="shared" si="133"/>
        <v>1543.6460378031488</v>
      </c>
      <c r="J687">
        <v>41</v>
      </c>
      <c r="K687">
        <v>38</v>
      </c>
      <c r="L687">
        <v>4.7</v>
      </c>
      <c r="M687">
        <v>30.7</v>
      </c>
      <c r="N687">
        <v>2</v>
      </c>
      <c r="O687">
        <v>78</v>
      </c>
      <c r="P687">
        <v>7.1</v>
      </c>
      <c r="Q687">
        <v>0.3</v>
      </c>
      <c r="R687">
        <v>1.18</v>
      </c>
      <c r="S687">
        <f t="shared" si="134"/>
        <v>29.971999999999998</v>
      </c>
      <c r="T687">
        <v>83.1</v>
      </c>
      <c r="U687">
        <v>54.6</v>
      </c>
      <c r="V687">
        <f t="shared" si="142"/>
        <v>751.95726443170338</v>
      </c>
      <c r="W687">
        <f t="shared" si="135"/>
        <v>31.695999999999998</v>
      </c>
    </row>
    <row r="688" spans="1:23" x14ac:dyDescent="0.3">
      <c r="A688" t="s">
        <v>59</v>
      </c>
      <c r="B688">
        <v>2022</v>
      </c>
      <c r="C688" t="s">
        <v>19</v>
      </c>
      <c r="D688" t="str">
        <f t="shared" si="140"/>
        <v>Lowndes_2022</v>
      </c>
      <c r="E688" t="str">
        <f t="shared" si="141"/>
        <v>Lowndes_dryland_2022</v>
      </c>
      <c r="F688" t="s">
        <v>4</v>
      </c>
      <c r="G688">
        <v>1139.8709674302338</v>
      </c>
      <c r="H688">
        <f t="shared" si="133"/>
        <v>1277.6235201084658</v>
      </c>
      <c r="J688">
        <v>41</v>
      </c>
      <c r="K688">
        <v>37</v>
      </c>
      <c r="L688">
        <v>4.3</v>
      </c>
      <c r="M688">
        <v>26.7</v>
      </c>
      <c r="N688">
        <v>3</v>
      </c>
      <c r="O688">
        <v>76.3</v>
      </c>
      <c r="P688">
        <v>7.5</v>
      </c>
      <c r="Q688">
        <v>0.4</v>
      </c>
      <c r="R688">
        <v>1.1499999999999999</v>
      </c>
      <c r="S688">
        <f t="shared" si="134"/>
        <v>29.209999999999997</v>
      </c>
      <c r="T688">
        <v>79.5</v>
      </c>
      <c r="U688">
        <v>53.65</v>
      </c>
      <c r="V688">
        <f t="shared" si="142"/>
        <v>611.54077402632038</v>
      </c>
      <c r="W688">
        <f t="shared" si="135"/>
        <v>30.274999999999995</v>
      </c>
    </row>
    <row r="689" spans="1:23" x14ac:dyDescent="0.3">
      <c r="A689" t="s">
        <v>59</v>
      </c>
      <c r="B689">
        <v>2022</v>
      </c>
      <c r="C689" t="s">
        <v>19</v>
      </c>
      <c r="D689" t="str">
        <f t="shared" ref="D689:D712" si="143">CONCATENATE(A689,"_",B689)</f>
        <v>Lowndes_2022</v>
      </c>
      <c r="E689" t="str">
        <f t="shared" ref="E689:E712" si="144">CONCATENATE(A689, "_", C689,"_",B689)</f>
        <v>Lowndes_dryland_2022</v>
      </c>
      <c r="F689" t="s">
        <v>5</v>
      </c>
      <c r="G689">
        <v>1082.388285403882</v>
      </c>
      <c r="H689">
        <f t="shared" si="133"/>
        <v>1213.1940990123644</v>
      </c>
      <c r="J689">
        <v>31</v>
      </c>
      <c r="K689">
        <v>35</v>
      </c>
      <c r="L689">
        <v>4.5</v>
      </c>
      <c r="M689">
        <v>27</v>
      </c>
      <c r="N689">
        <v>2</v>
      </c>
      <c r="O689">
        <v>77.8</v>
      </c>
      <c r="P689">
        <v>7.6</v>
      </c>
      <c r="Q689">
        <v>0.2</v>
      </c>
      <c r="R689">
        <v>1.1000000000000001</v>
      </c>
      <c r="S689">
        <f t="shared" si="134"/>
        <v>27.94</v>
      </c>
      <c r="T689">
        <v>80.5</v>
      </c>
      <c r="U689">
        <v>54.45</v>
      </c>
      <c r="V689">
        <f t="shared" si="142"/>
        <v>589.36042140241375</v>
      </c>
      <c r="W689">
        <f t="shared" si="135"/>
        <v>29.87</v>
      </c>
    </row>
    <row r="690" spans="1:23" x14ac:dyDescent="0.3">
      <c r="A690" t="s">
        <v>59</v>
      </c>
      <c r="B690">
        <v>2022</v>
      </c>
      <c r="C690" t="s">
        <v>19</v>
      </c>
      <c r="D690" t="str">
        <f t="shared" si="143"/>
        <v>Lowndes_2022</v>
      </c>
      <c r="E690" t="str">
        <f t="shared" si="144"/>
        <v>Lowndes_dryland_2022</v>
      </c>
      <c r="F690" t="s">
        <v>61</v>
      </c>
      <c r="G690">
        <v>1153.5404334834568</v>
      </c>
      <c r="H690">
        <f t="shared" si="133"/>
        <v>1292.9449308961223</v>
      </c>
      <c r="J690">
        <v>31</v>
      </c>
      <c r="K690">
        <v>38</v>
      </c>
      <c r="L690">
        <v>4.9000000000000004</v>
      </c>
      <c r="M690">
        <v>28.2</v>
      </c>
      <c r="N690">
        <v>1</v>
      </c>
      <c r="O690">
        <v>78.099999999999994</v>
      </c>
      <c r="P690">
        <v>7.7</v>
      </c>
      <c r="Q690">
        <v>0.1</v>
      </c>
      <c r="R690">
        <v>1.18</v>
      </c>
      <c r="S690">
        <f t="shared" si="134"/>
        <v>29.971999999999998</v>
      </c>
      <c r="T690">
        <v>81.599999999999994</v>
      </c>
      <c r="U690">
        <v>56.55</v>
      </c>
      <c r="V690">
        <f t="shared" si="142"/>
        <v>652.32711513489483</v>
      </c>
      <c r="W690">
        <f t="shared" si="135"/>
        <v>31.271000000000001</v>
      </c>
    </row>
    <row r="691" spans="1:23" x14ac:dyDescent="0.3">
      <c r="A691" t="s">
        <v>59</v>
      </c>
      <c r="B691">
        <v>2022</v>
      </c>
      <c r="C691" t="s">
        <v>19</v>
      </c>
      <c r="D691" t="str">
        <f t="shared" si="143"/>
        <v>Lowndes_2022</v>
      </c>
      <c r="E691" t="str">
        <f t="shared" si="144"/>
        <v>Lowndes_dryland_2022</v>
      </c>
      <c r="F691" t="s">
        <v>62</v>
      </c>
      <c r="G691">
        <v>1027.606758514017</v>
      </c>
      <c r="H691">
        <f t="shared" si="133"/>
        <v>1151.7922656278943</v>
      </c>
      <c r="J691">
        <v>41</v>
      </c>
      <c r="K691">
        <v>35</v>
      </c>
      <c r="L691">
        <v>4.4000000000000004</v>
      </c>
      <c r="M691">
        <v>26.5</v>
      </c>
      <c r="N691">
        <v>3</v>
      </c>
      <c r="O691">
        <v>75.400000000000006</v>
      </c>
      <c r="P691">
        <v>7.4</v>
      </c>
      <c r="Q691">
        <v>0.3</v>
      </c>
      <c r="R691">
        <v>1.1000000000000001</v>
      </c>
      <c r="S691">
        <f t="shared" si="134"/>
        <v>27.94</v>
      </c>
      <c r="T691">
        <v>80.900000000000006</v>
      </c>
      <c r="U691">
        <v>53</v>
      </c>
      <c r="V691">
        <f t="shared" si="142"/>
        <v>544.63158201242902</v>
      </c>
      <c r="W691">
        <f t="shared" si="135"/>
        <v>29.855000000000004</v>
      </c>
    </row>
    <row r="692" spans="1:23" x14ac:dyDescent="0.3">
      <c r="A692" t="s">
        <v>59</v>
      </c>
      <c r="B692">
        <v>2022</v>
      </c>
      <c r="C692" t="s">
        <v>19</v>
      </c>
      <c r="D692" t="str">
        <f t="shared" si="143"/>
        <v>Lowndes_2022</v>
      </c>
      <c r="E692" t="str">
        <f t="shared" si="144"/>
        <v>Lowndes_dryland_2022</v>
      </c>
      <c r="F692" t="s">
        <v>51</v>
      </c>
      <c r="G692">
        <v>1191.7671605840922</v>
      </c>
      <c r="H692">
        <f t="shared" si="133"/>
        <v>1335.7913293359779</v>
      </c>
      <c r="J692">
        <v>31</v>
      </c>
      <c r="K692">
        <v>36</v>
      </c>
      <c r="L692">
        <v>4.3</v>
      </c>
      <c r="M692">
        <v>27.6</v>
      </c>
      <c r="N692">
        <v>1</v>
      </c>
      <c r="O692">
        <v>77.7</v>
      </c>
      <c r="P692">
        <v>7.7</v>
      </c>
      <c r="Q692">
        <v>0.1</v>
      </c>
      <c r="R692">
        <v>1.1100000000000001</v>
      </c>
      <c r="S692">
        <f t="shared" si="134"/>
        <v>28.194000000000003</v>
      </c>
      <c r="T692">
        <v>80.599999999999994</v>
      </c>
      <c r="U692">
        <v>55.8</v>
      </c>
      <c r="V692">
        <f t="shared" si="142"/>
        <v>665.00607560592334</v>
      </c>
      <c r="W692">
        <f t="shared" si="135"/>
        <v>30.021999999999998</v>
      </c>
    </row>
    <row r="693" spans="1:23" x14ac:dyDescent="0.3">
      <c r="A693" t="s">
        <v>59</v>
      </c>
      <c r="B693">
        <v>2022</v>
      </c>
      <c r="C693" t="s">
        <v>19</v>
      </c>
      <c r="D693" t="str">
        <f t="shared" si="143"/>
        <v>Lowndes_2022</v>
      </c>
      <c r="E693" t="str">
        <f t="shared" si="144"/>
        <v>Lowndes_dryland_2022</v>
      </c>
      <c r="F693" t="s">
        <v>9</v>
      </c>
      <c r="G693">
        <v>1048.9309575322459</v>
      </c>
      <c r="H693">
        <f t="shared" si="133"/>
        <v>1175.6934781261682</v>
      </c>
      <c r="J693">
        <v>41</v>
      </c>
      <c r="K693">
        <v>34</v>
      </c>
      <c r="L693">
        <v>4.3</v>
      </c>
      <c r="M693">
        <v>26.5</v>
      </c>
      <c r="N693">
        <v>3</v>
      </c>
      <c r="O693">
        <v>73.5</v>
      </c>
      <c r="P693">
        <v>7.4</v>
      </c>
      <c r="Q693">
        <v>0.3</v>
      </c>
      <c r="R693">
        <v>1.05</v>
      </c>
      <c r="S693">
        <f t="shared" si="134"/>
        <v>26.669999999999998</v>
      </c>
      <c r="T693">
        <v>79.3</v>
      </c>
      <c r="U693">
        <v>51.95</v>
      </c>
      <c r="V693">
        <f t="shared" si="142"/>
        <v>544.91963243800183</v>
      </c>
      <c r="W693">
        <f t="shared" si="135"/>
        <v>28.954999999999995</v>
      </c>
    </row>
    <row r="694" spans="1:23" x14ac:dyDescent="0.3">
      <c r="A694" t="s">
        <v>59</v>
      </c>
      <c r="B694">
        <v>2022</v>
      </c>
      <c r="C694" t="s">
        <v>19</v>
      </c>
      <c r="D694" t="str">
        <f t="shared" si="143"/>
        <v>Lowndes_2022</v>
      </c>
      <c r="E694" t="str">
        <f t="shared" si="144"/>
        <v>Lowndes_dryland_2022</v>
      </c>
      <c r="F694" t="s">
        <v>52</v>
      </c>
      <c r="G694">
        <v>1136.8169781743356</v>
      </c>
      <c r="H694">
        <f t="shared" si="133"/>
        <v>1274.2004585383563</v>
      </c>
      <c r="J694">
        <v>31</v>
      </c>
      <c r="K694">
        <v>35</v>
      </c>
      <c r="L694">
        <v>4.5</v>
      </c>
      <c r="M694">
        <v>30.5</v>
      </c>
      <c r="N694">
        <v>2</v>
      </c>
      <c r="O694">
        <v>77.599999999999994</v>
      </c>
      <c r="P694">
        <v>8.1</v>
      </c>
      <c r="Q694">
        <v>0.2</v>
      </c>
      <c r="R694">
        <v>1.08</v>
      </c>
      <c r="S694">
        <f t="shared" si="134"/>
        <v>27.431999999999999</v>
      </c>
      <c r="T694">
        <v>81.599999999999994</v>
      </c>
      <c r="U694">
        <v>54.75</v>
      </c>
      <c r="V694">
        <f t="shared" si="142"/>
        <v>622.40729555044879</v>
      </c>
      <c r="W694">
        <f t="shared" si="135"/>
        <v>30.130999999999997</v>
      </c>
    </row>
    <row r="695" spans="1:23" x14ac:dyDescent="0.3">
      <c r="A695" t="s">
        <v>59</v>
      </c>
      <c r="B695">
        <v>2022</v>
      </c>
      <c r="C695" t="s">
        <v>19</v>
      </c>
      <c r="D695" t="str">
        <f t="shared" si="143"/>
        <v>Lowndes_2022</v>
      </c>
      <c r="E695" t="str">
        <f t="shared" si="144"/>
        <v>Lowndes_dryland_2022</v>
      </c>
      <c r="F695" t="s">
        <v>53</v>
      </c>
      <c r="G695">
        <v>1163.0696842717587</v>
      </c>
      <c r="H695">
        <f t="shared" si="133"/>
        <v>1303.6257845050127</v>
      </c>
      <c r="J695">
        <v>41</v>
      </c>
      <c r="K695">
        <v>35</v>
      </c>
      <c r="L695">
        <v>4.5</v>
      </c>
      <c r="M695">
        <v>27.6</v>
      </c>
      <c r="N695">
        <v>2</v>
      </c>
      <c r="O695">
        <v>77.400000000000006</v>
      </c>
      <c r="P695">
        <v>7.4</v>
      </c>
      <c r="Q695">
        <v>0.2</v>
      </c>
      <c r="R695">
        <v>1.08</v>
      </c>
      <c r="S695">
        <f t="shared" si="134"/>
        <v>27.431999999999999</v>
      </c>
      <c r="T695">
        <v>80.7</v>
      </c>
      <c r="U695">
        <v>53</v>
      </c>
      <c r="V695">
        <f t="shared" si="142"/>
        <v>616.42693266403205</v>
      </c>
      <c r="W695">
        <f t="shared" si="135"/>
        <v>29.706</v>
      </c>
    </row>
    <row r="696" spans="1:23" x14ac:dyDescent="0.3">
      <c r="A696" t="s">
        <v>59</v>
      </c>
      <c r="B696">
        <v>2022</v>
      </c>
      <c r="C696" t="s">
        <v>19</v>
      </c>
      <c r="D696" t="str">
        <f t="shared" si="143"/>
        <v>Lowndes_2022</v>
      </c>
      <c r="E696" t="str">
        <f t="shared" si="144"/>
        <v>Lowndes_dryland_2022</v>
      </c>
      <c r="F696" t="s">
        <v>63</v>
      </c>
      <c r="G696">
        <v>1006.394199551139</v>
      </c>
      <c r="H696">
        <f t="shared" si="133"/>
        <v>1128.0161848020446</v>
      </c>
      <c r="J696">
        <v>31</v>
      </c>
      <c r="K696">
        <v>37</v>
      </c>
      <c r="L696">
        <v>4.5999999999999996</v>
      </c>
      <c r="M696">
        <v>28.8</v>
      </c>
      <c r="N696">
        <v>3</v>
      </c>
      <c r="O696">
        <v>78.099999999999994</v>
      </c>
      <c r="P696">
        <v>7.3</v>
      </c>
      <c r="Q696">
        <v>0.3</v>
      </c>
      <c r="R696">
        <v>1.1399999999999999</v>
      </c>
      <c r="S696">
        <f t="shared" si="134"/>
        <v>28.955999999999996</v>
      </c>
      <c r="T696">
        <v>83.1</v>
      </c>
      <c r="U696">
        <v>56.15</v>
      </c>
      <c r="V696">
        <f t="shared" si="142"/>
        <v>565.09034304796444</v>
      </c>
      <c r="W696">
        <f t="shared" si="135"/>
        <v>30.972999999999995</v>
      </c>
    </row>
    <row r="697" spans="1:23" x14ac:dyDescent="0.3">
      <c r="A697" t="s">
        <v>59</v>
      </c>
      <c r="B697">
        <v>2022</v>
      </c>
      <c r="C697" t="s">
        <v>19</v>
      </c>
      <c r="D697" t="str">
        <f t="shared" si="143"/>
        <v>Lowndes_2022</v>
      </c>
      <c r="E697" t="str">
        <f t="shared" si="144"/>
        <v>Lowndes_dryland_2022</v>
      </c>
      <c r="F697" t="s">
        <v>15</v>
      </c>
      <c r="G697">
        <v>1150.5699998402179</v>
      </c>
      <c r="H697">
        <f t="shared" si="133"/>
        <v>1289.6155225718808</v>
      </c>
      <c r="J697">
        <v>41</v>
      </c>
      <c r="K697">
        <v>36</v>
      </c>
      <c r="L697">
        <v>4.7</v>
      </c>
      <c r="M697">
        <v>28.3</v>
      </c>
      <c r="N697">
        <v>3</v>
      </c>
      <c r="O697">
        <v>73.7</v>
      </c>
      <c r="P697">
        <v>8.1</v>
      </c>
      <c r="Q697">
        <v>0.3</v>
      </c>
      <c r="R697">
        <v>1.1200000000000001</v>
      </c>
      <c r="S697">
        <f t="shared" si="134"/>
        <v>28.448</v>
      </c>
      <c r="T697">
        <v>80.5</v>
      </c>
      <c r="U697">
        <v>53.95</v>
      </c>
      <c r="V697">
        <f t="shared" si="142"/>
        <v>620.73251491379756</v>
      </c>
      <c r="W697">
        <f t="shared" si="135"/>
        <v>30.303999999999998</v>
      </c>
    </row>
    <row r="698" spans="1:23" x14ac:dyDescent="0.3">
      <c r="A698" t="s">
        <v>59</v>
      </c>
      <c r="B698">
        <v>2022</v>
      </c>
      <c r="C698" t="s">
        <v>19</v>
      </c>
      <c r="D698" t="str">
        <f t="shared" si="143"/>
        <v>Lowndes_2022</v>
      </c>
      <c r="E698" t="str">
        <f t="shared" si="144"/>
        <v>Lowndes_dryland_2022</v>
      </c>
      <c r="F698" t="s">
        <v>64</v>
      </c>
      <c r="G698">
        <v>1046.6908229507853</v>
      </c>
      <c r="H698">
        <f t="shared" si="133"/>
        <v>1173.1826249583446</v>
      </c>
      <c r="J698">
        <v>41</v>
      </c>
      <c r="K698">
        <v>34</v>
      </c>
      <c r="L698">
        <v>4.7</v>
      </c>
      <c r="M698">
        <v>28.1</v>
      </c>
      <c r="N698">
        <v>2</v>
      </c>
      <c r="O698">
        <v>77</v>
      </c>
      <c r="P698">
        <v>7.6</v>
      </c>
      <c r="Q698">
        <v>0.2</v>
      </c>
      <c r="R698">
        <v>1.06</v>
      </c>
      <c r="S698">
        <f t="shared" si="134"/>
        <v>26.923999999999999</v>
      </c>
      <c r="T698">
        <v>81.599999999999994</v>
      </c>
      <c r="U698">
        <v>52.45</v>
      </c>
      <c r="V698">
        <f t="shared" si="142"/>
        <v>548.98933663768696</v>
      </c>
      <c r="W698">
        <f t="shared" si="135"/>
        <v>29.687000000000001</v>
      </c>
    </row>
    <row r="699" spans="1:23" x14ac:dyDescent="0.3">
      <c r="A699" t="s">
        <v>59</v>
      </c>
      <c r="B699">
        <v>2022</v>
      </c>
      <c r="C699" t="s">
        <v>19</v>
      </c>
      <c r="D699" t="str">
        <f t="shared" si="143"/>
        <v>Lowndes_2022</v>
      </c>
      <c r="E699" t="str">
        <f t="shared" si="144"/>
        <v>Lowndes_dryland_2022</v>
      </c>
      <c r="F699" t="s">
        <v>54</v>
      </c>
      <c r="G699">
        <v>1182.3698057142453</v>
      </c>
      <c r="H699">
        <f t="shared" si="133"/>
        <v>1325.258311168501</v>
      </c>
      <c r="J699">
        <v>41</v>
      </c>
      <c r="K699">
        <v>34</v>
      </c>
      <c r="L699">
        <v>4.5999999999999996</v>
      </c>
      <c r="M699">
        <v>26.9</v>
      </c>
      <c r="N699">
        <v>2</v>
      </c>
      <c r="O699">
        <v>76.900000000000006</v>
      </c>
      <c r="P699">
        <v>7.5</v>
      </c>
      <c r="Q699">
        <v>0.1</v>
      </c>
      <c r="R699">
        <v>1.06</v>
      </c>
      <c r="S699">
        <f t="shared" si="134"/>
        <v>26.923999999999999</v>
      </c>
      <c r="T699">
        <v>79.8</v>
      </c>
      <c r="U699">
        <v>51.95</v>
      </c>
      <c r="V699">
        <f t="shared" si="142"/>
        <v>614.24111406855047</v>
      </c>
      <c r="W699">
        <f t="shared" si="135"/>
        <v>29.271999999999998</v>
      </c>
    </row>
    <row r="700" spans="1:23" x14ac:dyDescent="0.3">
      <c r="A700" t="s">
        <v>18</v>
      </c>
      <c r="B700">
        <v>2022</v>
      </c>
      <c r="C700" t="s">
        <v>19</v>
      </c>
      <c r="D700" t="str">
        <f t="shared" si="143"/>
        <v>Tift_2022</v>
      </c>
      <c r="E700" t="str">
        <f t="shared" si="144"/>
        <v>Tift_dryland_2022</v>
      </c>
      <c r="F700" t="s">
        <v>4</v>
      </c>
      <c r="G700">
        <v>847.09544341273465</v>
      </c>
      <c r="H700">
        <f t="shared" si="133"/>
        <v>949.46629329521932</v>
      </c>
      <c r="J700">
        <v>51</v>
      </c>
      <c r="K700">
        <v>37</v>
      </c>
      <c r="L700">
        <v>4.2</v>
      </c>
      <c r="M700">
        <v>30.8</v>
      </c>
      <c r="N700">
        <v>6</v>
      </c>
      <c r="O700">
        <v>68.7</v>
      </c>
      <c r="P700">
        <v>6.8</v>
      </c>
      <c r="Q700">
        <v>1.6</v>
      </c>
      <c r="R700">
        <v>1.1599999999999999</v>
      </c>
      <c r="S700">
        <f t="shared" si="134"/>
        <v>29.463999999999995</v>
      </c>
      <c r="T700">
        <v>81.2</v>
      </c>
      <c r="U700">
        <v>47.8</v>
      </c>
      <c r="V700">
        <f t="shared" si="142"/>
        <v>404.91162195128715</v>
      </c>
      <c r="W700">
        <f t="shared" si="135"/>
        <v>31.041999999999998</v>
      </c>
    </row>
    <row r="701" spans="1:23" x14ac:dyDescent="0.3">
      <c r="A701" t="s">
        <v>18</v>
      </c>
      <c r="B701">
        <v>2022</v>
      </c>
      <c r="C701" t="s">
        <v>19</v>
      </c>
      <c r="D701" t="str">
        <f t="shared" si="143"/>
        <v>Tift_2022</v>
      </c>
      <c r="E701" t="str">
        <f t="shared" si="144"/>
        <v>Tift_dryland_2022</v>
      </c>
      <c r="F701" t="s">
        <v>5</v>
      </c>
      <c r="G701">
        <v>814.49339952529772</v>
      </c>
      <c r="H701">
        <f t="shared" si="133"/>
        <v>912.924316822126</v>
      </c>
      <c r="J701">
        <v>51</v>
      </c>
      <c r="K701">
        <v>33</v>
      </c>
      <c r="L701">
        <v>4.7</v>
      </c>
      <c r="M701">
        <v>27.5</v>
      </c>
      <c r="N701">
        <v>7</v>
      </c>
      <c r="O701">
        <v>71.5</v>
      </c>
      <c r="P701">
        <v>6.6</v>
      </c>
      <c r="Q701">
        <v>1.7</v>
      </c>
      <c r="R701">
        <v>1.04</v>
      </c>
      <c r="S701">
        <f t="shared" si="134"/>
        <v>26.416</v>
      </c>
      <c r="T701">
        <v>80.5</v>
      </c>
      <c r="U701">
        <v>43.5</v>
      </c>
      <c r="V701">
        <f t="shared" si="142"/>
        <v>354.30462879350455</v>
      </c>
      <c r="W701">
        <f t="shared" si="135"/>
        <v>29.208000000000002</v>
      </c>
    </row>
    <row r="702" spans="1:23" x14ac:dyDescent="0.3">
      <c r="A702" t="s">
        <v>18</v>
      </c>
      <c r="B702">
        <v>2022</v>
      </c>
      <c r="C702" t="s">
        <v>19</v>
      </c>
      <c r="D702" t="str">
        <f t="shared" si="143"/>
        <v>Tift_2022</v>
      </c>
      <c r="E702" t="str">
        <f t="shared" si="144"/>
        <v>Tift_dryland_2022</v>
      </c>
      <c r="F702" t="s">
        <v>61</v>
      </c>
      <c r="G702">
        <v>635.30837586869325</v>
      </c>
      <c r="H702">
        <f t="shared" si="133"/>
        <v>712.0849172618581</v>
      </c>
      <c r="J702">
        <v>51</v>
      </c>
      <c r="K702">
        <v>34</v>
      </c>
      <c r="L702">
        <v>4.3</v>
      </c>
      <c r="M702">
        <v>27.5</v>
      </c>
      <c r="N702">
        <v>4</v>
      </c>
      <c r="O702">
        <v>71.2</v>
      </c>
      <c r="P702">
        <v>6.7</v>
      </c>
      <c r="Q702">
        <v>0.7</v>
      </c>
      <c r="R702">
        <v>1.06</v>
      </c>
      <c r="S702">
        <f t="shared" si="134"/>
        <v>26.923999999999999</v>
      </c>
      <c r="T702">
        <v>81.099999999999994</v>
      </c>
      <c r="U702">
        <v>49.3</v>
      </c>
      <c r="V702">
        <f t="shared" si="142"/>
        <v>313.20702930326576</v>
      </c>
      <c r="W702">
        <f t="shared" si="135"/>
        <v>29.451999999999998</v>
      </c>
    </row>
    <row r="703" spans="1:23" x14ac:dyDescent="0.3">
      <c r="A703" t="s">
        <v>18</v>
      </c>
      <c r="B703">
        <v>2022</v>
      </c>
      <c r="C703" t="s">
        <v>19</v>
      </c>
      <c r="D703" t="str">
        <f t="shared" si="143"/>
        <v>Tift_2022</v>
      </c>
      <c r="E703" t="str">
        <f t="shared" si="144"/>
        <v>Tift_dryland_2022</v>
      </c>
      <c r="F703" t="s">
        <v>62</v>
      </c>
      <c r="G703">
        <v>616.74986651514371</v>
      </c>
      <c r="H703">
        <f t="shared" si="133"/>
        <v>691.28362595280555</v>
      </c>
      <c r="J703">
        <v>51</v>
      </c>
      <c r="K703">
        <v>36</v>
      </c>
      <c r="L703">
        <v>4.5</v>
      </c>
      <c r="M703">
        <v>29</v>
      </c>
      <c r="N703">
        <v>6</v>
      </c>
      <c r="O703">
        <v>70.900000000000006</v>
      </c>
      <c r="P703">
        <v>7</v>
      </c>
      <c r="Q703">
        <v>1.7</v>
      </c>
      <c r="R703">
        <v>1.1100000000000001</v>
      </c>
      <c r="S703">
        <f t="shared" si="134"/>
        <v>28.194000000000003</v>
      </c>
      <c r="T703">
        <v>82.2</v>
      </c>
      <c r="U703">
        <v>47.55</v>
      </c>
      <c r="V703">
        <f t="shared" si="142"/>
        <v>293.26456152795083</v>
      </c>
      <c r="W703">
        <f t="shared" si="135"/>
        <v>30.451999999999998</v>
      </c>
    </row>
    <row r="704" spans="1:23" x14ac:dyDescent="0.3">
      <c r="A704" t="s">
        <v>18</v>
      </c>
      <c r="B704">
        <v>2022</v>
      </c>
      <c r="C704" t="s">
        <v>19</v>
      </c>
      <c r="D704" t="str">
        <f t="shared" si="143"/>
        <v>Tift_2022</v>
      </c>
      <c r="E704" t="str">
        <f t="shared" si="144"/>
        <v>Tift_dryland_2022</v>
      </c>
      <c r="F704" t="s">
        <v>51</v>
      </c>
      <c r="G704">
        <v>889.91518318659462</v>
      </c>
      <c r="H704">
        <f t="shared" si="133"/>
        <v>997.46076654980368</v>
      </c>
      <c r="J704">
        <v>51</v>
      </c>
      <c r="K704">
        <v>36</v>
      </c>
      <c r="L704">
        <v>4.3</v>
      </c>
      <c r="M704">
        <v>30</v>
      </c>
      <c r="N704">
        <v>4</v>
      </c>
      <c r="O704">
        <v>71</v>
      </c>
      <c r="P704">
        <v>6.8</v>
      </c>
      <c r="Q704">
        <v>0.9</v>
      </c>
      <c r="R704">
        <v>1.1200000000000001</v>
      </c>
      <c r="S704">
        <f t="shared" si="134"/>
        <v>28.448</v>
      </c>
      <c r="T704">
        <v>81.8</v>
      </c>
      <c r="U704">
        <v>50.6</v>
      </c>
      <c r="V704">
        <f t="shared" si="142"/>
        <v>450.29708269241689</v>
      </c>
      <c r="W704">
        <f t="shared" si="135"/>
        <v>30.568999999999999</v>
      </c>
    </row>
    <row r="705" spans="1:23" x14ac:dyDescent="0.3">
      <c r="A705" t="s">
        <v>18</v>
      </c>
      <c r="B705">
        <v>2022</v>
      </c>
      <c r="C705" t="s">
        <v>19</v>
      </c>
      <c r="D705" t="str">
        <f t="shared" si="143"/>
        <v>Tift_2022</v>
      </c>
      <c r="E705" t="str">
        <f t="shared" si="144"/>
        <v>Tift_dryland_2022</v>
      </c>
      <c r="F705" t="s">
        <v>9</v>
      </c>
      <c r="G705">
        <v>825.11121582189094</v>
      </c>
      <c r="H705">
        <f t="shared" si="133"/>
        <v>924.82528826567557</v>
      </c>
      <c r="J705">
        <v>51</v>
      </c>
      <c r="K705">
        <v>35</v>
      </c>
      <c r="L705">
        <v>4.2</v>
      </c>
      <c r="M705">
        <v>29.5</v>
      </c>
      <c r="N705">
        <v>5</v>
      </c>
      <c r="O705">
        <v>71.7</v>
      </c>
      <c r="P705">
        <v>7.3</v>
      </c>
      <c r="Q705">
        <v>1.2</v>
      </c>
      <c r="R705">
        <v>1.08</v>
      </c>
      <c r="S705">
        <f t="shared" si="134"/>
        <v>27.431999999999999</v>
      </c>
      <c r="T705">
        <v>80.2</v>
      </c>
      <c r="U705">
        <v>48.4</v>
      </c>
      <c r="V705">
        <f t="shared" si="142"/>
        <v>399.35382845779515</v>
      </c>
      <c r="W705">
        <f t="shared" si="135"/>
        <v>29.745999999999999</v>
      </c>
    </row>
    <row r="706" spans="1:23" x14ac:dyDescent="0.3">
      <c r="A706" t="s">
        <v>18</v>
      </c>
      <c r="B706">
        <v>2022</v>
      </c>
      <c r="C706" t="s">
        <v>19</v>
      </c>
      <c r="D706" t="str">
        <f t="shared" si="143"/>
        <v>Tift_2022</v>
      </c>
      <c r="E706" t="str">
        <f t="shared" si="144"/>
        <v>Tift_dryland_2022</v>
      </c>
      <c r="F706" t="s">
        <v>52</v>
      </c>
      <c r="G706">
        <v>967.5308359937809</v>
      </c>
      <c r="H706">
        <f t="shared" si="133"/>
        <v>1084.4562128664966</v>
      </c>
      <c r="J706">
        <v>51</v>
      </c>
      <c r="K706">
        <v>35</v>
      </c>
      <c r="L706">
        <v>4.2</v>
      </c>
      <c r="M706">
        <v>30.5</v>
      </c>
      <c r="N706">
        <v>7</v>
      </c>
      <c r="O706">
        <v>69.599999999999994</v>
      </c>
      <c r="P706">
        <v>7.2</v>
      </c>
      <c r="Q706">
        <v>2</v>
      </c>
      <c r="R706">
        <v>1.08</v>
      </c>
      <c r="S706">
        <f t="shared" si="134"/>
        <v>27.431999999999999</v>
      </c>
      <c r="T706">
        <v>81.8</v>
      </c>
      <c r="U706">
        <v>46.1</v>
      </c>
      <c r="V706">
        <f t="shared" si="142"/>
        <v>446.03171539313297</v>
      </c>
      <c r="W706">
        <f t="shared" si="135"/>
        <v>30.085999999999999</v>
      </c>
    </row>
    <row r="707" spans="1:23" x14ac:dyDescent="0.3">
      <c r="A707" t="s">
        <v>18</v>
      </c>
      <c r="B707">
        <v>2022</v>
      </c>
      <c r="C707" t="s">
        <v>19</v>
      </c>
      <c r="D707" t="str">
        <f t="shared" si="143"/>
        <v>Tift_2022</v>
      </c>
      <c r="E707" t="str">
        <f t="shared" si="144"/>
        <v>Tift_dryland_2022</v>
      </c>
      <c r="F707" t="s">
        <v>53</v>
      </c>
      <c r="G707">
        <v>1106.7461479083258</v>
      </c>
      <c r="H707">
        <f t="shared" ref="H707:H770" si="145">(G707*0.453592)/0.404686</f>
        <v>1240.4955909570219</v>
      </c>
      <c r="J707">
        <v>51</v>
      </c>
      <c r="K707">
        <v>35</v>
      </c>
      <c r="L707">
        <v>4.5999999999999996</v>
      </c>
      <c r="M707">
        <v>28.1</v>
      </c>
      <c r="N707">
        <v>4</v>
      </c>
      <c r="O707">
        <v>72.099999999999994</v>
      </c>
      <c r="P707">
        <v>6.7</v>
      </c>
      <c r="Q707">
        <v>0.8</v>
      </c>
      <c r="R707">
        <v>1.08</v>
      </c>
      <c r="S707">
        <f t="shared" ref="S707:S770" si="146">R707*25.4</f>
        <v>27.431999999999999</v>
      </c>
      <c r="T707">
        <v>81.5</v>
      </c>
      <c r="U707">
        <v>49.9</v>
      </c>
      <c r="V707">
        <f t="shared" si="142"/>
        <v>552.26632780625459</v>
      </c>
      <c r="W707">
        <f t="shared" ref="W707:W770" si="147">(0.15*T707)+(0.5*S707)+(0.1*M707)+(0.25*L707)</f>
        <v>29.900999999999996</v>
      </c>
    </row>
    <row r="708" spans="1:23" x14ac:dyDescent="0.3">
      <c r="A708" t="s">
        <v>18</v>
      </c>
      <c r="B708">
        <v>2022</v>
      </c>
      <c r="C708" t="s">
        <v>19</v>
      </c>
      <c r="D708" t="str">
        <f t="shared" si="143"/>
        <v>Tift_2022</v>
      </c>
      <c r="E708" t="str">
        <f t="shared" si="144"/>
        <v>Tift_dryland_2022</v>
      </c>
      <c r="F708" t="s">
        <v>63</v>
      </c>
      <c r="G708">
        <v>956.23100494322534</v>
      </c>
      <c r="H708">
        <f t="shared" si="145"/>
        <v>1071.7908056967808</v>
      </c>
      <c r="J708">
        <v>51</v>
      </c>
      <c r="K708">
        <v>36</v>
      </c>
      <c r="L708">
        <v>4.4000000000000004</v>
      </c>
      <c r="M708">
        <v>27.7</v>
      </c>
      <c r="N708">
        <v>5</v>
      </c>
      <c r="O708">
        <v>71.8</v>
      </c>
      <c r="P708">
        <v>6</v>
      </c>
      <c r="Q708">
        <v>1.2</v>
      </c>
      <c r="R708">
        <v>1.1100000000000001</v>
      </c>
      <c r="S708">
        <f t="shared" si="146"/>
        <v>28.194000000000003</v>
      </c>
      <c r="T708">
        <v>83.6</v>
      </c>
      <c r="U708">
        <v>48.95</v>
      </c>
      <c r="V708">
        <f t="shared" si="142"/>
        <v>468.07507691970881</v>
      </c>
      <c r="W708">
        <f t="shared" si="147"/>
        <v>30.507000000000001</v>
      </c>
    </row>
    <row r="709" spans="1:23" x14ac:dyDescent="0.3">
      <c r="A709" t="s">
        <v>18</v>
      </c>
      <c r="B709">
        <v>2022</v>
      </c>
      <c r="C709" t="s">
        <v>19</v>
      </c>
      <c r="D709" t="str">
        <f t="shared" si="143"/>
        <v>Tift_2022</v>
      </c>
      <c r="E709" t="str">
        <f t="shared" si="144"/>
        <v>Tift_dryland_2022</v>
      </c>
      <c r="F709" t="s">
        <v>15</v>
      </c>
      <c r="G709">
        <v>1174.4209168612661</v>
      </c>
      <c r="H709">
        <f t="shared" si="145"/>
        <v>1316.3488050511642</v>
      </c>
      <c r="J709">
        <v>51</v>
      </c>
      <c r="K709">
        <v>35</v>
      </c>
      <c r="L709">
        <v>4.0999999999999996</v>
      </c>
      <c r="M709">
        <v>29.2</v>
      </c>
      <c r="N709">
        <v>7</v>
      </c>
      <c r="O709">
        <v>71.099999999999994</v>
      </c>
      <c r="P709">
        <v>7.3</v>
      </c>
      <c r="Q709">
        <v>2.1</v>
      </c>
      <c r="R709">
        <v>1.1000000000000001</v>
      </c>
      <c r="S709">
        <f t="shared" si="146"/>
        <v>27.94</v>
      </c>
      <c r="T709">
        <v>80.900000000000006</v>
      </c>
      <c r="U709">
        <v>45.85</v>
      </c>
      <c r="V709">
        <f t="shared" si="142"/>
        <v>538.47199038089047</v>
      </c>
      <c r="W709">
        <f t="shared" si="147"/>
        <v>30.049999999999997</v>
      </c>
    </row>
    <row r="710" spans="1:23" x14ac:dyDescent="0.3">
      <c r="A710" t="s">
        <v>18</v>
      </c>
      <c r="B710">
        <v>2022</v>
      </c>
      <c r="C710" t="s">
        <v>19</v>
      </c>
      <c r="D710" t="str">
        <f t="shared" si="143"/>
        <v>Tift_2022</v>
      </c>
      <c r="E710" t="str">
        <f t="shared" si="144"/>
        <v>Tift_dryland_2022</v>
      </c>
      <c r="F710" t="s">
        <v>64</v>
      </c>
      <c r="G710">
        <v>1001.2867679520405</v>
      </c>
      <c r="H710">
        <f t="shared" si="145"/>
        <v>1122.2915239195374</v>
      </c>
      <c r="J710">
        <v>51</v>
      </c>
      <c r="K710">
        <v>34</v>
      </c>
      <c r="L710">
        <v>4.5</v>
      </c>
      <c r="M710">
        <v>26.7</v>
      </c>
      <c r="N710">
        <v>5</v>
      </c>
      <c r="O710">
        <v>70.5</v>
      </c>
      <c r="P710">
        <v>6.5</v>
      </c>
      <c r="Q710">
        <v>1</v>
      </c>
      <c r="R710">
        <v>1.06</v>
      </c>
      <c r="S710">
        <f t="shared" si="146"/>
        <v>26.923999999999999</v>
      </c>
      <c r="T710">
        <v>80.400000000000006</v>
      </c>
      <c r="U710">
        <v>47.55</v>
      </c>
      <c r="V710">
        <f t="shared" si="142"/>
        <v>476.11185816119519</v>
      </c>
      <c r="W710">
        <f t="shared" si="147"/>
        <v>29.317</v>
      </c>
    </row>
    <row r="711" spans="1:23" x14ac:dyDescent="0.3">
      <c r="A711" t="s">
        <v>18</v>
      </c>
      <c r="B711">
        <v>2022</v>
      </c>
      <c r="C711" t="s">
        <v>19</v>
      </c>
      <c r="D711" t="str">
        <f t="shared" si="143"/>
        <v>Tift_2022</v>
      </c>
      <c r="E711" t="str">
        <f t="shared" si="144"/>
        <v>Tift_dryland_2022</v>
      </c>
      <c r="F711" t="s">
        <v>54</v>
      </c>
      <c r="G711">
        <v>1089.6236534529382</v>
      </c>
      <c r="H711">
        <f t="shared" si="145"/>
        <v>1221.3038558710339</v>
      </c>
      <c r="J711">
        <v>51</v>
      </c>
      <c r="K711">
        <v>35</v>
      </c>
      <c r="L711">
        <v>4.8</v>
      </c>
      <c r="M711">
        <v>27.4</v>
      </c>
      <c r="N711">
        <v>5</v>
      </c>
      <c r="O711">
        <v>71.099999999999994</v>
      </c>
      <c r="P711">
        <v>6.6</v>
      </c>
      <c r="Q711">
        <v>1</v>
      </c>
      <c r="R711">
        <v>1.08</v>
      </c>
      <c r="S711">
        <f t="shared" si="146"/>
        <v>27.431999999999999</v>
      </c>
      <c r="T711">
        <v>80.400000000000006</v>
      </c>
      <c r="U711">
        <v>48.3</v>
      </c>
      <c r="V711">
        <f t="shared" si="142"/>
        <v>526.28822461776917</v>
      </c>
      <c r="W711">
        <f t="shared" si="147"/>
        <v>29.715999999999998</v>
      </c>
    </row>
    <row r="712" spans="1:23" x14ac:dyDescent="0.3">
      <c r="A712" t="s">
        <v>38</v>
      </c>
      <c r="B712">
        <v>2022</v>
      </c>
      <c r="C712" t="s">
        <v>23</v>
      </c>
      <c r="D712" t="str">
        <f t="shared" si="143"/>
        <v>Burke_2022</v>
      </c>
      <c r="E712" t="str">
        <f t="shared" si="144"/>
        <v>Burke_irrigated_2022</v>
      </c>
      <c r="F712" t="s">
        <v>4</v>
      </c>
      <c r="G712">
        <v>1449.1674829409674</v>
      </c>
      <c r="H712">
        <f t="shared" si="145"/>
        <v>1624.2982878630824</v>
      </c>
      <c r="J712">
        <v>21</v>
      </c>
      <c r="K712">
        <v>40</v>
      </c>
      <c r="L712">
        <v>3.8</v>
      </c>
      <c r="M712">
        <v>30.4</v>
      </c>
      <c r="N712">
        <v>2</v>
      </c>
      <c r="O712">
        <v>80.900000000000006</v>
      </c>
      <c r="P712">
        <v>7.8</v>
      </c>
      <c r="Q712">
        <v>0.2</v>
      </c>
      <c r="R712">
        <v>1.26</v>
      </c>
      <c r="S712">
        <f t="shared" si="146"/>
        <v>32.003999999999998</v>
      </c>
      <c r="T712">
        <v>81.2</v>
      </c>
      <c r="U712">
        <v>57.2</v>
      </c>
      <c r="V712">
        <f t="shared" si="142"/>
        <v>828.92380024223337</v>
      </c>
      <c r="W712">
        <f t="shared" si="147"/>
        <v>32.171999999999997</v>
      </c>
    </row>
    <row r="713" spans="1:23" x14ac:dyDescent="0.3">
      <c r="A713" t="s">
        <v>38</v>
      </c>
      <c r="B713">
        <v>2022</v>
      </c>
      <c r="C713" t="s">
        <v>23</v>
      </c>
      <c r="D713" t="str">
        <f t="shared" ref="D713:D724" si="148">CONCATENATE(A713,"_",B713)</f>
        <v>Burke_2022</v>
      </c>
      <c r="E713" t="str">
        <f t="shared" ref="E713:E724" si="149">CONCATENATE(A713, "_", C713,"_",B713)</f>
        <v>Burke_irrigated_2022</v>
      </c>
      <c r="F713" t="s">
        <v>5</v>
      </c>
      <c r="G713">
        <v>1472.9115298447377</v>
      </c>
      <c r="H713">
        <f t="shared" si="145"/>
        <v>1650.9117850514579</v>
      </c>
      <c r="J713">
        <v>21</v>
      </c>
      <c r="K713">
        <v>36</v>
      </c>
      <c r="L713">
        <v>3.8</v>
      </c>
      <c r="M713">
        <v>28.4</v>
      </c>
      <c r="N713">
        <v>2</v>
      </c>
      <c r="O713">
        <v>80.7</v>
      </c>
      <c r="P713">
        <v>7.8</v>
      </c>
      <c r="Q713">
        <v>0.2</v>
      </c>
      <c r="R713">
        <v>1.1299999999999999</v>
      </c>
      <c r="S713">
        <f t="shared" si="146"/>
        <v>28.701999999999995</v>
      </c>
      <c r="T713">
        <v>81</v>
      </c>
      <c r="U713">
        <v>56.35</v>
      </c>
      <c r="V713">
        <f t="shared" si="142"/>
        <v>829.98564706750972</v>
      </c>
      <c r="W713">
        <f t="shared" si="147"/>
        <v>30.290999999999997</v>
      </c>
    </row>
    <row r="714" spans="1:23" x14ac:dyDescent="0.3">
      <c r="A714" t="s">
        <v>38</v>
      </c>
      <c r="B714">
        <v>2022</v>
      </c>
      <c r="C714" t="s">
        <v>23</v>
      </c>
      <c r="D714" t="str">
        <f t="shared" si="148"/>
        <v>Burke_2022</v>
      </c>
      <c r="E714" t="str">
        <f t="shared" si="149"/>
        <v>Burke_irrigated_2022</v>
      </c>
      <c r="F714" t="s">
        <v>61</v>
      </c>
      <c r="G714">
        <v>1499.264089623679</v>
      </c>
      <c r="H714">
        <f t="shared" si="145"/>
        <v>1680.4490319422559</v>
      </c>
      <c r="J714">
        <v>31</v>
      </c>
      <c r="K714">
        <v>36</v>
      </c>
      <c r="L714">
        <v>4</v>
      </c>
      <c r="M714">
        <v>29.4</v>
      </c>
      <c r="N714">
        <v>2</v>
      </c>
      <c r="O714">
        <v>80.400000000000006</v>
      </c>
      <c r="P714">
        <v>7.8</v>
      </c>
      <c r="Q714">
        <v>0.3</v>
      </c>
      <c r="R714">
        <v>1.1299999999999999</v>
      </c>
      <c r="S714">
        <f t="shared" si="146"/>
        <v>28.701999999999995</v>
      </c>
      <c r="T714">
        <v>83.1</v>
      </c>
      <c r="U714">
        <v>56.05</v>
      </c>
      <c r="V714">
        <f t="shared" si="142"/>
        <v>840.33752223407191</v>
      </c>
      <c r="W714">
        <f t="shared" si="147"/>
        <v>30.755999999999997</v>
      </c>
    </row>
    <row r="715" spans="1:23" x14ac:dyDescent="0.3">
      <c r="A715" t="s">
        <v>38</v>
      </c>
      <c r="B715">
        <v>2022</v>
      </c>
      <c r="C715" t="s">
        <v>23</v>
      </c>
      <c r="D715" t="str">
        <f t="shared" si="148"/>
        <v>Burke_2022</v>
      </c>
      <c r="E715" t="str">
        <f t="shared" si="149"/>
        <v>Burke_irrigated_2022</v>
      </c>
      <c r="F715" t="s">
        <v>62</v>
      </c>
      <c r="G715">
        <v>1494.0209414079611</v>
      </c>
      <c r="H715">
        <f t="shared" si="145"/>
        <v>1674.5722531916597</v>
      </c>
      <c r="J715">
        <v>31</v>
      </c>
      <c r="K715">
        <v>37</v>
      </c>
      <c r="L715">
        <v>3.9</v>
      </c>
      <c r="M715">
        <v>27.8</v>
      </c>
      <c r="N715">
        <v>3</v>
      </c>
      <c r="O715">
        <v>79.5</v>
      </c>
      <c r="P715">
        <v>7.8</v>
      </c>
      <c r="Q715">
        <v>0.3</v>
      </c>
      <c r="R715">
        <v>1.1599999999999999</v>
      </c>
      <c r="S715">
        <f t="shared" si="146"/>
        <v>29.463999999999995</v>
      </c>
      <c r="T715">
        <v>82.3</v>
      </c>
      <c r="U715">
        <v>56.1</v>
      </c>
      <c r="V715">
        <f t="shared" si="142"/>
        <v>838.14574812986621</v>
      </c>
      <c r="W715">
        <f t="shared" si="147"/>
        <v>30.832000000000001</v>
      </c>
    </row>
    <row r="716" spans="1:23" x14ac:dyDescent="0.3">
      <c r="A716" t="s">
        <v>38</v>
      </c>
      <c r="B716">
        <v>2022</v>
      </c>
      <c r="C716" t="s">
        <v>23</v>
      </c>
      <c r="D716" t="str">
        <f t="shared" si="148"/>
        <v>Burke_2022</v>
      </c>
      <c r="E716" t="str">
        <f t="shared" si="149"/>
        <v>Burke_irrigated_2022</v>
      </c>
      <c r="F716" t="s">
        <v>51</v>
      </c>
      <c r="G716">
        <v>1457.7839404713634</v>
      </c>
      <c r="H716">
        <f t="shared" si="145"/>
        <v>1633.9560378325089</v>
      </c>
      <c r="J716">
        <v>21</v>
      </c>
      <c r="K716">
        <v>39</v>
      </c>
      <c r="L716">
        <v>3.4</v>
      </c>
      <c r="M716">
        <v>29.7</v>
      </c>
      <c r="N716">
        <v>3</v>
      </c>
      <c r="O716">
        <v>81.3</v>
      </c>
      <c r="P716">
        <v>7.9</v>
      </c>
      <c r="Q716">
        <v>0.4</v>
      </c>
      <c r="R716">
        <v>1.21</v>
      </c>
      <c r="S716">
        <f t="shared" si="146"/>
        <v>30.733999999999998</v>
      </c>
      <c r="T716">
        <v>80.2</v>
      </c>
      <c r="U716">
        <v>51.8</v>
      </c>
      <c r="V716">
        <f t="shared" si="142"/>
        <v>755.13208116416615</v>
      </c>
      <c r="W716">
        <f t="shared" si="147"/>
        <v>31.216999999999999</v>
      </c>
    </row>
    <row r="717" spans="1:23" x14ac:dyDescent="0.3">
      <c r="A717" t="s">
        <v>38</v>
      </c>
      <c r="B717">
        <v>2022</v>
      </c>
      <c r="C717" t="s">
        <v>23</v>
      </c>
      <c r="D717" t="str">
        <f t="shared" si="148"/>
        <v>Burke_2022</v>
      </c>
      <c r="E717" t="str">
        <f t="shared" si="149"/>
        <v>Burke_irrigated_2022</v>
      </c>
      <c r="F717" t="s">
        <v>9</v>
      </c>
      <c r="G717">
        <v>1338.3275075694301</v>
      </c>
      <c r="H717">
        <f t="shared" si="145"/>
        <v>1500.063384484348</v>
      </c>
      <c r="J717">
        <v>31</v>
      </c>
      <c r="K717">
        <v>39</v>
      </c>
      <c r="L717">
        <v>3.4</v>
      </c>
      <c r="M717">
        <v>31</v>
      </c>
      <c r="N717">
        <v>3</v>
      </c>
      <c r="O717">
        <v>79.8</v>
      </c>
      <c r="P717">
        <v>7.7</v>
      </c>
      <c r="Q717">
        <v>0.3</v>
      </c>
      <c r="R717">
        <v>1.21</v>
      </c>
      <c r="S717">
        <f t="shared" si="146"/>
        <v>30.733999999999998</v>
      </c>
      <c r="T717">
        <v>80.3</v>
      </c>
      <c r="U717">
        <v>51.95</v>
      </c>
      <c r="V717">
        <f t="shared" si="142"/>
        <v>695.26114018231897</v>
      </c>
      <c r="W717">
        <f t="shared" si="147"/>
        <v>31.362000000000002</v>
      </c>
    </row>
    <row r="718" spans="1:23" x14ac:dyDescent="0.3">
      <c r="A718" t="s">
        <v>38</v>
      </c>
      <c r="B718">
        <v>2022</v>
      </c>
      <c r="C718" t="s">
        <v>23</v>
      </c>
      <c r="D718" t="str">
        <f t="shared" si="148"/>
        <v>Burke_2022</v>
      </c>
      <c r="E718" t="str">
        <f t="shared" si="149"/>
        <v>Burke_irrigated_2022</v>
      </c>
      <c r="F718" t="s">
        <v>52</v>
      </c>
      <c r="G718">
        <v>1324.3311827132679</v>
      </c>
      <c r="H718">
        <f t="shared" si="145"/>
        <v>1484.3756142522268</v>
      </c>
      <c r="J718">
        <v>31</v>
      </c>
      <c r="K718">
        <v>36</v>
      </c>
      <c r="L718">
        <v>3.5</v>
      </c>
      <c r="M718">
        <v>31</v>
      </c>
      <c r="N718">
        <v>3</v>
      </c>
      <c r="O718">
        <v>79.2</v>
      </c>
      <c r="P718">
        <v>8.3000000000000007</v>
      </c>
      <c r="Q718">
        <v>0.3</v>
      </c>
      <c r="R718">
        <v>1.1299999999999999</v>
      </c>
      <c r="S718">
        <f t="shared" si="146"/>
        <v>28.701999999999995</v>
      </c>
      <c r="T718">
        <v>81.2</v>
      </c>
      <c r="U718">
        <v>56.1</v>
      </c>
      <c r="V718">
        <f t="shared" si="142"/>
        <v>742.94979350214328</v>
      </c>
      <c r="W718">
        <f t="shared" si="147"/>
        <v>30.506</v>
      </c>
    </row>
    <row r="719" spans="1:23" x14ac:dyDescent="0.3">
      <c r="A719" t="s">
        <v>38</v>
      </c>
      <c r="B719">
        <v>2022</v>
      </c>
      <c r="C719" t="s">
        <v>23</v>
      </c>
      <c r="D719" t="str">
        <f t="shared" si="148"/>
        <v>Burke_2022</v>
      </c>
      <c r="E719" t="str">
        <f t="shared" si="149"/>
        <v>Burke_irrigated_2022</v>
      </c>
      <c r="F719" t="s">
        <v>53</v>
      </c>
      <c r="G719">
        <v>1527.0780279256132</v>
      </c>
      <c r="H719">
        <f t="shared" si="145"/>
        <v>1711.6242638560138</v>
      </c>
      <c r="J719">
        <v>31</v>
      </c>
      <c r="K719">
        <v>38</v>
      </c>
      <c r="L719">
        <v>3.9</v>
      </c>
      <c r="M719">
        <v>30.2</v>
      </c>
      <c r="N719">
        <v>2</v>
      </c>
      <c r="O719">
        <v>79.599999999999994</v>
      </c>
      <c r="P719">
        <v>7.7</v>
      </c>
      <c r="Q719">
        <v>0.2</v>
      </c>
      <c r="R719">
        <v>1.18</v>
      </c>
      <c r="S719">
        <f t="shared" si="146"/>
        <v>29.971999999999998</v>
      </c>
      <c r="T719">
        <v>83.1</v>
      </c>
      <c r="U719">
        <v>56.95</v>
      </c>
      <c r="V719">
        <f t="shared" si="142"/>
        <v>869.67093690363674</v>
      </c>
      <c r="W719">
        <f t="shared" si="147"/>
        <v>31.445999999999998</v>
      </c>
    </row>
    <row r="720" spans="1:23" x14ac:dyDescent="0.3">
      <c r="A720" t="s">
        <v>38</v>
      </c>
      <c r="B720">
        <v>2022</v>
      </c>
      <c r="C720" t="s">
        <v>23</v>
      </c>
      <c r="D720" t="str">
        <f t="shared" si="148"/>
        <v>Burke_2022</v>
      </c>
      <c r="E720" t="str">
        <f t="shared" si="149"/>
        <v>Burke_irrigated_2022</v>
      </c>
      <c r="F720" t="s">
        <v>63</v>
      </c>
      <c r="G720">
        <v>1364.0396548164824</v>
      </c>
      <c r="H720">
        <f t="shared" si="145"/>
        <v>1528.882825468432</v>
      </c>
      <c r="J720">
        <v>31</v>
      </c>
      <c r="K720">
        <v>37</v>
      </c>
      <c r="L720">
        <v>3.7</v>
      </c>
      <c r="M720">
        <v>31.1</v>
      </c>
      <c r="N720">
        <v>3</v>
      </c>
      <c r="O720">
        <v>79.400000000000006</v>
      </c>
      <c r="P720">
        <v>7.9</v>
      </c>
      <c r="Q720">
        <v>0.3</v>
      </c>
      <c r="R720">
        <v>1.17</v>
      </c>
      <c r="S720">
        <f t="shared" si="146"/>
        <v>29.717999999999996</v>
      </c>
      <c r="T720">
        <v>80.900000000000006</v>
      </c>
      <c r="U720">
        <v>56.5</v>
      </c>
      <c r="V720">
        <f t="shared" si="142"/>
        <v>770.68240497131251</v>
      </c>
      <c r="W720">
        <f t="shared" si="147"/>
        <v>31.029</v>
      </c>
    </row>
    <row r="721" spans="1:23" x14ac:dyDescent="0.3">
      <c r="A721" t="s">
        <v>38</v>
      </c>
      <c r="B721">
        <v>2022</v>
      </c>
      <c r="C721" t="s">
        <v>23</v>
      </c>
      <c r="D721" t="str">
        <f t="shared" si="148"/>
        <v>Burke_2022</v>
      </c>
      <c r="E721" t="str">
        <f t="shared" si="149"/>
        <v>Burke_irrigated_2022</v>
      </c>
      <c r="F721" t="s">
        <v>15</v>
      </c>
      <c r="G721">
        <v>1671.1238455709561</v>
      </c>
      <c r="H721">
        <f t="shared" si="145"/>
        <v>1873.0779106769721</v>
      </c>
      <c r="J721">
        <v>31</v>
      </c>
      <c r="K721">
        <v>38</v>
      </c>
      <c r="L721">
        <v>4.0999999999999996</v>
      </c>
      <c r="M721">
        <v>32.299999999999997</v>
      </c>
      <c r="N721">
        <v>3</v>
      </c>
      <c r="O721">
        <v>78.099999999999994</v>
      </c>
      <c r="P721">
        <v>8.3000000000000007</v>
      </c>
      <c r="Q721">
        <v>0.4</v>
      </c>
      <c r="R721">
        <v>1.19</v>
      </c>
      <c r="S721">
        <f t="shared" si="146"/>
        <v>30.225999999999996</v>
      </c>
      <c r="T721">
        <v>81.7</v>
      </c>
      <c r="U721">
        <v>56.7</v>
      </c>
      <c r="V721">
        <f t="shared" si="142"/>
        <v>947.52722043873223</v>
      </c>
      <c r="W721">
        <f t="shared" si="147"/>
        <v>31.622999999999998</v>
      </c>
    </row>
    <row r="722" spans="1:23" x14ac:dyDescent="0.3">
      <c r="A722" t="s">
        <v>38</v>
      </c>
      <c r="B722">
        <v>2022</v>
      </c>
      <c r="C722" t="s">
        <v>23</v>
      </c>
      <c r="D722" t="str">
        <f t="shared" si="148"/>
        <v>Burke_2022</v>
      </c>
      <c r="E722" t="str">
        <f t="shared" si="149"/>
        <v>Burke_irrigated_2022</v>
      </c>
      <c r="F722" t="s">
        <v>64</v>
      </c>
      <c r="G722">
        <v>1486.5615723417402</v>
      </c>
      <c r="H722">
        <f t="shared" si="145"/>
        <v>1666.2114249606725</v>
      </c>
      <c r="J722">
        <v>31</v>
      </c>
      <c r="K722">
        <v>38</v>
      </c>
      <c r="L722">
        <v>3.8</v>
      </c>
      <c r="M722">
        <v>30</v>
      </c>
      <c r="N722">
        <v>2</v>
      </c>
      <c r="O722">
        <v>80.599999999999994</v>
      </c>
      <c r="P722">
        <v>7.4</v>
      </c>
      <c r="Q722">
        <v>0.2</v>
      </c>
      <c r="R722">
        <v>1.19</v>
      </c>
      <c r="S722">
        <f t="shared" si="146"/>
        <v>30.225999999999996</v>
      </c>
      <c r="T722">
        <v>82.5</v>
      </c>
      <c r="U722">
        <v>56.85</v>
      </c>
      <c r="V722">
        <f t="shared" si="142"/>
        <v>845.11025387627933</v>
      </c>
      <c r="W722">
        <f t="shared" si="147"/>
        <v>31.437999999999999</v>
      </c>
    </row>
    <row r="723" spans="1:23" x14ac:dyDescent="0.3">
      <c r="A723" t="s">
        <v>38</v>
      </c>
      <c r="B723">
        <v>2022</v>
      </c>
      <c r="C723" t="s">
        <v>23</v>
      </c>
      <c r="D723" t="str">
        <f t="shared" si="148"/>
        <v>Burke_2022</v>
      </c>
      <c r="E723" t="str">
        <f t="shared" si="149"/>
        <v>Burke_irrigated_2022</v>
      </c>
      <c r="F723" t="s">
        <v>54</v>
      </c>
      <c r="G723">
        <v>1525.921671631311</v>
      </c>
      <c r="H723">
        <f t="shared" si="145"/>
        <v>1710.3281627696279</v>
      </c>
      <c r="J723">
        <v>21</v>
      </c>
      <c r="K723">
        <v>37</v>
      </c>
      <c r="L723">
        <v>4.0999999999999996</v>
      </c>
      <c r="M723">
        <v>29.8</v>
      </c>
      <c r="N723">
        <v>2</v>
      </c>
      <c r="O723">
        <v>80.599999999999994</v>
      </c>
      <c r="P723">
        <v>7.8</v>
      </c>
      <c r="Q723">
        <v>0.2</v>
      </c>
      <c r="R723">
        <v>1.1399999999999999</v>
      </c>
      <c r="S723">
        <f t="shared" si="146"/>
        <v>28.955999999999996</v>
      </c>
      <c r="T723">
        <v>80</v>
      </c>
      <c r="U723">
        <v>56.8</v>
      </c>
      <c r="V723">
        <f t="shared" si="142"/>
        <v>866.7235094865847</v>
      </c>
      <c r="W723">
        <f t="shared" si="147"/>
        <v>30.482999999999997</v>
      </c>
    </row>
    <row r="724" spans="1:23" x14ac:dyDescent="0.3">
      <c r="A724" t="s">
        <v>38</v>
      </c>
      <c r="B724">
        <v>2022</v>
      </c>
      <c r="C724" t="s">
        <v>19</v>
      </c>
      <c r="D724" t="str">
        <f t="shared" si="148"/>
        <v>Burke_2022</v>
      </c>
      <c r="E724" t="str">
        <f t="shared" si="149"/>
        <v>Burke_dryland_2022</v>
      </c>
      <c r="F724" t="s">
        <v>4</v>
      </c>
      <c r="G724">
        <v>1423.0745931693452</v>
      </c>
      <c r="H724">
        <f t="shared" si="145"/>
        <v>1595.0520919055011</v>
      </c>
      <c r="J724">
        <v>21</v>
      </c>
      <c r="K724">
        <v>39</v>
      </c>
      <c r="L724">
        <v>4.3</v>
      </c>
      <c r="M724">
        <v>31.2</v>
      </c>
      <c r="N724">
        <v>2</v>
      </c>
      <c r="O724">
        <v>79.400000000000006</v>
      </c>
      <c r="P724">
        <v>8.6</v>
      </c>
      <c r="Q724">
        <v>0.2</v>
      </c>
      <c r="R724">
        <v>1.22</v>
      </c>
      <c r="S724">
        <f t="shared" si="146"/>
        <v>30.987999999999996</v>
      </c>
      <c r="T724">
        <v>82.5</v>
      </c>
      <c r="U724">
        <v>57.35</v>
      </c>
      <c r="V724">
        <f t="shared" si="142"/>
        <v>816.13327918261939</v>
      </c>
      <c r="W724">
        <f t="shared" si="147"/>
        <v>32.064</v>
      </c>
    </row>
    <row r="725" spans="1:23" x14ac:dyDescent="0.3">
      <c r="A725" t="s">
        <v>38</v>
      </c>
      <c r="B725">
        <v>2022</v>
      </c>
      <c r="C725" t="s">
        <v>19</v>
      </c>
      <c r="D725" t="str">
        <f t="shared" ref="D725:D736" si="150">CONCATENATE(A725,"_",B725)</f>
        <v>Burke_2022</v>
      </c>
      <c r="E725" t="str">
        <f t="shared" ref="E725:E736" si="151">CONCATENATE(A725, "_", C725,"_",B725)</f>
        <v>Burke_dryland_2022</v>
      </c>
      <c r="F725" t="s">
        <v>5</v>
      </c>
      <c r="G725">
        <v>1405.538682099341</v>
      </c>
      <c r="H725">
        <f t="shared" si="145"/>
        <v>1575.3969791166592</v>
      </c>
      <c r="J725">
        <v>21</v>
      </c>
      <c r="K725">
        <v>36</v>
      </c>
      <c r="L725">
        <v>4.5</v>
      </c>
      <c r="M725">
        <v>31.7</v>
      </c>
      <c r="N725">
        <v>2</v>
      </c>
      <c r="O725">
        <v>79.5</v>
      </c>
      <c r="P725">
        <v>8.8000000000000007</v>
      </c>
      <c r="Q725">
        <v>0.2</v>
      </c>
      <c r="R725">
        <v>1.1299999999999999</v>
      </c>
      <c r="S725">
        <f t="shared" si="146"/>
        <v>28.701999999999995</v>
      </c>
      <c r="T725">
        <v>82.2</v>
      </c>
      <c r="U725">
        <v>56.75</v>
      </c>
      <c r="V725">
        <f t="shared" si="142"/>
        <v>797.643202091376</v>
      </c>
      <c r="W725">
        <f t="shared" si="147"/>
        <v>30.975999999999999</v>
      </c>
    </row>
    <row r="726" spans="1:23" x14ac:dyDescent="0.3">
      <c r="A726" t="s">
        <v>38</v>
      </c>
      <c r="B726">
        <v>2022</v>
      </c>
      <c r="C726" t="s">
        <v>19</v>
      </c>
      <c r="D726" t="str">
        <f t="shared" si="150"/>
        <v>Burke_2022</v>
      </c>
      <c r="E726" t="str">
        <f t="shared" si="151"/>
        <v>Burke_dryland_2022</v>
      </c>
      <c r="F726" t="s">
        <v>61</v>
      </c>
      <c r="G726">
        <v>1389.4095911795578</v>
      </c>
      <c r="H726">
        <f t="shared" si="145"/>
        <v>1557.3186996395179</v>
      </c>
      <c r="J726">
        <v>21</v>
      </c>
      <c r="K726">
        <v>36</v>
      </c>
      <c r="L726">
        <v>4.5</v>
      </c>
      <c r="M726">
        <v>30.6</v>
      </c>
      <c r="N726">
        <v>2</v>
      </c>
      <c r="O726">
        <v>79.099999999999994</v>
      </c>
      <c r="P726">
        <v>8.6</v>
      </c>
      <c r="Q726">
        <v>0.2</v>
      </c>
      <c r="R726">
        <v>1.1299999999999999</v>
      </c>
      <c r="S726">
        <f t="shared" si="146"/>
        <v>28.701999999999995</v>
      </c>
      <c r="T726">
        <v>82.3</v>
      </c>
      <c r="U726">
        <v>56.55</v>
      </c>
      <c r="V726">
        <f t="shared" si="142"/>
        <v>785.71112381203989</v>
      </c>
      <c r="W726">
        <f t="shared" si="147"/>
        <v>30.881</v>
      </c>
    </row>
    <row r="727" spans="1:23" x14ac:dyDescent="0.3">
      <c r="A727" t="s">
        <v>38</v>
      </c>
      <c r="B727">
        <v>2022</v>
      </c>
      <c r="C727" t="s">
        <v>19</v>
      </c>
      <c r="D727" t="str">
        <f t="shared" si="150"/>
        <v>Burke_2022</v>
      </c>
      <c r="E727" t="str">
        <f t="shared" si="151"/>
        <v>Burke_dryland_2022</v>
      </c>
      <c r="F727" t="s">
        <v>62</v>
      </c>
      <c r="G727">
        <v>1417.3250163846205</v>
      </c>
      <c r="H727">
        <f t="shared" si="145"/>
        <v>1588.6076830726361</v>
      </c>
      <c r="J727">
        <v>31</v>
      </c>
      <c r="K727">
        <v>37</v>
      </c>
      <c r="L727">
        <v>4.3</v>
      </c>
      <c r="M727">
        <v>30.5</v>
      </c>
      <c r="N727">
        <v>3</v>
      </c>
      <c r="O727">
        <v>77.8</v>
      </c>
      <c r="P727">
        <v>8.6</v>
      </c>
      <c r="Q727">
        <v>0.5</v>
      </c>
      <c r="R727">
        <v>1.17</v>
      </c>
      <c r="S727">
        <f t="shared" si="146"/>
        <v>29.717999999999996</v>
      </c>
      <c r="T727">
        <v>81</v>
      </c>
      <c r="U727">
        <v>56.3</v>
      </c>
      <c r="V727">
        <f t="shared" si="142"/>
        <v>797.95398422454139</v>
      </c>
      <c r="W727">
        <f t="shared" si="147"/>
        <v>31.134</v>
      </c>
    </row>
    <row r="728" spans="1:23" x14ac:dyDescent="0.3">
      <c r="A728" t="s">
        <v>38</v>
      </c>
      <c r="B728">
        <v>2022</v>
      </c>
      <c r="C728" t="s">
        <v>19</v>
      </c>
      <c r="D728" t="str">
        <f t="shared" si="150"/>
        <v>Burke_2022</v>
      </c>
      <c r="E728" t="str">
        <f t="shared" si="151"/>
        <v>Burke_dryland_2022</v>
      </c>
      <c r="F728" t="s">
        <v>51</v>
      </c>
      <c r="G728">
        <v>1408.8047409748926</v>
      </c>
      <c r="H728">
        <f t="shared" si="145"/>
        <v>1579.0577387611222</v>
      </c>
      <c r="J728">
        <v>21</v>
      </c>
      <c r="K728">
        <v>37</v>
      </c>
      <c r="L728">
        <v>4.2</v>
      </c>
      <c r="M728">
        <v>30.8</v>
      </c>
      <c r="N728">
        <v>3</v>
      </c>
      <c r="O728">
        <v>80.2</v>
      </c>
      <c r="P728">
        <v>8.3000000000000007</v>
      </c>
      <c r="Q728">
        <v>0.3</v>
      </c>
      <c r="R728">
        <v>1.1499999999999999</v>
      </c>
      <c r="S728">
        <f t="shared" si="146"/>
        <v>29.209999999999997</v>
      </c>
      <c r="T728">
        <v>82</v>
      </c>
      <c r="U728">
        <v>56.6</v>
      </c>
      <c r="V728">
        <f t="shared" si="142"/>
        <v>797.38348339178924</v>
      </c>
      <c r="W728">
        <f t="shared" si="147"/>
        <v>31.035</v>
      </c>
    </row>
    <row r="729" spans="1:23" x14ac:dyDescent="0.3">
      <c r="A729" t="s">
        <v>38</v>
      </c>
      <c r="B729">
        <v>2022</v>
      </c>
      <c r="C729" t="s">
        <v>19</v>
      </c>
      <c r="D729" t="str">
        <f t="shared" si="150"/>
        <v>Burke_2022</v>
      </c>
      <c r="E729" t="str">
        <f t="shared" si="151"/>
        <v>Burke_dryland_2022</v>
      </c>
      <c r="F729" t="s">
        <v>9</v>
      </c>
      <c r="G729">
        <v>1340.3897747717529</v>
      </c>
      <c r="H729">
        <f t="shared" si="145"/>
        <v>1502.3748751334836</v>
      </c>
      <c r="J729">
        <v>21</v>
      </c>
      <c r="K729">
        <v>37</v>
      </c>
      <c r="L729">
        <v>3.9</v>
      </c>
      <c r="M729">
        <v>31.7</v>
      </c>
      <c r="N729">
        <v>3</v>
      </c>
      <c r="O729">
        <v>80.400000000000006</v>
      </c>
      <c r="P729">
        <v>8.3000000000000007</v>
      </c>
      <c r="Q729">
        <v>0.4</v>
      </c>
      <c r="R729">
        <v>1.1399999999999999</v>
      </c>
      <c r="S729">
        <f t="shared" si="146"/>
        <v>28.955999999999996</v>
      </c>
      <c r="T729">
        <v>81</v>
      </c>
      <c r="U729">
        <v>56.8</v>
      </c>
      <c r="V729">
        <f t="shared" si="142"/>
        <v>761.3413920703556</v>
      </c>
      <c r="W729">
        <f t="shared" si="147"/>
        <v>30.773000000000003</v>
      </c>
    </row>
    <row r="730" spans="1:23" x14ac:dyDescent="0.3">
      <c r="A730" t="s">
        <v>38</v>
      </c>
      <c r="B730">
        <v>2022</v>
      </c>
      <c r="C730" t="s">
        <v>19</v>
      </c>
      <c r="D730" t="str">
        <f t="shared" si="150"/>
        <v>Burke_2022</v>
      </c>
      <c r="E730" t="str">
        <f t="shared" si="151"/>
        <v>Burke_dryland_2022</v>
      </c>
      <c r="F730" t="s">
        <v>52</v>
      </c>
      <c r="G730">
        <v>1295.8584221938202</v>
      </c>
      <c r="H730">
        <f t="shared" si="145"/>
        <v>1452.4619419494109</v>
      </c>
      <c r="J730">
        <v>21</v>
      </c>
      <c r="K730">
        <v>36</v>
      </c>
      <c r="L730">
        <v>3.8</v>
      </c>
      <c r="M730">
        <v>31.9</v>
      </c>
      <c r="N730">
        <v>3</v>
      </c>
      <c r="O730">
        <v>78.599999999999994</v>
      </c>
      <c r="P730">
        <v>8.6999999999999993</v>
      </c>
      <c r="Q730">
        <v>0.4</v>
      </c>
      <c r="R730">
        <v>1.1200000000000001</v>
      </c>
      <c r="S730">
        <f t="shared" si="146"/>
        <v>28.448</v>
      </c>
      <c r="T730">
        <v>81.3</v>
      </c>
      <c r="U730">
        <v>56.4</v>
      </c>
      <c r="V730">
        <f t="shared" si="142"/>
        <v>730.86415011731458</v>
      </c>
      <c r="W730">
        <f t="shared" si="147"/>
        <v>30.558999999999997</v>
      </c>
    </row>
    <row r="731" spans="1:23" x14ac:dyDescent="0.3">
      <c r="A731" t="s">
        <v>38</v>
      </c>
      <c r="B731">
        <v>2022</v>
      </c>
      <c r="C731" t="s">
        <v>19</v>
      </c>
      <c r="D731" t="str">
        <f t="shared" si="150"/>
        <v>Burke_2022</v>
      </c>
      <c r="E731" t="str">
        <f t="shared" si="151"/>
        <v>Burke_dryland_2022</v>
      </c>
      <c r="F731" t="s">
        <v>53</v>
      </c>
      <c r="G731">
        <v>1372.894784215282</v>
      </c>
      <c r="H731">
        <f t="shared" si="145"/>
        <v>1538.8080906227995</v>
      </c>
      <c r="J731">
        <v>21</v>
      </c>
      <c r="K731">
        <v>37</v>
      </c>
      <c r="L731">
        <v>4.3</v>
      </c>
      <c r="M731">
        <v>31</v>
      </c>
      <c r="N731">
        <v>3</v>
      </c>
      <c r="O731">
        <v>79.7</v>
      </c>
      <c r="P731">
        <v>8.1</v>
      </c>
      <c r="Q731">
        <v>0.3</v>
      </c>
      <c r="R731">
        <v>1.1499999999999999</v>
      </c>
      <c r="S731">
        <f t="shared" si="146"/>
        <v>29.209999999999997</v>
      </c>
      <c r="T731">
        <v>82.6</v>
      </c>
      <c r="U731">
        <v>56.75</v>
      </c>
      <c r="V731">
        <f t="shared" si="142"/>
        <v>779.1177900421726</v>
      </c>
      <c r="W731">
        <f t="shared" si="147"/>
        <v>31.169999999999998</v>
      </c>
    </row>
    <row r="732" spans="1:23" x14ac:dyDescent="0.3">
      <c r="A732" t="s">
        <v>38</v>
      </c>
      <c r="B732">
        <v>2022</v>
      </c>
      <c r="C732" t="s">
        <v>19</v>
      </c>
      <c r="D732" t="str">
        <f t="shared" si="150"/>
        <v>Burke_2022</v>
      </c>
      <c r="E732" t="str">
        <f t="shared" si="151"/>
        <v>Burke_dryland_2022</v>
      </c>
      <c r="F732" t="s">
        <v>63</v>
      </c>
      <c r="G732">
        <v>1357.8551875259318</v>
      </c>
      <c r="H732">
        <f t="shared" si="145"/>
        <v>1521.9509699378343</v>
      </c>
      <c r="J732">
        <v>31</v>
      </c>
      <c r="K732">
        <v>37</v>
      </c>
      <c r="L732">
        <v>4.2</v>
      </c>
      <c r="M732">
        <v>30.4</v>
      </c>
      <c r="N732">
        <v>3</v>
      </c>
      <c r="O732">
        <v>79.599999999999994</v>
      </c>
      <c r="P732">
        <v>7.8</v>
      </c>
      <c r="Q732">
        <v>0.4</v>
      </c>
      <c r="R732">
        <v>1.17</v>
      </c>
      <c r="S732">
        <f t="shared" si="146"/>
        <v>29.717999999999996</v>
      </c>
      <c r="T732">
        <v>83.6</v>
      </c>
      <c r="U732">
        <v>56.45</v>
      </c>
      <c r="V732">
        <f t="shared" si="142"/>
        <v>766.50925335838849</v>
      </c>
      <c r="W732">
        <f t="shared" si="147"/>
        <v>31.488999999999997</v>
      </c>
    </row>
    <row r="733" spans="1:23" x14ac:dyDescent="0.3">
      <c r="A733" t="s">
        <v>38</v>
      </c>
      <c r="B733">
        <v>2022</v>
      </c>
      <c r="C733" t="s">
        <v>19</v>
      </c>
      <c r="D733" t="str">
        <f t="shared" si="150"/>
        <v>Burke_2022</v>
      </c>
      <c r="E733" t="str">
        <f t="shared" si="151"/>
        <v>Burke_dryland_2022</v>
      </c>
      <c r="F733" t="s">
        <v>15</v>
      </c>
      <c r="G733">
        <v>1507.7693425378473</v>
      </c>
      <c r="H733">
        <f t="shared" si="145"/>
        <v>1689.9821383008734</v>
      </c>
      <c r="J733">
        <v>21</v>
      </c>
      <c r="K733">
        <v>37</v>
      </c>
      <c r="L733">
        <v>3.9</v>
      </c>
      <c r="M733">
        <v>31.4</v>
      </c>
      <c r="N733">
        <v>3</v>
      </c>
      <c r="O733">
        <v>77.900000000000006</v>
      </c>
      <c r="P733">
        <v>8.9</v>
      </c>
      <c r="Q733">
        <v>0.4</v>
      </c>
      <c r="R733">
        <v>1.17</v>
      </c>
      <c r="S733">
        <f t="shared" si="146"/>
        <v>29.717999999999996</v>
      </c>
      <c r="T733">
        <v>81.599999999999994</v>
      </c>
      <c r="U733">
        <v>56.8</v>
      </c>
      <c r="V733">
        <f t="shared" si="142"/>
        <v>856.41298656149729</v>
      </c>
      <c r="W733">
        <f t="shared" si="147"/>
        <v>31.213999999999999</v>
      </c>
    </row>
    <row r="734" spans="1:23" x14ac:dyDescent="0.3">
      <c r="A734" t="s">
        <v>38</v>
      </c>
      <c r="B734">
        <v>2022</v>
      </c>
      <c r="C734" t="s">
        <v>19</v>
      </c>
      <c r="D734" t="str">
        <f t="shared" si="150"/>
        <v>Burke_2022</v>
      </c>
      <c r="E734" t="str">
        <f t="shared" si="151"/>
        <v>Burke_dryland_2022</v>
      </c>
      <c r="F734" t="s">
        <v>64</v>
      </c>
      <c r="G734">
        <v>1370.3770829209755</v>
      </c>
      <c r="H734">
        <f t="shared" si="145"/>
        <v>1535.9861270127731</v>
      </c>
      <c r="J734">
        <v>21</v>
      </c>
      <c r="K734">
        <v>37</v>
      </c>
      <c r="L734">
        <v>3.9</v>
      </c>
      <c r="M734">
        <v>30.3</v>
      </c>
      <c r="N734">
        <v>2</v>
      </c>
      <c r="O734">
        <v>80</v>
      </c>
      <c r="P734">
        <v>8.1</v>
      </c>
      <c r="Q734">
        <v>0.3</v>
      </c>
      <c r="R734">
        <v>1.1599999999999999</v>
      </c>
      <c r="S734">
        <f t="shared" si="146"/>
        <v>29.463999999999995</v>
      </c>
      <c r="T734">
        <v>83.6</v>
      </c>
      <c r="U734">
        <v>57.15</v>
      </c>
      <c r="V734">
        <f t="shared" si="142"/>
        <v>783.17050288933751</v>
      </c>
      <c r="W734">
        <f t="shared" si="147"/>
        <v>31.277000000000001</v>
      </c>
    </row>
    <row r="735" spans="1:23" x14ac:dyDescent="0.3">
      <c r="A735" t="s">
        <v>38</v>
      </c>
      <c r="B735">
        <v>2022</v>
      </c>
      <c r="C735" t="s">
        <v>19</v>
      </c>
      <c r="D735" t="str">
        <f t="shared" si="150"/>
        <v>Burke_2022</v>
      </c>
      <c r="E735" t="str">
        <f t="shared" si="151"/>
        <v>Burke_dryland_2022</v>
      </c>
      <c r="F735" t="s">
        <v>54</v>
      </c>
      <c r="G735">
        <v>1469.7871639772932</v>
      </c>
      <c r="H735">
        <f t="shared" si="145"/>
        <v>1647.4098419090069</v>
      </c>
      <c r="J735">
        <v>21</v>
      </c>
      <c r="K735">
        <v>37</v>
      </c>
      <c r="L735">
        <v>4.7</v>
      </c>
      <c r="M735">
        <v>32.4</v>
      </c>
      <c r="N735">
        <v>3</v>
      </c>
      <c r="O735">
        <v>79.8</v>
      </c>
      <c r="P735">
        <v>8.1999999999999993</v>
      </c>
      <c r="Q735">
        <v>0.3</v>
      </c>
      <c r="R735">
        <v>1.1499999999999999</v>
      </c>
      <c r="S735">
        <f t="shared" si="146"/>
        <v>29.209999999999997</v>
      </c>
      <c r="T735">
        <v>81.3</v>
      </c>
      <c r="U735">
        <v>56.75</v>
      </c>
      <c r="V735">
        <f t="shared" si="142"/>
        <v>834.10421555711389</v>
      </c>
      <c r="W735">
        <f t="shared" si="147"/>
        <v>31.215</v>
      </c>
    </row>
    <row r="736" spans="1:23" x14ac:dyDescent="0.3">
      <c r="A736" t="s">
        <v>66</v>
      </c>
      <c r="B736">
        <v>2022</v>
      </c>
      <c r="C736" t="s">
        <v>23</v>
      </c>
      <c r="D736" t="str">
        <f t="shared" si="150"/>
        <v>Jenkins_2022</v>
      </c>
      <c r="E736" t="str">
        <f t="shared" si="151"/>
        <v>Jenkins_irrigated_2022</v>
      </c>
      <c r="F736" t="s">
        <v>4</v>
      </c>
      <c r="G736">
        <v>1673.3627157891769</v>
      </c>
      <c r="H736">
        <f t="shared" si="145"/>
        <v>1875.5873466842054</v>
      </c>
      <c r="J736">
        <v>21</v>
      </c>
      <c r="K736">
        <v>40</v>
      </c>
      <c r="L736">
        <v>3.9</v>
      </c>
      <c r="M736">
        <v>30.5</v>
      </c>
      <c r="N736">
        <v>3</v>
      </c>
      <c r="O736">
        <v>82.6</v>
      </c>
      <c r="P736">
        <v>7.6</v>
      </c>
      <c r="Q736">
        <v>0.3</v>
      </c>
      <c r="R736">
        <v>1.25</v>
      </c>
      <c r="S736">
        <f t="shared" si="146"/>
        <v>31.75</v>
      </c>
      <c r="T736">
        <v>81.7</v>
      </c>
      <c r="U736">
        <v>56.75</v>
      </c>
      <c r="V736">
        <f t="shared" si="142"/>
        <v>949.63334121035791</v>
      </c>
      <c r="W736">
        <f t="shared" si="147"/>
        <v>32.155000000000001</v>
      </c>
    </row>
    <row r="737" spans="1:23" x14ac:dyDescent="0.3">
      <c r="A737" t="s">
        <v>66</v>
      </c>
      <c r="B737">
        <v>2022</v>
      </c>
      <c r="C737" t="s">
        <v>23</v>
      </c>
      <c r="D737" t="str">
        <f t="shared" ref="D737:D748" si="152">CONCATENATE(A737,"_",B737)</f>
        <v>Jenkins_2022</v>
      </c>
      <c r="E737" t="str">
        <f t="shared" ref="E737:E748" si="153">CONCATENATE(A737, "_", C737,"_",B737)</f>
        <v>Jenkins_irrigated_2022</v>
      </c>
      <c r="F737" t="s">
        <v>5</v>
      </c>
      <c r="G737">
        <v>1897.2431678648475</v>
      </c>
      <c r="H737">
        <f t="shared" si="145"/>
        <v>2126.5235837121913</v>
      </c>
      <c r="J737">
        <v>21</v>
      </c>
      <c r="K737">
        <v>37</v>
      </c>
      <c r="L737">
        <v>4</v>
      </c>
      <c r="M737">
        <v>32.200000000000003</v>
      </c>
      <c r="N737">
        <v>2</v>
      </c>
      <c r="O737">
        <v>81.599999999999994</v>
      </c>
      <c r="P737">
        <v>7.3</v>
      </c>
      <c r="Q737">
        <v>0.2</v>
      </c>
      <c r="R737">
        <v>1.1599999999999999</v>
      </c>
      <c r="S737">
        <f t="shared" si="146"/>
        <v>29.463999999999995</v>
      </c>
      <c r="T737">
        <v>82.3</v>
      </c>
      <c r="U737">
        <v>57.25</v>
      </c>
      <c r="V737">
        <f t="shared" si="142"/>
        <v>1086.1717136026252</v>
      </c>
      <c r="W737">
        <f t="shared" si="147"/>
        <v>31.296999999999997</v>
      </c>
    </row>
    <row r="738" spans="1:23" x14ac:dyDescent="0.3">
      <c r="A738" t="s">
        <v>66</v>
      </c>
      <c r="B738">
        <v>2022</v>
      </c>
      <c r="C738" t="s">
        <v>23</v>
      </c>
      <c r="D738" t="str">
        <f t="shared" si="152"/>
        <v>Jenkins_2022</v>
      </c>
      <c r="E738" t="str">
        <f t="shared" si="153"/>
        <v>Jenkins_irrigated_2022</v>
      </c>
      <c r="F738" t="s">
        <v>61</v>
      </c>
      <c r="G738">
        <v>1777.7765470738905</v>
      </c>
      <c r="H738">
        <f t="shared" si="145"/>
        <v>1992.6195112762491</v>
      </c>
      <c r="J738">
        <v>31</v>
      </c>
      <c r="K738">
        <v>38</v>
      </c>
      <c r="L738">
        <v>4.3</v>
      </c>
      <c r="M738">
        <v>32.4</v>
      </c>
      <c r="N738">
        <v>2</v>
      </c>
      <c r="O738">
        <v>80.7</v>
      </c>
      <c r="P738">
        <v>7.5</v>
      </c>
      <c r="Q738">
        <v>0.2</v>
      </c>
      <c r="R738">
        <v>1.18</v>
      </c>
      <c r="S738">
        <f t="shared" si="146"/>
        <v>29.971999999999998</v>
      </c>
      <c r="T738">
        <v>85</v>
      </c>
      <c r="U738">
        <v>57.2</v>
      </c>
      <c r="V738">
        <f t="shared" si="142"/>
        <v>1016.8881849262654</v>
      </c>
      <c r="W738">
        <f t="shared" si="147"/>
        <v>32.051000000000002</v>
      </c>
    </row>
    <row r="739" spans="1:23" x14ac:dyDescent="0.3">
      <c r="A739" t="s">
        <v>66</v>
      </c>
      <c r="B739">
        <v>2022</v>
      </c>
      <c r="C739" t="s">
        <v>23</v>
      </c>
      <c r="D739" t="str">
        <f t="shared" si="152"/>
        <v>Jenkins_2022</v>
      </c>
      <c r="E739" t="str">
        <f t="shared" si="153"/>
        <v>Jenkins_irrigated_2022</v>
      </c>
      <c r="F739" t="s">
        <v>62</v>
      </c>
      <c r="G739">
        <v>1802.8182296498508</v>
      </c>
      <c r="H739">
        <f t="shared" si="145"/>
        <v>2020.6874624359011</v>
      </c>
      <c r="J739">
        <v>31</v>
      </c>
      <c r="K739">
        <v>39</v>
      </c>
      <c r="L739">
        <v>4.3</v>
      </c>
      <c r="M739">
        <v>30.5</v>
      </c>
      <c r="N739">
        <v>4</v>
      </c>
      <c r="O739">
        <v>80.400000000000006</v>
      </c>
      <c r="P739">
        <v>7.1</v>
      </c>
      <c r="Q739">
        <v>0.5</v>
      </c>
      <c r="R739">
        <v>1.22</v>
      </c>
      <c r="S739">
        <f t="shared" si="146"/>
        <v>30.987999999999996</v>
      </c>
      <c r="T739">
        <v>82.4</v>
      </c>
      <c r="U739">
        <v>54.8</v>
      </c>
      <c r="V739">
        <f t="shared" si="142"/>
        <v>987.94438984811813</v>
      </c>
      <c r="W739">
        <f t="shared" si="147"/>
        <v>31.978999999999999</v>
      </c>
    </row>
    <row r="740" spans="1:23" x14ac:dyDescent="0.3">
      <c r="A740" t="s">
        <v>66</v>
      </c>
      <c r="B740">
        <v>2022</v>
      </c>
      <c r="C740" t="s">
        <v>23</v>
      </c>
      <c r="D740" t="str">
        <f t="shared" si="152"/>
        <v>Jenkins_2022</v>
      </c>
      <c r="E740" t="str">
        <f t="shared" si="153"/>
        <v>Jenkins_irrigated_2022</v>
      </c>
      <c r="F740" t="s">
        <v>51</v>
      </c>
      <c r="G740">
        <v>1848.4287587659544</v>
      </c>
      <c r="H740">
        <f t="shared" si="145"/>
        <v>2071.8099898345058</v>
      </c>
      <c r="J740">
        <v>31</v>
      </c>
      <c r="K740">
        <v>39</v>
      </c>
      <c r="L740">
        <v>3.8</v>
      </c>
      <c r="M740">
        <v>30.9</v>
      </c>
      <c r="N740">
        <v>3</v>
      </c>
      <c r="O740">
        <v>81.7</v>
      </c>
      <c r="P740">
        <v>7.1</v>
      </c>
      <c r="Q740">
        <v>0.5</v>
      </c>
      <c r="R740">
        <v>1.21</v>
      </c>
      <c r="S740">
        <f t="shared" si="146"/>
        <v>30.733999999999998</v>
      </c>
      <c r="T740">
        <v>81.5</v>
      </c>
      <c r="U740">
        <v>56.5</v>
      </c>
      <c r="V740">
        <f t="shared" si="142"/>
        <v>1044.3622487027642</v>
      </c>
      <c r="W740">
        <f t="shared" si="147"/>
        <v>31.631999999999998</v>
      </c>
    </row>
    <row r="741" spans="1:23" x14ac:dyDescent="0.3">
      <c r="A741" t="s">
        <v>66</v>
      </c>
      <c r="B741">
        <v>2022</v>
      </c>
      <c r="C741" t="s">
        <v>23</v>
      </c>
      <c r="D741" t="str">
        <f t="shared" si="152"/>
        <v>Jenkins_2022</v>
      </c>
      <c r="E741" t="str">
        <f t="shared" si="153"/>
        <v>Jenkins_irrigated_2022</v>
      </c>
      <c r="F741" t="s">
        <v>9</v>
      </c>
      <c r="G741">
        <v>1640.6590098887366</v>
      </c>
      <c r="H741">
        <f t="shared" si="145"/>
        <v>1838.9314224199795</v>
      </c>
      <c r="J741">
        <v>21</v>
      </c>
      <c r="K741">
        <v>38</v>
      </c>
      <c r="L741">
        <v>3.8</v>
      </c>
      <c r="M741">
        <v>33.1</v>
      </c>
      <c r="N741">
        <v>2</v>
      </c>
      <c r="O741">
        <v>81</v>
      </c>
      <c r="P741">
        <v>7.8</v>
      </c>
      <c r="Q741">
        <v>0.3</v>
      </c>
      <c r="R741">
        <v>1.18</v>
      </c>
      <c r="S741">
        <f t="shared" si="146"/>
        <v>29.971999999999998</v>
      </c>
      <c r="T741">
        <v>82.1</v>
      </c>
      <c r="U741">
        <v>57.45</v>
      </c>
      <c r="V741">
        <f t="shared" si="142"/>
        <v>942.55860118107933</v>
      </c>
      <c r="W741">
        <f t="shared" si="147"/>
        <v>31.560999999999996</v>
      </c>
    </row>
    <row r="742" spans="1:23" x14ac:dyDescent="0.3">
      <c r="A742" t="s">
        <v>66</v>
      </c>
      <c r="B742">
        <v>2022</v>
      </c>
      <c r="C742" t="s">
        <v>23</v>
      </c>
      <c r="D742" t="str">
        <f t="shared" si="152"/>
        <v>Jenkins_2022</v>
      </c>
      <c r="E742" t="str">
        <f t="shared" si="153"/>
        <v>Jenkins_irrigated_2022</v>
      </c>
      <c r="F742" t="s">
        <v>52</v>
      </c>
      <c r="G742">
        <v>1595.8934411706291</v>
      </c>
      <c r="H742">
        <f t="shared" si="145"/>
        <v>1788.7559682506142</v>
      </c>
      <c r="J742">
        <v>21</v>
      </c>
      <c r="K742">
        <v>36</v>
      </c>
      <c r="L742">
        <v>4</v>
      </c>
      <c r="M742">
        <v>31</v>
      </c>
      <c r="N742">
        <v>3</v>
      </c>
      <c r="O742">
        <v>80.5</v>
      </c>
      <c r="P742">
        <v>7.7</v>
      </c>
      <c r="Q742">
        <v>0.3</v>
      </c>
      <c r="R742">
        <v>1.1299999999999999</v>
      </c>
      <c r="S742">
        <f t="shared" si="146"/>
        <v>28.701999999999995</v>
      </c>
      <c r="T742">
        <v>80.900000000000006</v>
      </c>
      <c r="U742">
        <v>56.35</v>
      </c>
      <c r="V742">
        <f t="shared" si="142"/>
        <v>899.28595409964953</v>
      </c>
      <c r="W742">
        <f t="shared" si="147"/>
        <v>30.585999999999999</v>
      </c>
    </row>
    <row r="743" spans="1:23" x14ac:dyDescent="0.3">
      <c r="A743" t="s">
        <v>66</v>
      </c>
      <c r="B743">
        <v>2022</v>
      </c>
      <c r="C743" t="s">
        <v>23</v>
      </c>
      <c r="D743" t="str">
        <f t="shared" si="152"/>
        <v>Jenkins_2022</v>
      </c>
      <c r="E743" t="str">
        <f t="shared" si="153"/>
        <v>Jenkins_irrigated_2022</v>
      </c>
      <c r="F743" t="s">
        <v>53</v>
      </c>
      <c r="G743">
        <v>1617.5253092498865</v>
      </c>
      <c r="H743">
        <f t="shared" si="145"/>
        <v>1813.002031385505</v>
      </c>
      <c r="J743">
        <v>21</v>
      </c>
      <c r="K743">
        <v>37</v>
      </c>
      <c r="L743">
        <v>3.9</v>
      </c>
      <c r="M743">
        <v>32.299999999999997</v>
      </c>
      <c r="N743">
        <v>3</v>
      </c>
      <c r="O743">
        <v>81.7</v>
      </c>
      <c r="P743">
        <v>7.4</v>
      </c>
      <c r="Q743">
        <v>0.3</v>
      </c>
      <c r="R743">
        <v>1.17</v>
      </c>
      <c r="S743">
        <f t="shared" si="146"/>
        <v>29.717999999999996</v>
      </c>
      <c r="T743">
        <v>82.2</v>
      </c>
      <c r="U743">
        <v>56.8</v>
      </c>
      <c r="V743">
        <f t="shared" si="142"/>
        <v>918.75437565393543</v>
      </c>
      <c r="W743">
        <f t="shared" si="147"/>
        <v>31.394000000000002</v>
      </c>
    </row>
    <row r="744" spans="1:23" x14ac:dyDescent="0.3">
      <c r="A744" t="s">
        <v>66</v>
      </c>
      <c r="B744">
        <v>2022</v>
      </c>
      <c r="C744" t="s">
        <v>23</v>
      </c>
      <c r="D744" t="str">
        <f t="shared" si="152"/>
        <v>Jenkins_2022</v>
      </c>
      <c r="E744" t="str">
        <f t="shared" si="153"/>
        <v>Jenkins_irrigated_2022</v>
      </c>
      <c r="F744" t="s">
        <v>63</v>
      </c>
      <c r="G744">
        <v>1649.5001266360109</v>
      </c>
      <c r="H744">
        <f t="shared" si="145"/>
        <v>1848.8409815043797</v>
      </c>
      <c r="J744">
        <v>31</v>
      </c>
      <c r="K744">
        <v>38</v>
      </c>
      <c r="L744">
        <v>4</v>
      </c>
      <c r="M744">
        <v>30.1</v>
      </c>
      <c r="N744">
        <v>3</v>
      </c>
      <c r="O744">
        <v>80.099999999999994</v>
      </c>
      <c r="P744">
        <v>6.9</v>
      </c>
      <c r="Q744">
        <v>0.3</v>
      </c>
      <c r="R744">
        <v>1.19</v>
      </c>
      <c r="S744">
        <f t="shared" si="146"/>
        <v>30.225999999999996</v>
      </c>
      <c r="T744">
        <v>83</v>
      </c>
      <c r="U744">
        <v>56.6</v>
      </c>
      <c r="V744">
        <f t="shared" si="142"/>
        <v>933.61707167598217</v>
      </c>
      <c r="W744">
        <f t="shared" si="147"/>
        <v>31.572999999999997</v>
      </c>
    </row>
    <row r="745" spans="1:23" x14ac:dyDescent="0.3">
      <c r="A745" t="s">
        <v>66</v>
      </c>
      <c r="B745">
        <v>2022</v>
      </c>
      <c r="C745" t="s">
        <v>23</v>
      </c>
      <c r="D745" t="str">
        <f t="shared" si="152"/>
        <v>Jenkins_2022</v>
      </c>
      <c r="E745" t="str">
        <f t="shared" si="153"/>
        <v>Jenkins_irrigated_2022</v>
      </c>
      <c r="F745" t="s">
        <v>15</v>
      </c>
      <c r="G745">
        <v>1948.8335166980078</v>
      </c>
      <c r="H745">
        <f t="shared" si="145"/>
        <v>2184.348587561919</v>
      </c>
      <c r="J745">
        <v>21</v>
      </c>
      <c r="K745">
        <v>38</v>
      </c>
      <c r="L745">
        <v>4.4000000000000004</v>
      </c>
      <c r="M745">
        <v>32.4</v>
      </c>
      <c r="N745">
        <v>2</v>
      </c>
      <c r="O745">
        <v>79.599999999999994</v>
      </c>
      <c r="P745">
        <v>8.5</v>
      </c>
      <c r="Q745">
        <v>0.3</v>
      </c>
      <c r="R745">
        <v>1.18</v>
      </c>
      <c r="S745">
        <f t="shared" si="146"/>
        <v>29.971999999999998</v>
      </c>
      <c r="T745">
        <v>83.2</v>
      </c>
      <c r="U745">
        <v>57.45</v>
      </c>
      <c r="V745">
        <f t="shared" ref="V745:V808" si="154">(G745*U745)/100</f>
        <v>1119.6048553430055</v>
      </c>
      <c r="W745">
        <f t="shared" si="147"/>
        <v>31.806000000000004</v>
      </c>
    </row>
    <row r="746" spans="1:23" x14ac:dyDescent="0.3">
      <c r="A746" t="s">
        <v>66</v>
      </c>
      <c r="B746">
        <v>2022</v>
      </c>
      <c r="C746" t="s">
        <v>23</v>
      </c>
      <c r="D746" t="str">
        <f t="shared" si="152"/>
        <v>Jenkins_2022</v>
      </c>
      <c r="E746" t="str">
        <f t="shared" si="153"/>
        <v>Jenkins_irrigated_2022</v>
      </c>
      <c r="F746" t="s">
        <v>64</v>
      </c>
      <c r="G746">
        <v>1706.1865408577764</v>
      </c>
      <c r="H746">
        <f t="shared" si="145"/>
        <v>1912.3779064280964</v>
      </c>
      <c r="J746">
        <v>21</v>
      </c>
      <c r="K746">
        <v>42</v>
      </c>
      <c r="L746">
        <v>3.8</v>
      </c>
      <c r="M746">
        <v>30.5</v>
      </c>
      <c r="N746">
        <v>3</v>
      </c>
      <c r="O746">
        <v>81.7</v>
      </c>
      <c r="P746">
        <v>7.2</v>
      </c>
      <c r="Q746">
        <v>0.4</v>
      </c>
      <c r="R746">
        <v>1.32</v>
      </c>
      <c r="S746">
        <f t="shared" si="146"/>
        <v>33.527999999999999</v>
      </c>
      <c r="T746">
        <v>84.2</v>
      </c>
      <c r="U746">
        <v>56.9</v>
      </c>
      <c r="V746">
        <f t="shared" si="154"/>
        <v>970.82014174807478</v>
      </c>
      <c r="W746">
        <f t="shared" si="147"/>
        <v>33.393999999999998</v>
      </c>
    </row>
    <row r="747" spans="1:23" x14ac:dyDescent="0.3">
      <c r="A747" t="s">
        <v>66</v>
      </c>
      <c r="B747">
        <v>2022</v>
      </c>
      <c r="C747" t="s">
        <v>23</v>
      </c>
      <c r="D747" t="str">
        <f t="shared" si="152"/>
        <v>Jenkins_2022</v>
      </c>
      <c r="E747" t="str">
        <f t="shared" si="153"/>
        <v>Jenkins_irrigated_2022</v>
      </c>
      <c r="F747" t="s">
        <v>54</v>
      </c>
      <c r="G747">
        <v>1839.2034747409032</v>
      </c>
      <c r="H747">
        <f t="shared" si="145"/>
        <v>2061.4698371445411</v>
      </c>
      <c r="J747">
        <v>21</v>
      </c>
      <c r="K747">
        <v>37</v>
      </c>
      <c r="L747">
        <v>4.2</v>
      </c>
      <c r="M747">
        <v>32.4</v>
      </c>
      <c r="N747">
        <v>1</v>
      </c>
      <c r="O747">
        <v>81.5</v>
      </c>
      <c r="P747">
        <v>7.5</v>
      </c>
      <c r="Q747">
        <v>0.1</v>
      </c>
      <c r="R747">
        <v>1.1599999999999999</v>
      </c>
      <c r="S747">
        <f t="shared" si="146"/>
        <v>29.463999999999995</v>
      </c>
      <c r="T747">
        <v>80.599999999999994</v>
      </c>
      <c r="U747">
        <v>57.2</v>
      </c>
      <c r="V747">
        <f t="shared" si="154"/>
        <v>1052.0243875517967</v>
      </c>
      <c r="W747">
        <f t="shared" si="147"/>
        <v>31.111999999999998</v>
      </c>
    </row>
    <row r="748" spans="1:23" x14ac:dyDescent="0.3">
      <c r="A748" t="s">
        <v>36</v>
      </c>
      <c r="B748">
        <v>2022</v>
      </c>
      <c r="C748" t="s">
        <v>23</v>
      </c>
      <c r="D748" t="str">
        <f t="shared" si="152"/>
        <v>Colquitt_2022</v>
      </c>
      <c r="E748" t="str">
        <f t="shared" si="153"/>
        <v>Colquitt_irrigated_2022</v>
      </c>
      <c r="F748" t="s">
        <v>4</v>
      </c>
      <c r="G748">
        <v>1455.6692063366265</v>
      </c>
      <c r="H748">
        <f t="shared" si="145"/>
        <v>1631.5857396614736</v>
      </c>
    </row>
    <row r="749" spans="1:23" x14ac:dyDescent="0.3">
      <c r="A749" t="s">
        <v>36</v>
      </c>
      <c r="B749">
        <v>2022</v>
      </c>
      <c r="C749" t="s">
        <v>23</v>
      </c>
      <c r="D749" t="str">
        <f t="shared" ref="D749:D760" si="155">CONCATENATE(A749,"_",B749)</f>
        <v>Colquitt_2022</v>
      </c>
      <c r="E749" t="str">
        <f t="shared" ref="E749:E760" si="156">CONCATENATE(A749, "_", C749,"_",B749)</f>
        <v>Colquitt_irrigated_2022</v>
      </c>
      <c r="F749" t="s">
        <v>5</v>
      </c>
      <c r="G749">
        <v>1572.2888457774882</v>
      </c>
      <c r="H749">
        <f t="shared" si="145"/>
        <v>1762.2987751834814</v>
      </c>
    </row>
    <row r="750" spans="1:23" x14ac:dyDescent="0.3">
      <c r="A750" t="s">
        <v>36</v>
      </c>
      <c r="B750">
        <v>2022</v>
      </c>
      <c r="C750" t="s">
        <v>23</v>
      </c>
      <c r="D750" t="str">
        <f t="shared" si="155"/>
        <v>Colquitt_2022</v>
      </c>
      <c r="E750" t="str">
        <f t="shared" si="156"/>
        <v>Colquitt_irrigated_2022</v>
      </c>
      <c r="F750" t="s">
        <v>61</v>
      </c>
      <c r="G750">
        <v>1427.0311862212016</v>
      </c>
      <c r="H750">
        <f t="shared" si="145"/>
        <v>1599.4868362642821</v>
      </c>
      <c r="J750">
        <v>41</v>
      </c>
      <c r="K750">
        <v>36</v>
      </c>
      <c r="L750">
        <v>5.0999999999999996</v>
      </c>
      <c r="M750">
        <v>30</v>
      </c>
      <c r="N750">
        <v>2</v>
      </c>
      <c r="O750">
        <v>75.900000000000006</v>
      </c>
      <c r="P750">
        <v>7.2</v>
      </c>
      <c r="Q750">
        <v>0.2</v>
      </c>
      <c r="R750">
        <v>1.1200000000000001</v>
      </c>
      <c r="S750">
        <f t="shared" si="146"/>
        <v>28.448</v>
      </c>
      <c r="T750">
        <v>83.6</v>
      </c>
      <c r="U750">
        <v>52</v>
      </c>
      <c r="V750">
        <f t="shared" si="154"/>
        <v>742.05621683502477</v>
      </c>
      <c r="W750">
        <f t="shared" si="147"/>
        <v>31.038999999999998</v>
      </c>
    </row>
    <row r="751" spans="1:23" x14ac:dyDescent="0.3">
      <c r="A751" t="s">
        <v>36</v>
      </c>
      <c r="B751">
        <v>2022</v>
      </c>
      <c r="C751" t="s">
        <v>23</v>
      </c>
      <c r="D751" t="str">
        <f t="shared" si="155"/>
        <v>Colquitt_2022</v>
      </c>
      <c r="E751" t="str">
        <f t="shared" si="156"/>
        <v>Colquitt_irrigated_2022</v>
      </c>
      <c r="F751" t="s">
        <v>62</v>
      </c>
      <c r="G751">
        <v>1461.1120440428408</v>
      </c>
      <c r="H751">
        <f t="shared" si="145"/>
        <v>1637.6863402279303</v>
      </c>
      <c r="J751">
        <v>31</v>
      </c>
      <c r="K751">
        <v>37</v>
      </c>
      <c r="L751">
        <v>4.8</v>
      </c>
      <c r="M751">
        <v>29.3</v>
      </c>
      <c r="N751">
        <v>2</v>
      </c>
      <c r="O751">
        <v>76.7</v>
      </c>
      <c r="P751">
        <v>7.7</v>
      </c>
      <c r="Q751">
        <v>0.2</v>
      </c>
      <c r="R751">
        <v>1.17</v>
      </c>
      <c r="S751">
        <f t="shared" si="146"/>
        <v>29.717999999999996</v>
      </c>
      <c r="T751">
        <v>81.900000000000006</v>
      </c>
      <c r="U751">
        <v>56.45</v>
      </c>
      <c r="V751">
        <f t="shared" si="154"/>
        <v>824.79774886218365</v>
      </c>
      <c r="W751">
        <f t="shared" si="147"/>
        <v>31.273999999999997</v>
      </c>
    </row>
    <row r="752" spans="1:23" x14ac:dyDescent="0.3">
      <c r="A752" t="s">
        <v>36</v>
      </c>
      <c r="B752">
        <v>2022</v>
      </c>
      <c r="C752" t="s">
        <v>23</v>
      </c>
      <c r="D752" t="str">
        <f t="shared" si="155"/>
        <v>Colquitt_2022</v>
      </c>
      <c r="E752" t="str">
        <f t="shared" si="156"/>
        <v>Colquitt_irrigated_2022</v>
      </c>
      <c r="F752" t="s">
        <v>51</v>
      </c>
      <c r="G752">
        <v>1425.9562560710558</v>
      </c>
      <c r="H752">
        <f t="shared" si="145"/>
        <v>1598.2820016105879</v>
      </c>
      <c r="J752">
        <v>41</v>
      </c>
      <c r="K752">
        <v>37</v>
      </c>
      <c r="L752">
        <v>4.4000000000000004</v>
      </c>
      <c r="M752">
        <v>30.2</v>
      </c>
      <c r="N752">
        <v>3</v>
      </c>
      <c r="O752">
        <v>77.3</v>
      </c>
      <c r="P752">
        <v>7.6</v>
      </c>
      <c r="Q752">
        <v>0.4</v>
      </c>
      <c r="R752">
        <v>1.1399999999999999</v>
      </c>
      <c r="S752">
        <f t="shared" si="146"/>
        <v>28.955999999999996</v>
      </c>
      <c r="T752">
        <v>80.8</v>
      </c>
      <c r="U752">
        <v>54.35</v>
      </c>
      <c r="V752">
        <f t="shared" si="154"/>
        <v>775.00722517461884</v>
      </c>
      <c r="W752">
        <f t="shared" si="147"/>
        <v>30.718</v>
      </c>
    </row>
    <row r="753" spans="1:23" x14ac:dyDescent="0.3">
      <c r="A753" t="s">
        <v>36</v>
      </c>
      <c r="B753">
        <v>2022</v>
      </c>
      <c r="C753" t="s">
        <v>23</v>
      </c>
      <c r="D753" t="str">
        <f t="shared" si="155"/>
        <v>Colquitt_2022</v>
      </c>
      <c r="E753" t="str">
        <f t="shared" si="156"/>
        <v>Colquitt_irrigated_2022</v>
      </c>
      <c r="F753" t="s">
        <v>9</v>
      </c>
      <c r="G753">
        <v>1265.4555434366825</v>
      </c>
      <c r="H753">
        <f t="shared" si="145"/>
        <v>1418.3848980654921</v>
      </c>
      <c r="J753">
        <v>41</v>
      </c>
      <c r="K753">
        <v>36</v>
      </c>
      <c r="L753">
        <v>4.4000000000000004</v>
      </c>
      <c r="M753">
        <v>29.4</v>
      </c>
      <c r="N753">
        <v>3</v>
      </c>
      <c r="O753">
        <v>75.8</v>
      </c>
      <c r="P753">
        <v>8</v>
      </c>
      <c r="Q753">
        <v>0.4</v>
      </c>
      <c r="R753">
        <v>1.1100000000000001</v>
      </c>
      <c r="S753">
        <f t="shared" si="146"/>
        <v>28.194000000000003</v>
      </c>
      <c r="T753">
        <v>79.599999999999994</v>
      </c>
      <c r="U753">
        <v>53.55</v>
      </c>
      <c r="V753">
        <f t="shared" si="154"/>
        <v>677.65144351034348</v>
      </c>
      <c r="W753">
        <f t="shared" si="147"/>
        <v>30.077000000000002</v>
      </c>
    </row>
    <row r="754" spans="1:23" x14ac:dyDescent="0.3">
      <c r="A754" t="s">
        <v>36</v>
      </c>
      <c r="B754">
        <v>2022</v>
      </c>
      <c r="C754" t="s">
        <v>23</v>
      </c>
      <c r="D754" t="str">
        <f t="shared" si="155"/>
        <v>Colquitt_2022</v>
      </c>
      <c r="E754" t="str">
        <f t="shared" si="156"/>
        <v>Colquitt_irrigated_2022</v>
      </c>
      <c r="F754" t="s">
        <v>52</v>
      </c>
      <c r="G754">
        <v>1457.4287751079723</v>
      </c>
      <c r="H754">
        <f t="shared" si="145"/>
        <v>1633.557951000962</v>
      </c>
      <c r="J754">
        <v>41</v>
      </c>
      <c r="K754">
        <v>37</v>
      </c>
      <c r="L754">
        <v>4.7</v>
      </c>
      <c r="M754">
        <v>30.4</v>
      </c>
      <c r="N754">
        <v>2</v>
      </c>
      <c r="O754">
        <v>76.2</v>
      </c>
      <c r="P754">
        <v>8</v>
      </c>
      <c r="Q754">
        <v>0.3</v>
      </c>
      <c r="R754">
        <v>1.1499999999999999</v>
      </c>
      <c r="S754">
        <f t="shared" si="146"/>
        <v>29.209999999999997</v>
      </c>
      <c r="T754">
        <v>82.9</v>
      </c>
      <c r="U754">
        <v>54.4</v>
      </c>
      <c r="V754">
        <f t="shared" si="154"/>
        <v>792.84125365873695</v>
      </c>
      <c r="W754">
        <f t="shared" si="147"/>
        <v>31.254999999999999</v>
      </c>
    </row>
    <row r="755" spans="1:23" x14ac:dyDescent="0.3">
      <c r="A755" t="s">
        <v>36</v>
      </c>
      <c r="B755">
        <v>2022</v>
      </c>
      <c r="C755" t="s">
        <v>23</v>
      </c>
      <c r="D755" t="str">
        <f t="shared" si="155"/>
        <v>Colquitt_2022</v>
      </c>
      <c r="E755" t="str">
        <f t="shared" si="156"/>
        <v>Colquitt_irrigated_2022</v>
      </c>
      <c r="F755" t="s">
        <v>53</v>
      </c>
      <c r="G755">
        <v>1428.1377098669082</v>
      </c>
      <c r="H755">
        <f t="shared" si="145"/>
        <v>1600.7270824638128</v>
      </c>
      <c r="J755">
        <v>31</v>
      </c>
      <c r="K755">
        <v>35</v>
      </c>
      <c r="L755">
        <v>4.5999999999999996</v>
      </c>
      <c r="M755">
        <v>30.6</v>
      </c>
      <c r="N755">
        <v>2</v>
      </c>
      <c r="O755">
        <v>76.599999999999994</v>
      </c>
      <c r="P755">
        <v>8</v>
      </c>
      <c r="Q755">
        <v>0.2</v>
      </c>
      <c r="R755">
        <v>1.1000000000000001</v>
      </c>
      <c r="S755">
        <f t="shared" si="146"/>
        <v>27.94</v>
      </c>
      <c r="T755">
        <v>81.599999999999994</v>
      </c>
      <c r="U755">
        <v>54.75</v>
      </c>
      <c r="V755">
        <f t="shared" si="154"/>
        <v>781.9053961521322</v>
      </c>
      <c r="W755">
        <f t="shared" si="147"/>
        <v>30.42</v>
      </c>
    </row>
    <row r="756" spans="1:23" x14ac:dyDescent="0.3">
      <c r="A756" t="s">
        <v>36</v>
      </c>
      <c r="B756">
        <v>2022</v>
      </c>
      <c r="C756" t="s">
        <v>23</v>
      </c>
      <c r="D756" t="str">
        <f t="shared" si="155"/>
        <v>Colquitt_2022</v>
      </c>
      <c r="E756" t="str">
        <f t="shared" si="156"/>
        <v>Colquitt_irrigated_2022</v>
      </c>
      <c r="F756" t="s">
        <v>63</v>
      </c>
      <c r="G756">
        <v>1517.6677857137267</v>
      </c>
      <c r="H756">
        <f t="shared" si="145"/>
        <v>1701.0768009208639</v>
      </c>
      <c r="J756">
        <v>41</v>
      </c>
      <c r="K756">
        <v>37</v>
      </c>
      <c r="L756">
        <v>4.5</v>
      </c>
      <c r="M756">
        <v>29.3</v>
      </c>
      <c r="N756">
        <v>2</v>
      </c>
      <c r="O756">
        <v>77.099999999999994</v>
      </c>
      <c r="P756">
        <v>7.4</v>
      </c>
      <c r="Q756">
        <v>0.2</v>
      </c>
      <c r="R756">
        <v>1.1599999999999999</v>
      </c>
      <c r="S756">
        <f t="shared" si="146"/>
        <v>29.463999999999995</v>
      </c>
      <c r="T756">
        <v>83.2</v>
      </c>
      <c r="U756">
        <v>54.3</v>
      </c>
      <c r="V756">
        <f t="shared" si="154"/>
        <v>824.09360764255359</v>
      </c>
      <c r="W756">
        <f t="shared" si="147"/>
        <v>31.266999999999996</v>
      </c>
    </row>
    <row r="757" spans="1:23" x14ac:dyDescent="0.3">
      <c r="A757" t="s">
        <v>36</v>
      </c>
      <c r="B757">
        <v>2022</v>
      </c>
      <c r="C757" t="s">
        <v>23</v>
      </c>
      <c r="D757" t="str">
        <f t="shared" si="155"/>
        <v>Colquitt_2022</v>
      </c>
      <c r="E757" t="str">
        <f t="shared" si="156"/>
        <v>Colquitt_irrigated_2022</v>
      </c>
      <c r="F757" t="s">
        <v>15</v>
      </c>
      <c r="G757">
        <v>1581.2499729773076</v>
      </c>
      <c r="H757">
        <f t="shared" si="145"/>
        <v>1772.3428478937324</v>
      </c>
      <c r="J757">
        <v>41</v>
      </c>
      <c r="K757">
        <v>37</v>
      </c>
      <c r="L757">
        <v>4.5</v>
      </c>
      <c r="M757">
        <v>30.6</v>
      </c>
      <c r="N757">
        <v>2</v>
      </c>
      <c r="O757">
        <v>74.8</v>
      </c>
      <c r="P757">
        <v>7.8</v>
      </c>
      <c r="Q757">
        <v>0.3</v>
      </c>
      <c r="R757">
        <v>1.1399999999999999</v>
      </c>
      <c r="S757">
        <f t="shared" si="146"/>
        <v>28.955999999999996</v>
      </c>
      <c r="T757">
        <v>79.599999999999994</v>
      </c>
      <c r="U757">
        <v>53.9</v>
      </c>
      <c r="V757">
        <f t="shared" si="154"/>
        <v>852.29373543476879</v>
      </c>
      <c r="W757">
        <f t="shared" si="147"/>
        <v>30.603000000000002</v>
      </c>
    </row>
    <row r="758" spans="1:23" x14ac:dyDescent="0.3">
      <c r="A758" t="s">
        <v>36</v>
      </c>
      <c r="B758">
        <v>2022</v>
      </c>
      <c r="C758" t="s">
        <v>23</v>
      </c>
      <c r="D758" t="str">
        <f t="shared" si="155"/>
        <v>Colquitt_2022</v>
      </c>
      <c r="E758" t="str">
        <f t="shared" si="156"/>
        <v>Colquitt_irrigated_2022</v>
      </c>
      <c r="F758" t="s">
        <v>64</v>
      </c>
      <c r="G758">
        <v>1536.0668184345855</v>
      </c>
      <c r="H758">
        <f t="shared" si="145"/>
        <v>1721.699342965609</v>
      </c>
      <c r="J758">
        <v>41</v>
      </c>
      <c r="K758">
        <v>36</v>
      </c>
      <c r="L758">
        <v>4.9000000000000004</v>
      </c>
      <c r="M758">
        <v>27.9</v>
      </c>
      <c r="N758">
        <v>2</v>
      </c>
      <c r="O758">
        <v>75.900000000000006</v>
      </c>
      <c r="P758">
        <v>7</v>
      </c>
      <c r="Q758">
        <v>0.3</v>
      </c>
      <c r="R758">
        <v>1.1200000000000001</v>
      </c>
      <c r="S758">
        <f t="shared" si="146"/>
        <v>28.448</v>
      </c>
      <c r="T758">
        <v>81.900000000000006</v>
      </c>
      <c r="U758">
        <v>54</v>
      </c>
      <c r="V758">
        <f t="shared" si="154"/>
        <v>829.47608195467615</v>
      </c>
      <c r="W758">
        <f t="shared" si="147"/>
        <v>30.524000000000001</v>
      </c>
    </row>
    <row r="759" spans="1:23" x14ac:dyDescent="0.3">
      <c r="A759" t="s">
        <v>36</v>
      </c>
      <c r="B759">
        <v>2022</v>
      </c>
      <c r="C759" t="s">
        <v>23</v>
      </c>
      <c r="D759" t="str">
        <f t="shared" si="155"/>
        <v>Colquitt_2022</v>
      </c>
      <c r="E759" t="str">
        <f t="shared" si="156"/>
        <v>Colquitt_irrigated_2022</v>
      </c>
      <c r="F759" t="s">
        <v>54</v>
      </c>
      <c r="G759">
        <v>1768.1996230459974</v>
      </c>
      <c r="H759">
        <f t="shared" si="145"/>
        <v>1981.8852231524691</v>
      </c>
      <c r="J759">
        <v>41</v>
      </c>
      <c r="K759">
        <v>36</v>
      </c>
      <c r="L759">
        <v>4.8</v>
      </c>
      <c r="M759">
        <v>28.8</v>
      </c>
      <c r="N759">
        <v>2</v>
      </c>
      <c r="O759">
        <v>75.5</v>
      </c>
      <c r="P759">
        <v>8</v>
      </c>
      <c r="Q759">
        <v>0.3</v>
      </c>
      <c r="R759">
        <v>1.1299999999999999</v>
      </c>
      <c r="S759">
        <f t="shared" si="146"/>
        <v>28.701999999999995</v>
      </c>
      <c r="T759">
        <v>81.2</v>
      </c>
      <c r="U759">
        <v>54</v>
      </c>
      <c r="V759">
        <f t="shared" si="154"/>
        <v>954.82779644483855</v>
      </c>
      <c r="W759">
        <f t="shared" si="147"/>
        <v>30.610999999999997</v>
      </c>
    </row>
    <row r="760" spans="1:23" x14ac:dyDescent="0.3">
      <c r="A760" t="s">
        <v>44</v>
      </c>
      <c r="B760">
        <v>2022</v>
      </c>
      <c r="C760" t="s">
        <v>23</v>
      </c>
      <c r="D760" t="str">
        <f t="shared" si="155"/>
        <v>Bulloch_2022</v>
      </c>
      <c r="E760" t="str">
        <f t="shared" si="156"/>
        <v>Bulloch_irrigated_2022</v>
      </c>
      <c r="F760" t="s">
        <v>4</v>
      </c>
      <c r="G760">
        <v>1461.5345361270322</v>
      </c>
      <c r="H760">
        <f t="shared" si="145"/>
        <v>1638.1598901640598</v>
      </c>
      <c r="J760">
        <v>41</v>
      </c>
      <c r="K760">
        <v>38</v>
      </c>
      <c r="L760">
        <v>3.9</v>
      </c>
      <c r="M760">
        <v>29.1</v>
      </c>
      <c r="N760">
        <v>3</v>
      </c>
      <c r="O760">
        <v>77.900000000000006</v>
      </c>
      <c r="P760">
        <v>6.7</v>
      </c>
      <c r="Q760">
        <v>0.3</v>
      </c>
      <c r="R760">
        <v>1.2</v>
      </c>
      <c r="S760">
        <f t="shared" si="146"/>
        <v>30.479999999999997</v>
      </c>
      <c r="T760">
        <v>82</v>
      </c>
      <c r="U760">
        <v>54.35</v>
      </c>
      <c r="V760">
        <f t="shared" si="154"/>
        <v>794.34402038504197</v>
      </c>
      <c r="W760">
        <f t="shared" si="147"/>
        <v>31.425000000000001</v>
      </c>
    </row>
    <row r="761" spans="1:23" x14ac:dyDescent="0.3">
      <c r="A761" t="s">
        <v>44</v>
      </c>
      <c r="B761">
        <v>2022</v>
      </c>
      <c r="C761" t="s">
        <v>23</v>
      </c>
      <c r="D761" t="str">
        <f t="shared" ref="D761:D772" si="157">CONCATENATE(A761,"_",B761)</f>
        <v>Bulloch_2022</v>
      </c>
      <c r="E761" t="str">
        <f t="shared" ref="E761:E772" si="158">CONCATENATE(A761, "_", C761,"_",B761)</f>
        <v>Bulloch_irrigated_2022</v>
      </c>
      <c r="F761" t="s">
        <v>5</v>
      </c>
      <c r="G761">
        <v>1435.3475420195191</v>
      </c>
      <c r="H761">
        <f t="shared" si="145"/>
        <v>1608.8082174320773</v>
      </c>
      <c r="J761">
        <v>41</v>
      </c>
      <c r="K761">
        <v>35</v>
      </c>
      <c r="L761">
        <v>4.0999999999999996</v>
      </c>
      <c r="M761">
        <v>28.5</v>
      </c>
      <c r="N761">
        <v>2</v>
      </c>
      <c r="O761">
        <v>77.599999999999994</v>
      </c>
      <c r="P761">
        <v>7.1</v>
      </c>
      <c r="Q761">
        <v>0.2</v>
      </c>
      <c r="R761">
        <v>1.1000000000000001</v>
      </c>
      <c r="S761">
        <f t="shared" si="146"/>
        <v>27.94</v>
      </c>
      <c r="T761">
        <v>79.599999999999994</v>
      </c>
      <c r="U761">
        <v>52.6</v>
      </c>
      <c r="V761">
        <f t="shared" si="154"/>
        <v>754.99280710226708</v>
      </c>
      <c r="W761">
        <f t="shared" si="147"/>
        <v>29.785</v>
      </c>
    </row>
    <row r="762" spans="1:23" x14ac:dyDescent="0.3">
      <c r="A762" t="s">
        <v>44</v>
      </c>
      <c r="B762">
        <v>2022</v>
      </c>
      <c r="C762" t="s">
        <v>23</v>
      </c>
      <c r="D762" t="str">
        <f t="shared" si="157"/>
        <v>Bulloch_2022</v>
      </c>
      <c r="E762" t="str">
        <f t="shared" si="158"/>
        <v>Bulloch_irrigated_2022</v>
      </c>
      <c r="F762" t="s">
        <v>61</v>
      </c>
      <c r="G762">
        <v>1460.5856824547777</v>
      </c>
      <c r="H762">
        <f t="shared" si="145"/>
        <v>1637.0963682361819</v>
      </c>
      <c r="J762">
        <v>41</v>
      </c>
      <c r="K762">
        <v>36</v>
      </c>
      <c r="L762">
        <v>4.2</v>
      </c>
      <c r="M762">
        <v>27.6</v>
      </c>
      <c r="N762">
        <v>2</v>
      </c>
      <c r="O762">
        <v>76.3</v>
      </c>
      <c r="P762">
        <v>6.4</v>
      </c>
      <c r="Q762">
        <v>0.3</v>
      </c>
      <c r="R762">
        <v>1.1200000000000001</v>
      </c>
      <c r="S762">
        <f t="shared" si="146"/>
        <v>28.448</v>
      </c>
      <c r="T762">
        <v>82.1</v>
      </c>
      <c r="U762">
        <v>54.05</v>
      </c>
      <c r="V762">
        <f t="shared" si="154"/>
        <v>789.44656136680726</v>
      </c>
      <c r="W762">
        <f t="shared" si="147"/>
        <v>30.349000000000004</v>
      </c>
    </row>
    <row r="763" spans="1:23" x14ac:dyDescent="0.3">
      <c r="A763" t="s">
        <v>44</v>
      </c>
      <c r="B763">
        <v>2022</v>
      </c>
      <c r="C763" t="s">
        <v>23</v>
      </c>
      <c r="D763" t="str">
        <f t="shared" si="157"/>
        <v>Bulloch_2022</v>
      </c>
      <c r="E763" t="str">
        <f t="shared" si="158"/>
        <v>Bulloch_irrigated_2022</v>
      </c>
      <c r="F763" t="s">
        <v>62</v>
      </c>
      <c r="G763">
        <v>1375.335138343316</v>
      </c>
      <c r="H763">
        <f t="shared" si="145"/>
        <v>1541.5433597194401</v>
      </c>
      <c r="J763">
        <v>41</v>
      </c>
      <c r="K763">
        <v>37</v>
      </c>
      <c r="L763">
        <v>4.0999999999999996</v>
      </c>
      <c r="M763">
        <v>29.4</v>
      </c>
      <c r="N763">
        <v>3</v>
      </c>
      <c r="O763">
        <v>76</v>
      </c>
      <c r="P763">
        <v>7.1</v>
      </c>
      <c r="Q763">
        <v>0.4</v>
      </c>
      <c r="R763">
        <v>1.17</v>
      </c>
      <c r="S763">
        <f t="shared" si="146"/>
        <v>29.717999999999996</v>
      </c>
      <c r="T763">
        <v>82.2</v>
      </c>
      <c r="U763">
        <v>54.25</v>
      </c>
      <c r="V763">
        <f t="shared" si="154"/>
        <v>746.11931255124887</v>
      </c>
      <c r="W763">
        <f t="shared" si="147"/>
        <v>31.154</v>
      </c>
    </row>
    <row r="764" spans="1:23" x14ac:dyDescent="0.3">
      <c r="A764" t="s">
        <v>44</v>
      </c>
      <c r="B764">
        <v>2022</v>
      </c>
      <c r="C764" t="s">
        <v>23</v>
      </c>
      <c r="D764" t="str">
        <f t="shared" si="157"/>
        <v>Bulloch_2022</v>
      </c>
      <c r="E764" t="str">
        <f t="shared" si="158"/>
        <v>Bulloch_irrigated_2022</v>
      </c>
      <c r="F764" t="s">
        <v>51</v>
      </c>
      <c r="G764">
        <v>1464.9251075741299</v>
      </c>
      <c r="H764">
        <f t="shared" si="145"/>
        <v>1641.9602096310839</v>
      </c>
    </row>
    <row r="765" spans="1:23" x14ac:dyDescent="0.3">
      <c r="A765" t="s">
        <v>44</v>
      </c>
      <c r="B765">
        <v>2022</v>
      </c>
      <c r="C765" t="s">
        <v>23</v>
      </c>
      <c r="D765" t="str">
        <f t="shared" si="157"/>
        <v>Bulloch_2022</v>
      </c>
      <c r="E765" t="str">
        <f t="shared" si="158"/>
        <v>Bulloch_irrigated_2022</v>
      </c>
      <c r="F765" t="s">
        <v>9</v>
      </c>
      <c r="G765">
        <v>1284.9755550162749</v>
      </c>
      <c r="H765">
        <f t="shared" si="145"/>
        <v>1440.2638884244627</v>
      </c>
      <c r="J765">
        <v>41</v>
      </c>
      <c r="K765">
        <v>37</v>
      </c>
      <c r="L765">
        <v>3.8</v>
      </c>
      <c r="M765">
        <v>30.5</v>
      </c>
      <c r="N765">
        <v>3</v>
      </c>
      <c r="O765">
        <v>76</v>
      </c>
      <c r="P765">
        <v>7.3</v>
      </c>
      <c r="Q765">
        <v>0.6</v>
      </c>
      <c r="R765">
        <v>1.1599999999999999</v>
      </c>
      <c r="S765">
        <f t="shared" si="146"/>
        <v>29.463999999999995</v>
      </c>
      <c r="T765">
        <v>80.5</v>
      </c>
      <c r="U765">
        <v>54.4</v>
      </c>
      <c r="V765">
        <f t="shared" si="154"/>
        <v>699.02670192885353</v>
      </c>
      <c r="W765">
        <f t="shared" si="147"/>
        <v>30.806999999999995</v>
      </c>
    </row>
    <row r="766" spans="1:23" x14ac:dyDescent="0.3">
      <c r="A766" t="s">
        <v>44</v>
      </c>
      <c r="B766">
        <v>2022</v>
      </c>
      <c r="C766" t="s">
        <v>23</v>
      </c>
      <c r="D766" t="str">
        <f t="shared" si="157"/>
        <v>Bulloch_2022</v>
      </c>
      <c r="E766" t="str">
        <f t="shared" si="158"/>
        <v>Bulloch_irrigated_2022</v>
      </c>
      <c r="F766" t="s">
        <v>52</v>
      </c>
      <c r="G766">
        <v>1191.3824580688238</v>
      </c>
      <c r="H766">
        <f t="shared" si="145"/>
        <v>1335.3601358098722</v>
      </c>
      <c r="J766">
        <v>41</v>
      </c>
      <c r="K766">
        <v>36</v>
      </c>
      <c r="L766">
        <v>3.9</v>
      </c>
      <c r="M766">
        <v>29.1</v>
      </c>
      <c r="N766">
        <v>3</v>
      </c>
      <c r="O766">
        <v>74.099999999999994</v>
      </c>
      <c r="P766">
        <v>7.4</v>
      </c>
      <c r="Q766">
        <v>0.5</v>
      </c>
      <c r="R766">
        <v>1.1299999999999999</v>
      </c>
      <c r="S766">
        <f t="shared" si="146"/>
        <v>28.701999999999995</v>
      </c>
      <c r="T766">
        <v>81.900000000000006</v>
      </c>
      <c r="U766">
        <v>54.1</v>
      </c>
      <c r="V766">
        <f t="shared" si="154"/>
        <v>644.53790981523366</v>
      </c>
      <c r="W766">
        <f t="shared" si="147"/>
        <v>30.520999999999997</v>
      </c>
    </row>
    <row r="767" spans="1:23" x14ac:dyDescent="0.3">
      <c r="A767" t="s">
        <v>44</v>
      </c>
      <c r="B767">
        <v>2022</v>
      </c>
      <c r="C767" t="s">
        <v>23</v>
      </c>
      <c r="D767" t="str">
        <f t="shared" si="157"/>
        <v>Bulloch_2022</v>
      </c>
      <c r="E767" t="str">
        <f t="shared" si="158"/>
        <v>Bulloch_irrigated_2022</v>
      </c>
      <c r="F767" t="s">
        <v>53</v>
      </c>
      <c r="G767">
        <v>1307.9247896031084</v>
      </c>
      <c r="H767">
        <f t="shared" si="145"/>
        <v>1465.986520822695</v>
      </c>
      <c r="J767">
        <v>41</v>
      </c>
      <c r="K767">
        <v>37</v>
      </c>
      <c r="L767">
        <v>4.8</v>
      </c>
      <c r="M767">
        <v>29.4</v>
      </c>
      <c r="N767">
        <v>3</v>
      </c>
      <c r="O767">
        <v>76.900000000000006</v>
      </c>
      <c r="P767">
        <v>6.9</v>
      </c>
      <c r="Q767">
        <v>0.3</v>
      </c>
      <c r="R767">
        <v>1.1399999999999999</v>
      </c>
      <c r="S767">
        <f t="shared" si="146"/>
        <v>28.955999999999996</v>
      </c>
      <c r="T767">
        <v>80.5</v>
      </c>
      <c r="U767">
        <v>54.15</v>
      </c>
      <c r="V767">
        <f t="shared" si="154"/>
        <v>708.24127357008319</v>
      </c>
      <c r="W767">
        <f t="shared" si="147"/>
        <v>30.692999999999998</v>
      </c>
    </row>
    <row r="768" spans="1:23" x14ac:dyDescent="0.3">
      <c r="A768" t="s">
        <v>44</v>
      </c>
      <c r="B768">
        <v>2022</v>
      </c>
      <c r="C768" t="s">
        <v>23</v>
      </c>
      <c r="D768" t="str">
        <f t="shared" si="157"/>
        <v>Bulloch_2022</v>
      </c>
      <c r="E768" t="str">
        <f t="shared" si="158"/>
        <v>Bulloch_irrigated_2022</v>
      </c>
      <c r="F768" t="s">
        <v>63</v>
      </c>
      <c r="G768">
        <v>1372.9345724048162</v>
      </c>
      <c r="H768">
        <f t="shared" si="145"/>
        <v>1538.8526871852387</v>
      </c>
      <c r="J768">
        <v>41</v>
      </c>
      <c r="K768">
        <v>37</v>
      </c>
      <c r="L768">
        <v>3.9</v>
      </c>
      <c r="M768">
        <v>28.9</v>
      </c>
      <c r="N768">
        <v>3</v>
      </c>
      <c r="O768">
        <v>74.8</v>
      </c>
      <c r="P768">
        <v>6.5</v>
      </c>
      <c r="Q768">
        <v>0.4</v>
      </c>
      <c r="R768">
        <v>1.17</v>
      </c>
      <c r="S768">
        <f t="shared" si="146"/>
        <v>29.717999999999996</v>
      </c>
      <c r="T768">
        <v>83.4</v>
      </c>
      <c r="U768">
        <v>54.3</v>
      </c>
      <c r="V768">
        <f t="shared" si="154"/>
        <v>745.50347281581514</v>
      </c>
      <c r="W768">
        <f t="shared" si="147"/>
        <v>31.234000000000002</v>
      </c>
    </row>
    <row r="769" spans="1:23" x14ac:dyDescent="0.3">
      <c r="A769" t="s">
        <v>44</v>
      </c>
      <c r="B769">
        <v>2022</v>
      </c>
      <c r="C769" t="s">
        <v>23</v>
      </c>
      <c r="D769" t="str">
        <f t="shared" si="157"/>
        <v>Bulloch_2022</v>
      </c>
      <c r="E769" t="str">
        <f t="shared" si="158"/>
        <v>Bulloch_irrigated_2022</v>
      </c>
      <c r="F769" t="s">
        <v>15</v>
      </c>
      <c r="G769">
        <v>1694.3816252145216</v>
      </c>
      <c r="H769">
        <f t="shared" si="145"/>
        <v>1899.1463755709497</v>
      </c>
      <c r="J769">
        <v>41</v>
      </c>
      <c r="K769">
        <v>38</v>
      </c>
      <c r="L769">
        <v>4.2</v>
      </c>
      <c r="M769">
        <v>32.700000000000003</v>
      </c>
      <c r="N769">
        <v>3</v>
      </c>
      <c r="O769">
        <v>76.2</v>
      </c>
      <c r="P769">
        <v>7.4</v>
      </c>
      <c r="Q769">
        <v>0.3</v>
      </c>
      <c r="R769">
        <v>1.19</v>
      </c>
      <c r="S769">
        <f t="shared" si="146"/>
        <v>30.225999999999996</v>
      </c>
      <c r="T769">
        <v>81.8</v>
      </c>
      <c r="U769">
        <v>54.75</v>
      </c>
      <c r="V769">
        <f t="shared" si="154"/>
        <v>927.67393980495069</v>
      </c>
      <c r="W769">
        <f t="shared" si="147"/>
        <v>31.702999999999996</v>
      </c>
    </row>
    <row r="770" spans="1:23" x14ac:dyDescent="0.3">
      <c r="A770" t="s">
        <v>44</v>
      </c>
      <c r="B770">
        <v>2022</v>
      </c>
      <c r="C770" t="s">
        <v>23</v>
      </c>
      <c r="D770" t="str">
        <f t="shared" si="157"/>
        <v>Bulloch_2022</v>
      </c>
      <c r="E770" t="str">
        <f t="shared" si="158"/>
        <v>Bulloch_irrigated_2022</v>
      </c>
      <c r="F770" t="s">
        <v>64</v>
      </c>
      <c r="G770">
        <v>1457.1617863488161</v>
      </c>
      <c r="H770">
        <f t="shared" si="145"/>
        <v>1633.2586968502301</v>
      </c>
      <c r="J770">
        <v>41</v>
      </c>
      <c r="K770">
        <v>37</v>
      </c>
      <c r="L770">
        <v>4</v>
      </c>
      <c r="M770">
        <v>28.7</v>
      </c>
      <c r="N770">
        <v>3</v>
      </c>
      <c r="O770">
        <v>75.7</v>
      </c>
      <c r="P770">
        <v>6.7</v>
      </c>
      <c r="Q770">
        <v>0.4</v>
      </c>
      <c r="R770">
        <v>1.1399999999999999</v>
      </c>
      <c r="S770">
        <f t="shared" si="146"/>
        <v>28.955999999999996</v>
      </c>
      <c r="T770">
        <v>82.6</v>
      </c>
      <c r="U770">
        <v>54.2</v>
      </c>
      <c r="V770">
        <f t="shared" si="154"/>
        <v>789.78168820105839</v>
      </c>
      <c r="W770">
        <f t="shared" si="147"/>
        <v>30.737999999999996</v>
      </c>
    </row>
    <row r="771" spans="1:23" x14ac:dyDescent="0.3">
      <c r="A771" t="s">
        <v>44</v>
      </c>
      <c r="B771">
        <v>2022</v>
      </c>
      <c r="C771" t="s">
        <v>23</v>
      </c>
      <c r="D771" t="str">
        <f t="shared" si="157"/>
        <v>Bulloch_2022</v>
      </c>
      <c r="E771" t="str">
        <f t="shared" si="158"/>
        <v>Bulloch_irrigated_2022</v>
      </c>
      <c r="F771" t="s">
        <v>54</v>
      </c>
      <c r="G771">
        <v>1434.8365836722546</v>
      </c>
      <c r="H771">
        <f t="shared" ref="H771:H834" si="159">(G771*0.453592)/0.404686</f>
        <v>1608.2355101512414</v>
      </c>
      <c r="J771">
        <v>41</v>
      </c>
      <c r="K771">
        <v>36</v>
      </c>
      <c r="L771">
        <v>4.4000000000000004</v>
      </c>
      <c r="M771">
        <v>28.3</v>
      </c>
      <c r="N771">
        <v>3</v>
      </c>
      <c r="O771">
        <v>76.900000000000006</v>
      </c>
      <c r="P771">
        <v>6.8</v>
      </c>
      <c r="Q771">
        <v>0.3</v>
      </c>
      <c r="R771">
        <v>1.1299999999999999</v>
      </c>
      <c r="S771">
        <f t="shared" ref="S771:S834" si="160">R771*25.4</f>
        <v>28.701999999999995</v>
      </c>
      <c r="T771">
        <v>80.5</v>
      </c>
      <c r="U771">
        <v>53.95</v>
      </c>
      <c r="V771">
        <f t="shared" si="154"/>
        <v>774.09433689118146</v>
      </c>
      <c r="W771">
        <f t="shared" ref="W771:W834" si="161">(0.15*T771)+(0.5*S771)+(0.1*M771)+(0.25*L771)</f>
        <v>30.355999999999995</v>
      </c>
    </row>
    <row r="772" spans="1:23" x14ac:dyDescent="0.3">
      <c r="A772" t="s">
        <v>55</v>
      </c>
      <c r="B772">
        <v>2022</v>
      </c>
      <c r="C772" t="s">
        <v>23</v>
      </c>
      <c r="D772" t="str">
        <f t="shared" si="157"/>
        <v>Mitchell_2022</v>
      </c>
      <c r="E772" t="str">
        <f t="shared" si="158"/>
        <v>Mitchell_irrigated_2022</v>
      </c>
      <c r="F772" t="s">
        <v>4</v>
      </c>
      <c r="G772">
        <v>1443.4345135152737</v>
      </c>
      <c r="H772">
        <f t="shared" si="159"/>
        <v>1617.8724933761487</v>
      </c>
      <c r="J772">
        <v>31</v>
      </c>
      <c r="K772">
        <v>41</v>
      </c>
      <c r="L772">
        <v>4</v>
      </c>
      <c r="M772">
        <v>30.5</v>
      </c>
      <c r="N772">
        <v>4</v>
      </c>
      <c r="O772">
        <v>79</v>
      </c>
      <c r="P772">
        <v>7.5</v>
      </c>
      <c r="Q772">
        <v>0.6</v>
      </c>
      <c r="R772">
        <v>1.27</v>
      </c>
      <c r="S772">
        <f t="shared" si="160"/>
        <v>32.257999999999996</v>
      </c>
      <c r="T772">
        <v>84.6</v>
      </c>
      <c r="U772">
        <v>55</v>
      </c>
      <c r="V772">
        <f t="shared" si="154"/>
        <v>793.88898243340054</v>
      </c>
      <c r="W772">
        <f t="shared" si="161"/>
        <v>32.869</v>
      </c>
    </row>
    <row r="773" spans="1:23" x14ac:dyDescent="0.3">
      <c r="A773" t="s">
        <v>55</v>
      </c>
      <c r="B773">
        <v>2022</v>
      </c>
      <c r="C773" t="s">
        <v>23</v>
      </c>
      <c r="D773" t="str">
        <f t="shared" ref="D773:D784" si="162">CONCATENATE(A773,"_",B773)</f>
        <v>Mitchell_2022</v>
      </c>
      <c r="E773" t="str">
        <f t="shared" ref="E773:E784" si="163">CONCATENATE(A773, "_", C773,"_",B773)</f>
        <v>Mitchell_irrigated_2022</v>
      </c>
      <c r="F773" t="s">
        <v>5</v>
      </c>
      <c r="G773">
        <v>1311.5193115680029</v>
      </c>
      <c r="H773">
        <f t="shared" si="159"/>
        <v>1470.0154380748372</v>
      </c>
      <c r="J773">
        <v>21</v>
      </c>
      <c r="K773">
        <v>36</v>
      </c>
      <c r="L773">
        <v>3.9</v>
      </c>
      <c r="M773">
        <v>30.7</v>
      </c>
      <c r="N773">
        <v>2</v>
      </c>
      <c r="O773">
        <v>80.099999999999994</v>
      </c>
      <c r="P773">
        <v>8.4</v>
      </c>
      <c r="Q773">
        <v>0.3</v>
      </c>
      <c r="R773">
        <v>1.1299999999999999</v>
      </c>
      <c r="S773">
        <f t="shared" si="160"/>
        <v>28.701999999999995</v>
      </c>
      <c r="T773">
        <v>82.2</v>
      </c>
      <c r="U773">
        <v>56.6</v>
      </c>
      <c r="V773">
        <f t="shared" si="154"/>
        <v>742.31993034748973</v>
      </c>
      <c r="W773">
        <f t="shared" si="161"/>
        <v>30.725999999999999</v>
      </c>
    </row>
    <row r="774" spans="1:23" x14ac:dyDescent="0.3">
      <c r="A774" t="s">
        <v>55</v>
      </c>
      <c r="B774">
        <v>2022</v>
      </c>
      <c r="C774" t="s">
        <v>23</v>
      </c>
      <c r="D774" t="str">
        <f t="shared" si="162"/>
        <v>Mitchell_2022</v>
      </c>
      <c r="E774" t="str">
        <f t="shared" si="163"/>
        <v>Mitchell_irrigated_2022</v>
      </c>
      <c r="F774" t="s">
        <v>61</v>
      </c>
      <c r="G774">
        <v>1322.6269058477919</v>
      </c>
      <c r="H774">
        <f t="shared" si="159"/>
        <v>1482.46537680402</v>
      </c>
      <c r="J774">
        <v>31</v>
      </c>
      <c r="K774">
        <v>38</v>
      </c>
      <c r="L774">
        <v>3.9</v>
      </c>
      <c r="M774">
        <v>29.9</v>
      </c>
      <c r="N774">
        <v>4</v>
      </c>
      <c r="O774">
        <v>78.5</v>
      </c>
      <c r="P774">
        <v>8</v>
      </c>
      <c r="Q774">
        <v>0.8</v>
      </c>
      <c r="R774">
        <v>1.18</v>
      </c>
      <c r="S774">
        <f t="shared" si="160"/>
        <v>29.971999999999998</v>
      </c>
      <c r="T774">
        <v>81.599999999999994</v>
      </c>
      <c r="U774">
        <v>54.65</v>
      </c>
      <c r="V774">
        <f t="shared" si="154"/>
        <v>722.8156040458183</v>
      </c>
      <c r="W774">
        <f t="shared" si="161"/>
        <v>31.191000000000003</v>
      </c>
    </row>
    <row r="775" spans="1:23" x14ac:dyDescent="0.3">
      <c r="A775" t="s">
        <v>55</v>
      </c>
      <c r="B775">
        <v>2022</v>
      </c>
      <c r="C775" t="s">
        <v>23</v>
      </c>
      <c r="D775" t="str">
        <f t="shared" si="162"/>
        <v>Mitchell_2022</v>
      </c>
      <c r="E775" t="str">
        <f t="shared" si="163"/>
        <v>Mitchell_irrigated_2022</v>
      </c>
      <c r="F775" t="s">
        <v>62</v>
      </c>
      <c r="G775">
        <v>1313.4555330204289</v>
      </c>
      <c r="H775">
        <f t="shared" si="159"/>
        <v>1472.185650439606</v>
      </c>
      <c r="J775">
        <v>31</v>
      </c>
      <c r="K775">
        <v>37</v>
      </c>
      <c r="L775">
        <v>4.3</v>
      </c>
      <c r="M775">
        <v>31.5</v>
      </c>
      <c r="N775">
        <v>3</v>
      </c>
      <c r="O775">
        <v>79.2</v>
      </c>
      <c r="P775">
        <v>8.1</v>
      </c>
      <c r="Q775">
        <v>0.4</v>
      </c>
      <c r="R775">
        <v>1.1499999999999999</v>
      </c>
      <c r="S775">
        <f t="shared" si="160"/>
        <v>29.209999999999997</v>
      </c>
      <c r="T775">
        <v>83.1</v>
      </c>
      <c r="U775">
        <v>56.6</v>
      </c>
      <c r="V775">
        <f t="shared" si="154"/>
        <v>743.41583168956276</v>
      </c>
      <c r="W775">
        <f t="shared" si="161"/>
        <v>31.294999999999998</v>
      </c>
    </row>
    <row r="776" spans="1:23" x14ac:dyDescent="0.3">
      <c r="A776" t="s">
        <v>55</v>
      </c>
      <c r="B776">
        <v>2022</v>
      </c>
      <c r="C776" t="s">
        <v>23</v>
      </c>
      <c r="D776" t="str">
        <f t="shared" si="162"/>
        <v>Mitchell_2022</v>
      </c>
      <c r="E776" t="str">
        <f t="shared" si="163"/>
        <v>Mitchell_irrigated_2022</v>
      </c>
      <c r="F776" t="s">
        <v>51</v>
      </c>
      <c r="G776">
        <v>1317.6548192336222</v>
      </c>
      <c r="H776">
        <f t="shared" si="159"/>
        <v>1476.8924172465001</v>
      </c>
      <c r="J776">
        <v>31</v>
      </c>
      <c r="K776">
        <v>38</v>
      </c>
      <c r="L776">
        <v>3.8</v>
      </c>
      <c r="M776">
        <v>32.200000000000003</v>
      </c>
      <c r="N776">
        <v>4</v>
      </c>
      <c r="O776">
        <v>80</v>
      </c>
      <c r="P776">
        <v>7.5</v>
      </c>
      <c r="Q776">
        <v>0.7</v>
      </c>
      <c r="R776">
        <v>1.19</v>
      </c>
      <c r="S776">
        <f t="shared" si="160"/>
        <v>30.225999999999996</v>
      </c>
      <c r="T776">
        <v>82.3</v>
      </c>
      <c r="U776">
        <v>55.05</v>
      </c>
      <c r="V776">
        <f t="shared" si="154"/>
        <v>725.36897798810901</v>
      </c>
      <c r="W776">
        <f t="shared" si="161"/>
        <v>31.627999999999997</v>
      </c>
    </row>
    <row r="777" spans="1:23" x14ac:dyDescent="0.3">
      <c r="A777" t="s">
        <v>55</v>
      </c>
      <c r="B777">
        <v>2022</v>
      </c>
      <c r="C777" t="s">
        <v>23</v>
      </c>
      <c r="D777" t="str">
        <f t="shared" si="162"/>
        <v>Mitchell_2022</v>
      </c>
      <c r="E777" t="str">
        <f t="shared" si="163"/>
        <v>Mitchell_irrigated_2022</v>
      </c>
      <c r="F777" t="s">
        <v>9</v>
      </c>
      <c r="G777">
        <v>1265.5540046983692</v>
      </c>
      <c r="H777">
        <f t="shared" si="159"/>
        <v>1418.4952582969083</v>
      </c>
      <c r="J777">
        <v>31</v>
      </c>
      <c r="K777">
        <v>38</v>
      </c>
      <c r="L777">
        <v>3.7</v>
      </c>
      <c r="M777">
        <v>33.6</v>
      </c>
      <c r="N777">
        <v>4</v>
      </c>
      <c r="O777">
        <v>78</v>
      </c>
      <c r="P777">
        <v>7.9</v>
      </c>
      <c r="Q777">
        <v>0.6</v>
      </c>
      <c r="R777">
        <v>1.2</v>
      </c>
      <c r="S777">
        <f t="shared" si="160"/>
        <v>30.479999999999997</v>
      </c>
      <c r="T777">
        <v>83.5</v>
      </c>
      <c r="U777">
        <v>55.2</v>
      </c>
      <c r="V777">
        <f t="shared" si="154"/>
        <v>698.5858105934999</v>
      </c>
      <c r="W777">
        <f t="shared" si="161"/>
        <v>32.049999999999997</v>
      </c>
    </row>
    <row r="778" spans="1:23" x14ac:dyDescent="0.3">
      <c r="A778" t="s">
        <v>55</v>
      </c>
      <c r="B778">
        <v>2022</v>
      </c>
      <c r="C778" t="s">
        <v>23</v>
      </c>
      <c r="D778" t="str">
        <f t="shared" si="162"/>
        <v>Mitchell_2022</v>
      </c>
      <c r="E778" t="str">
        <f t="shared" si="163"/>
        <v>Mitchell_irrigated_2022</v>
      </c>
      <c r="F778" t="s">
        <v>52</v>
      </c>
      <c r="G778">
        <v>1049.3217416918951</v>
      </c>
      <c r="H778">
        <f t="shared" si="159"/>
        <v>1176.1314882588231</v>
      </c>
      <c r="J778">
        <v>31</v>
      </c>
      <c r="K778">
        <v>36</v>
      </c>
      <c r="L778">
        <v>3.6</v>
      </c>
      <c r="M778">
        <v>30.2</v>
      </c>
      <c r="N778">
        <v>4</v>
      </c>
      <c r="O778">
        <v>77.099999999999994</v>
      </c>
      <c r="P778">
        <v>8.6</v>
      </c>
      <c r="Q778">
        <v>0.6</v>
      </c>
      <c r="R778">
        <v>1.1100000000000001</v>
      </c>
      <c r="S778">
        <f t="shared" si="160"/>
        <v>28.194000000000003</v>
      </c>
      <c r="T778">
        <v>83</v>
      </c>
      <c r="U778">
        <v>54.65</v>
      </c>
      <c r="V778">
        <f t="shared" si="154"/>
        <v>573.45433183462069</v>
      </c>
      <c r="W778">
        <f t="shared" si="161"/>
        <v>30.466999999999999</v>
      </c>
    </row>
    <row r="779" spans="1:23" x14ac:dyDescent="0.3">
      <c r="A779" t="s">
        <v>55</v>
      </c>
      <c r="B779">
        <v>2022</v>
      </c>
      <c r="C779" t="s">
        <v>23</v>
      </c>
      <c r="D779" t="str">
        <f t="shared" si="162"/>
        <v>Mitchell_2022</v>
      </c>
      <c r="E779" t="str">
        <f t="shared" si="163"/>
        <v>Mitchell_irrigated_2022</v>
      </c>
      <c r="F779" t="s">
        <v>53</v>
      </c>
      <c r="G779">
        <v>1222.6542941923656</v>
      </c>
      <c r="H779">
        <f t="shared" si="159"/>
        <v>1370.4111499070971</v>
      </c>
      <c r="J779">
        <v>31</v>
      </c>
      <c r="K779">
        <v>37</v>
      </c>
      <c r="L779">
        <v>4</v>
      </c>
      <c r="M779">
        <v>32.9</v>
      </c>
      <c r="N779">
        <v>4</v>
      </c>
      <c r="O779">
        <v>78.400000000000006</v>
      </c>
      <c r="P779">
        <v>7.4</v>
      </c>
      <c r="Q779">
        <v>0.7</v>
      </c>
      <c r="R779">
        <v>1.1599999999999999</v>
      </c>
      <c r="S779">
        <f t="shared" si="160"/>
        <v>29.463999999999995</v>
      </c>
      <c r="T779">
        <v>84.1</v>
      </c>
      <c r="U779">
        <v>55.2</v>
      </c>
      <c r="V779">
        <f t="shared" si="154"/>
        <v>674.9051703941858</v>
      </c>
      <c r="W779">
        <f t="shared" si="161"/>
        <v>31.636999999999993</v>
      </c>
    </row>
    <row r="780" spans="1:23" x14ac:dyDescent="0.3">
      <c r="A780" t="s">
        <v>55</v>
      </c>
      <c r="B780">
        <v>2022</v>
      </c>
      <c r="C780" t="s">
        <v>23</v>
      </c>
      <c r="D780" t="str">
        <f t="shared" si="162"/>
        <v>Mitchell_2022</v>
      </c>
      <c r="E780" t="str">
        <f t="shared" si="163"/>
        <v>Mitchell_irrigated_2022</v>
      </c>
      <c r="F780" t="s">
        <v>63</v>
      </c>
      <c r="G780">
        <v>1116.3282342512746</v>
      </c>
      <c r="H780">
        <f t="shared" si="159"/>
        <v>1251.2356652577657</v>
      </c>
      <c r="J780">
        <v>31</v>
      </c>
      <c r="K780">
        <v>38</v>
      </c>
      <c r="L780">
        <v>3.6</v>
      </c>
      <c r="M780">
        <v>31</v>
      </c>
      <c r="N780">
        <v>4</v>
      </c>
      <c r="O780">
        <v>78.2</v>
      </c>
      <c r="P780">
        <v>7.7</v>
      </c>
      <c r="Q780">
        <v>0.7</v>
      </c>
      <c r="R780">
        <v>1.18</v>
      </c>
      <c r="S780">
        <f t="shared" si="160"/>
        <v>29.971999999999998</v>
      </c>
      <c r="T780">
        <v>83.7</v>
      </c>
      <c r="U780">
        <v>55.1</v>
      </c>
      <c r="V780">
        <f t="shared" si="154"/>
        <v>615.09685707245228</v>
      </c>
      <c r="W780">
        <f t="shared" si="161"/>
        <v>31.540999999999997</v>
      </c>
    </row>
    <row r="781" spans="1:23" x14ac:dyDescent="0.3">
      <c r="A781" t="s">
        <v>55</v>
      </c>
      <c r="B781">
        <v>2022</v>
      </c>
      <c r="C781" t="s">
        <v>23</v>
      </c>
      <c r="D781" t="str">
        <f t="shared" si="162"/>
        <v>Mitchell_2022</v>
      </c>
      <c r="E781" t="str">
        <f t="shared" si="163"/>
        <v>Mitchell_irrigated_2022</v>
      </c>
      <c r="F781" t="s">
        <v>15</v>
      </c>
      <c r="G781">
        <v>1201.2176818533417</v>
      </c>
      <c r="H781">
        <f t="shared" si="159"/>
        <v>1346.3839390224048</v>
      </c>
      <c r="J781">
        <v>21</v>
      </c>
      <c r="K781">
        <v>37</v>
      </c>
      <c r="L781">
        <v>3.5</v>
      </c>
      <c r="M781">
        <v>30.4</v>
      </c>
      <c r="N781">
        <v>3</v>
      </c>
      <c r="O781">
        <v>79.5</v>
      </c>
      <c r="P781">
        <v>8.9</v>
      </c>
      <c r="Q781">
        <v>0.4</v>
      </c>
      <c r="R781">
        <v>1.1499999999999999</v>
      </c>
      <c r="S781">
        <f t="shared" si="160"/>
        <v>29.209999999999997</v>
      </c>
      <c r="T781">
        <v>80.900000000000006</v>
      </c>
      <c r="U781">
        <v>56.5</v>
      </c>
      <c r="V781">
        <f t="shared" si="154"/>
        <v>678.68799024713803</v>
      </c>
      <c r="W781">
        <f t="shared" si="161"/>
        <v>30.654999999999998</v>
      </c>
    </row>
    <row r="782" spans="1:23" x14ac:dyDescent="0.3">
      <c r="A782" t="s">
        <v>55</v>
      </c>
      <c r="B782">
        <v>2022</v>
      </c>
      <c r="C782" t="s">
        <v>23</v>
      </c>
      <c r="D782" t="str">
        <f t="shared" si="162"/>
        <v>Mitchell_2022</v>
      </c>
      <c r="E782" t="str">
        <f t="shared" si="163"/>
        <v>Mitchell_irrigated_2022</v>
      </c>
      <c r="F782" t="s">
        <v>64</v>
      </c>
      <c r="G782">
        <v>1122.5887656415537</v>
      </c>
      <c r="H782">
        <f t="shared" si="159"/>
        <v>1258.2527771775738</v>
      </c>
      <c r="J782">
        <v>31</v>
      </c>
      <c r="K782">
        <v>37</v>
      </c>
      <c r="L782">
        <v>4.2</v>
      </c>
      <c r="M782">
        <v>29.1</v>
      </c>
      <c r="N782">
        <v>4</v>
      </c>
      <c r="O782">
        <v>78.599999999999994</v>
      </c>
      <c r="P782">
        <v>7.9</v>
      </c>
      <c r="Q782">
        <v>0.6</v>
      </c>
      <c r="R782">
        <v>1.1399999999999999</v>
      </c>
      <c r="S782">
        <f t="shared" si="160"/>
        <v>28.955999999999996</v>
      </c>
      <c r="T782">
        <v>82.2</v>
      </c>
      <c r="U782">
        <v>54.65</v>
      </c>
      <c r="V782">
        <f t="shared" si="154"/>
        <v>613.49476042310903</v>
      </c>
      <c r="W782">
        <f t="shared" si="161"/>
        <v>30.768000000000001</v>
      </c>
    </row>
    <row r="783" spans="1:23" x14ac:dyDescent="0.3">
      <c r="A783" t="s">
        <v>55</v>
      </c>
      <c r="B783">
        <v>2022</v>
      </c>
      <c r="C783" t="s">
        <v>23</v>
      </c>
      <c r="D783" t="str">
        <f t="shared" si="162"/>
        <v>Mitchell_2022</v>
      </c>
      <c r="E783" t="str">
        <f t="shared" si="163"/>
        <v>Mitchell_irrigated_2022</v>
      </c>
      <c r="F783" t="s">
        <v>54</v>
      </c>
      <c r="G783">
        <v>1196.9093949200305</v>
      </c>
      <c r="H783">
        <f t="shared" si="159"/>
        <v>1341.5549988400057</v>
      </c>
      <c r="J783">
        <v>21</v>
      </c>
      <c r="K783">
        <v>37</v>
      </c>
      <c r="L783">
        <v>3.8</v>
      </c>
      <c r="M783">
        <v>31.7</v>
      </c>
      <c r="N783">
        <v>3</v>
      </c>
      <c r="O783">
        <v>79.2</v>
      </c>
      <c r="P783">
        <v>8.6</v>
      </c>
      <c r="Q783">
        <v>0.5</v>
      </c>
      <c r="R783">
        <v>1.1599999999999999</v>
      </c>
      <c r="S783">
        <f t="shared" si="160"/>
        <v>29.463999999999995</v>
      </c>
      <c r="T783">
        <v>82</v>
      </c>
      <c r="U783">
        <v>56.8</v>
      </c>
      <c r="V783">
        <f t="shared" si="154"/>
        <v>679.84453631457723</v>
      </c>
      <c r="W783">
        <f t="shared" si="161"/>
        <v>31.151999999999997</v>
      </c>
    </row>
    <row r="784" spans="1:23" x14ac:dyDescent="0.3">
      <c r="A784" t="s">
        <v>45</v>
      </c>
      <c r="B784">
        <v>2022</v>
      </c>
      <c r="C784" t="s">
        <v>19</v>
      </c>
      <c r="D784" t="str">
        <f t="shared" si="162"/>
        <v>Oconee_2022</v>
      </c>
      <c r="E784" t="str">
        <f t="shared" si="163"/>
        <v>Oconee_dryland_2022</v>
      </c>
      <c r="F784" t="s">
        <v>4</v>
      </c>
      <c r="G784">
        <v>1000.4238343720001</v>
      </c>
      <c r="H784">
        <f t="shared" si="159"/>
        <v>1121.3243054626655</v>
      </c>
      <c r="J784">
        <v>43</v>
      </c>
      <c r="K784">
        <v>40</v>
      </c>
      <c r="L784">
        <v>3.1</v>
      </c>
      <c r="M784">
        <v>28.9</v>
      </c>
      <c r="N784">
        <v>5</v>
      </c>
      <c r="O784">
        <v>66.8</v>
      </c>
      <c r="Q784">
        <v>0.8</v>
      </c>
      <c r="R784">
        <v>1.25</v>
      </c>
      <c r="S784">
        <f t="shared" si="160"/>
        <v>31.75</v>
      </c>
      <c r="T784">
        <v>82.9</v>
      </c>
      <c r="U784">
        <v>39.200000000000003</v>
      </c>
      <c r="V784">
        <f t="shared" si="154"/>
        <v>392.16614307382406</v>
      </c>
      <c r="W784">
        <f t="shared" si="161"/>
        <v>31.975000000000001</v>
      </c>
    </row>
    <row r="785" spans="1:23" x14ac:dyDescent="0.3">
      <c r="A785" t="s">
        <v>45</v>
      </c>
      <c r="B785">
        <v>2022</v>
      </c>
      <c r="C785" t="s">
        <v>19</v>
      </c>
      <c r="D785" t="str">
        <f t="shared" ref="D785:D796" si="164">CONCATENATE(A785,"_",B785)</f>
        <v>Oconee_2022</v>
      </c>
      <c r="E785" t="str">
        <f t="shared" ref="E785:E796" si="165">CONCATENATE(A785, "_", C785,"_",B785)</f>
        <v>Oconee_dryland_2022</v>
      </c>
      <c r="F785" t="s">
        <v>5</v>
      </c>
      <c r="G785">
        <v>1113.901170960783</v>
      </c>
      <c r="H785">
        <f t="shared" si="159"/>
        <v>1248.5152931864297</v>
      </c>
      <c r="J785">
        <v>42</v>
      </c>
      <c r="K785">
        <v>37</v>
      </c>
      <c r="L785">
        <v>3.9</v>
      </c>
      <c r="M785">
        <v>32.299999999999997</v>
      </c>
      <c r="N785">
        <v>4</v>
      </c>
      <c r="O785">
        <v>71.599999999999994</v>
      </c>
      <c r="P785">
        <v>8.9</v>
      </c>
      <c r="Q785">
        <v>0.6</v>
      </c>
      <c r="R785">
        <v>1.17</v>
      </c>
      <c r="S785">
        <f t="shared" si="160"/>
        <v>29.717999999999996</v>
      </c>
      <c r="T785">
        <v>84.1</v>
      </c>
      <c r="U785">
        <v>51.2</v>
      </c>
      <c r="V785">
        <f t="shared" si="154"/>
        <v>570.31739953192096</v>
      </c>
      <c r="W785">
        <f t="shared" si="161"/>
        <v>31.678999999999998</v>
      </c>
    </row>
    <row r="786" spans="1:23" x14ac:dyDescent="0.3">
      <c r="A786" t="s">
        <v>45</v>
      </c>
      <c r="B786">
        <v>2022</v>
      </c>
      <c r="C786" t="s">
        <v>19</v>
      </c>
      <c r="D786" t="str">
        <f t="shared" si="164"/>
        <v>Oconee_2022</v>
      </c>
      <c r="E786" t="str">
        <f t="shared" si="165"/>
        <v>Oconee_dryland_2022</v>
      </c>
      <c r="F786" t="s">
        <v>61</v>
      </c>
      <c r="G786">
        <v>1327.4572995187079</v>
      </c>
      <c r="H786">
        <f t="shared" si="159"/>
        <v>1487.8795199322185</v>
      </c>
      <c r="J786">
        <v>42</v>
      </c>
      <c r="K786">
        <v>38</v>
      </c>
      <c r="L786">
        <v>4.0999999999999996</v>
      </c>
      <c r="M786">
        <v>30.4</v>
      </c>
      <c r="N786">
        <v>3</v>
      </c>
      <c r="O786">
        <v>69.900000000000006</v>
      </c>
      <c r="P786">
        <v>9.6</v>
      </c>
      <c r="Q786">
        <v>0.4</v>
      </c>
      <c r="R786">
        <v>1.2</v>
      </c>
      <c r="S786">
        <f t="shared" si="160"/>
        <v>30.479999999999997</v>
      </c>
      <c r="T786">
        <v>85.3</v>
      </c>
      <c r="U786">
        <v>51.6</v>
      </c>
      <c r="V786">
        <f t="shared" si="154"/>
        <v>684.96796655165338</v>
      </c>
      <c r="W786">
        <f t="shared" si="161"/>
        <v>32.099999999999994</v>
      </c>
    </row>
    <row r="787" spans="1:23" x14ac:dyDescent="0.3">
      <c r="A787" t="s">
        <v>45</v>
      </c>
      <c r="B787">
        <v>2022</v>
      </c>
      <c r="C787" t="s">
        <v>19</v>
      </c>
      <c r="D787" t="str">
        <f t="shared" si="164"/>
        <v>Oconee_2022</v>
      </c>
      <c r="E787" t="str">
        <f t="shared" si="165"/>
        <v>Oconee_dryland_2022</v>
      </c>
      <c r="F787" t="s">
        <v>62</v>
      </c>
      <c r="G787">
        <v>1039.3812131513912</v>
      </c>
      <c r="H787">
        <f t="shared" si="159"/>
        <v>1164.9896542894141</v>
      </c>
      <c r="J787">
        <v>43</v>
      </c>
      <c r="K787">
        <v>40</v>
      </c>
      <c r="L787">
        <v>2.9</v>
      </c>
      <c r="M787">
        <v>28.2</v>
      </c>
      <c r="N787">
        <v>5</v>
      </c>
      <c r="O787">
        <v>64.5</v>
      </c>
      <c r="Q787">
        <v>0.8</v>
      </c>
      <c r="R787">
        <v>1.25</v>
      </c>
      <c r="S787">
        <f t="shared" si="160"/>
        <v>31.75</v>
      </c>
      <c r="T787">
        <v>83.5</v>
      </c>
      <c r="U787">
        <v>36.700000000000003</v>
      </c>
      <c r="V787">
        <f t="shared" si="154"/>
        <v>381.45290522656063</v>
      </c>
      <c r="W787">
        <f t="shared" si="161"/>
        <v>31.945</v>
      </c>
    </row>
    <row r="788" spans="1:23" x14ac:dyDescent="0.3">
      <c r="A788" t="s">
        <v>45</v>
      </c>
      <c r="B788">
        <v>2022</v>
      </c>
      <c r="C788" t="s">
        <v>19</v>
      </c>
      <c r="D788" t="str">
        <f t="shared" si="164"/>
        <v>Oconee_2022</v>
      </c>
      <c r="E788" t="str">
        <f t="shared" si="165"/>
        <v>Oconee_dryland_2022</v>
      </c>
      <c r="F788" t="s">
        <v>51</v>
      </c>
      <c r="G788">
        <v>1020.9168053528274</v>
      </c>
      <c r="H788">
        <f t="shared" si="159"/>
        <v>1144.2938366377875</v>
      </c>
      <c r="J788">
        <v>43</v>
      </c>
      <c r="K788">
        <v>39</v>
      </c>
      <c r="L788">
        <v>3.2</v>
      </c>
      <c r="M788">
        <v>28.8</v>
      </c>
      <c r="N788">
        <v>4</v>
      </c>
      <c r="O788">
        <v>66.099999999999994</v>
      </c>
      <c r="Q788">
        <v>0.6</v>
      </c>
      <c r="R788">
        <v>1.22</v>
      </c>
      <c r="S788">
        <f t="shared" si="160"/>
        <v>30.987999999999996</v>
      </c>
      <c r="T788">
        <v>82.6</v>
      </c>
      <c r="U788">
        <v>40.6</v>
      </c>
      <c r="V788">
        <f t="shared" si="154"/>
        <v>414.49222297324792</v>
      </c>
      <c r="W788">
        <f t="shared" si="161"/>
        <v>31.563999999999997</v>
      </c>
    </row>
    <row r="789" spans="1:23" x14ac:dyDescent="0.3">
      <c r="A789" t="s">
        <v>45</v>
      </c>
      <c r="B789">
        <v>2022</v>
      </c>
      <c r="C789" t="s">
        <v>19</v>
      </c>
      <c r="D789" t="str">
        <f t="shared" si="164"/>
        <v>Oconee_2022</v>
      </c>
      <c r="E789" t="str">
        <f t="shared" si="165"/>
        <v>Oconee_dryland_2022</v>
      </c>
      <c r="F789" t="s">
        <v>9</v>
      </c>
      <c r="G789">
        <v>1021.2255282808242</v>
      </c>
      <c r="H789">
        <f t="shared" si="159"/>
        <v>1144.6398685004069</v>
      </c>
      <c r="J789">
        <v>43</v>
      </c>
      <c r="K789">
        <v>39</v>
      </c>
      <c r="L789">
        <v>2.8</v>
      </c>
      <c r="M789">
        <v>32.299999999999997</v>
      </c>
      <c r="N789">
        <v>5</v>
      </c>
      <c r="O789">
        <v>67.599999999999994</v>
      </c>
      <c r="Q789">
        <v>1</v>
      </c>
      <c r="R789">
        <v>1.23</v>
      </c>
      <c r="S789">
        <f t="shared" si="160"/>
        <v>31.241999999999997</v>
      </c>
      <c r="T789">
        <v>81.900000000000006</v>
      </c>
      <c r="U789">
        <v>37.049999999999997</v>
      </c>
      <c r="V789">
        <f t="shared" si="154"/>
        <v>378.36405822804534</v>
      </c>
      <c r="W789">
        <f t="shared" si="161"/>
        <v>31.835999999999999</v>
      </c>
    </row>
    <row r="790" spans="1:23" x14ac:dyDescent="0.3">
      <c r="A790" t="s">
        <v>45</v>
      </c>
      <c r="B790">
        <v>2022</v>
      </c>
      <c r="C790" t="s">
        <v>19</v>
      </c>
      <c r="D790" t="str">
        <f t="shared" si="164"/>
        <v>Oconee_2022</v>
      </c>
      <c r="E790" t="str">
        <f t="shared" si="165"/>
        <v>Oconee_dryland_2022</v>
      </c>
      <c r="F790" t="s">
        <v>52</v>
      </c>
      <c r="G790">
        <v>825.40621991187754</v>
      </c>
      <c r="H790">
        <f t="shared" si="159"/>
        <v>925.15594337898608</v>
      </c>
      <c r="J790">
        <v>42</v>
      </c>
      <c r="K790">
        <v>37</v>
      </c>
      <c r="L790">
        <v>3.5</v>
      </c>
      <c r="M790">
        <v>30.8</v>
      </c>
      <c r="N790">
        <v>5</v>
      </c>
      <c r="O790">
        <v>68.099999999999994</v>
      </c>
      <c r="P790">
        <v>9.9</v>
      </c>
      <c r="Q790">
        <v>0.9</v>
      </c>
      <c r="R790">
        <v>1.17</v>
      </c>
      <c r="S790">
        <f t="shared" si="160"/>
        <v>29.717999999999996</v>
      </c>
      <c r="T790">
        <v>83.1</v>
      </c>
      <c r="U790">
        <v>49.4</v>
      </c>
      <c r="V790">
        <f t="shared" si="154"/>
        <v>407.75067263646747</v>
      </c>
      <c r="W790">
        <f t="shared" si="161"/>
        <v>31.278999999999996</v>
      </c>
    </row>
    <row r="791" spans="1:23" x14ac:dyDescent="0.3">
      <c r="A791" t="s">
        <v>45</v>
      </c>
      <c r="B791">
        <v>2022</v>
      </c>
      <c r="C791" t="s">
        <v>19</v>
      </c>
      <c r="D791" t="str">
        <f t="shared" si="164"/>
        <v>Oconee_2022</v>
      </c>
      <c r="E791" t="str">
        <f t="shared" si="165"/>
        <v>Oconee_dryland_2022</v>
      </c>
      <c r="F791" t="s">
        <v>53</v>
      </c>
      <c r="G791">
        <v>1218.5987151343638</v>
      </c>
      <c r="H791">
        <f t="shared" si="159"/>
        <v>1365.8654571574662</v>
      </c>
      <c r="J791">
        <v>42</v>
      </c>
      <c r="K791">
        <v>40</v>
      </c>
      <c r="L791">
        <v>3.6</v>
      </c>
      <c r="M791">
        <v>30.7</v>
      </c>
      <c r="N791">
        <v>4</v>
      </c>
      <c r="O791">
        <v>69</v>
      </c>
      <c r="Q791">
        <v>0.9</v>
      </c>
      <c r="R791">
        <v>1.24</v>
      </c>
      <c r="S791">
        <f t="shared" si="160"/>
        <v>31.495999999999999</v>
      </c>
      <c r="T791">
        <v>84</v>
      </c>
      <c r="U791">
        <v>50.95</v>
      </c>
      <c r="V791">
        <f t="shared" si="154"/>
        <v>620.87604536095841</v>
      </c>
      <c r="W791">
        <f t="shared" si="161"/>
        <v>32.317999999999998</v>
      </c>
    </row>
    <row r="792" spans="1:23" x14ac:dyDescent="0.3">
      <c r="A792" t="s">
        <v>45</v>
      </c>
      <c r="B792">
        <v>2022</v>
      </c>
      <c r="C792" t="s">
        <v>19</v>
      </c>
      <c r="D792" t="str">
        <f t="shared" si="164"/>
        <v>Oconee_2022</v>
      </c>
      <c r="E792" t="str">
        <f t="shared" si="165"/>
        <v>Oconee_dryland_2022</v>
      </c>
      <c r="F792" t="s">
        <v>63</v>
      </c>
      <c r="G792">
        <v>1031.0665558438327</v>
      </c>
      <c r="H792">
        <f t="shared" si="159"/>
        <v>1155.6701768737139</v>
      </c>
      <c r="J792">
        <v>43</v>
      </c>
      <c r="K792">
        <v>40</v>
      </c>
      <c r="L792">
        <v>3</v>
      </c>
      <c r="M792">
        <v>29</v>
      </c>
      <c r="N792">
        <v>4</v>
      </c>
      <c r="O792">
        <v>66.3</v>
      </c>
      <c r="Q792">
        <v>0.5</v>
      </c>
      <c r="R792">
        <v>1.26</v>
      </c>
      <c r="S792">
        <f t="shared" si="160"/>
        <v>32.003999999999998</v>
      </c>
      <c r="T792">
        <v>83.7</v>
      </c>
      <c r="U792">
        <v>40.75</v>
      </c>
      <c r="V792">
        <f t="shared" si="154"/>
        <v>420.15962150636182</v>
      </c>
      <c r="W792">
        <f t="shared" si="161"/>
        <v>32.207000000000001</v>
      </c>
    </row>
    <row r="793" spans="1:23" x14ac:dyDescent="0.3">
      <c r="A793" t="s">
        <v>45</v>
      </c>
      <c r="B793">
        <v>2022</v>
      </c>
      <c r="C793" t="s">
        <v>19</v>
      </c>
      <c r="D793" t="str">
        <f t="shared" si="164"/>
        <v>Oconee_2022</v>
      </c>
      <c r="E793" t="str">
        <f t="shared" si="165"/>
        <v>Oconee_dryland_2022</v>
      </c>
      <c r="F793" t="s">
        <v>15</v>
      </c>
      <c r="G793">
        <v>766.86742627597914</v>
      </c>
      <c r="H793">
        <f t="shared" si="159"/>
        <v>859.54278037632616</v>
      </c>
      <c r="J793">
        <v>43</v>
      </c>
      <c r="K793">
        <v>38</v>
      </c>
      <c r="L793">
        <v>3</v>
      </c>
      <c r="M793">
        <v>31.5</v>
      </c>
      <c r="N793">
        <v>5</v>
      </c>
      <c r="O793">
        <v>66.900000000000006</v>
      </c>
      <c r="Q793">
        <v>0.9</v>
      </c>
      <c r="R793">
        <v>1.2</v>
      </c>
      <c r="S793">
        <f t="shared" si="160"/>
        <v>30.479999999999997</v>
      </c>
      <c r="T793">
        <v>82.6</v>
      </c>
      <c r="U793">
        <v>39.65</v>
      </c>
      <c r="V793">
        <f t="shared" si="154"/>
        <v>304.06293451842572</v>
      </c>
      <c r="W793">
        <f t="shared" si="161"/>
        <v>31.529999999999994</v>
      </c>
    </row>
    <row r="794" spans="1:23" x14ac:dyDescent="0.3">
      <c r="A794" t="s">
        <v>45</v>
      </c>
      <c r="B794">
        <v>2022</v>
      </c>
      <c r="C794" t="s">
        <v>19</v>
      </c>
      <c r="D794" t="str">
        <f t="shared" si="164"/>
        <v>Oconee_2022</v>
      </c>
      <c r="E794" t="str">
        <f t="shared" si="165"/>
        <v>Oconee_dryland_2022</v>
      </c>
      <c r="F794" t="s">
        <v>64</v>
      </c>
      <c r="G794">
        <v>1066.3785608245773</v>
      </c>
      <c r="H794">
        <f t="shared" si="159"/>
        <v>1195.249611208546</v>
      </c>
      <c r="J794">
        <v>42</v>
      </c>
      <c r="K794">
        <v>39</v>
      </c>
      <c r="L794">
        <v>3.3</v>
      </c>
      <c r="M794">
        <v>29.6</v>
      </c>
      <c r="N794">
        <v>4</v>
      </c>
      <c r="O794">
        <v>69</v>
      </c>
      <c r="P794">
        <v>9.9</v>
      </c>
      <c r="Q794">
        <v>0.5</v>
      </c>
      <c r="R794">
        <v>1.23</v>
      </c>
      <c r="S794">
        <f t="shared" si="160"/>
        <v>31.241999999999997</v>
      </c>
      <c r="T794">
        <v>83.8</v>
      </c>
      <c r="U794">
        <v>46.05</v>
      </c>
      <c r="V794">
        <f t="shared" si="154"/>
        <v>491.06732725971784</v>
      </c>
      <c r="W794">
        <f t="shared" si="161"/>
        <v>31.975999999999996</v>
      </c>
    </row>
    <row r="795" spans="1:23" x14ac:dyDescent="0.3">
      <c r="A795" t="s">
        <v>45</v>
      </c>
      <c r="B795">
        <v>2022</v>
      </c>
      <c r="C795" t="s">
        <v>19</v>
      </c>
      <c r="D795" t="str">
        <f t="shared" si="164"/>
        <v>Oconee_2022</v>
      </c>
      <c r="E795" t="str">
        <f t="shared" si="165"/>
        <v>Oconee_dryland_2022</v>
      </c>
      <c r="F795" t="s">
        <v>54</v>
      </c>
      <c r="G795">
        <v>1050.3613607174004</v>
      </c>
      <c r="H795">
        <f t="shared" si="159"/>
        <v>1177.2967444649114</v>
      </c>
      <c r="J795">
        <v>43</v>
      </c>
      <c r="K795">
        <v>39</v>
      </c>
      <c r="L795">
        <v>3.8</v>
      </c>
      <c r="M795">
        <v>31</v>
      </c>
      <c r="N795">
        <v>4</v>
      </c>
      <c r="O795">
        <v>64.400000000000006</v>
      </c>
      <c r="Q795">
        <v>0.6</v>
      </c>
      <c r="R795">
        <v>1.21</v>
      </c>
      <c r="S795">
        <f t="shared" si="160"/>
        <v>30.733999999999998</v>
      </c>
      <c r="T795">
        <v>83.1</v>
      </c>
      <c r="U795">
        <v>47.65</v>
      </c>
      <c r="V795">
        <f t="shared" si="154"/>
        <v>500.49718838184128</v>
      </c>
      <c r="W795">
        <f t="shared" si="161"/>
        <v>31.881999999999998</v>
      </c>
    </row>
    <row r="796" spans="1:23" x14ac:dyDescent="0.3">
      <c r="A796" t="s">
        <v>24</v>
      </c>
      <c r="B796">
        <v>2022</v>
      </c>
      <c r="C796" t="s">
        <v>23</v>
      </c>
      <c r="D796" t="str">
        <f t="shared" si="164"/>
        <v>Pulaski_2022</v>
      </c>
      <c r="E796" t="str">
        <f t="shared" si="165"/>
        <v>Pulaski_irrigated_2022</v>
      </c>
      <c r="F796" t="s">
        <v>4</v>
      </c>
      <c r="G796">
        <v>1526.8584301954857</v>
      </c>
      <c r="H796">
        <f t="shared" si="159"/>
        <v>1711.3781279046734</v>
      </c>
      <c r="J796">
        <v>21</v>
      </c>
      <c r="K796">
        <v>39</v>
      </c>
      <c r="L796">
        <v>3.8</v>
      </c>
      <c r="M796">
        <v>29.7</v>
      </c>
      <c r="N796">
        <v>2</v>
      </c>
      <c r="O796">
        <v>79.5</v>
      </c>
      <c r="P796">
        <v>8.3000000000000007</v>
      </c>
      <c r="Q796">
        <v>0.3</v>
      </c>
      <c r="R796">
        <v>1.23</v>
      </c>
      <c r="S796">
        <f t="shared" si="160"/>
        <v>31.241999999999997</v>
      </c>
      <c r="T796">
        <v>81.400000000000006</v>
      </c>
      <c r="U796">
        <v>57</v>
      </c>
      <c r="V796">
        <f t="shared" si="154"/>
        <v>870.30930521142682</v>
      </c>
      <c r="W796">
        <f t="shared" si="161"/>
        <v>31.750999999999998</v>
      </c>
    </row>
    <row r="797" spans="1:23" x14ac:dyDescent="0.3">
      <c r="A797" t="s">
        <v>24</v>
      </c>
      <c r="B797">
        <v>2022</v>
      </c>
      <c r="C797" t="s">
        <v>23</v>
      </c>
      <c r="D797" t="str">
        <f t="shared" ref="D797:D808" si="166">CONCATENATE(A797,"_",B797)</f>
        <v>Pulaski_2022</v>
      </c>
      <c r="E797" t="str">
        <f t="shared" ref="E797:E808" si="167">CONCATENATE(A797, "_", C797,"_",B797)</f>
        <v>Pulaski_irrigated_2022</v>
      </c>
      <c r="F797" t="s">
        <v>5</v>
      </c>
      <c r="G797">
        <v>1477.9713737015886</v>
      </c>
      <c r="H797">
        <f t="shared" si="159"/>
        <v>1656.5831072487088</v>
      </c>
      <c r="J797">
        <v>31</v>
      </c>
      <c r="K797">
        <v>37</v>
      </c>
      <c r="L797">
        <v>4.2</v>
      </c>
      <c r="M797">
        <v>31.1</v>
      </c>
      <c r="N797">
        <v>2</v>
      </c>
      <c r="O797">
        <v>77.400000000000006</v>
      </c>
      <c r="P797">
        <v>8.1999999999999993</v>
      </c>
      <c r="Q797">
        <v>0.2</v>
      </c>
      <c r="R797">
        <v>1.17</v>
      </c>
      <c r="S797">
        <f t="shared" si="160"/>
        <v>29.717999999999996</v>
      </c>
      <c r="T797">
        <v>82.5</v>
      </c>
      <c r="U797">
        <v>56.9</v>
      </c>
      <c r="V797">
        <f t="shared" si="154"/>
        <v>840.96571163620388</v>
      </c>
      <c r="W797">
        <f t="shared" si="161"/>
        <v>31.393999999999998</v>
      </c>
    </row>
    <row r="798" spans="1:23" x14ac:dyDescent="0.3">
      <c r="A798" t="s">
        <v>24</v>
      </c>
      <c r="B798">
        <v>2022</v>
      </c>
      <c r="C798" t="s">
        <v>23</v>
      </c>
      <c r="D798" t="str">
        <f t="shared" si="166"/>
        <v>Pulaski_2022</v>
      </c>
      <c r="E798" t="str">
        <f t="shared" si="167"/>
        <v>Pulaski_irrigated_2022</v>
      </c>
      <c r="F798" t="s">
        <v>61</v>
      </c>
      <c r="G798">
        <v>1553.2230440872393</v>
      </c>
      <c r="H798">
        <f t="shared" si="159"/>
        <v>1740.9288856387891</v>
      </c>
      <c r="J798">
        <v>31</v>
      </c>
      <c r="K798">
        <v>37</v>
      </c>
      <c r="L798">
        <v>4.4000000000000004</v>
      </c>
      <c r="M798">
        <v>31.1</v>
      </c>
      <c r="N798">
        <v>3</v>
      </c>
      <c r="O798">
        <v>78.599999999999994</v>
      </c>
      <c r="P798">
        <v>8.1999999999999993</v>
      </c>
      <c r="Q798">
        <v>0.3</v>
      </c>
      <c r="R798">
        <v>1.1399999999999999</v>
      </c>
      <c r="S798">
        <f t="shared" si="160"/>
        <v>28.955999999999996</v>
      </c>
      <c r="T798">
        <v>82.2</v>
      </c>
      <c r="U798">
        <v>56.5</v>
      </c>
      <c r="V798">
        <f t="shared" si="154"/>
        <v>877.57101990929016</v>
      </c>
      <c r="W798">
        <f t="shared" si="161"/>
        <v>31.018000000000001</v>
      </c>
    </row>
    <row r="799" spans="1:23" x14ac:dyDescent="0.3">
      <c r="A799" t="s">
        <v>24</v>
      </c>
      <c r="B799">
        <v>2022</v>
      </c>
      <c r="C799" t="s">
        <v>23</v>
      </c>
      <c r="D799" t="str">
        <f t="shared" si="166"/>
        <v>Pulaski_2022</v>
      </c>
      <c r="E799" t="str">
        <f t="shared" si="167"/>
        <v>Pulaski_irrigated_2022</v>
      </c>
      <c r="F799" t="s">
        <v>62</v>
      </c>
      <c r="G799">
        <v>1540.7061351728555</v>
      </c>
      <c r="H799">
        <f t="shared" si="159"/>
        <v>1726.8993176569634</v>
      </c>
      <c r="J799">
        <v>31</v>
      </c>
      <c r="K799">
        <v>38</v>
      </c>
      <c r="L799">
        <v>4.2</v>
      </c>
      <c r="M799">
        <v>28.9</v>
      </c>
      <c r="N799">
        <v>3</v>
      </c>
      <c r="O799">
        <v>78.3</v>
      </c>
      <c r="P799">
        <v>8.1</v>
      </c>
      <c r="Q799">
        <v>0.5</v>
      </c>
      <c r="R799">
        <v>1.2</v>
      </c>
      <c r="S799">
        <f t="shared" si="160"/>
        <v>30.479999999999997</v>
      </c>
      <c r="T799">
        <v>82.8</v>
      </c>
      <c r="U799">
        <v>56.25</v>
      </c>
      <c r="V799">
        <f t="shared" si="154"/>
        <v>866.64720103473121</v>
      </c>
      <c r="W799">
        <f t="shared" si="161"/>
        <v>31.599999999999998</v>
      </c>
    </row>
    <row r="800" spans="1:23" x14ac:dyDescent="0.3">
      <c r="A800" t="s">
        <v>24</v>
      </c>
      <c r="B800">
        <v>2022</v>
      </c>
      <c r="C800" t="s">
        <v>23</v>
      </c>
      <c r="D800" t="str">
        <f t="shared" si="166"/>
        <v>Pulaski_2022</v>
      </c>
      <c r="E800" t="str">
        <f t="shared" si="167"/>
        <v>Pulaski_irrigated_2022</v>
      </c>
      <c r="F800" t="s">
        <v>51</v>
      </c>
      <c r="G800">
        <v>1610.4014221594953</v>
      </c>
      <c r="H800">
        <f t="shared" si="159"/>
        <v>1805.0172278758587</v>
      </c>
      <c r="J800">
        <v>31</v>
      </c>
      <c r="K800">
        <v>38</v>
      </c>
      <c r="L800">
        <v>3.7</v>
      </c>
      <c r="M800">
        <v>29.9</v>
      </c>
      <c r="N800">
        <v>3</v>
      </c>
      <c r="O800">
        <v>78.8</v>
      </c>
      <c r="P800">
        <v>8.3000000000000007</v>
      </c>
      <c r="Q800">
        <v>0.4</v>
      </c>
      <c r="R800">
        <v>1.18</v>
      </c>
      <c r="S800">
        <f t="shared" si="160"/>
        <v>29.971999999999998</v>
      </c>
      <c r="T800">
        <v>80.3</v>
      </c>
      <c r="U800">
        <v>56.25</v>
      </c>
      <c r="V800">
        <f t="shared" si="154"/>
        <v>905.85079996471609</v>
      </c>
      <c r="W800">
        <f t="shared" si="161"/>
        <v>30.946000000000002</v>
      </c>
    </row>
    <row r="801" spans="1:23" x14ac:dyDescent="0.3">
      <c r="A801" t="s">
        <v>24</v>
      </c>
      <c r="B801">
        <v>2022</v>
      </c>
      <c r="C801" t="s">
        <v>23</v>
      </c>
      <c r="D801" t="str">
        <f t="shared" si="166"/>
        <v>Pulaski_2022</v>
      </c>
      <c r="E801" t="str">
        <f t="shared" si="167"/>
        <v>Pulaski_irrigated_2022</v>
      </c>
      <c r="F801" t="s">
        <v>9</v>
      </c>
      <c r="G801">
        <v>1386.051295062435</v>
      </c>
      <c r="H801">
        <f t="shared" si="159"/>
        <v>1553.5545559519232</v>
      </c>
      <c r="J801">
        <v>31</v>
      </c>
      <c r="K801">
        <v>37</v>
      </c>
      <c r="L801">
        <v>4</v>
      </c>
      <c r="M801">
        <v>30.3</v>
      </c>
      <c r="N801">
        <v>3</v>
      </c>
      <c r="O801">
        <v>77.8</v>
      </c>
      <c r="P801">
        <v>8.3000000000000007</v>
      </c>
      <c r="Q801">
        <v>0.3</v>
      </c>
      <c r="R801">
        <v>1.1599999999999999</v>
      </c>
      <c r="S801">
        <f t="shared" si="160"/>
        <v>29.463999999999995</v>
      </c>
      <c r="T801">
        <v>80.599999999999994</v>
      </c>
      <c r="U801">
        <v>56.3</v>
      </c>
      <c r="V801">
        <f t="shared" si="154"/>
        <v>780.34687912015079</v>
      </c>
      <c r="W801">
        <f t="shared" si="161"/>
        <v>30.851999999999997</v>
      </c>
    </row>
    <row r="802" spans="1:23" x14ac:dyDescent="0.3">
      <c r="A802" t="s">
        <v>24</v>
      </c>
      <c r="B802">
        <v>2022</v>
      </c>
      <c r="C802" t="s">
        <v>23</v>
      </c>
      <c r="D802" t="str">
        <f t="shared" si="166"/>
        <v>Pulaski_2022</v>
      </c>
      <c r="E802" t="str">
        <f t="shared" si="167"/>
        <v>Pulaski_irrigated_2022</v>
      </c>
      <c r="F802" t="s">
        <v>52</v>
      </c>
      <c r="G802">
        <v>1215.2855413320597</v>
      </c>
      <c r="H802">
        <f t="shared" si="159"/>
        <v>1362.1518887826403</v>
      </c>
      <c r="J802">
        <v>21</v>
      </c>
      <c r="K802">
        <v>37</v>
      </c>
      <c r="L802">
        <v>3.8</v>
      </c>
      <c r="M802">
        <v>32.200000000000003</v>
      </c>
      <c r="N802">
        <v>3</v>
      </c>
      <c r="O802">
        <v>78.099999999999994</v>
      </c>
      <c r="P802">
        <v>9.1999999999999993</v>
      </c>
      <c r="Q802">
        <v>0.3</v>
      </c>
      <c r="R802">
        <v>1.1499999999999999</v>
      </c>
      <c r="S802">
        <f t="shared" si="160"/>
        <v>29.209999999999997</v>
      </c>
      <c r="T802">
        <v>82.8</v>
      </c>
      <c r="U802">
        <v>56.8</v>
      </c>
      <c r="V802">
        <f t="shared" si="154"/>
        <v>690.28218747660981</v>
      </c>
      <c r="W802">
        <f t="shared" si="161"/>
        <v>31.194999999999997</v>
      </c>
    </row>
    <row r="803" spans="1:23" x14ac:dyDescent="0.3">
      <c r="A803" t="s">
        <v>24</v>
      </c>
      <c r="B803">
        <v>2022</v>
      </c>
      <c r="C803" t="s">
        <v>23</v>
      </c>
      <c r="D803" t="str">
        <f t="shared" si="166"/>
        <v>Pulaski_2022</v>
      </c>
      <c r="E803" t="str">
        <f t="shared" si="167"/>
        <v>Pulaski_irrigated_2022</v>
      </c>
      <c r="F803" t="s">
        <v>53</v>
      </c>
      <c r="G803">
        <v>1457.4393658923591</v>
      </c>
      <c r="H803">
        <f t="shared" si="159"/>
        <v>1633.5698216737101</v>
      </c>
      <c r="J803">
        <v>21</v>
      </c>
      <c r="K803">
        <v>36</v>
      </c>
      <c r="L803">
        <v>4</v>
      </c>
      <c r="M803">
        <v>30.3</v>
      </c>
      <c r="N803">
        <v>2</v>
      </c>
      <c r="O803">
        <v>79.8</v>
      </c>
      <c r="P803">
        <v>8.4</v>
      </c>
      <c r="Q803">
        <v>0.2</v>
      </c>
      <c r="R803">
        <v>1.1299999999999999</v>
      </c>
      <c r="S803">
        <f t="shared" si="160"/>
        <v>28.701999999999995</v>
      </c>
      <c r="T803">
        <v>82.5</v>
      </c>
      <c r="U803">
        <v>56.6</v>
      </c>
      <c r="V803">
        <f t="shared" si="154"/>
        <v>824.91068109507523</v>
      </c>
      <c r="W803">
        <f t="shared" si="161"/>
        <v>30.756</v>
      </c>
    </row>
    <row r="804" spans="1:23" x14ac:dyDescent="0.3">
      <c r="A804" t="s">
        <v>24</v>
      </c>
      <c r="B804">
        <v>2022</v>
      </c>
      <c r="C804" t="s">
        <v>23</v>
      </c>
      <c r="D804" t="str">
        <f t="shared" si="166"/>
        <v>Pulaski_2022</v>
      </c>
      <c r="E804" t="str">
        <f t="shared" si="167"/>
        <v>Pulaski_irrigated_2022</v>
      </c>
      <c r="F804" t="s">
        <v>63</v>
      </c>
      <c r="G804">
        <v>1394.5644121360178</v>
      </c>
      <c r="H804">
        <f t="shared" si="159"/>
        <v>1563.0964768477304</v>
      </c>
      <c r="J804">
        <v>31</v>
      </c>
      <c r="K804">
        <v>38</v>
      </c>
      <c r="L804">
        <v>3.9</v>
      </c>
      <c r="M804">
        <v>30.3</v>
      </c>
      <c r="N804">
        <v>2</v>
      </c>
      <c r="O804">
        <v>78.900000000000006</v>
      </c>
      <c r="P804">
        <v>8.1999999999999993</v>
      </c>
      <c r="Q804">
        <v>0.2</v>
      </c>
      <c r="R804">
        <v>1.19</v>
      </c>
      <c r="S804">
        <f t="shared" si="160"/>
        <v>30.225999999999996</v>
      </c>
      <c r="T804">
        <v>83.9</v>
      </c>
      <c r="U804">
        <v>56.95</v>
      </c>
      <c r="V804">
        <f t="shared" si="154"/>
        <v>794.20443271146212</v>
      </c>
      <c r="W804">
        <f t="shared" si="161"/>
        <v>31.703000000000003</v>
      </c>
    </row>
    <row r="805" spans="1:23" x14ac:dyDescent="0.3">
      <c r="A805" t="s">
        <v>24</v>
      </c>
      <c r="B805">
        <v>2022</v>
      </c>
      <c r="C805" t="s">
        <v>23</v>
      </c>
      <c r="D805" t="str">
        <f t="shared" si="166"/>
        <v>Pulaski_2022</v>
      </c>
      <c r="E805" t="str">
        <f t="shared" si="167"/>
        <v>Pulaski_irrigated_2022</v>
      </c>
      <c r="F805" t="s">
        <v>15</v>
      </c>
      <c r="G805">
        <v>1459.9570854399981</v>
      </c>
      <c r="H805">
        <f t="shared" si="159"/>
        <v>1636.3918057429701</v>
      </c>
      <c r="J805">
        <v>31</v>
      </c>
      <c r="K805">
        <v>39</v>
      </c>
      <c r="L805">
        <v>4.5</v>
      </c>
      <c r="M805">
        <v>33.4</v>
      </c>
      <c r="N805">
        <v>2</v>
      </c>
      <c r="O805">
        <v>75.2</v>
      </c>
      <c r="P805">
        <v>9.3000000000000007</v>
      </c>
      <c r="Q805">
        <v>0.2</v>
      </c>
      <c r="R805">
        <v>1.23</v>
      </c>
      <c r="S805">
        <f t="shared" si="160"/>
        <v>31.241999999999997</v>
      </c>
      <c r="T805">
        <v>83.4</v>
      </c>
      <c r="U805">
        <v>57.15</v>
      </c>
      <c r="V805">
        <f t="shared" si="154"/>
        <v>834.36547432895895</v>
      </c>
      <c r="W805">
        <f t="shared" si="161"/>
        <v>32.596000000000004</v>
      </c>
    </row>
    <row r="806" spans="1:23" x14ac:dyDescent="0.3">
      <c r="A806" t="s">
        <v>24</v>
      </c>
      <c r="B806">
        <v>2022</v>
      </c>
      <c r="C806" t="s">
        <v>23</v>
      </c>
      <c r="D806" t="str">
        <f t="shared" si="166"/>
        <v>Pulaski_2022</v>
      </c>
      <c r="E806" t="str">
        <f t="shared" si="167"/>
        <v>Pulaski_irrigated_2022</v>
      </c>
      <c r="F806" t="s">
        <v>64</v>
      </c>
      <c r="G806">
        <v>1425.3232493609175</v>
      </c>
      <c r="H806">
        <f t="shared" si="159"/>
        <v>1597.572496513636</v>
      </c>
      <c r="J806">
        <v>31</v>
      </c>
      <c r="K806">
        <v>37</v>
      </c>
      <c r="L806">
        <v>4.2</v>
      </c>
      <c r="M806">
        <v>31</v>
      </c>
      <c r="N806">
        <v>2</v>
      </c>
      <c r="O806">
        <v>78.900000000000006</v>
      </c>
      <c r="P806">
        <v>8.1999999999999993</v>
      </c>
      <c r="Q806">
        <v>0.2</v>
      </c>
      <c r="R806">
        <v>1.1499999999999999</v>
      </c>
      <c r="S806">
        <f t="shared" si="160"/>
        <v>29.209999999999997</v>
      </c>
      <c r="T806">
        <v>82.9</v>
      </c>
      <c r="U806">
        <v>56.9</v>
      </c>
      <c r="V806">
        <f t="shared" si="154"/>
        <v>811.00892888636213</v>
      </c>
      <c r="W806">
        <f t="shared" si="161"/>
        <v>31.19</v>
      </c>
    </row>
    <row r="807" spans="1:23" x14ac:dyDescent="0.3">
      <c r="A807" t="s">
        <v>24</v>
      </c>
      <c r="B807">
        <v>2022</v>
      </c>
      <c r="C807" t="s">
        <v>23</v>
      </c>
      <c r="D807" t="str">
        <f t="shared" si="166"/>
        <v>Pulaski_2022</v>
      </c>
      <c r="E807" t="str">
        <f t="shared" si="167"/>
        <v>Pulaski_irrigated_2022</v>
      </c>
      <c r="F807" t="s">
        <v>54</v>
      </c>
      <c r="G807">
        <v>1463.1838216583706</v>
      </c>
      <c r="H807">
        <f t="shared" si="159"/>
        <v>1640.0084906165857</v>
      </c>
      <c r="J807">
        <v>31</v>
      </c>
      <c r="K807">
        <v>39</v>
      </c>
      <c r="L807">
        <v>4.3</v>
      </c>
      <c r="M807">
        <v>32.799999999999997</v>
      </c>
      <c r="N807">
        <v>4</v>
      </c>
      <c r="O807">
        <v>76.599999999999994</v>
      </c>
      <c r="P807">
        <v>8.3000000000000007</v>
      </c>
      <c r="Q807">
        <v>0.5</v>
      </c>
      <c r="R807">
        <v>1.21</v>
      </c>
      <c r="S807">
        <f t="shared" si="160"/>
        <v>30.733999999999998</v>
      </c>
      <c r="T807">
        <v>83</v>
      </c>
      <c r="U807">
        <v>55.1</v>
      </c>
      <c r="V807">
        <f t="shared" si="154"/>
        <v>806.21428573376227</v>
      </c>
      <c r="W807">
        <f t="shared" si="161"/>
        <v>32.172000000000004</v>
      </c>
    </row>
    <row r="808" spans="1:23" x14ac:dyDescent="0.3">
      <c r="A808" t="s">
        <v>56</v>
      </c>
      <c r="B808">
        <v>2022</v>
      </c>
      <c r="C808" t="s">
        <v>23</v>
      </c>
      <c r="D808" t="str">
        <f t="shared" si="166"/>
        <v>Seminole_2022</v>
      </c>
      <c r="E808" t="str">
        <f t="shared" si="167"/>
        <v>Seminole_irrigated_2022</v>
      </c>
      <c r="F808" t="s">
        <v>4</v>
      </c>
      <c r="G808">
        <v>1475.7072100582448</v>
      </c>
      <c r="H808">
        <f t="shared" si="159"/>
        <v>1654.0453211248705</v>
      </c>
      <c r="J808">
        <v>41</v>
      </c>
      <c r="K808">
        <v>40</v>
      </c>
      <c r="L808">
        <v>3.6</v>
      </c>
      <c r="M808">
        <v>29.7</v>
      </c>
      <c r="N808">
        <v>3</v>
      </c>
      <c r="O808">
        <v>79.400000000000006</v>
      </c>
      <c r="P808">
        <v>6.8</v>
      </c>
      <c r="Q808">
        <v>0.3</v>
      </c>
      <c r="R808">
        <v>1.25</v>
      </c>
      <c r="S808">
        <f t="shared" si="160"/>
        <v>31.75</v>
      </c>
      <c r="T808">
        <v>82.2</v>
      </c>
      <c r="U808">
        <v>54.3</v>
      </c>
      <c r="V808">
        <f t="shared" si="154"/>
        <v>801.30901506162684</v>
      </c>
      <c r="W808">
        <f t="shared" si="161"/>
        <v>32.074999999999996</v>
      </c>
    </row>
    <row r="809" spans="1:23" x14ac:dyDescent="0.3">
      <c r="A809" t="s">
        <v>56</v>
      </c>
      <c r="B809">
        <v>2022</v>
      </c>
      <c r="C809" t="s">
        <v>23</v>
      </c>
      <c r="D809" t="str">
        <f t="shared" ref="D809:D820" si="168">CONCATENATE(A809,"_",B809)</f>
        <v>Seminole_2022</v>
      </c>
      <c r="E809" t="str">
        <f t="shared" ref="E809:E820" si="169">CONCATENATE(A809, "_", C809,"_",B809)</f>
        <v>Seminole_irrigated_2022</v>
      </c>
      <c r="F809" t="s">
        <v>5</v>
      </c>
      <c r="G809">
        <v>1553.6174975732649</v>
      </c>
      <c r="H809">
        <f t="shared" si="159"/>
        <v>1741.371008533165</v>
      </c>
      <c r="J809">
        <v>31</v>
      </c>
      <c r="K809">
        <v>36</v>
      </c>
      <c r="L809">
        <v>3.9</v>
      </c>
      <c r="M809">
        <v>28.4</v>
      </c>
      <c r="N809">
        <v>2</v>
      </c>
      <c r="O809">
        <v>79</v>
      </c>
      <c r="P809">
        <v>7.3</v>
      </c>
      <c r="Q809">
        <v>0.2</v>
      </c>
      <c r="R809">
        <v>1.1100000000000001</v>
      </c>
      <c r="S809">
        <f t="shared" si="160"/>
        <v>28.194000000000003</v>
      </c>
      <c r="T809">
        <v>81.5</v>
      </c>
      <c r="U809">
        <v>55.9</v>
      </c>
      <c r="V809">
        <f t="shared" ref="V809:V871" si="170">(G809*U809)/100</f>
        <v>868.47218114345515</v>
      </c>
      <c r="W809">
        <f t="shared" si="161"/>
        <v>30.137000000000004</v>
      </c>
    </row>
    <row r="810" spans="1:23" x14ac:dyDescent="0.3">
      <c r="A810" t="s">
        <v>56</v>
      </c>
      <c r="B810">
        <v>2022</v>
      </c>
      <c r="C810" t="s">
        <v>23</v>
      </c>
      <c r="D810" t="str">
        <f t="shared" si="168"/>
        <v>Seminole_2022</v>
      </c>
      <c r="E810" t="str">
        <f t="shared" si="169"/>
        <v>Seminole_irrigated_2022</v>
      </c>
      <c r="F810" t="s">
        <v>61</v>
      </c>
      <c r="G810">
        <v>1355.7029182005567</v>
      </c>
      <c r="H810">
        <f t="shared" si="159"/>
        <v>1519.5386004764855</v>
      </c>
      <c r="J810">
        <v>41</v>
      </c>
      <c r="K810">
        <v>36</v>
      </c>
      <c r="L810">
        <v>4</v>
      </c>
      <c r="M810">
        <v>29.3</v>
      </c>
      <c r="N810">
        <v>2</v>
      </c>
      <c r="O810">
        <v>78.3</v>
      </c>
      <c r="P810">
        <v>7</v>
      </c>
      <c r="Q810">
        <v>0.2</v>
      </c>
      <c r="R810">
        <v>1.1100000000000001</v>
      </c>
      <c r="S810">
        <f t="shared" si="160"/>
        <v>28.194000000000003</v>
      </c>
      <c r="T810">
        <v>82.8</v>
      </c>
      <c r="U810">
        <v>54.1</v>
      </c>
      <c r="V810">
        <f t="shared" si="170"/>
        <v>733.43527874650113</v>
      </c>
      <c r="W810">
        <f t="shared" si="161"/>
        <v>30.447000000000003</v>
      </c>
    </row>
    <row r="811" spans="1:23" x14ac:dyDescent="0.3">
      <c r="A811" t="s">
        <v>56</v>
      </c>
      <c r="B811">
        <v>2022</v>
      </c>
      <c r="C811" t="s">
        <v>23</v>
      </c>
      <c r="D811" t="str">
        <f t="shared" si="168"/>
        <v>Seminole_2022</v>
      </c>
      <c r="E811" t="str">
        <f t="shared" si="169"/>
        <v>Seminole_irrigated_2022</v>
      </c>
      <c r="F811" t="s">
        <v>62</v>
      </c>
      <c r="G811">
        <v>1289.2443621688706</v>
      </c>
      <c r="H811">
        <f t="shared" si="159"/>
        <v>1445.0485777242166</v>
      </c>
      <c r="J811">
        <v>41</v>
      </c>
      <c r="K811">
        <v>37</v>
      </c>
      <c r="L811">
        <v>3.8</v>
      </c>
      <c r="M811">
        <v>29.3</v>
      </c>
      <c r="N811">
        <v>4</v>
      </c>
      <c r="O811">
        <v>78</v>
      </c>
      <c r="P811">
        <v>6.9</v>
      </c>
      <c r="Q811">
        <v>0.6</v>
      </c>
      <c r="R811">
        <v>1.1499999999999999</v>
      </c>
      <c r="S811">
        <f t="shared" si="160"/>
        <v>29.209999999999997</v>
      </c>
      <c r="T811">
        <v>80.5</v>
      </c>
      <c r="U811">
        <v>53.65</v>
      </c>
      <c r="V811">
        <f t="shared" si="170"/>
        <v>691.67960030359905</v>
      </c>
      <c r="W811">
        <f t="shared" si="161"/>
        <v>30.56</v>
      </c>
    </row>
    <row r="812" spans="1:23" x14ac:dyDescent="0.3">
      <c r="A812" t="s">
        <v>56</v>
      </c>
      <c r="B812">
        <v>2022</v>
      </c>
      <c r="C812" t="s">
        <v>23</v>
      </c>
      <c r="D812" t="str">
        <f t="shared" si="168"/>
        <v>Seminole_2022</v>
      </c>
      <c r="E812" t="str">
        <f t="shared" si="169"/>
        <v>Seminole_irrigated_2022</v>
      </c>
      <c r="F812" t="s">
        <v>51</v>
      </c>
      <c r="G812">
        <v>1400.4218111278476</v>
      </c>
      <c r="H812">
        <f t="shared" si="159"/>
        <v>1569.6617381206731</v>
      </c>
      <c r="J812">
        <v>31</v>
      </c>
      <c r="K812">
        <v>37</v>
      </c>
      <c r="L812">
        <v>3.4</v>
      </c>
      <c r="M812">
        <v>29.9</v>
      </c>
      <c r="N812">
        <v>4</v>
      </c>
      <c r="O812">
        <v>78.7</v>
      </c>
      <c r="P812">
        <v>7</v>
      </c>
      <c r="Q812">
        <v>0.7</v>
      </c>
      <c r="R812">
        <v>1.1399999999999999</v>
      </c>
      <c r="S812">
        <f t="shared" si="160"/>
        <v>28.955999999999996</v>
      </c>
      <c r="T812">
        <v>81.599999999999994</v>
      </c>
      <c r="U812">
        <v>49.95</v>
      </c>
      <c r="V812">
        <f t="shared" si="170"/>
        <v>699.51069465835985</v>
      </c>
      <c r="W812">
        <f t="shared" si="161"/>
        <v>30.558</v>
      </c>
    </row>
    <row r="813" spans="1:23" x14ac:dyDescent="0.3">
      <c r="A813" t="s">
        <v>56</v>
      </c>
      <c r="B813">
        <v>2022</v>
      </c>
      <c r="C813" t="s">
        <v>23</v>
      </c>
      <c r="D813" t="str">
        <f t="shared" si="168"/>
        <v>Seminole_2022</v>
      </c>
      <c r="E813" t="str">
        <f t="shared" si="169"/>
        <v>Seminole_irrigated_2022</v>
      </c>
      <c r="F813" t="s">
        <v>9</v>
      </c>
      <c r="G813">
        <v>1303.2764005654856</v>
      </c>
      <c r="H813">
        <f t="shared" si="159"/>
        <v>1460.776377451406</v>
      </c>
      <c r="J813">
        <v>31</v>
      </c>
      <c r="K813">
        <v>37</v>
      </c>
      <c r="L813">
        <v>4.0999999999999996</v>
      </c>
      <c r="M813">
        <v>31.4</v>
      </c>
      <c r="N813">
        <v>4</v>
      </c>
      <c r="O813">
        <v>77.599999999999994</v>
      </c>
      <c r="P813">
        <v>7.4</v>
      </c>
      <c r="Q813">
        <v>0.6</v>
      </c>
      <c r="R813">
        <v>1.1399999999999999</v>
      </c>
      <c r="S813">
        <f t="shared" si="160"/>
        <v>28.955999999999996</v>
      </c>
      <c r="T813">
        <v>82</v>
      </c>
      <c r="U813">
        <v>55.05</v>
      </c>
      <c r="V813">
        <f t="shared" si="170"/>
        <v>717.45365851129975</v>
      </c>
      <c r="W813">
        <f t="shared" si="161"/>
        <v>30.942999999999998</v>
      </c>
    </row>
    <row r="814" spans="1:23" x14ac:dyDescent="0.3">
      <c r="A814" t="s">
        <v>56</v>
      </c>
      <c r="B814">
        <v>2022</v>
      </c>
      <c r="C814" t="s">
        <v>23</v>
      </c>
      <c r="D814" t="str">
        <f t="shared" si="168"/>
        <v>Seminole_2022</v>
      </c>
      <c r="E814" t="str">
        <f t="shared" si="169"/>
        <v>Seminole_irrigated_2022</v>
      </c>
      <c r="F814" t="s">
        <v>52</v>
      </c>
      <c r="G814">
        <v>1178.5649850872219</v>
      </c>
      <c r="H814">
        <f t="shared" si="159"/>
        <v>1320.99368081842</v>
      </c>
      <c r="J814">
        <v>31</v>
      </c>
      <c r="K814">
        <v>35</v>
      </c>
      <c r="L814">
        <v>3.4</v>
      </c>
      <c r="M814">
        <v>29.4</v>
      </c>
      <c r="N814">
        <v>4</v>
      </c>
      <c r="O814">
        <v>76.599999999999994</v>
      </c>
      <c r="P814">
        <v>8.1999999999999993</v>
      </c>
      <c r="Q814">
        <v>0.5</v>
      </c>
      <c r="R814">
        <v>1.1000000000000001</v>
      </c>
      <c r="S814">
        <f t="shared" si="160"/>
        <v>27.94</v>
      </c>
      <c r="T814">
        <v>82.8</v>
      </c>
      <c r="U814">
        <v>48.65</v>
      </c>
      <c r="V814">
        <f t="shared" si="170"/>
        <v>573.37186524493347</v>
      </c>
      <c r="W814">
        <f t="shared" si="161"/>
        <v>30.180000000000003</v>
      </c>
    </row>
    <row r="815" spans="1:23" x14ac:dyDescent="0.3">
      <c r="A815" t="s">
        <v>56</v>
      </c>
      <c r="B815">
        <v>2022</v>
      </c>
      <c r="C815" t="s">
        <v>23</v>
      </c>
      <c r="D815" t="str">
        <f t="shared" si="168"/>
        <v>Seminole_2022</v>
      </c>
      <c r="E815" t="str">
        <f t="shared" si="169"/>
        <v>Seminole_irrigated_2022</v>
      </c>
      <c r="F815" t="s">
        <v>53</v>
      </c>
      <c r="G815">
        <v>1308.9729134754245</v>
      </c>
      <c r="H815">
        <f t="shared" si="159"/>
        <v>1467.1613096799613</v>
      </c>
      <c r="J815">
        <v>41</v>
      </c>
      <c r="K815">
        <v>36</v>
      </c>
      <c r="L815">
        <v>3.8</v>
      </c>
      <c r="M815">
        <v>30.6</v>
      </c>
      <c r="N815">
        <v>3</v>
      </c>
      <c r="O815">
        <v>78.7</v>
      </c>
      <c r="P815">
        <v>6.6</v>
      </c>
      <c r="Q815">
        <v>0.3</v>
      </c>
      <c r="R815">
        <v>1.1200000000000001</v>
      </c>
      <c r="S815">
        <f t="shared" si="160"/>
        <v>28.448</v>
      </c>
      <c r="T815">
        <v>82.6</v>
      </c>
      <c r="U815">
        <v>54.3</v>
      </c>
      <c r="V815">
        <f t="shared" si="170"/>
        <v>710.77229201715556</v>
      </c>
      <c r="W815">
        <f t="shared" si="161"/>
        <v>30.623999999999999</v>
      </c>
    </row>
    <row r="816" spans="1:23" x14ac:dyDescent="0.3">
      <c r="A816" t="s">
        <v>56</v>
      </c>
      <c r="B816">
        <v>2022</v>
      </c>
      <c r="C816" t="s">
        <v>23</v>
      </c>
      <c r="D816" t="str">
        <f t="shared" si="168"/>
        <v>Seminole_2022</v>
      </c>
      <c r="E816" t="str">
        <f t="shared" si="169"/>
        <v>Seminole_irrigated_2022</v>
      </c>
      <c r="F816" t="s">
        <v>63</v>
      </c>
      <c r="G816">
        <v>1205.6959659388012</v>
      </c>
      <c r="H816">
        <f t="shared" si="159"/>
        <v>1351.4034203854662</v>
      </c>
      <c r="J816">
        <v>31</v>
      </c>
      <c r="K816">
        <v>36</v>
      </c>
      <c r="L816">
        <v>3.5</v>
      </c>
      <c r="M816">
        <v>27.9</v>
      </c>
      <c r="N816">
        <v>3</v>
      </c>
      <c r="O816">
        <v>78.3</v>
      </c>
      <c r="P816">
        <v>7.3</v>
      </c>
      <c r="Q816">
        <v>0.4</v>
      </c>
      <c r="R816">
        <v>1.1200000000000001</v>
      </c>
      <c r="S816">
        <f t="shared" si="160"/>
        <v>28.448</v>
      </c>
      <c r="T816">
        <v>81.7</v>
      </c>
      <c r="U816">
        <v>55.65</v>
      </c>
      <c r="V816">
        <f t="shared" si="170"/>
        <v>670.96980504494286</v>
      </c>
      <c r="W816">
        <f t="shared" si="161"/>
        <v>30.143999999999998</v>
      </c>
    </row>
    <row r="817" spans="1:23" x14ac:dyDescent="0.3">
      <c r="A817" t="s">
        <v>56</v>
      </c>
      <c r="B817">
        <v>2022</v>
      </c>
      <c r="C817" t="s">
        <v>23</v>
      </c>
      <c r="D817" t="str">
        <f t="shared" si="168"/>
        <v>Seminole_2022</v>
      </c>
      <c r="E817" t="str">
        <f t="shared" si="169"/>
        <v>Seminole_irrigated_2022</v>
      </c>
      <c r="F817" t="s">
        <v>15</v>
      </c>
      <c r="G817">
        <v>1620.2129793710658</v>
      </c>
      <c r="H817">
        <f t="shared" si="159"/>
        <v>1816.0145044278293</v>
      </c>
      <c r="J817">
        <v>31</v>
      </c>
      <c r="K817">
        <v>38</v>
      </c>
      <c r="L817">
        <v>3.9</v>
      </c>
      <c r="M817">
        <v>32.299999999999997</v>
      </c>
      <c r="N817">
        <v>3</v>
      </c>
      <c r="O817">
        <v>78.099999999999994</v>
      </c>
      <c r="P817">
        <v>8</v>
      </c>
      <c r="Q817">
        <v>0.4</v>
      </c>
      <c r="R817">
        <v>1.18</v>
      </c>
      <c r="S817">
        <f t="shared" si="160"/>
        <v>29.971999999999998</v>
      </c>
      <c r="T817">
        <v>82.7</v>
      </c>
      <c r="U817">
        <v>56.7</v>
      </c>
      <c r="V817">
        <f t="shared" si="170"/>
        <v>918.66075930339434</v>
      </c>
      <c r="W817">
        <f t="shared" si="161"/>
        <v>31.596</v>
      </c>
    </row>
    <row r="818" spans="1:23" x14ac:dyDescent="0.3">
      <c r="A818" t="s">
        <v>56</v>
      </c>
      <c r="B818">
        <v>2022</v>
      </c>
      <c r="C818" t="s">
        <v>23</v>
      </c>
      <c r="D818" t="str">
        <f t="shared" si="168"/>
        <v>Seminole_2022</v>
      </c>
      <c r="E818" t="str">
        <f t="shared" si="169"/>
        <v>Seminole_irrigated_2022</v>
      </c>
      <c r="F818" t="s">
        <v>64</v>
      </c>
      <c r="G818">
        <v>1261.3973413494605</v>
      </c>
      <c r="H818">
        <f t="shared" si="159"/>
        <v>1413.8362652955241</v>
      </c>
      <c r="J818">
        <v>41</v>
      </c>
      <c r="K818">
        <v>36</v>
      </c>
      <c r="L818">
        <v>3.8</v>
      </c>
      <c r="M818">
        <v>28.6</v>
      </c>
      <c r="N818">
        <v>2</v>
      </c>
      <c r="O818">
        <v>78.099999999999994</v>
      </c>
      <c r="P818">
        <v>7</v>
      </c>
      <c r="Q818">
        <v>0.2</v>
      </c>
      <c r="R818">
        <v>1.1100000000000001</v>
      </c>
      <c r="S818">
        <f t="shared" si="160"/>
        <v>28.194000000000003</v>
      </c>
      <c r="T818">
        <v>82.5</v>
      </c>
      <c r="U818">
        <v>54.05</v>
      </c>
      <c r="V818">
        <f t="shared" si="170"/>
        <v>681.78526299938346</v>
      </c>
      <c r="W818">
        <f t="shared" si="161"/>
        <v>30.282</v>
      </c>
    </row>
    <row r="819" spans="1:23" x14ac:dyDescent="0.3">
      <c r="A819" t="s">
        <v>56</v>
      </c>
      <c r="B819">
        <v>2022</v>
      </c>
      <c r="C819" t="s">
        <v>23</v>
      </c>
      <c r="D819" t="str">
        <f t="shared" si="168"/>
        <v>Seminole_2022</v>
      </c>
      <c r="E819" t="str">
        <f t="shared" si="169"/>
        <v>Seminole_irrigated_2022</v>
      </c>
      <c r="F819" t="s">
        <v>54</v>
      </c>
      <c r="G819">
        <v>1467.1765980372102</v>
      </c>
      <c r="H819">
        <f t="shared" si="159"/>
        <v>1644.4837910303156</v>
      </c>
      <c r="J819">
        <v>31</v>
      </c>
      <c r="K819">
        <v>38</v>
      </c>
      <c r="L819">
        <v>3.9</v>
      </c>
      <c r="M819">
        <v>29.9</v>
      </c>
      <c r="N819">
        <v>2</v>
      </c>
      <c r="O819">
        <v>76.8</v>
      </c>
      <c r="P819">
        <v>8.5</v>
      </c>
      <c r="Q819">
        <v>0.3</v>
      </c>
      <c r="R819">
        <v>1.18</v>
      </c>
      <c r="S819">
        <f t="shared" si="160"/>
        <v>29.971999999999998</v>
      </c>
      <c r="T819">
        <v>82.1</v>
      </c>
      <c r="U819">
        <v>56.65</v>
      </c>
      <c r="V819">
        <f t="shared" si="170"/>
        <v>831.15554278807952</v>
      </c>
      <c r="W819">
        <f t="shared" si="161"/>
        <v>31.265999999999998</v>
      </c>
    </row>
    <row r="820" spans="1:23" x14ac:dyDescent="0.3">
      <c r="A820" t="s">
        <v>60</v>
      </c>
      <c r="B820">
        <v>2022</v>
      </c>
      <c r="C820" t="s">
        <v>19</v>
      </c>
      <c r="D820" t="str">
        <f t="shared" si="168"/>
        <v>Wilcox_2022</v>
      </c>
      <c r="E820" t="str">
        <f t="shared" si="169"/>
        <v>Wilcox_dryland_2022</v>
      </c>
      <c r="F820" t="s">
        <v>4</v>
      </c>
      <c r="G820">
        <v>833.30424599075286</v>
      </c>
      <c r="H820">
        <f t="shared" si="159"/>
        <v>934.00843999406345</v>
      </c>
      <c r="J820">
        <v>41</v>
      </c>
      <c r="K820">
        <v>39</v>
      </c>
      <c r="L820">
        <v>3.7</v>
      </c>
      <c r="M820">
        <v>30.2</v>
      </c>
      <c r="N820">
        <v>3</v>
      </c>
      <c r="O820">
        <v>77.8</v>
      </c>
      <c r="P820">
        <v>6.6</v>
      </c>
      <c r="Q820">
        <v>0.4</v>
      </c>
      <c r="R820">
        <v>1.22</v>
      </c>
      <c r="S820">
        <f t="shared" si="160"/>
        <v>30.987999999999996</v>
      </c>
      <c r="T820">
        <v>83</v>
      </c>
      <c r="U820">
        <v>54.65</v>
      </c>
      <c r="V820">
        <f t="shared" si="170"/>
        <v>455.40077043394643</v>
      </c>
      <c r="W820">
        <f t="shared" si="161"/>
        <v>31.888999999999996</v>
      </c>
    </row>
    <row r="821" spans="1:23" x14ac:dyDescent="0.3">
      <c r="A821" t="s">
        <v>60</v>
      </c>
      <c r="B821">
        <v>2022</v>
      </c>
      <c r="C821" t="s">
        <v>19</v>
      </c>
      <c r="D821" t="str">
        <f t="shared" ref="D821:D832" si="171">CONCATENATE(A821,"_",B821)</f>
        <v>Wilcox_2022</v>
      </c>
      <c r="E821" t="str">
        <f t="shared" ref="E821:E832" si="172">CONCATENATE(A821, "_", C821,"_",B821)</f>
        <v>Wilcox_dryland_2022</v>
      </c>
      <c r="F821" t="s">
        <v>5</v>
      </c>
      <c r="G821">
        <v>885.90173824463079</v>
      </c>
      <c r="H821">
        <f t="shared" si="159"/>
        <v>992.96229979257635</v>
      </c>
      <c r="J821">
        <v>41</v>
      </c>
      <c r="K821">
        <v>35</v>
      </c>
      <c r="L821">
        <v>4.0999999999999996</v>
      </c>
      <c r="M821">
        <v>28.7</v>
      </c>
      <c r="N821">
        <v>2</v>
      </c>
      <c r="O821">
        <v>77</v>
      </c>
      <c r="P821">
        <v>7.2</v>
      </c>
      <c r="Q821">
        <v>0.3</v>
      </c>
      <c r="R821">
        <v>1.0900000000000001</v>
      </c>
      <c r="S821">
        <f t="shared" si="160"/>
        <v>27.686</v>
      </c>
      <c r="T821">
        <v>82.3</v>
      </c>
      <c r="U821">
        <v>53.1</v>
      </c>
      <c r="V821">
        <f t="shared" si="170"/>
        <v>470.413823007899</v>
      </c>
      <c r="W821">
        <f t="shared" si="161"/>
        <v>30.082999999999998</v>
      </c>
    </row>
    <row r="822" spans="1:23" x14ac:dyDescent="0.3">
      <c r="A822" t="s">
        <v>60</v>
      </c>
      <c r="B822">
        <v>2022</v>
      </c>
      <c r="C822" t="s">
        <v>19</v>
      </c>
      <c r="D822" t="str">
        <f t="shared" si="171"/>
        <v>Wilcox_2022</v>
      </c>
      <c r="E822" t="str">
        <f t="shared" si="172"/>
        <v>Wilcox_dryland_2022</v>
      </c>
      <c r="F822" t="s">
        <v>61</v>
      </c>
      <c r="G822">
        <v>903.20938565284291</v>
      </c>
      <c r="H822">
        <f t="shared" si="159"/>
        <v>1012.3615634270628</v>
      </c>
      <c r="J822">
        <v>41</v>
      </c>
      <c r="K822">
        <v>35</v>
      </c>
      <c r="L822">
        <v>4.4000000000000004</v>
      </c>
      <c r="M822">
        <v>28</v>
      </c>
      <c r="N822">
        <v>2</v>
      </c>
      <c r="O822">
        <v>77.3</v>
      </c>
      <c r="P822">
        <v>6.9</v>
      </c>
      <c r="Q822">
        <v>0.2</v>
      </c>
      <c r="R822">
        <v>1.0900000000000001</v>
      </c>
      <c r="S822">
        <f t="shared" si="160"/>
        <v>27.686</v>
      </c>
      <c r="T822">
        <v>83.9</v>
      </c>
      <c r="U822">
        <v>53.15</v>
      </c>
      <c r="V822">
        <f t="shared" si="170"/>
        <v>480.05578847448595</v>
      </c>
      <c r="W822">
        <f t="shared" si="161"/>
        <v>30.328000000000003</v>
      </c>
    </row>
    <row r="823" spans="1:23" x14ac:dyDescent="0.3">
      <c r="A823" t="s">
        <v>60</v>
      </c>
      <c r="B823">
        <v>2022</v>
      </c>
      <c r="C823" t="s">
        <v>19</v>
      </c>
      <c r="D823" t="str">
        <f t="shared" si="171"/>
        <v>Wilcox_2022</v>
      </c>
      <c r="E823" t="str">
        <f t="shared" si="172"/>
        <v>Wilcox_dryland_2022</v>
      </c>
      <c r="F823" t="s">
        <v>62</v>
      </c>
      <c r="G823">
        <v>837.75896188209174</v>
      </c>
      <c r="H823">
        <f t="shared" si="159"/>
        <v>939.00150496439653</v>
      </c>
      <c r="J823">
        <v>41</v>
      </c>
      <c r="K823">
        <v>37</v>
      </c>
      <c r="L823">
        <v>4.0999999999999996</v>
      </c>
      <c r="M823">
        <v>30.4</v>
      </c>
      <c r="N823">
        <v>3</v>
      </c>
      <c r="O823">
        <v>75.5</v>
      </c>
      <c r="P823">
        <v>7.3</v>
      </c>
      <c r="Q823">
        <v>0.3</v>
      </c>
      <c r="R823">
        <v>1.1399999999999999</v>
      </c>
      <c r="S823">
        <f t="shared" si="160"/>
        <v>28.955999999999996</v>
      </c>
      <c r="T823">
        <v>82.4</v>
      </c>
      <c r="U823">
        <v>54.45</v>
      </c>
      <c r="V823">
        <f t="shared" si="170"/>
        <v>456.15975474479899</v>
      </c>
      <c r="W823">
        <f t="shared" si="161"/>
        <v>30.902999999999999</v>
      </c>
    </row>
    <row r="824" spans="1:23" x14ac:dyDescent="0.3">
      <c r="A824" t="s">
        <v>60</v>
      </c>
      <c r="B824">
        <v>2022</v>
      </c>
      <c r="C824" t="s">
        <v>19</v>
      </c>
      <c r="D824" t="str">
        <f t="shared" si="171"/>
        <v>Wilcox_2022</v>
      </c>
      <c r="E824" t="str">
        <f t="shared" si="172"/>
        <v>Wilcox_dryland_2022</v>
      </c>
      <c r="F824" t="s">
        <v>51</v>
      </c>
      <c r="G824">
        <v>660.56117460317455</v>
      </c>
      <c r="H824">
        <f t="shared" si="159"/>
        <v>740.38949780966766</v>
      </c>
      <c r="J824">
        <v>41</v>
      </c>
      <c r="K824">
        <v>36</v>
      </c>
      <c r="L824">
        <v>3.6</v>
      </c>
      <c r="M824">
        <v>29.3</v>
      </c>
      <c r="N824">
        <v>2</v>
      </c>
      <c r="O824">
        <v>77.8</v>
      </c>
      <c r="P824">
        <v>6.8</v>
      </c>
      <c r="Q824">
        <v>0.3</v>
      </c>
      <c r="R824">
        <v>1.1299999999999999</v>
      </c>
      <c r="S824">
        <f t="shared" si="160"/>
        <v>28.701999999999995</v>
      </c>
      <c r="T824">
        <v>82.3</v>
      </c>
      <c r="U824">
        <v>54.05</v>
      </c>
      <c r="V824">
        <f t="shared" si="170"/>
        <v>357.03331487301585</v>
      </c>
      <c r="W824">
        <f t="shared" si="161"/>
        <v>30.525999999999996</v>
      </c>
    </row>
    <row r="825" spans="1:23" x14ac:dyDescent="0.3">
      <c r="A825" t="s">
        <v>60</v>
      </c>
      <c r="B825">
        <v>2022</v>
      </c>
      <c r="C825" t="s">
        <v>19</v>
      </c>
      <c r="D825" t="str">
        <f t="shared" si="171"/>
        <v>Wilcox_2022</v>
      </c>
      <c r="E825" t="str">
        <f t="shared" si="172"/>
        <v>Wilcox_dryland_2022</v>
      </c>
      <c r="F825" t="s">
        <v>9</v>
      </c>
      <c r="G825">
        <v>853.1039785725136</v>
      </c>
      <c r="H825">
        <f t="shared" si="159"/>
        <v>956.20095542881052</v>
      </c>
      <c r="J825">
        <v>41</v>
      </c>
      <c r="K825">
        <v>37</v>
      </c>
      <c r="L825">
        <v>3.9</v>
      </c>
      <c r="M825">
        <v>33.5</v>
      </c>
      <c r="N825">
        <v>2</v>
      </c>
      <c r="O825">
        <v>76.900000000000006</v>
      </c>
      <c r="P825">
        <v>6.8</v>
      </c>
      <c r="Q825">
        <v>0.2</v>
      </c>
      <c r="R825">
        <v>1.1499999999999999</v>
      </c>
      <c r="S825">
        <f t="shared" si="160"/>
        <v>29.209999999999997</v>
      </c>
      <c r="T825">
        <v>82.7</v>
      </c>
      <c r="U825">
        <v>54.7</v>
      </c>
      <c r="V825">
        <f t="shared" si="170"/>
        <v>466.64787627916502</v>
      </c>
      <c r="W825">
        <f t="shared" si="161"/>
        <v>31.335000000000001</v>
      </c>
    </row>
    <row r="826" spans="1:23" x14ac:dyDescent="0.3">
      <c r="A826" t="s">
        <v>60</v>
      </c>
      <c r="B826">
        <v>2022</v>
      </c>
      <c r="C826" t="s">
        <v>19</v>
      </c>
      <c r="D826" t="str">
        <f t="shared" si="171"/>
        <v>Wilcox_2022</v>
      </c>
      <c r="E826" t="str">
        <f t="shared" si="172"/>
        <v>Wilcox_dryland_2022</v>
      </c>
      <c r="F826" t="s">
        <v>52</v>
      </c>
      <c r="G826">
        <v>685.68072889828386</v>
      </c>
      <c r="H826">
        <f t="shared" si="159"/>
        <v>768.54473142740392</v>
      </c>
      <c r="J826">
        <v>41</v>
      </c>
      <c r="K826">
        <v>36</v>
      </c>
      <c r="L826">
        <v>3.5</v>
      </c>
      <c r="M826">
        <v>31.1</v>
      </c>
      <c r="N826">
        <v>4</v>
      </c>
      <c r="O826">
        <v>74.8</v>
      </c>
      <c r="P826">
        <v>7.8</v>
      </c>
      <c r="Q826">
        <v>0.6</v>
      </c>
      <c r="R826">
        <v>1.1100000000000001</v>
      </c>
      <c r="S826">
        <f t="shared" si="160"/>
        <v>28.194000000000003</v>
      </c>
      <c r="T826">
        <v>83.7</v>
      </c>
      <c r="U826">
        <v>53.95</v>
      </c>
      <c r="V826">
        <f t="shared" si="170"/>
        <v>369.92475324062417</v>
      </c>
      <c r="W826">
        <f t="shared" si="161"/>
        <v>30.637</v>
      </c>
    </row>
    <row r="827" spans="1:23" x14ac:dyDescent="0.3">
      <c r="A827" t="s">
        <v>60</v>
      </c>
      <c r="B827">
        <v>2022</v>
      </c>
      <c r="C827" t="s">
        <v>19</v>
      </c>
      <c r="D827" t="str">
        <f t="shared" si="171"/>
        <v>Wilcox_2022</v>
      </c>
      <c r="E827" t="str">
        <f t="shared" si="172"/>
        <v>Wilcox_dryland_2022</v>
      </c>
      <c r="F827" t="s">
        <v>53</v>
      </c>
      <c r="G827">
        <v>860.31338537389934</v>
      </c>
      <c r="H827">
        <f t="shared" si="159"/>
        <v>964.28161364247285</v>
      </c>
      <c r="J827">
        <v>41</v>
      </c>
      <c r="K827">
        <v>36</v>
      </c>
      <c r="L827">
        <v>3.9</v>
      </c>
      <c r="M827">
        <v>30.9</v>
      </c>
      <c r="N827">
        <v>2</v>
      </c>
      <c r="O827">
        <v>76.7</v>
      </c>
      <c r="P827">
        <v>6.8</v>
      </c>
      <c r="Q827">
        <v>0.2</v>
      </c>
      <c r="R827">
        <v>1.1100000000000001</v>
      </c>
      <c r="S827">
        <f t="shared" si="160"/>
        <v>28.194000000000003</v>
      </c>
      <c r="T827">
        <v>84</v>
      </c>
      <c r="U827">
        <v>54.45</v>
      </c>
      <c r="V827">
        <f t="shared" si="170"/>
        <v>468.44063833608823</v>
      </c>
      <c r="W827">
        <f t="shared" si="161"/>
        <v>30.762000000000004</v>
      </c>
    </row>
    <row r="828" spans="1:23" x14ac:dyDescent="0.3">
      <c r="A828" t="s">
        <v>60</v>
      </c>
      <c r="B828">
        <v>2022</v>
      </c>
      <c r="C828" t="s">
        <v>19</v>
      </c>
      <c r="D828" t="str">
        <f t="shared" si="171"/>
        <v>Wilcox_2022</v>
      </c>
      <c r="E828" t="str">
        <f t="shared" si="172"/>
        <v>Wilcox_dryland_2022</v>
      </c>
      <c r="F828" t="s">
        <v>63</v>
      </c>
      <c r="G828">
        <v>746.68892123408114</v>
      </c>
      <c r="H828">
        <f t="shared" si="159"/>
        <v>836.92571811332573</v>
      </c>
      <c r="J828">
        <v>41</v>
      </c>
      <c r="K828">
        <v>36</v>
      </c>
      <c r="L828">
        <v>3.6</v>
      </c>
      <c r="M828">
        <v>28.7</v>
      </c>
      <c r="N828">
        <v>2</v>
      </c>
      <c r="O828">
        <v>78.099999999999994</v>
      </c>
      <c r="P828">
        <v>6.6</v>
      </c>
      <c r="Q828">
        <v>0.2</v>
      </c>
      <c r="R828">
        <v>1.1200000000000001</v>
      </c>
      <c r="S828">
        <f t="shared" si="160"/>
        <v>28.448</v>
      </c>
      <c r="T828">
        <v>83.4</v>
      </c>
      <c r="U828">
        <v>54.1</v>
      </c>
      <c r="V828">
        <f t="shared" si="170"/>
        <v>403.95870638763796</v>
      </c>
      <c r="W828">
        <f t="shared" si="161"/>
        <v>30.504000000000001</v>
      </c>
    </row>
    <row r="829" spans="1:23" x14ac:dyDescent="0.3">
      <c r="A829" t="s">
        <v>60</v>
      </c>
      <c r="B829">
        <v>2022</v>
      </c>
      <c r="C829" t="s">
        <v>19</v>
      </c>
      <c r="D829" t="str">
        <f t="shared" si="171"/>
        <v>Wilcox_2022</v>
      </c>
      <c r="E829" t="str">
        <f t="shared" si="172"/>
        <v>Wilcox_dryland_2022</v>
      </c>
      <c r="F829" t="s">
        <v>15</v>
      </c>
      <c r="G829">
        <v>826.33381887344171</v>
      </c>
      <c r="H829">
        <f t="shared" si="159"/>
        <v>926.19564198030616</v>
      </c>
      <c r="J829">
        <v>31</v>
      </c>
      <c r="K829">
        <v>36</v>
      </c>
      <c r="L829">
        <v>3.8</v>
      </c>
      <c r="M829">
        <v>31.2</v>
      </c>
      <c r="N829">
        <v>2</v>
      </c>
      <c r="O829">
        <v>76.099999999999994</v>
      </c>
      <c r="P829">
        <v>8.8000000000000007</v>
      </c>
      <c r="Q829">
        <v>0.3</v>
      </c>
      <c r="R829">
        <v>1.1200000000000001</v>
      </c>
      <c r="S829">
        <f t="shared" si="160"/>
        <v>28.448</v>
      </c>
      <c r="T829">
        <v>81.900000000000006</v>
      </c>
      <c r="U829">
        <v>56.35</v>
      </c>
      <c r="V829">
        <f t="shared" si="170"/>
        <v>465.63910693518437</v>
      </c>
      <c r="W829">
        <f t="shared" si="161"/>
        <v>30.579000000000001</v>
      </c>
    </row>
    <row r="830" spans="1:23" x14ac:dyDescent="0.3">
      <c r="A830" t="s">
        <v>60</v>
      </c>
      <c r="B830">
        <v>2022</v>
      </c>
      <c r="C830" t="s">
        <v>19</v>
      </c>
      <c r="D830" t="str">
        <f t="shared" si="171"/>
        <v>Wilcox_2022</v>
      </c>
      <c r="E830" t="str">
        <f t="shared" si="172"/>
        <v>Wilcox_dryland_2022</v>
      </c>
      <c r="F830" t="s">
        <v>64</v>
      </c>
      <c r="G830">
        <v>790.01567927201347</v>
      </c>
      <c r="H830">
        <f t="shared" si="159"/>
        <v>885.48848240945108</v>
      </c>
      <c r="J830">
        <v>41</v>
      </c>
      <c r="K830">
        <v>36</v>
      </c>
      <c r="L830">
        <v>4.0999999999999996</v>
      </c>
      <c r="M830">
        <v>28.9</v>
      </c>
      <c r="N830">
        <v>2</v>
      </c>
      <c r="O830">
        <v>75.5</v>
      </c>
      <c r="P830">
        <v>7.1</v>
      </c>
      <c r="Q830">
        <v>0.3</v>
      </c>
      <c r="R830">
        <v>1.1100000000000001</v>
      </c>
      <c r="S830">
        <f t="shared" si="160"/>
        <v>28.194000000000003</v>
      </c>
      <c r="T830">
        <v>83.6</v>
      </c>
      <c r="U830">
        <v>54.15</v>
      </c>
      <c r="V830">
        <f t="shared" si="170"/>
        <v>427.79349032579529</v>
      </c>
      <c r="W830">
        <f t="shared" si="161"/>
        <v>30.552</v>
      </c>
    </row>
    <row r="831" spans="1:23" x14ac:dyDescent="0.3">
      <c r="A831" t="s">
        <v>60</v>
      </c>
      <c r="B831">
        <v>2022</v>
      </c>
      <c r="C831" t="s">
        <v>19</v>
      </c>
      <c r="D831" t="str">
        <f t="shared" si="171"/>
        <v>Wilcox_2022</v>
      </c>
      <c r="E831" t="str">
        <f t="shared" si="172"/>
        <v>Wilcox_dryland_2022</v>
      </c>
      <c r="F831" t="s">
        <v>54</v>
      </c>
      <c r="G831">
        <v>683.49573428951817</v>
      </c>
      <c r="H831">
        <f t="shared" si="159"/>
        <v>766.09568185667683</v>
      </c>
      <c r="J831">
        <v>31</v>
      </c>
      <c r="K831">
        <v>36</v>
      </c>
      <c r="L831">
        <v>3.4</v>
      </c>
      <c r="M831">
        <v>28.5</v>
      </c>
      <c r="N831">
        <v>3</v>
      </c>
      <c r="O831">
        <v>76.400000000000006</v>
      </c>
      <c r="P831">
        <v>8.1</v>
      </c>
      <c r="Q831">
        <v>0.3</v>
      </c>
      <c r="R831">
        <v>1.1200000000000001</v>
      </c>
      <c r="S831">
        <f t="shared" si="160"/>
        <v>28.448</v>
      </c>
      <c r="T831">
        <v>82</v>
      </c>
      <c r="U831">
        <v>51</v>
      </c>
      <c r="V831">
        <f t="shared" si="170"/>
        <v>348.58282448765431</v>
      </c>
      <c r="W831">
        <f t="shared" si="161"/>
        <v>30.224000000000004</v>
      </c>
    </row>
    <row r="832" spans="1:23" x14ac:dyDescent="0.3">
      <c r="A832" t="s">
        <v>58</v>
      </c>
      <c r="B832">
        <v>2022</v>
      </c>
      <c r="C832" t="s">
        <v>23</v>
      </c>
      <c r="D832" t="str">
        <f t="shared" si="171"/>
        <v>Miller_2022</v>
      </c>
      <c r="E832" t="str">
        <f t="shared" si="172"/>
        <v>Miller_irrigated_2022</v>
      </c>
      <c r="F832" t="s">
        <v>4</v>
      </c>
      <c r="G832">
        <v>1295.2255865891759</v>
      </c>
      <c r="H832">
        <f t="shared" si="159"/>
        <v>1451.7526286359241</v>
      </c>
      <c r="J832">
        <v>31</v>
      </c>
      <c r="K832">
        <v>40</v>
      </c>
      <c r="L832">
        <v>3.7</v>
      </c>
      <c r="M832">
        <v>30.4</v>
      </c>
      <c r="N832">
        <v>4</v>
      </c>
      <c r="O832">
        <v>78.5</v>
      </c>
      <c r="P832">
        <v>7.5</v>
      </c>
      <c r="Q832">
        <v>0.6</v>
      </c>
      <c r="R832">
        <v>1.26</v>
      </c>
      <c r="S832">
        <f t="shared" si="160"/>
        <v>32.003999999999998</v>
      </c>
      <c r="T832">
        <v>83.5</v>
      </c>
      <c r="U832">
        <v>54.95</v>
      </c>
      <c r="V832">
        <f t="shared" si="170"/>
        <v>711.72645983075211</v>
      </c>
      <c r="W832">
        <f t="shared" si="161"/>
        <v>32.491999999999997</v>
      </c>
    </row>
    <row r="833" spans="1:23" x14ac:dyDescent="0.3">
      <c r="A833" t="s">
        <v>58</v>
      </c>
      <c r="B833">
        <v>2022</v>
      </c>
      <c r="C833" t="s">
        <v>23</v>
      </c>
      <c r="D833" t="str">
        <f t="shared" ref="D833:D844" si="173">CONCATENATE(A833,"_",B833)</f>
        <v>Miller_2022</v>
      </c>
      <c r="E833" t="str">
        <f t="shared" ref="E833:E844" si="174">CONCATENATE(A833, "_", C833,"_",B833)</f>
        <v>Miller_irrigated_2022</v>
      </c>
      <c r="F833" t="s">
        <v>5</v>
      </c>
      <c r="G833">
        <v>1258.7220674209859</v>
      </c>
      <c r="H833">
        <f t="shared" si="159"/>
        <v>1410.8376865165087</v>
      </c>
    </row>
    <row r="834" spans="1:23" x14ac:dyDescent="0.3">
      <c r="A834" t="s">
        <v>58</v>
      </c>
      <c r="B834">
        <v>2022</v>
      </c>
      <c r="C834" t="s">
        <v>23</v>
      </c>
      <c r="D834" t="str">
        <f t="shared" si="173"/>
        <v>Miller_2022</v>
      </c>
      <c r="E834" t="str">
        <f t="shared" si="174"/>
        <v>Miller_irrigated_2022</v>
      </c>
      <c r="F834" t="s">
        <v>61</v>
      </c>
      <c r="G834">
        <v>1296.9894286358701</v>
      </c>
      <c r="H834">
        <f t="shared" si="159"/>
        <v>1453.7296296728862</v>
      </c>
      <c r="J834">
        <v>31</v>
      </c>
      <c r="K834">
        <v>36</v>
      </c>
      <c r="L834">
        <v>4.3</v>
      </c>
      <c r="M834">
        <v>28.6</v>
      </c>
      <c r="N834">
        <v>2</v>
      </c>
      <c r="O834">
        <v>77.3</v>
      </c>
      <c r="P834">
        <v>7.9</v>
      </c>
      <c r="Q834">
        <v>0.2</v>
      </c>
      <c r="R834">
        <v>1.1299999999999999</v>
      </c>
      <c r="S834">
        <f t="shared" si="160"/>
        <v>28.701999999999995</v>
      </c>
      <c r="T834">
        <v>82.4</v>
      </c>
      <c r="U834">
        <v>55.85</v>
      </c>
      <c r="V834">
        <f t="shared" si="170"/>
        <v>724.36859589313349</v>
      </c>
      <c r="W834">
        <f t="shared" si="161"/>
        <v>30.645999999999997</v>
      </c>
    </row>
    <row r="835" spans="1:23" x14ac:dyDescent="0.3">
      <c r="A835" t="s">
        <v>58</v>
      </c>
      <c r="B835">
        <v>2022</v>
      </c>
      <c r="C835" t="s">
        <v>23</v>
      </c>
      <c r="D835" t="str">
        <f t="shared" si="173"/>
        <v>Miller_2022</v>
      </c>
      <c r="E835" t="str">
        <f t="shared" si="174"/>
        <v>Miller_irrigated_2022</v>
      </c>
      <c r="F835" t="s">
        <v>62</v>
      </c>
      <c r="G835">
        <v>1278.8148391981013</v>
      </c>
      <c r="H835">
        <f t="shared" ref="H835:H879" si="175">(G835*0.453592)/0.404686</f>
        <v>1433.3586547138898</v>
      </c>
      <c r="J835">
        <v>31</v>
      </c>
      <c r="K835">
        <v>37</v>
      </c>
      <c r="L835">
        <v>4</v>
      </c>
      <c r="M835">
        <v>29.7</v>
      </c>
      <c r="N835">
        <v>3</v>
      </c>
      <c r="O835">
        <v>77.099999999999994</v>
      </c>
      <c r="P835">
        <v>7.9</v>
      </c>
      <c r="Q835">
        <v>0.4</v>
      </c>
      <c r="R835">
        <v>1.17</v>
      </c>
      <c r="S835">
        <f t="shared" ref="S835:S879" si="176">R835*25.4</f>
        <v>29.717999999999996</v>
      </c>
      <c r="T835">
        <v>83.5</v>
      </c>
      <c r="U835">
        <v>56.25</v>
      </c>
      <c r="V835">
        <f t="shared" si="170"/>
        <v>719.33334704893196</v>
      </c>
      <c r="W835">
        <f t="shared" ref="W835:W879" si="177">(0.15*T835)+(0.5*S835)+(0.1*M835)+(0.25*L835)</f>
        <v>31.353999999999999</v>
      </c>
    </row>
    <row r="836" spans="1:23" x14ac:dyDescent="0.3">
      <c r="A836" t="s">
        <v>58</v>
      </c>
      <c r="B836">
        <v>2022</v>
      </c>
      <c r="C836" t="s">
        <v>23</v>
      </c>
      <c r="D836" t="str">
        <f t="shared" si="173"/>
        <v>Miller_2022</v>
      </c>
      <c r="E836" t="str">
        <f t="shared" si="174"/>
        <v>Miller_irrigated_2022</v>
      </c>
      <c r="F836" t="s">
        <v>51</v>
      </c>
      <c r="G836">
        <v>1332.7001820378025</v>
      </c>
      <c r="H836">
        <f t="shared" si="175"/>
        <v>1493.7560008769537</v>
      </c>
      <c r="J836">
        <v>31</v>
      </c>
      <c r="K836">
        <v>37</v>
      </c>
      <c r="L836">
        <v>3.7</v>
      </c>
      <c r="M836">
        <v>31.2</v>
      </c>
      <c r="N836">
        <v>3</v>
      </c>
      <c r="O836">
        <v>78.3</v>
      </c>
      <c r="P836">
        <v>7.3</v>
      </c>
      <c r="Q836">
        <v>0.5</v>
      </c>
      <c r="R836">
        <v>1.17</v>
      </c>
      <c r="S836">
        <f t="shared" si="176"/>
        <v>29.717999999999996</v>
      </c>
      <c r="T836">
        <v>82.4</v>
      </c>
      <c r="U836">
        <v>56.55</v>
      </c>
      <c r="V836">
        <f t="shared" si="170"/>
        <v>753.6419529423772</v>
      </c>
      <c r="W836">
        <f t="shared" si="177"/>
        <v>31.264000000000003</v>
      </c>
    </row>
    <row r="837" spans="1:23" x14ac:dyDescent="0.3">
      <c r="A837" t="s">
        <v>58</v>
      </c>
      <c r="B837">
        <v>2022</v>
      </c>
      <c r="C837" t="s">
        <v>23</v>
      </c>
      <c r="D837" t="str">
        <f t="shared" si="173"/>
        <v>Miller_2022</v>
      </c>
      <c r="E837" t="str">
        <f t="shared" si="174"/>
        <v>Miller_irrigated_2022</v>
      </c>
      <c r="F837" t="s">
        <v>9</v>
      </c>
      <c r="G837">
        <v>1181.6906292462349</v>
      </c>
      <c r="H837">
        <f t="shared" si="175"/>
        <v>1324.4970567330183</v>
      </c>
      <c r="J837">
        <v>31</v>
      </c>
      <c r="K837">
        <v>36</v>
      </c>
      <c r="L837">
        <v>3.7</v>
      </c>
      <c r="M837">
        <v>30.8</v>
      </c>
      <c r="N837">
        <v>3</v>
      </c>
      <c r="O837">
        <v>77</v>
      </c>
      <c r="P837">
        <v>8</v>
      </c>
      <c r="Q837">
        <v>0.4</v>
      </c>
      <c r="R837">
        <v>1.1299999999999999</v>
      </c>
      <c r="S837">
        <f t="shared" si="176"/>
        <v>28.701999999999995</v>
      </c>
      <c r="T837">
        <v>81.2</v>
      </c>
      <c r="U837">
        <v>55.95</v>
      </c>
      <c r="V837">
        <f t="shared" si="170"/>
        <v>661.1559070632685</v>
      </c>
      <c r="W837">
        <f t="shared" si="177"/>
        <v>30.535999999999998</v>
      </c>
    </row>
    <row r="838" spans="1:23" x14ac:dyDescent="0.3">
      <c r="A838" t="s">
        <v>58</v>
      </c>
      <c r="B838">
        <v>2022</v>
      </c>
      <c r="C838" t="s">
        <v>23</v>
      </c>
      <c r="D838" t="str">
        <f t="shared" si="173"/>
        <v>Miller_2022</v>
      </c>
      <c r="E838" t="str">
        <f t="shared" si="174"/>
        <v>Miller_irrigated_2022</v>
      </c>
      <c r="F838" t="s">
        <v>52</v>
      </c>
      <c r="G838">
        <v>1034.9040130777521</v>
      </c>
      <c r="H838">
        <f t="shared" si="175"/>
        <v>1159.97138794019</v>
      </c>
      <c r="J838">
        <v>31</v>
      </c>
      <c r="K838">
        <v>35</v>
      </c>
      <c r="L838">
        <v>3.7</v>
      </c>
      <c r="M838">
        <v>29.2</v>
      </c>
      <c r="N838">
        <v>3</v>
      </c>
      <c r="O838">
        <v>76.400000000000006</v>
      </c>
      <c r="P838">
        <v>8.6</v>
      </c>
      <c r="Q838">
        <v>0.5</v>
      </c>
      <c r="R838">
        <v>1.1000000000000001</v>
      </c>
      <c r="S838">
        <f t="shared" si="176"/>
        <v>27.94</v>
      </c>
      <c r="T838">
        <v>81.099999999999994</v>
      </c>
      <c r="U838">
        <v>54.4</v>
      </c>
      <c r="V838">
        <f t="shared" si="170"/>
        <v>562.98778311429714</v>
      </c>
      <c r="W838">
        <f t="shared" si="177"/>
        <v>29.98</v>
      </c>
    </row>
    <row r="839" spans="1:23" x14ac:dyDescent="0.3">
      <c r="A839" t="s">
        <v>58</v>
      </c>
      <c r="B839">
        <v>2022</v>
      </c>
      <c r="C839" t="s">
        <v>23</v>
      </c>
      <c r="D839" t="str">
        <f t="shared" si="173"/>
        <v>Miller_2022</v>
      </c>
      <c r="E839" t="str">
        <f t="shared" si="174"/>
        <v>Miller_irrigated_2022</v>
      </c>
      <c r="F839" t="s">
        <v>53</v>
      </c>
      <c r="G839">
        <v>1212.9099261652834</v>
      </c>
      <c r="H839">
        <f t="shared" si="175"/>
        <v>1359.4891823022374</v>
      </c>
      <c r="J839">
        <v>31</v>
      </c>
      <c r="K839">
        <v>37</v>
      </c>
      <c r="L839">
        <v>3.9</v>
      </c>
      <c r="M839">
        <v>30.7</v>
      </c>
      <c r="N839">
        <v>3</v>
      </c>
      <c r="O839">
        <v>78.2</v>
      </c>
      <c r="P839">
        <v>7.6</v>
      </c>
      <c r="Q839">
        <v>0.3</v>
      </c>
      <c r="R839">
        <v>1.1599999999999999</v>
      </c>
      <c r="S839">
        <f t="shared" si="176"/>
        <v>29.463999999999995</v>
      </c>
      <c r="T839">
        <v>82.9</v>
      </c>
      <c r="U839">
        <v>56.35</v>
      </c>
      <c r="V839">
        <f t="shared" si="170"/>
        <v>683.47474339413714</v>
      </c>
      <c r="W839">
        <f t="shared" si="177"/>
        <v>31.212</v>
      </c>
    </row>
    <row r="840" spans="1:23" x14ac:dyDescent="0.3">
      <c r="A840" t="s">
        <v>58</v>
      </c>
      <c r="B840">
        <v>2022</v>
      </c>
      <c r="C840" t="s">
        <v>23</v>
      </c>
      <c r="D840" t="str">
        <f t="shared" si="173"/>
        <v>Miller_2022</v>
      </c>
      <c r="E840" t="str">
        <f t="shared" si="174"/>
        <v>Miller_irrigated_2022</v>
      </c>
      <c r="F840" t="s">
        <v>63</v>
      </c>
      <c r="G840">
        <v>1055.2201844443305</v>
      </c>
      <c r="H840">
        <f t="shared" si="175"/>
        <v>1182.7427534000997</v>
      </c>
      <c r="J840">
        <v>41</v>
      </c>
      <c r="K840">
        <v>37</v>
      </c>
      <c r="L840">
        <v>3.7</v>
      </c>
      <c r="M840">
        <v>30.2</v>
      </c>
      <c r="N840">
        <v>3</v>
      </c>
      <c r="O840">
        <v>77.2</v>
      </c>
      <c r="P840">
        <v>7.6</v>
      </c>
      <c r="Q840">
        <v>0.4</v>
      </c>
      <c r="R840">
        <v>1.17</v>
      </c>
      <c r="S840">
        <f t="shared" si="176"/>
        <v>29.717999999999996</v>
      </c>
      <c r="T840">
        <v>82.3</v>
      </c>
      <c r="U840">
        <v>54.45</v>
      </c>
      <c r="V840">
        <f t="shared" si="170"/>
        <v>574.56739042993797</v>
      </c>
      <c r="W840">
        <f t="shared" si="177"/>
        <v>31.148999999999997</v>
      </c>
    </row>
    <row r="841" spans="1:23" x14ac:dyDescent="0.3">
      <c r="A841" t="s">
        <v>58</v>
      </c>
      <c r="B841">
        <v>2022</v>
      </c>
      <c r="C841" t="s">
        <v>23</v>
      </c>
      <c r="D841" t="str">
        <f t="shared" si="173"/>
        <v>Miller_2022</v>
      </c>
      <c r="E841" t="str">
        <f t="shared" si="174"/>
        <v>Miller_irrigated_2022</v>
      </c>
      <c r="F841" t="s">
        <v>15</v>
      </c>
      <c r="G841">
        <v>1362.6428325241689</v>
      </c>
      <c r="H841">
        <f t="shared" si="175"/>
        <v>1527.3171982482786</v>
      </c>
      <c r="J841">
        <v>31</v>
      </c>
      <c r="K841">
        <v>37</v>
      </c>
      <c r="L841">
        <v>4.0999999999999996</v>
      </c>
      <c r="M841">
        <v>31.9</v>
      </c>
      <c r="N841">
        <v>3</v>
      </c>
      <c r="O841">
        <v>78.099999999999994</v>
      </c>
      <c r="P841">
        <v>8.3000000000000007</v>
      </c>
      <c r="Q841">
        <v>0.4</v>
      </c>
      <c r="R841">
        <v>1.1599999999999999</v>
      </c>
      <c r="S841">
        <f t="shared" si="176"/>
        <v>29.463999999999995</v>
      </c>
      <c r="T841">
        <v>81.2</v>
      </c>
      <c r="U841">
        <v>56.55</v>
      </c>
      <c r="V841">
        <f t="shared" si="170"/>
        <v>770.5745217924175</v>
      </c>
      <c r="W841">
        <f t="shared" si="177"/>
        <v>31.126999999999999</v>
      </c>
    </row>
    <row r="842" spans="1:23" x14ac:dyDescent="0.3">
      <c r="A842" t="s">
        <v>58</v>
      </c>
      <c r="B842">
        <v>2022</v>
      </c>
      <c r="C842" t="s">
        <v>23</v>
      </c>
      <c r="D842" t="str">
        <f t="shared" si="173"/>
        <v>Miller_2022</v>
      </c>
      <c r="E842" t="str">
        <f t="shared" si="174"/>
        <v>Miller_irrigated_2022</v>
      </c>
      <c r="F842" t="s">
        <v>64</v>
      </c>
      <c r="G842">
        <v>1187.0910632460143</v>
      </c>
      <c r="H842">
        <f t="shared" si="175"/>
        <v>1330.5501291368766</v>
      </c>
      <c r="J842">
        <v>31</v>
      </c>
      <c r="K842">
        <v>37</v>
      </c>
      <c r="L842">
        <v>3.9</v>
      </c>
      <c r="M842">
        <v>29.6</v>
      </c>
      <c r="N842">
        <v>3</v>
      </c>
      <c r="O842">
        <v>77.5</v>
      </c>
      <c r="P842">
        <v>7.8</v>
      </c>
      <c r="Q842">
        <v>0.3</v>
      </c>
      <c r="R842">
        <v>1.1399999999999999</v>
      </c>
      <c r="S842">
        <f t="shared" si="176"/>
        <v>28.955999999999996</v>
      </c>
      <c r="T842">
        <v>82</v>
      </c>
      <c r="U842">
        <v>56.15</v>
      </c>
      <c r="V842">
        <f t="shared" si="170"/>
        <v>666.55163201263701</v>
      </c>
      <c r="W842">
        <f t="shared" si="177"/>
        <v>30.713000000000001</v>
      </c>
    </row>
    <row r="843" spans="1:23" x14ac:dyDescent="0.3">
      <c r="A843" t="s">
        <v>58</v>
      </c>
      <c r="B843">
        <v>2022</v>
      </c>
      <c r="C843" t="s">
        <v>23</v>
      </c>
      <c r="D843" t="str">
        <f t="shared" si="173"/>
        <v>Miller_2022</v>
      </c>
      <c r="E843" t="str">
        <f t="shared" si="174"/>
        <v>Miller_irrigated_2022</v>
      </c>
      <c r="F843" t="s">
        <v>54</v>
      </c>
      <c r="G843">
        <v>1162.5521204025529</v>
      </c>
      <c r="H843">
        <f t="shared" si="175"/>
        <v>1303.0456734298562</v>
      </c>
      <c r="J843">
        <v>31</v>
      </c>
      <c r="K843">
        <v>37</v>
      </c>
      <c r="L843">
        <v>4.2</v>
      </c>
      <c r="M843">
        <v>29.3</v>
      </c>
      <c r="N843">
        <v>3</v>
      </c>
      <c r="O843">
        <v>77.400000000000006</v>
      </c>
      <c r="P843">
        <v>8.3000000000000007</v>
      </c>
      <c r="Q843">
        <v>0.4</v>
      </c>
      <c r="R843">
        <v>1.1399999999999999</v>
      </c>
      <c r="S843">
        <f t="shared" si="176"/>
        <v>28.955999999999996</v>
      </c>
      <c r="T843">
        <v>81.599999999999994</v>
      </c>
      <c r="U843">
        <v>56.15</v>
      </c>
      <c r="V843">
        <f t="shared" si="170"/>
        <v>652.77301560603348</v>
      </c>
      <c r="W843">
        <f t="shared" si="177"/>
        <v>30.697999999999997</v>
      </c>
    </row>
    <row r="844" spans="1:23" x14ac:dyDescent="0.3">
      <c r="A844" t="s">
        <v>25</v>
      </c>
      <c r="B844">
        <v>2022</v>
      </c>
      <c r="C844" t="s">
        <v>19</v>
      </c>
      <c r="D844" t="str">
        <f t="shared" si="173"/>
        <v>Macon_2022</v>
      </c>
      <c r="E844" t="str">
        <f t="shared" si="174"/>
        <v>Macon_dryland_2022</v>
      </c>
      <c r="F844" t="s">
        <v>4</v>
      </c>
      <c r="G844">
        <v>761.71595185419665</v>
      </c>
      <c r="H844">
        <f t="shared" si="175"/>
        <v>853.76875412900074</v>
      </c>
      <c r="J844">
        <v>31</v>
      </c>
      <c r="K844">
        <v>38</v>
      </c>
      <c r="L844">
        <v>4.3</v>
      </c>
      <c r="M844">
        <v>29.2</v>
      </c>
      <c r="N844">
        <v>2</v>
      </c>
      <c r="O844">
        <v>76.400000000000006</v>
      </c>
      <c r="P844">
        <v>8.3000000000000007</v>
      </c>
      <c r="Q844">
        <v>0.3</v>
      </c>
      <c r="R844">
        <v>1.19</v>
      </c>
      <c r="S844">
        <f t="shared" si="176"/>
        <v>30.225999999999996</v>
      </c>
      <c r="T844">
        <v>81.099999999999994</v>
      </c>
      <c r="U844">
        <v>56.6</v>
      </c>
      <c r="V844">
        <f t="shared" si="170"/>
        <v>431.13122874947533</v>
      </c>
      <c r="W844">
        <f t="shared" si="177"/>
        <v>31.273</v>
      </c>
    </row>
    <row r="845" spans="1:23" x14ac:dyDescent="0.3">
      <c r="A845" t="s">
        <v>25</v>
      </c>
      <c r="B845">
        <v>2022</v>
      </c>
      <c r="C845" t="s">
        <v>19</v>
      </c>
      <c r="D845" t="str">
        <f t="shared" ref="D845:D856" si="178">CONCATENATE(A845,"_",B845)</f>
        <v>Macon_2022</v>
      </c>
      <c r="E845" t="str">
        <f t="shared" ref="E845:E856" si="179">CONCATENATE(A845, "_", C845,"_",B845)</f>
        <v>Macon_dryland_2022</v>
      </c>
      <c r="F845" t="s">
        <v>5</v>
      </c>
      <c r="G845">
        <v>978.59977548836468</v>
      </c>
      <c r="H845">
        <f t="shared" si="175"/>
        <v>1096.8628254086336</v>
      </c>
      <c r="J845">
        <v>31</v>
      </c>
      <c r="K845">
        <v>36</v>
      </c>
      <c r="L845">
        <v>4.0999999999999996</v>
      </c>
      <c r="M845">
        <v>29.2</v>
      </c>
      <c r="N845">
        <v>3</v>
      </c>
      <c r="O845">
        <v>75.8</v>
      </c>
      <c r="P845">
        <v>8.1</v>
      </c>
      <c r="Q845">
        <v>0.4</v>
      </c>
      <c r="R845">
        <v>1.1299999999999999</v>
      </c>
      <c r="S845">
        <f t="shared" si="176"/>
        <v>28.701999999999995</v>
      </c>
      <c r="T845">
        <v>81.2</v>
      </c>
      <c r="U845">
        <v>55.75</v>
      </c>
      <c r="V845">
        <f t="shared" si="170"/>
        <v>545.56937483476327</v>
      </c>
      <c r="W845">
        <f t="shared" si="177"/>
        <v>30.475999999999999</v>
      </c>
    </row>
    <row r="846" spans="1:23" x14ac:dyDescent="0.3">
      <c r="A846" t="s">
        <v>25</v>
      </c>
      <c r="B846">
        <v>2022</v>
      </c>
      <c r="C846" t="s">
        <v>19</v>
      </c>
      <c r="D846" t="str">
        <f t="shared" si="178"/>
        <v>Macon_2022</v>
      </c>
      <c r="E846" t="str">
        <f t="shared" si="179"/>
        <v>Macon_dryland_2022</v>
      </c>
      <c r="F846" t="s">
        <v>61</v>
      </c>
      <c r="G846">
        <v>907.71167558409502</v>
      </c>
      <c r="H846">
        <f t="shared" si="175"/>
        <v>1017.4079517244007</v>
      </c>
      <c r="J846">
        <v>31</v>
      </c>
      <c r="K846">
        <v>37</v>
      </c>
      <c r="L846">
        <v>4.3</v>
      </c>
      <c r="M846">
        <v>30.2</v>
      </c>
      <c r="N846">
        <v>3</v>
      </c>
      <c r="O846">
        <v>76.599999999999994</v>
      </c>
      <c r="P846">
        <v>8</v>
      </c>
      <c r="Q846">
        <v>0.4</v>
      </c>
      <c r="R846">
        <v>1.1499999999999999</v>
      </c>
      <c r="S846">
        <f t="shared" si="176"/>
        <v>29.209999999999997</v>
      </c>
      <c r="T846">
        <v>83.4</v>
      </c>
      <c r="U846">
        <v>56.4</v>
      </c>
      <c r="V846">
        <f t="shared" si="170"/>
        <v>511.94938502942961</v>
      </c>
      <c r="W846">
        <f t="shared" si="177"/>
        <v>31.209999999999997</v>
      </c>
    </row>
    <row r="847" spans="1:23" x14ac:dyDescent="0.3">
      <c r="A847" t="s">
        <v>25</v>
      </c>
      <c r="B847">
        <v>2022</v>
      </c>
      <c r="C847" t="s">
        <v>19</v>
      </c>
      <c r="D847" t="str">
        <f t="shared" si="178"/>
        <v>Macon_2022</v>
      </c>
      <c r="E847" t="str">
        <f t="shared" si="179"/>
        <v>Macon_dryland_2022</v>
      </c>
      <c r="F847" t="s">
        <v>62</v>
      </c>
      <c r="G847">
        <v>984.6780494648109</v>
      </c>
      <c r="H847">
        <f t="shared" si="175"/>
        <v>1103.6756542426535</v>
      </c>
      <c r="J847">
        <v>31</v>
      </c>
      <c r="K847">
        <v>39</v>
      </c>
      <c r="L847">
        <v>4.0999999999999996</v>
      </c>
      <c r="M847">
        <v>30.3</v>
      </c>
      <c r="N847">
        <v>3</v>
      </c>
      <c r="O847">
        <v>77</v>
      </c>
      <c r="P847">
        <v>7.9</v>
      </c>
      <c r="Q847">
        <v>0.3</v>
      </c>
      <c r="R847">
        <v>1.22</v>
      </c>
      <c r="S847">
        <f t="shared" si="176"/>
        <v>30.987999999999996</v>
      </c>
      <c r="T847">
        <v>82.5</v>
      </c>
      <c r="U847">
        <v>56.5</v>
      </c>
      <c r="V847">
        <f t="shared" si="170"/>
        <v>556.34309794761816</v>
      </c>
      <c r="W847">
        <f t="shared" si="177"/>
        <v>31.923999999999999</v>
      </c>
    </row>
    <row r="848" spans="1:23" x14ac:dyDescent="0.3">
      <c r="A848" t="s">
        <v>25</v>
      </c>
      <c r="B848">
        <v>2022</v>
      </c>
      <c r="C848" t="s">
        <v>19</v>
      </c>
      <c r="D848" t="str">
        <f t="shared" si="178"/>
        <v>Macon_2022</v>
      </c>
      <c r="E848" t="str">
        <f t="shared" si="179"/>
        <v>Macon_dryland_2022</v>
      </c>
      <c r="F848" t="s">
        <v>51</v>
      </c>
      <c r="G848">
        <v>946.34206462713951</v>
      </c>
      <c r="H848">
        <f t="shared" si="175"/>
        <v>1060.7067943500724</v>
      </c>
      <c r="J848">
        <v>31</v>
      </c>
      <c r="K848">
        <v>37</v>
      </c>
      <c r="L848">
        <v>4</v>
      </c>
      <c r="M848">
        <v>31.3</v>
      </c>
      <c r="N848">
        <v>3</v>
      </c>
      <c r="O848">
        <v>76.7</v>
      </c>
      <c r="P848">
        <v>8</v>
      </c>
      <c r="Q848">
        <v>0.5</v>
      </c>
      <c r="R848">
        <v>1.1599999999999999</v>
      </c>
      <c r="S848">
        <f t="shared" si="176"/>
        <v>29.463999999999995</v>
      </c>
      <c r="T848">
        <v>82</v>
      </c>
      <c r="U848">
        <v>56.55</v>
      </c>
      <c r="V848">
        <f t="shared" si="170"/>
        <v>535.15643754664734</v>
      </c>
      <c r="W848">
        <f t="shared" si="177"/>
        <v>31.161999999999995</v>
      </c>
    </row>
    <row r="849" spans="1:23" x14ac:dyDescent="0.3">
      <c r="A849" t="s">
        <v>25</v>
      </c>
      <c r="B849">
        <v>2022</v>
      </c>
      <c r="C849" t="s">
        <v>19</v>
      </c>
      <c r="D849" t="str">
        <f t="shared" si="178"/>
        <v>Macon_2022</v>
      </c>
      <c r="E849" t="str">
        <f t="shared" si="179"/>
        <v>Macon_dryland_2022</v>
      </c>
      <c r="F849" t="s">
        <v>9</v>
      </c>
      <c r="G849">
        <v>889.15411846612676</v>
      </c>
      <c r="H849">
        <f t="shared" si="175"/>
        <v>996.60772772788619</v>
      </c>
      <c r="J849">
        <v>31</v>
      </c>
      <c r="K849">
        <v>36</v>
      </c>
      <c r="L849">
        <v>4.5</v>
      </c>
      <c r="M849">
        <v>31.2</v>
      </c>
      <c r="N849">
        <v>2</v>
      </c>
      <c r="O849">
        <v>76.7</v>
      </c>
      <c r="P849">
        <v>7.9</v>
      </c>
      <c r="Q849">
        <v>0.3</v>
      </c>
      <c r="R849">
        <v>1.1299999999999999</v>
      </c>
      <c r="S849">
        <f t="shared" si="176"/>
        <v>28.701999999999995</v>
      </c>
      <c r="T849">
        <v>82.5</v>
      </c>
      <c r="U849">
        <v>56.3</v>
      </c>
      <c r="V849">
        <f t="shared" si="170"/>
        <v>500.59376869642932</v>
      </c>
      <c r="W849">
        <f t="shared" si="177"/>
        <v>30.971</v>
      </c>
    </row>
    <row r="850" spans="1:23" x14ac:dyDescent="0.3">
      <c r="A850" t="s">
        <v>25</v>
      </c>
      <c r="B850">
        <v>2022</v>
      </c>
      <c r="C850" t="s">
        <v>19</v>
      </c>
      <c r="D850" t="str">
        <f t="shared" si="178"/>
        <v>Macon_2022</v>
      </c>
      <c r="E850" t="str">
        <f t="shared" si="179"/>
        <v>Macon_dryland_2022</v>
      </c>
      <c r="F850" t="s">
        <v>52</v>
      </c>
      <c r="G850">
        <v>901.77490936782101</v>
      </c>
      <c r="H850">
        <f t="shared" si="175"/>
        <v>1010.753731757384</v>
      </c>
      <c r="J850">
        <v>31</v>
      </c>
      <c r="K850">
        <v>37</v>
      </c>
      <c r="L850">
        <v>4.4000000000000004</v>
      </c>
      <c r="M850">
        <v>30.7</v>
      </c>
      <c r="N850">
        <v>3</v>
      </c>
      <c r="O850">
        <v>76.2</v>
      </c>
      <c r="P850">
        <v>8.1999999999999993</v>
      </c>
      <c r="Q850">
        <v>0.5</v>
      </c>
      <c r="R850">
        <v>1.1499999999999999</v>
      </c>
      <c r="S850">
        <f t="shared" si="176"/>
        <v>29.209999999999997</v>
      </c>
      <c r="T850">
        <v>83.4</v>
      </c>
      <c r="U850">
        <v>56.4</v>
      </c>
      <c r="V850">
        <f t="shared" si="170"/>
        <v>508.60104888345103</v>
      </c>
      <c r="W850">
        <f t="shared" si="177"/>
        <v>31.285</v>
      </c>
    </row>
    <row r="851" spans="1:23" x14ac:dyDescent="0.3">
      <c r="A851" t="s">
        <v>25</v>
      </c>
      <c r="B851">
        <v>2022</v>
      </c>
      <c r="C851" t="s">
        <v>19</v>
      </c>
      <c r="D851" t="str">
        <f t="shared" si="178"/>
        <v>Macon_2022</v>
      </c>
      <c r="E851" t="str">
        <f t="shared" si="179"/>
        <v>Macon_dryland_2022</v>
      </c>
      <c r="F851" t="s">
        <v>53</v>
      </c>
      <c r="G851">
        <v>929.44094290887563</v>
      </c>
      <c r="H851">
        <f t="shared" si="175"/>
        <v>1041.7631847306868</v>
      </c>
      <c r="J851">
        <v>41</v>
      </c>
      <c r="K851">
        <v>37</v>
      </c>
      <c r="L851">
        <v>4.3</v>
      </c>
      <c r="M851">
        <v>31.4</v>
      </c>
      <c r="N851">
        <v>3</v>
      </c>
      <c r="O851">
        <v>77</v>
      </c>
      <c r="P851">
        <v>7.5</v>
      </c>
      <c r="Q851">
        <v>0.4</v>
      </c>
      <c r="R851">
        <v>1.1599999999999999</v>
      </c>
      <c r="S851">
        <f t="shared" si="176"/>
        <v>29.463999999999995</v>
      </c>
      <c r="T851">
        <v>82.8</v>
      </c>
      <c r="U851">
        <v>54.6</v>
      </c>
      <c r="V851">
        <f t="shared" si="170"/>
        <v>507.47475482824609</v>
      </c>
      <c r="W851">
        <f t="shared" si="177"/>
        <v>31.366999999999997</v>
      </c>
    </row>
    <row r="852" spans="1:23" x14ac:dyDescent="0.3">
      <c r="A852" t="s">
        <v>25</v>
      </c>
      <c r="B852">
        <v>2022</v>
      </c>
      <c r="C852" t="s">
        <v>19</v>
      </c>
      <c r="D852" t="str">
        <f t="shared" si="178"/>
        <v>Macon_2022</v>
      </c>
      <c r="E852" t="str">
        <f t="shared" si="179"/>
        <v>Macon_dryland_2022</v>
      </c>
      <c r="F852" t="s">
        <v>63</v>
      </c>
      <c r="G852">
        <v>968.58563613720639</v>
      </c>
      <c r="H852">
        <f t="shared" si="175"/>
        <v>1085.6384848172354</v>
      </c>
      <c r="J852">
        <v>41</v>
      </c>
      <c r="K852">
        <v>37</v>
      </c>
      <c r="L852">
        <v>3.9</v>
      </c>
      <c r="M852">
        <v>29.5</v>
      </c>
      <c r="N852">
        <v>3</v>
      </c>
      <c r="O852">
        <v>76</v>
      </c>
      <c r="P852">
        <v>8</v>
      </c>
      <c r="Q852">
        <v>0.4</v>
      </c>
      <c r="R852">
        <v>1.17</v>
      </c>
      <c r="S852">
        <f t="shared" si="176"/>
        <v>29.717999999999996</v>
      </c>
      <c r="T852">
        <v>81.900000000000006</v>
      </c>
      <c r="U852">
        <v>54.25</v>
      </c>
      <c r="V852">
        <f t="shared" si="170"/>
        <v>525.45770760443452</v>
      </c>
      <c r="W852">
        <f t="shared" si="177"/>
        <v>31.068999999999999</v>
      </c>
    </row>
    <row r="853" spans="1:23" x14ac:dyDescent="0.3">
      <c r="A853" t="s">
        <v>25</v>
      </c>
      <c r="B853">
        <v>2022</v>
      </c>
      <c r="C853" t="s">
        <v>19</v>
      </c>
      <c r="D853" t="str">
        <f t="shared" si="178"/>
        <v>Macon_2022</v>
      </c>
      <c r="E853" t="str">
        <f t="shared" si="179"/>
        <v>Macon_dryland_2022</v>
      </c>
      <c r="F853" t="s">
        <v>15</v>
      </c>
      <c r="G853">
        <v>937.64494548593018</v>
      </c>
      <c r="H853">
        <f t="shared" si="175"/>
        <v>1050.9586348745793</v>
      </c>
      <c r="J853">
        <v>31</v>
      </c>
      <c r="K853">
        <v>37</v>
      </c>
      <c r="L853">
        <v>4.3</v>
      </c>
      <c r="M853">
        <v>29.5</v>
      </c>
      <c r="N853">
        <v>2</v>
      </c>
      <c r="O853">
        <v>77.8</v>
      </c>
      <c r="P853">
        <v>8.3000000000000007</v>
      </c>
      <c r="Q853">
        <v>0.3</v>
      </c>
      <c r="R853">
        <v>1.1499999999999999</v>
      </c>
      <c r="S853">
        <f t="shared" si="176"/>
        <v>29.209999999999997</v>
      </c>
      <c r="T853">
        <v>82.9</v>
      </c>
      <c r="U853">
        <v>56.45</v>
      </c>
      <c r="V853">
        <f t="shared" si="170"/>
        <v>529.30057172680756</v>
      </c>
      <c r="W853">
        <f t="shared" si="177"/>
        <v>31.064999999999998</v>
      </c>
    </row>
    <row r="854" spans="1:23" x14ac:dyDescent="0.3">
      <c r="A854" t="s">
        <v>25</v>
      </c>
      <c r="B854">
        <v>2022</v>
      </c>
      <c r="C854" t="s">
        <v>19</v>
      </c>
      <c r="D854" t="str">
        <f t="shared" si="178"/>
        <v>Macon_2022</v>
      </c>
      <c r="E854" t="str">
        <f t="shared" si="179"/>
        <v>Macon_dryland_2022</v>
      </c>
      <c r="F854" t="s">
        <v>64</v>
      </c>
      <c r="G854">
        <v>983.16161321583297</v>
      </c>
      <c r="H854">
        <f t="shared" si="175"/>
        <v>1101.9759578087608</v>
      </c>
      <c r="J854">
        <v>31</v>
      </c>
      <c r="K854">
        <v>37</v>
      </c>
      <c r="L854">
        <v>4.0999999999999996</v>
      </c>
      <c r="M854">
        <v>31.3</v>
      </c>
      <c r="N854">
        <v>3</v>
      </c>
      <c r="O854">
        <v>77.5</v>
      </c>
      <c r="P854">
        <v>8.1</v>
      </c>
      <c r="Q854">
        <v>0.3</v>
      </c>
      <c r="R854">
        <v>1.1599999999999999</v>
      </c>
      <c r="S854">
        <f t="shared" si="176"/>
        <v>29.463999999999995</v>
      </c>
      <c r="T854">
        <v>82.8</v>
      </c>
      <c r="U854">
        <v>56.55</v>
      </c>
      <c r="V854">
        <f t="shared" si="170"/>
        <v>555.97789227355349</v>
      </c>
      <c r="W854">
        <f t="shared" si="177"/>
        <v>31.306999999999995</v>
      </c>
    </row>
    <row r="855" spans="1:23" x14ac:dyDescent="0.3">
      <c r="A855" t="s">
        <v>25</v>
      </c>
      <c r="B855">
        <v>2022</v>
      </c>
      <c r="C855" t="s">
        <v>19</v>
      </c>
      <c r="D855" t="str">
        <f t="shared" si="178"/>
        <v>Macon_2022</v>
      </c>
      <c r="E855" t="str">
        <f t="shared" si="179"/>
        <v>Macon_dryland_2022</v>
      </c>
      <c r="F855" t="s">
        <v>54</v>
      </c>
      <c r="G855">
        <v>909.09169204313491</v>
      </c>
      <c r="H855">
        <f t="shared" si="175"/>
        <v>1018.9547421389168</v>
      </c>
      <c r="J855">
        <v>31</v>
      </c>
      <c r="K855">
        <v>37</v>
      </c>
      <c r="L855">
        <v>4.2</v>
      </c>
      <c r="M855">
        <v>30.6</v>
      </c>
      <c r="N855">
        <v>3</v>
      </c>
      <c r="O855">
        <v>77.599999999999994</v>
      </c>
      <c r="P855">
        <v>7.8</v>
      </c>
      <c r="Q855">
        <v>0.3</v>
      </c>
      <c r="R855">
        <v>1.1599999999999999</v>
      </c>
      <c r="S855">
        <f t="shared" si="176"/>
        <v>29.463999999999995</v>
      </c>
      <c r="T855">
        <v>83.4</v>
      </c>
      <c r="U855">
        <v>56.45</v>
      </c>
      <c r="V855">
        <f t="shared" si="170"/>
        <v>513.18226015834966</v>
      </c>
      <c r="W855">
        <f t="shared" si="177"/>
        <v>31.352</v>
      </c>
    </row>
    <row r="856" spans="1:23" x14ac:dyDescent="0.3">
      <c r="A856" t="s">
        <v>22</v>
      </c>
      <c r="B856">
        <v>2022</v>
      </c>
      <c r="C856" t="s">
        <v>23</v>
      </c>
      <c r="D856" t="str">
        <f t="shared" si="178"/>
        <v>Sumter_2022</v>
      </c>
      <c r="E856" t="str">
        <f t="shared" si="179"/>
        <v>Sumter_irrigated_2022</v>
      </c>
      <c r="F856" t="s">
        <v>4</v>
      </c>
      <c r="G856">
        <v>1141.7431042726437</v>
      </c>
      <c r="H856">
        <f t="shared" si="175"/>
        <v>1279.721903286096</v>
      </c>
      <c r="J856">
        <v>21</v>
      </c>
      <c r="K856">
        <v>39</v>
      </c>
      <c r="L856">
        <v>3.7</v>
      </c>
      <c r="M856">
        <v>29.6</v>
      </c>
      <c r="N856">
        <v>3</v>
      </c>
      <c r="O856">
        <v>80.7</v>
      </c>
      <c r="P856">
        <v>8.6999999999999993</v>
      </c>
      <c r="Q856">
        <v>0.3</v>
      </c>
      <c r="R856">
        <v>1.23</v>
      </c>
      <c r="S856">
        <f t="shared" si="176"/>
        <v>31.241999999999997</v>
      </c>
      <c r="T856">
        <v>82.1</v>
      </c>
      <c r="U856">
        <v>56.55</v>
      </c>
      <c r="V856">
        <f t="shared" si="170"/>
        <v>645.65572546617989</v>
      </c>
      <c r="W856">
        <f t="shared" si="177"/>
        <v>31.821000000000002</v>
      </c>
    </row>
    <row r="857" spans="1:23" x14ac:dyDescent="0.3">
      <c r="A857" t="s">
        <v>22</v>
      </c>
      <c r="B857">
        <v>2022</v>
      </c>
      <c r="C857" t="s">
        <v>23</v>
      </c>
      <c r="D857" t="str">
        <f t="shared" ref="D857:D868" si="180">CONCATENATE(A857,"_",B857)</f>
        <v>Sumter_2022</v>
      </c>
      <c r="E857" t="str">
        <f t="shared" ref="E857:E868" si="181">CONCATENATE(A857, "_", C857,"_",B857)</f>
        <v>Sumter_irrigated_2022</v>
      </c>
      <c r="F857" t="s">
        <v>5</v>
      </c>
      <c r="G857">
        <v>1108.9730374677795</v>
      </c>
      <c r="H857">
        <f t="shared" si="175"/>
        <v>1242.9915984518493</v>
      </c>
      <c r="J857">
        <v>21</v>
      </c>
      <c r="K857">
        <v>35</v>
      </c>
      <c r="L857">
        <v>4.0999999999999996</v>
      </c>
      <c r="M857">
        <v>29.4</v>
      </c>
      <c r="N857">
        <v>2</v>
      </c>
      <c r="O857">
        <v>80.099999999999994</v>
      </c>
      <c r="P857">
        <v>9</v>
      </c>
      <c r="Q857">
        <v>0.1</v>
      </c>
      <c r="R857">
        <v>1.0900000000000001</v>
      </c>
      <c r="S857">
        <f t="shared" si="176"/>
        <v>27.686</v>
      </c>
      <c r="T857">
        <v>81.2</v>
      </c>
      <c r="U857">
        <v>55.2</v>
      </c>
      <c r="V857">
        <f t="shared" si="170"/>
        <v>612.15311668221432</v>
      </c>
      <c r="W857">
        <f t="shared" si="177"/>
        <v>29.988</v>
      </c>
    </row>
    <row r="858" spans="1:23" x14ac:dyDescent="0.3">
      <c r="A858" t="s">
        <v>22</v>
      </c>
      <c r="B858">
        <v>2022</v>
      </c>
      <c r="C858" t="s">
        <v>23</v>
      </c>
      <c r="D858" t="str">
        <f t="shared" si="180"/>
        <v>Sumter_2022</v>
      </c>
      <c r="E858" t="str">
        <f t="shared" si="181"/>
        <v>Sumter_irrigated_2022</v>
      </c>
      <c r="F858" t="s">
        <v>61</v>
      </c>
      <c r="G858">
        <v>1132.0169191806456</v>
      </c>
      <c r="H858">
        <f t="shared" si="175"/>
        <v>1268.8203160104065</v>
      </c>
      <c r="J858">
        <v>21</v>
      </c>
      <c r="K858">
        <v>36</v>
      </c>
      <c r="L858">
        <v>4.2</v>
      </c>
      <c r="M858">
        <v>29.3</v>
      </c>
      <c r="N858">
        <v>3</v>
      </c>
      <c r="O858">
        <v>78.400000000000006</v>
      </c>
      <c r="P858">
        <v>9.1999999999999993</v>
      </c>
      <c r="Q858">
        <v>0.3</v>
      </c>
      <c r="R858">
        <v>1.1299999999999999</v>
      </c>
      <c r="S858">
        <f t="shared" si="176"/>
        <v>28.701999999999995</v>
      </c>
      <c r="T858">
        <v>82.4</v>
      </c>
      <c r="U858">
        <v>56</v>
      </c>
      <c r="V858">
        <f t="shared" si="170"/>
        <v>633.92947474116158</v>
      </c>
      <c r="W858">
        <f t="shared" si="177"/>
        <v>30.690999999999999</v>
      </c>
    </row>
    <row r="859" spans="1:23" x14ac:dyDescent="0.3">
      <c r="A859" t="s">
        <v>22</v>
      </c>
      <c r="B859">
        <v>2022</v>
      </c>
      <c r="C859" t="s">
        <v>23</v>
      </c>
      <c r="D859" t="str">
        <f t="shared" si="180"/>
        <v>Sumter_2022</v>
      </c>
      <c r="E859" t="str">
        <f t="shared" si="181"/>
        <v>Sumter_irrigated_2022</v>
      </c>
      <c r="F859" t="s">
        <v>62</v>
      </c>
      <c r="G859">
        <v>1061.3579763653254</v>
      </c>
      <c r="H859">
        <f t="shared" si="175"/>
        <v>1189.6222928776895</v>
      </c>
      <c r="J859">
        <v>21</v>
      </c>
      <c r="K859">
        <v>37</v>
      </c>
      <c r="L859">
        <v>3.6</v>
      </c>
      <c r="M859">
        <v>31.7</v>
      </c>
      <c r="N859">
        <v>3</v>
      </c>
      <c r="O859">
        <v>79.3</v>
      </c>
      <c r="P859">
        <v>8.6999999999999993</v>
      </c>
      <c r="Q859">
        <v>0.5</v>
      </c>
      <c r="R859">
        <v>1.17</v>
      </c>
      <c r="S859">
        <f t="shared" si="176"/>
        <v>29.717999999999996</v>
      </c>
      <c r="T859">
        <v>82.5</v>
      </c>
      <c r="U859">
        <v>56.75</v>
      </c>
      <c r="V859">
        <f t="shared" si="170"/>
        <v>602.32065158732212</v>
      </c>
      <c r="W859">
        <f t="shared" si="177"/>
        <v>31.303999999999995</v>
      </c>
    </row>
    <row r="860" spans="1:23" x14ac:dyDescent="0.3">
      <c r="A860" t="s">
        <v>22</v>
      </c>
      <c r="B860">
        <v>2022</v>
      </c>
      <c r="C860" t="s">
        <v>23</v>
      </c>
      <c r="D860" t="str">
        <f t="shared" si="180"/>
        <v>Sumter_2022</v>
      </c>
      <c r="E860" t="str">
        <f t="shared" si="181"/>
        <v>Sumter_irrigated_2022</v>
      </c>
      <c r="F860" t="s">
        <v>51</v>
      </c>
      <c r="G860">
        <v>1192.3139157106764</v>
      </c>
      <c r="H860">
        <f t="shared" si="175"/>
        <v>1336.4041594101034</v>
      </c>
      <c r="J860">
        <v>21</v>
      </c>
      <c r="K860">
        <v>38</v>
      </c>
      <c r="L860">
        <v>3.8</v>
      </c>
      <c r="M860">
        <v>29.7</v>
      </c>
      <c r="N860">
        <v>3</v>
      </c>
      <c r="O860">
        <v>80.099999999999994</v>
      </c>
      <c r="P860">
        <v>8.6</v>
      </c>
      <c r="Q860">
        <v>0.4</v>
      </c>
      <c r="R860">
        <v>1.18</v>
      </c>
      <c r="S860">
        <f t="shared" si="176"/>
        <v>29.971999999999998</v>
      </c>
      <c r="T860">
        <v>81.7</v>
      </c>
      <c r="U860">
        <v>56.55</v>
      </c>
      <c r="V860">
        <f t="shared" si="170"/>
        <v>674.25351933438753</v>
      </c>
      <c r="W860">
        <f t="shared" si="177"/>
        <v>31.160999999999998</v>
      </c>
    </row>
    <row r="861" spans="1:23" x14ac:dyDescent="0.3">
      <c r="A861" t="s">
        <v>22</v>
      </c>
      <c r="B861">
        <v>2022</v>
      </c>
      <c r="C861" t="s">
        <v>23</v>
      </c>
      <c r="D861" t="str">
        <f t="shared" si="180"/>
        <v>Sumter_2022</v>
      </c>
      <c r="E861" t="str">
        <f t="shared" si="181"/>
        <v>Sumter_irrigated_2022</v>
      </c>
      <c r="F861" t="s">
        <v>9</v>
      </c>
      <c r="G861">
        <v>1062.7818949830062</v>
      </c>
      <c r="H861">
        <f t="shared" si="175"/>
        <v>1191.2182909938365</v>
      </c>
      <c r="J861">
        <v>21</v>
      </c>
      <c r="K861">
        <v>38</v>
      </c>
      <c r="L861">
        <v>3.6</v>
      </c>
      <c r="M861">
        <v>30.8</v>
      </c>
      <c r="N861">
        <v>3</v>
      </c>
      <c r="O861">
        <v>79.3</v>
      </c>
      <c r="P861">
        <v>8.8000000000000007</v>
      </c>
      <c r="Q861">
        <v>0.3</v>
      </c>
      <c r="R861">
        <v>1.18</v>
      </c>
      <c r="S861">
        <f t="shared" si="176"/>
        <v>29.971999999999998</v>
      </c>
      <c r="T861">
        <v>82.7</v>
      </c>
      <c r="U861">
        <v>56.7</v>
      </c>
      <c r="V861">
        <f t="shared" si="170"/>
        <v>602.59733445536449</v>
      </c>
      <c r="W861">
        <f t="shared" si="177"/>
        <v>31.370999999999995</v>
      </c>
    </row>
    <row r="862" spans="1:23" x14ac:dyDescent="0.3">
      <c r="A862" t="s">
        <v>22</v>
      </c>
      <c r="B862">
        <v>2022</v>
      </c>
      <c r="C862" t="s">
        <v>23</v>
      </c>
      <c r="D862" t="str">
        <f t="shared" si="180"/>
        <v>Sumter_2022</v>
      </c>
      <c r="E862" t="str">
        <f t="shared" si="181"/>
        <v>Sumter_irrigated_2022</v>
      </c>
      <c r="F862" t="s">
        <v>52</v>
      </c>
      <c r="G862">
        <v>1023.7101062776159</v>
      </c>
      <c r="H862">
        <f t="shared" si="175"/>
        <v>1147.424705887222</v>
      </c>
      <c r="J862">
        <v>21</v>
      </c>
      <c r="K862">
        <v>36</v>
      </c>
      <c r="L862">
        <v>3.7</v>
      </c>
      <c r="M862">
        <v>29.7</v>
      </c>
      <c r="N862">
        <v>3</v>
      </c>
      <c r="O862">
        <v>77.3</v>
      </c>
      <c r="P862">
        <v>9.5</v>
      </c>
      <c r="Q862">
        <v>0.5</v>
      </c>
      <c r="R862">
        <v>1.1200000000000001</v>
      </c>
      <c r="S862">
        <f t="shared" si="176"/>
        <v>28.448</v>
      </c>
      <c r="T862">
        <v>81.8</v>
      </c>
      <c r="U862">
        <v>56</v>
      </c>
      <c r="V862">
        <f t="shared" si="170"/>
        <v>573.27765951546496</v>
      </c>
      <c r="W862">
        <f t="shared" si="177"/>
        <v>30.388999999999999</v>
      </c>
    </row>
    <row r="863" spans="1:23" x14ac:dyDescent="0.3">
      <c r="A863" t="s">
        <v>22</v>
      </c>
      <c r="B863">
        <v>2022</v>
      </c>
      <c r="C863" t="s">
        <v>23</v>
      </c>
      <c r="D863" t="str">
        <f t="shared" si="180"/>
        <v>Sumter_2022</v>
      </c>
      <c r="E863" t="str">
        <f t="shared" si="181"/>
        <v>Sumter_irrigated_2022</v>
      </c>
      <c r="F863" t="s">
        <v>53</v>
      </c>
      <c r="G863">
        <v>1125.2166657003324</v>
      </c>
      <c r="H863">
        <f t="shared" si="175"/>
        <v>1261.1982569902225</v>
      </c>
      <c r="J863">
        <v>21</v>
      </c>
      <c r="K863">
        <v>37</v>
      </c>
      <c r="L863">
        <v>3.9</v>
      </c>
      <c r="M863">
        <v>29.7</v>
      </c>
      <c r="N863">
        <v>3</v>
      </c>
      <c r="O863">
        <v>79.7</v>
      </c>
      <c r="P863">
        <v>8.3000000000000007</v>
      </c>
      <c r="Q863">
        <v>0.4</v>
      </c>
      <c r="R863">
        <v>1.1499999999999999</v>
      </c>
      <c r="S863">
        <f t="shared" si="176"/>
        <v>29.209999999999997</v>
      </c>
      <c r="T863">
        <v>82.3</v>
      </c>
      <c r="U863">
        <v>56.4</v>
      </c>
      <c r="V863">
        <f t="shared" si="170"/>
        <v>634.62219945498748</v>
      </c>
      <c r="W863">
        <f t="shared" si="177"/>
        <v>30.894999999999996</v>
      </c>
    </row>
    <row r="864" spans="1:23" x14ac:dyDescent="0.3">
      <c r="A864" t="s">
        <v>22</v>
      </c>
      <c r="B864">
        <v>2022</v>
      </c>
      <c r="C864" t="s">
        <v>23</v>
      </c>
      <c r="D864" t="str">
        <f t="shared" si="180"/>
        <v>Sumter_2022</v>
      </c>
      <c r="E864" t="str">
        <f t="shared" si="181"/>
        <v>Sumter_irrigated_2022</v>
      </c>
      <c r="F864" t="s">
        <v>63</v>
      </c>
      <c r="G864">
        <v>1135.2212926564703</v>
      </c>
      <c r="H864">
        <f t="shared" si="175"/>
        <v>1272.4119356207866</v>
      </c>
      <c r="J864">
        <v>21</v>
      </c>
      <c r="K864">
        <v>38</v>
      </c>
      <c r="L864">
        <v>3.7</v>
      </c>
      <c r="M864">
        <v>29.4</v>
      </c>
      <c r="N864">
        <v>3</v>
      </c>
      <c r="O864">
        <v>79.3</v>
      </c>
      <c r="P864">
        <v>8.9</v>
      </c>
      <c r="Q864">
        <v>0.3</v>
      </c>
      <c r="R864">
        <v>1.2</v>
      </c>
      <c r="S864">
        <f t="shared" si="176"/>
        <v>30.479999999999997</v>
      </c>
      <c r="T864">
        <v>83.3</v>
      </c>
      <c r="U864">
        <v>56.65</v>
      </c>
      <c r="V864">
        <f t="shared" si="170"/>
        <v>643.10286228989037</v>
      </c>
      <c r="W864">
        <f t="shared" si="177"/>
        <v>31.6</v>
      </c>
    </row>
    <row r="865" spans="1:23" x14ac:dyDescent="0.3">
      <c r="A865" t="s">
        <v>22</v>
      </c>
      <c r="B865">
        <v>2022</v>
      </c>
      <c r="C865" t="s">
        <v>23</v>
      </c>
      <c r="D865" t="str">
        <f t="shared" si="180"/>
        <v>Sumter_2022</v>
      </c>
      <c r="E865" t="str">
        <f t="shared" si="181"/>
        <v>Sumter_irrigated_2022</v>
      </c>
      <c r="F865" t="s">
        <v>15</v>
      </c>
      <c r="G865">
        <v>1274.5829140751773</v>
      </c>
      <c r="H865">
        <f t="shared" si="175"/>
        <v>1428.6153046094696</v>
      </c>
      <c r="J865">
        <v>22</v>
      </c>
      <c r="K865">
        <v>38</v>
      </c>
      <c r="L865">
        <v>4</v>
      </c>
      <c r="M865">
        <v>32.200000000000003</v>
      </c>
      <c r="N865">
        <v>3</v>
      </c>
      <c r="O865">
        <v>77</v>
      </c>
      <c r="P865">
        <v>9.6999999999999993</v>
      </c>
      <c r="Q865">
        <v>0.4</v>
      </c>
      <c r="R865">
        <v>1.2</v>
      </c>
      <c r="S865">
        <f t="shared" si="176"/>
        <v>30.479999999999997</v>
      </c>
      <c r="T865">
        <v>82.1</v>
      </c>
      <c r="U865">
        <v>55.25</v>
      </c>
      <c r="V865">
        <f t="shared" si="170"/>
        <v>704.20706002653549</v>
      </c>
      <c r="W865">
        <f t="shared" si="177"/>
        <v>31.774999999999999</v>
      </c>
    </row>
    <row r="866" spans="1:23" x14ac:dyDescent="0.3">
      <c r="A866" t="s">
        <v>22</v>
      </c>
      <c r="B866">
        <v>2022</v>
      </c>
      <c r="C866" t="s">
        <v>23</v>
      </c>
      <c r="D866" t="str">
        <f t="shared" si="180"/>
        <v>Sumter_2022</v>
      </c>
      <c r="E866" t="str">
        <f t="shared" si="181"/>
        <v>Sumter_irrigated_2022</v>
      </c>
      <c r="F866" t="s">
        <v>64</v>
      </c>
      <c r="G866">
        <v>1155.1271871553081</v>
      </c>
      <c r="H866">
        <f t="shared" si="175"/>
        <v>1294.7234425607769</v>
      </c>
      <c r="J866">
        <v>21</v>
      </c>
      <c r="K866">
        <v>37</v>
      </c>
      <c r="L866">
        <v>3.7</v>
      </c>
      <c r="M866">
        <v>31.4</v>
      </c>
      <c r="N866">
        <v>2</v>
      </c>
      <c r="O866">
        <v>80.7</v>
      </c>
      <c r="P866">
        <v>8.5</v>
      </c>
      <c r="Q866">
        <v>0.2</v>
      </c>
      <c r="R866">
        <v>1.1499999999999999</v>
      </c>
      <c r="S866">
        <f t="shared" si="176"/>
        <v>29.209999999999997</v>
      </c>
      <c r="T866">
        <v>82.3</v>
      </c>
      <c r="U866">
        <v>57.25</v>
      </c>
      <c r="V866">
        <f t="shared" si="170"/>
        <v>661.31031464641387</v>
      </c>
      <c r="W866">
        <f t="shared" si="177"/>
        <v>31.014999999999997</v>
      </c>
    </row>
    <row r="867" spans="1:23" x14ac:dyDescent="0.3">
      <c r="A867" t="s">
        <v>22</v>
      </c>
      <c r="B867">
        <v>2022</v>
      </c>
      <c r="C867" t="s">
        <v>23</v>
      </c>
      <c r="D867" t="str">
        <f t="shared" si="180"/>
        <v>Sumter_2022</v>
      </c>
      <c r="E867" t="str">
        <f t="shared" si="181"/>
        <v>Sumter_irrigated_2022</v>
      </c>
      <c r="F867" t="s">
        <v>54</v>
      </c>
      <c r="G867">
        <v>1202.832151470868</v>
      </c>
      <c r="H867">
        <f t="shared" si="175"/>
        <v>1348.1935160840108</v>
      </c>
      <c r="J867">
        <v>21</v>
      </c>
      <c r="K867">
        <v>37</v>
      </c>
      <c r="L867">
        <v>4.3</v>
      </c>
      <c r="M867">
        <v>32</v>
      </c>
      <c r="N867">
        <v>2</v>
      </c>
      <c r="O867">
        <v>79.5</v>
      </c>
      <c r="P867">
        <v>9.1</v>
      </c>
      <c r="Q867">
        <v>0.2</v>
      </c>
      <c r="R867">
        <v>1.1599999999999999</v>
      </c>
      <c r="S867">
        <f t="shared" si="176"/>
        <v>29.463999999999995</v>
      </c>
      <c r="T867">
        <v>82.1</v>
      </c>
      <c r="U867">
        <v>57.2</v>
      </c>
      <c r="V867">
        <f t="shared" si="170"/>
        <v>688.01999064133645</v>
      </c>
      <c r="W867">
        <f t="shared" si="177"/>
        <v>31.321999999999996</v>
      </c>
    </row>
    <row r="868" spans="1:23" x14ac:dyDescent="0.3">
      <c r="A868" t="s">
        <v>67</v>
      </c>
      <c r="B868">
        <v>2022</v>
      </c>
      <c r="C868" t="s">
        <v>23</v>
      </c>
      <c r="D868" t="str">
        <f t="shared" si="180"/>
        <v>Dooly_2022</v>
      </c>
      <c r="E868" t="str">
        <f t="shared" si="181"/>
        <v>Dooly_irrigated_2022</v>
      </c>
      <c r="F868" t="s">
        <v>4</v>
      </c>
      <c r="G868">
        <v>1376.9313325983112</v>
      </c>
      <c r="H868">
        <f t="shared" si="175"/>
        <v>1543.3324528546409</v>
      </c>
      <c r="J868">
        <v>31</v>
      </c>
      <c r="K868">
        <v>38</v>
      </c>
      <c r="L868">
        <v>4.0999999999999996</v>
      </c>
      <c r="M868">
        <v>28</v>
      </c>
      <c r="N868">
        <v>2</v>
      </c>
      <c r="O868">
        <v>76.599999999999994</v>
      </c>
      <c r="P868">
        <v>7.8</v>
      </c>
      <c r="Q868">
        <v>0.2</v>
      </c>
      <c r="R868">
        <v>1.2</v>
      </c>
      <c r="S868">
        <f t="shared" si="176"/>
        <v>30.479999999999997</v>
      </c>
      <c r="T868">
        <v>80.400000000000006</v>
      </c>
      <c r="U868">
        <v>56.55</v>
      </c>
      <c r="V868">
        <f t="shared" si="170"/>
        <v>778.6546685843449</v>
      </c>
      <c r="W868">
        <f t="shared" si="177"/>
        <v>31.124999999999996</v>
      </c>
    </row>
    <row r="869" spans="1:23" x14ac:dyDescent="0.3">
      <c r="A869" t="s">
        <v>67</v>
      </c>
      <c r="B869">
        <v>2022</v>
      </c>
      <c r="C869" t="s">
        <v>23</v>
      </c>
      <c r="D869" t="str">
        <f t="shared" ref="D869:D879" si="182">CONCATENATE(A869,"_",B869)</f>
        <v>Dooly_2022</v>
      </c>
      <c r="E869" t="str">
        <f t="shared" ref="E869:E879" si="183">CONCATENATE(A869, "_", C869,"_",B869)</f>
        <v>Dooly_irrigated_2022</v>
      </c>
      <c r="F869" t="s">
        <v>5</v>
      </c>
      <c r="G869">
        <v>1485.9592028918873</v>
      </c>
      <c r="H869">
        <f t="shared" si="175"/>
        <v>1665.5362596139648</v>
      </c>
      <c r="J869">
        <v>41</v>
      </c>
      <c r="K869">
        <v>35</v>
      </c>
      <c r="L869">
        <v>4.4000000000000004</v>
      </c>
      <c r="M869">
        <v>28.3</v>
      </c>
      <c r="N869">
        <v>2</v>
      </c>
      <c r="O869">
        <v>75.900000000000006</v>
      </c>
      <c r="P869">
        <v>7.9</v>
      </c>
      <c r="Q869">
        <v>0.2</v>
      </c>
      <c r="R869">
        <v>1.1000000000000001</v>
      </c>
      <c r="S869">
        <f t="shared" si="176"/>
        <v>27.94</v>
      </c>
      <c r="T869">
        <v>80.099999999999994</v>
      </c>
      <c r="U869">
        <v>53</v>
      </c>
      <c r="V869">
        <f t="shared" si="170"/>
        <v>787.55837753270021</v>
      </c>
      <c r="W869">
        <f t="shared" si="177"/>
        <v>29.914999999999999</v>
      </c>
    </row>
    <row r="870" spans="1:23" x14ac:dyDescent="0.3">
      <c r="A870" t="s">
        <v>67</v>
      </c>
      <c r="B870">
        <v>2022</v>
      </c>
      <c r="C870" t="s">
        <v>23</v>
      </c>
      <c r="D870" t="str">
        <f t="shared" si="182"/>
        <v>Dooly_2022</v>
      </c>
      <c r="E870" t="str">
        <f t="shared" si="183"/>
        <v>Dooly_irrigated_2022</v>
      </c>
      <c r="F870" t="s">
        <v>61</v>
      </c>
      <c r="G870">
        <v>1596.9554324540925</v>
      </c>
      <c r="H870">
        <f t="shared" si="175"/>
        <v>1789.9463003852782</v>
      </c>
      <c r="J870">
        <v>41</v>
      </c>
      <c r="K870">
        <v>35</v>
      </c>
      <c r="L870">
        <v>4.7</v>
      </c>
      <c r="M870">
        <v>29.5</v>
      </c>
      <c r="N870">
        <v>2</v>
      </c>
      <c r="O870">
        <v>75.7</v>
      </c>
      <c r="P870">
        <v>7.9</v>
      </c>
      <c r="Q870">
        <v>0.2</v>
      </c>
      <c r="R870">
        <v>1.1000000000000001</v>
      </c>
      <c r="S870">
        <f t="shared" si="176"/>
        <v>27.94</v>
      </c>
      <c r="T870">
        <v>82.2</v>
      </c>
      <c r="U870">
        <v>53.1</v>
      </c>
      <c r="V870">
        <f t="shared" si="170"/>
        <v>847.98333463312315</v>
      </c>
      <c r="W870">
        <f t="shared" si="177"/>
        <v>30.425000000000001</v>
      </c>
    </row>
    <row r="871" spans="1:23" x14ac:dyDescent="0.3">
      <c r="A871" t="s">
        <v>67</v>
      </c>
      <c r="B871">
        <v>2022</v>
      </c>
      <c r="C871" t="s">
        <v>23</v>
      </c>
      <c r="D871" t="str">
        <f t="shared" si="182"/>
        <v>Dooly_2022</v>
      </c>
      <c r="E871" t="str">
        <f t="shared" si="183"/>
        <v>Dooly_irrigated_2022</v>
      </c>
      <c r="F871" t="s">
        <v>62</v>
      </c>
      <c r="G871">
        <v>1418.6755313583365</v>
      </c>
      <c r="H871">
        <f t="shared" si="175"/>
        <v>1590.1214067694227</v>
      </c>
      <c r="J871">
        <v>41</v>
      </c>
      <c r="K871">
        <v>37</v>
      </c>
      <c r="L871">
        <v>4.4000000000000004</v>
      </c>
      <c r="M871">
        <v>29.5</v>
      </c>
      <c r="N871">
        <v>4</v>
      </c>
      <c r="O871">
        <v>74.900000000000006</v>
      </c>
      <c r="P871">
        <v>7.6</v>
      </c>
      <c r="Q871">
        <v>0.6</v>
      </c>
      <c r="R871">
        <v>1.1599999999999999</v>
      </c>
      <c r="S871">
        <f t="shared" si="176"/>
        <v>29.463999999999995</v>
      </c>
      <c r="T871">
        <v>81.599999999999994</v>
      </c>
      <c r="U871">
        <v>53.65</v>
      </c>
      <c r="V871">
        <f t="shared" si="170"/>
        <v>761.11942257374744</v>
      </c>
      <c r="W871">
        <f t="shared" si="177"/>
        <v>31.021999999999995</v>
      </c>
    </row>
    <row r="872" spans="1:23" x14ac:dyDescent="0.3">
      <c r="A872" t="s">
        <v>67</v>
      </c>
      <c r="B872">
        <v>2022</v>
      </c>
      <c r="C872" t="s">
        <v>23</v>
      </c>
      <c r="D872" t="str">
        <f t="shared" si="182"/>
        <v>Dooly_2022</v>
      </c>
      <c r="E872" t="str">
        <f t="shared" si="183"/>
        <v>Dooly_irrigated_2022</v>
      </c>
      <c r="F872" t="s">
        <v>51</v>
      </c>
      <c r="G872">
        <v>1579.9518614718613</v>
      </c>
      <c r="H872">
        <f t="shared" si="175"/>
        <v>1770.8878605851069</v>
      </c>
    </row>
    <row r="873" spans="1:23" x14ac:dyDescent="0.3">
      <c r="A873" t="s">
        <v>67</v>
      </c>
      <c r="B873">
        <v>2022</v>
      </c>
      <c r="C873" t="s">
        <v>23</v>
      </c>
      <c r="D873" t="str">
        <f t="shared" si="182"/>
        <v>Dooly_2022</v>
      </c>
      <c r="E873" t="str">
        <f t="shared" si="183"/>
        <v>Dooly_irrigated_2022</v>
      </c>
      <c r="F873" t="s">
        <v>9</v>
      </c>
      <c r="G873">
        <v>1297.7684703735069</v>
      </c>
      <c r="H873">
        <f t="shared" si="175"/>
        <v>1454.602818021033</v>
      </c>
      <c r="J873">
        <v>41</v>
      </c>
      <c r="K873">
        <v>37</v>
      </c>
      <c r="L873">
        <v>4</v>
      </c>
      <c r="M873">
        <v>28.6</v>
      </c>
      <c r="N873">
        <v>3</v>
      </c>
      <c r="O873">
        <v>75</v>
      </c>
      <c r="P873">
        <v>8.3000000000000007</v>
      </c>
      <c r="Q873">
        <v>0.3</v>
      </c>
      <c r="R873">
        <v>1.1599999999999999</v>
      </c>
      <c r="S873">
        <f t="shared" si="176"/>
        <v>29.463999999999995</v>
      </c>
      <c r="T873">
        <v>79.599999999999994</v>
      </c>
      <c r="U873">
        <v>53.7</v>
      </c>
      <c r="V873">
        <f t="shared" ref="V873:V879" si="184">(G873*U873)/100</f>
        <v>696.90166859057319</v>
      </c>
      <c r="W873">
        <f t="shared" si="177"/>
        <v>30.531999999999996</v>
      </c>
    </row>
    <row r="874" spans="1:23" x14ac:dyDescent="0.3">
      <c r="A874" t="s">
        <v>67</v>
      </c>
      <c r="B874">
        <v>2022</v>
      </c>
      <c r="C874" t="s">
        <v>23</v>
      </c>
      <c r="D874" t="str">
        <f t="shared" si="182"/>
        <v>Dooly_2022</v>
      </c>
      <c r="E874" t="str">
        <f t="shared" si="183"/>
        <v>Dooly_irrigated_2022</v>
      </c>
      <c r="F874" t="s">
        <v>52</v>
      </c>
      <c r="G874">
        <v>1324.0726793362389</v>
      </c>
      <c r="H874">
        <f t="shared" si="175"/>
        <v>1484.0858709356967</v>
      </c>
      <c r="J874">
        <v>41</v>
      </c>
      <c r="K874">
        <v>36</v>
      </c>
      <c r="L874">
        <v>4.4000000000000004</v>
      </c>
      <c r="M874">
        <v>29</v>
      </c>
      <c r="N874">
        <v>3</v>
      </c>
      <c r="O874">
        <v>73</v>
      </c>
      <c r="P874">
        <v>8.4</v>
      </c>
      <c r="Q874">
        <v>0.5</v>
      </c>
      <c r="R874">
        <v>1.1100000000000001</v>
      </c>
      <c r="S874">
        <f t="shared" si="176"/>
        <v>28.194000000000003</v>
      </c>
      <c r="T874">
        <v>81.2</v>
      </c>
      <c r="U874">
        <v>54.05</v>
      </c>
      <c r="V874">
        <f t="shared" si="184"/>
        <v>715.66128318123708</v>
      </c>
      <c r="W874">
        <f t="shared" si="177"/>
        <v>30.277000000000001</v>
      </c>
    </row>
    <row r="875" spans="1:23" x14ac:dyDescent="0.3">
      <c r="A875" t="s">
        <v>67</v>
      </c>
      <c r="B875">
        <v>2022</v>
      </c>
      <c r="C875" t="s">
        <v>23</v>
      </c>
      <c r="D875" t="str">
        <f t="shared" si="182"/>
        <v>Dooly_2022</v>
      </c>
      <c r="E875" t="str">
        <f t="shared" si="183"/>
        <v>Dooly_irrigated_2022</v>
      </c>
      <c r="F875" t="s">
        <v>53</v>
      </c>
      <c r="G875">
        <v>1367.3759164032497</v>
      </c>
      <c r="H875">
        <f t="shared" si="175"/>
        <v>1532.6222717691812</v>
      </c>
      <c r="J875">
        <v>41</v>
      </c>
      <c r="K875">
        <v>35</v>
      </c>
      <c r="L875">
        <v>4.2</v>
      </c>
      <c r="M875">
        <v>28.6</v>
      </c>
      <c r="N875">
        <v>3</v>
      </c>
      <c r="O875">
        <v>75.400000000000006</v>
      </c>
      <c r="P875">
        <v>7.9</v>
      </c>
      <c r="Q875">
        <v>0.4</v>
      </c>
      <c r="R875">
        <v>1.1000000000000001</v>
      </c>
      <c r="S875">
        <f t="shared" si="176"/>
        <v>27.94</v>
      </c>
      <c r="T875">
        <v>81.599999999999994</v>
      </c>
      <c r="U875">
        <v>53.1</v>
      </c>
      <c r="V875">
        <f t="shared" si="184"/>
        <v>726.0766116101255</v>
      </c>
      <c r="W875">
        <f t="shared" si="177"/>
        <v>30.12</v>
      </c>
    </row>
    <row r="876" spans="1:23" x14ac:dyDescent="0.3">
      <c r="A876" t="s">
        <v>67</v>
      </c>
      <c r="B876">
        <v>2022</v>
      </c>
      <c r="C876" t="s">
        <v>23</v>
      </c>
      <c r="D876" t="str">
        <f t="shared" si="182"/>
        <v>Dooly_2022</v>
      </c>
      <c r="E876" t="str">
        <f t="shared" si="183"/>
        <v>Dooly_irrigated_2022</v>
      </c>
      <c r="F876" t="s">
        <v>63</v>
      </c>
      <c r="G876">
        <v>1384.4770807390532</v>
      </c>
      <c r="H876">
        <f t="shared" si="175"/>
        <v>1551.7900990066094</v>
      </c>
      <c r="J876">
        <v>41</v>
      </c>
      <c r="K876">
        <v>37</v>
      </c>
      <c r="L876">
        <v>4.0999999999999996</v>
      </c>
      <c r="M876">
        <v>28.8</v>
      </c>
      <c r="N876">
        <v>3</v>
      </c>
      <c r="O876">
        <v>74.8</v>
      </c>
      <c r="P876">
        <v>7.9</v>
      </c>
      <c r="Q876">
        <v>0.3</v>
      </c>
      <c r="R876">
        <v>1.1499999999999999</v>
      </c>
      <c r="S876">
        <f t="shared" si="176"/>
        <v>29.209999999999997</v>
      </c>
      <c r="T876">
        <v>82.4</v>
      </c>
      <c r="U876">
        <v>54.2</v>
      </c>
      <c r="V876">
        <f t="shared" si="184"/>
        <v>750.38657776056687</v>
      </c>
      <c r="W876">
        <f t="shared" si="177"/>
        <v>30.869999999999997</v>
      </c>
    </row>
    <row r="877" spans="1:23" x14ac:dyDescent="0.3">
      <c r="A877" t="s">
        <v>67</v>
      </c>
      <c r="B877">
        <v>2022</v>
      </c>
      <c r="C877" t="s">
        <v>23</v>
      </c>
      <c r="D877" t="str">
        <f t="shared" si="182"/>
        <v>Dooly_2022</v>
      </c>
      <c r="E877" t="str">
        <f t="shared" si="183"/>
        <v>Dooly_irrigated_2022</v>
      </c>
      <c r="F877" t="s">
        <v>15</v>
      </c>
      <c r="G877">
        <v>1633.1627663661889</v>
      </c>
      <c r="H877">
        <f t="shared" si="175"/>
        <v>1830.5292634822363</v>
      </c>
      <c r="J877">
        <v>31</v>
      </c>
      <c r="K877">
        <v>37</v>
      </c>
      <c r="L877">
        <v>4.5</v>
      </c>
      <c r="M877">
        <v>31.2</v>
      </c>
      <c r="N877">
        <v>3</v>
      </c>
      <c r="O877">
        <v>74.900000000000006</v>
      </c>
      <c r="P877">
        <v>8.6</v>
      </c>
      <c r="Q877">
        <v>0.4</v>
      </c>
      <c r="R877">
        <v>1.1599999999999999</v>
      </c>
      <c r="S877">
        <f t="shared" si="176"/>
        <v>29.463999999999995</v>
      </c>
      <c r="T877">
        <v>81.599999999999994</v>
      </c>
      <c r="U877">
        <v>56.5</v>
      </c>
      <c r="V877">
        <f t="shared" si="184"/>
        <v>922.73696299689675</v>
      </c>
      <c r="W877">
        <f t="shared" si="177"/>
        <v>31.216999999999995</v>
      </c>
    </row>
    <row r="878" spans="1:23" x14ac:dyDescent="0.3">
      <c r="A878" t="s">
        <v>67</v>
      </c>
      <c r="B878">
        <v>2022</v>
      </c>
      <c r="C878" t="s">
        <v>23</v>
      </c>
      <c r="D878" t="str">
        <f t="shared" si="182"/>
        <v>Dooly_2022</v>
      </c>
      <c r="E878" t="str">
        <f t="shared" si="183"/>
        <v>Dooly_irrigated_2022</v>
      </c>
      <c r="F878" t="s">
        <v>64</v>
      </c>
      <c r="G878">
        <v>1410.8554788526003</v>
      </c>
      <c r="H878">
        <f t="shared" si="175"/>
        <v>1581.3563067753978</v>
      </c>
      <c r="J878">
        <v>41</v>
      </c>
      <c r="K878">
        <v>36</v>
      </c>
      <c r="L878">
        <v>4.5</v>
      </c>
      <c r="M878">
        <v>31</v>
      </c>
      <c r="N878">
        <v>2</v>
      </c>
      <c r="O878">
        <v>76.3</v>
      </c>
      <c r="P878">
        <v>7.9</v>
      </c>
      <c r="Q878">
        <v>0.2</v>
      </c>
      <c r="R878">
        <v>1.1200000000000001</v>
      </c>
      <c r="S878">
        <f t="shared" si="176"/>
        <v>28.448</v>
      </c>
      <c r="T878">
        <v>83.5</v>
      </c>
      <c r="U878">
        <v>54.55</v>
      </c>
      <c r="V878">
        <f t="shared" si="184"/>
        <v>769.62166371409342</v>
      </c>
      <c r="W878">
        <f t="shared" si="177"/>
        <v>30.974000000000004</v>
      </c>
    </row>
    <row r="879" spans="1:23" x14ac:dyDescent="0.3">
      <c r="A879" t="s">
        <v>67</v>
      </c>
      <c r="B879">
        <v>2022</v>
      </c>
      <c r="C879" t="s">
        <v>23</v>
      </c>
      <c r="D879" t="str">
        <f t="shared" si="182"/>
        <v>Dooly_2022</v>
      </c>
      <c r="E879" t="str">
        <f t="shared" si="183"/>
        <v>Dooly_irrigated_2022</v>
      </c>
      <c r="F879" t="s">
        <v>54</v>
      </c>
      <c r="G879">
        <v>1303.0033078220263</v>
      </c>
      <c r="H879">
        <f t="shared" si="175"/>
        <v>1460.4702816544395</v>
      </c>
      <c r="J879">
        <v>31</v>
      </c>
      <c r="K879">
        <v>37</v>
      </c>
      <c r="L879">
        <v>4.3</v>
      </c>
      <c r="M879">
        <v>30</v>
      </c>
      <c r="N879">
        <v>3</v>
      </c>
      <c r="O879">
        <v>74.599999999999994</v>
      </c>
      <c r="P879">
        <v>8.6</v>
      </c>
      <c r="Q879">
        <v>0.3</v>
      </c>
      <c r="R879">
        <v>1.1399999999999999</v>
      </c>
      <c r="S879">
        <f t="shared" si="176"/>
        <v>28.955999999999996</v>
      </c>
      <c r="T879">
        <v>82.4</v>
      </c>
      <c r="U879">
        <v>56.3</v>
      </c>
      <c r="V879">
        <f t="shared" si="184"/>
        <v>733.5908623038008</v>
      </c>
      <c r="W879">
        <f t="shared" si="177"/>
        <v>30.913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Joel Scarpin</dc:creator>
  <cp:lastModifiedBy>Gonzalo Joel Scarpin</cp:lastModifiedBy>
  <dcterms:created xsi:type="dcterms:W3CDTF">2015-06-05T18:17:20Z</dcterms:created>
  <dcterms:modified xsi:type="dcterms:W3CDTF">2024-03-06T21:00:35Z</dcterms:modified>
</cp:coreProperties>
</file>