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8_{273DFBF2-189D-4F54-BAFE-029A3F240624}" xr6:coauthVersionLast="47" xr6:coauthVersionMax="47" xr10:uidLastSave="{00000000-0000-0000-0000-000000000000}"/>
  <bookViews>
    <workbookView xWindow="-120" yWindow="-120" windowWidth="20730" windowHeight="11160" firstSheet="4" activeTab="5" xr2:uid="{37C73D1E-5889-4375-B4A3-7091C0D5CFC3}"/>
  </bookViews>
  <sheets>
    <sheet name="sales trends" sheetId="2" r:id="rId1"/>
    <sheet name="dashboard" sheetId="10" r:id="rId2"/>
    <sheet name="SKU on profitability" sheetId="5" r:id="rId3"/>
    <sheet name="SKU with marketing spend" sheetId="6" r:id="rId4"/>
    <sheet name="SKU with profit margin" sheetId="9" r:id="rId5"/>
    <sheet name="Unit Economics (25thSept)" sheetId="1" r:id="rId6"/>
    <sheet name="key metrics findings" sheetId="4" r:id="rId7"/>
    <sheet name="summary report and insights" sheetId="12" r:id="rId8"/>
  </sheets>
  <calcPr calcId="181029"/>
  <pivotCaches>
    <pivotCache cacheId="3" r:id="rId9"/>
    <pivotCache cacheId="4" r:id="rId10"/>
    <pivotCache cacheId="5" r:id="rId11"/>
  </pivotCaches>
</workbook>
</file>

<file path=xl/calcChain.xml><?xml version="1.0" encoding="utf-8"?>
<calcChain xmlns="http://schemas.openxmlformats.org/spreadsheetml/2006/main">
  <c r="AY3" i="1" l="1"/>
  <c r="AY8" i="1"/>
  <c r="AY11" i="1"/>
  <c r="AY15" i="1"/>
  <c r="AY23" i="1"/>
  <c r="AY27" i="1"/>
  <c r="AY31" i="1"/>
  <c r="AY35" i="1"/>
  <c r="AY39" i="1"/>
  <c r="AY43" i="1"/>
  <c r="AY46" i="1"/>
  <c r="AY51" i="1"/>
  <c r="AY55" i="1"/>
  <c r="AY62" i="1"/>
  <c r="AY63" i="1"/>
  <c r="AY64" i="1"/>
  <c r="AY66" i="1"/>
  <c r="AY67" i="1"/>
  <c r="AY71" i="1"/>
  <c r="AY75" i="1"/>
  <c r="AY87" i="1"/>
  <c r="AY90" i="1"/>
  <c r="AY91" i="1"/>
  <c r="AY99" i="1"/>
  <c r="AY100" i="1"/>
  <c r="AY103" i="1"/>
  <c r="AY106" i="1"/>
  <c r="AY107" i="1"/>
  <c r="AY111" i="1"/>
  <c r="AY122" i="1"/>
  <c r="AY123" i="1"/>
  <c r="AY127" i="1"/>
  <c r="AY135" i="1"/>
  <c r="AY139" i="1"/>
  <c r="AY142" i="1"/>
  <c r="AY143" i="1"/>
  <c r="AY151" i="1"/>
  <c r="AY158" i="1"/>
  <c r="AY159" i="1"/>
  <c r="AY160" i="1"/>
  <c r="AY163" i="1"/>
  <c r="AY166" i="1"/>
  <c r="AY168" i="1"/>
  <c r="AY170" i="1"/>
  <c r="AY171" i="1"/>
  <c r="AY175" i="1"/>
  <c r="AY179" i="1"/>
  <c r="AY183" i="1"/>
  <c r="AY187" i="1"/>
  <c r="AY191" i="1"/>
  <c r="AY195" i="1"/>
  <c r="AY199" i="1"/>
  <c r="AY203" i="1"/>
  <c r="AY207" i="1"/>
  <c r="AY211" i="1"/>
  <c r="AY215" i="1"/>
  <c r="AY219" i="1"/>
  <c r="AV3" i="1"/>
  <c r="AV4" i="1"/>
  <c r="AV5" i="1"/>
  <c r="AV7" i="1"/>
  <c r="AV8" i="1"/>
  <c r="AV10" i="1"/>
  <c r="AV12" i="1"/>
  <c r="AV13" i="1"/>
  <c r="AV15" i="1"/>
  <c r="AV16" i="1"/>
  <c r="AV6" i="1"/>
  <c r="AV17" i="1"/>
  <c r="AV9" i="1"/>
  <c r="AV22" i="1"/>
  <c r="AV20" i="1"/>
  <c r="AV24" i="1"/>
  <c r="AV11" i="1"/>
  <c r="AV25" i="1"/>
  <c r="AV26" i="1"/>
  <c r="AV14" i="1"/>
  <c r="AV27" i="1"/>
  <c r="AV29" i="1"/>
  <c r="AV40" i="1"/>
  <c r="AV30" i="1"/>
  <c r="AV23" i="1"/>
  <c r="AV18" i="1"/>
  <c r="AV19" i="1"/>
  <c r="AV32" i="1"/>
  <c r="AV31" i="1"/>
  <c r="AV21" i="1"/>
  <c r="AV36" i="1"/>
  <c r="AV38" i="1"/>
  <c r="AV39" i="1"/>
  <c r="AV42" i="1"/>
  <c r="AV28" i="1"/>
  <c r="AV47" i="1"/>
  <c r="AV45" i="1"/>
  <c r="AV52" i="1"/>
  <c r="AV44" i="1"/>
  <c r="AV49" i="1"/>
  <c r="AV46" i="1"/>
  <c r="AV58" i="1"/>
  <c r="AV50" i="1"/>
  <c r="AV33" i="1"/>
  <c r="AV35" i="1"/>
  <c r="AV34" i="1"/>
  <c r="AV48" i="1"/>
  <c r="AV37" i="1"/>
  <c r="AV62" i="1"/>
  <c r="AV60" i="1"/>
  <c r="AV57" i="1"/>
  <c r="AV41" i="1"/>
  <c r="AV64" i="1"/>
  <c r="AV63" i="1"/>
  <c r="AV54" i="1"/>
  <c r="AV43" i="1"/>
  <c r="AV55" i="1"/>
  <c r="AV75" i="1"/>
  <c r="AV68" i="1"/>
  <c r="AV80" i="1"/>
  <c r="AV51" i="1"/>
  <c r="AV70" i="1"/>
  <c r="AV71" i="1"/>
  <c r="AV74" i="1"/>
  <c r="AV66" i="1"/>
  <c r="AV83" i="1"/>
  <c r="AV56" i="1"/>
  <c r="AV79" i="1"/>
  <c r="AV87" i="1"/>
  <c r="AV73" i="1"/>
  <c r="AV53" i="1"/>
  <c r="AV102" i="1"/>
  <c r="AV61" i="1"/>
  <c r="AV85" i="1"/>
  <c r="AV82" i="1"/>
  <c r="AV86" i="1"/>
  <c r="AV90" i="1"/>
  <c r="AV59" i="1"/>
  <c r="AV99" i="1"/>
  <c r="AV95" i="1"/>
  <c r="AV103" i="1"/>
  <c r="AV72" i="1"/>
  <c r="AV65" i="1"/>
  <c r="AV88" i="1"/>
  <c r="AV100" i="1"/>
  <c r="AV98" i="1"/>
  <c r="AV89" i="1"/>
  <c r="AV104" i="1"/>
  <c r="AV67" i="1"/>
  <c r="AV108" i="1"/>
  <c r="AV110" i="1"/>
  <c r="AV113" i="1"/>
  <c r="AV77" i="1"/>
  <c r="AV78" i="1"/>
  <c r="AV119" i="1"/>
  <c r="AV96" i="1"/>
  <c r="AV122" i="1"/>
  <c r="AV120" i="1"/>
  <c r="AV116" i="1"/>
  <c r="AV76" i="1"/>
  <c r="AV69" i="1"/>
  <c r="AV114" i="1"/>
  <c r="AV123" i="1"/>
  <c r="AV124" i="1"/>
  <c r="AV91" i="1"/>
  <c r="AV118" i="1"/>
  <c r="AV112" i="1"/>
  <c r="AV115" i="1"/>
  <c r="AV106" i="1"/>
  <c r="AV107" i="1"/>
  <c r="AV148" i="1"/>
  <c r="AV144" i="1"/>
  <c r="AV142" i="1"/>
  <c r="AV141" i="1"/>
  <c r="AV97" i="1"/>
  <c r="AV105" i="1"/>
  <c r="AV101" i="1"/>
  <c r="AV92" i="1"/>
  <c r="AV81" i="1"/>
  <c r="AV84" i="1"/>
  <c r="AV127" i="1"/>
  <c r="AV138" i="1"/>
  <c r="AV149" i="1"/>
  <c r="AV126" i="1"/>
  <c r="AV139" i="1"/>
  <c r="AV152" i="1"/>
  <c r="AV128" i="1"/>
  <c r="AV133" i="1"/>
  <c r="AV129" i="1"/>
  <c r="AV109" i="1"/>
  <c r="AV94" i="1"/>
  <c r="AV117" i="1"/>
  <c r="AV151" i="1"/>
  <c r="AV150" i="1"/>
  <c r="AV130" i="1"/>
  <c r="AV131" i="1"/>
  <c r="AV137" i="1"/>
  <c r="AV134" i="1"/>
  <c r="AV135" i="1"/>
  <c r="AV136" i="1"/>
  <c r="AV165" i="1"/>
  <c r="AV170" i="1"/>
  <c r="AV167" i="1"/>
  <c r="AV171" i="1"/>
  <c r="AV166" i="1"/>
  <c r="AV164" i="1"/>
  <c r="AV140" i="1"/>
  <c r="AV111" i="1"/>
  <c r="AV168" i="1"/>
  <c r="AV169" i="1"/>
  <c r="AV121" i="1"/>
  <c r="AV132" i="1"/>
  <c r="AV145" i="1"/>
  <c r="AV125" i="1"/>
  <c r="AV93" i="1"/>
  <c r="AV146" i="1"/>
  <c r="AV163" i="1"/>
  <c r="AV154" i="1"/>
  <c r="AV155" i="1"/>
  <c r="AV156" i="1"/>
  <c r="AV157" i="1"/>
  <c r="AV153" i="1"/>
  <c r="AV158" i="1"/>
  <c r="AV159" i="1"/>
  <c r="AV160" i="1"/>
  <c r="AV161" i="1"/>
  <c r="AV162" i="1"/>
  <c r="AV147" i="1"/>
  <c r="AV143"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 i="1"/>
  <c r="AT3" i="1"/>
  <c r="AT4" i="1"/>
  <c r="AY4" i="1" s="1"/>
  <c r="AT5" i="1"/>
  <c r="AY5" i="1" s="1"/>
  <c r="AT7" i="1"/>
  <c r="AY7" i="1" s="1"/>
  <c r="AT8" i="1"/>
  <c r="AW8" i="1" s="1"/>
  <c r="AT10" i="1"/>
  <c r="AY10" i="1" s="1"/>
  <c r="AT12" i="1"/>
  <c r="AY12" i="1" s="1"/>
  <c r="AT13" i="1"/>
  <c r="AY13" i="1" s="1"/>
  <c r="AT15" i="1"/>
  <c r="AT16" i="1"/>
  <c r="AY16" i="1" s="1"/>
  <c r="AT6" i="1"/>
  <c r="AY6" i="1" s="1"/>
  <c r="AT17" i="1"/>
  <c r="AY17" i="1" s="1"/>
  <c r="AT9" i="1"/>
  <c r="AY9" i="1" s="1"/>
  <c r="AT22" i="1"/>
  <c r="AY22" i="1" s="1"/>
  <c r="AT20" i="1"/>
  <c r="AY20" i="1" s="1"/>
  <c r="AT24" i="1"/>
  <c r="AT11" i="1"/>
  <c r="AT25" i="1"/>
  <c r="AY25" i="1" s="1"/>
  <c r="AT26" i="1"/>
  <c r="AY26" i="1" s="1"/>
  <c r="AT14" i="1"/>
  <c r="AY14" i="1" s="1"/>
  <c r="AT27" i="1"/>
  <c r="AW27" i="1" s="1"/>
  <c r="AT29" i="1"/>
  <c r="AY29" i="1" s="1"/>
  <c r="AT40" i="1"/>
  <c r="AY40" i="1" s="1"/>
  <c r="AT30" i="1"/>
  <c r="AY30" i="1" s="1"/>
  <c r="AT23" i="1"/>
  <c r="AT18" i="1"/>
  <c r="AY18" i="1" s="1"/>
  <c r="AT19" i="1"/>
  <c r="AY19" i="1" s="1"/>
  <c r="AT32" i="1"/>
  <c r="AT31" i="1"/>
  <c r="AT21" i="1"/>
  <c r="AY21" i="1" s="1"/>
  <c r="AT36" i="1"/>
  <c r="AY36" i="1" s="1"/>
  <c r="AT38" i="1"/>
  <c r="AT39" i="1"/>
  <c r="AT42" i="1"/>
  <c r="AY42" i="1" s="1"/>
  <c r="AT28" i="1"/>
  <c r="AY28" i="1" s="1"/>
  <c r="AT47" i="1"/>
  <c r="AY47" i="1" s="1"/>
  <c r="AT45" i="1"/>
  <c r="AW45" i="1" s="1"/>
  <c r="AT52" i="1"/>
  <c r="AY52" i="1" s="1"/>
  <c r="AT44" i="1"/>
  <c r="AY44" i="1" s="1"/>
  <c r="AT49" i="1"/>
  <c r="AY49" i="1" s="1"/>
  <c r="AT46" i="1"/>
  <c r="AT58" i="1"/>
  <c r="AY58" i="1" s="1"/>
  <c r="AT50" i="1"/>
  <c r="AY50" i="1" s="1"/>
  <c r="AT33" i="1"/>
  <c r="AT35" i="1"/>
  <c r="AT34" i="1"/>
  <c r="AY34" i="1" s="1"/>
  <c r="AT48" i="1"/>
  <c r="AY48" i="1" s="1"/>
  <c r="AT37" i="1"/>
  <c r="AT62" i="1"/>
  <c r="AT60" i="1"/>
  <c r="AY60" i="1" s="1"/>
  <c r="AT57" i="1"/>
  <c r="AY57" i="1" s="1"/>
  <c r="AT41" i="1"/>
  <c r="AY41" i="1" s="1"/>
  <c r="AT64" i="1"/>
  <c r="AT63" i="1"/>
  <c r="AT54" i="1"/>
  <c r="AY54" i="1" s="1"/>
  <c r="AT43" i="1"/>
  <c r="AU43" i="1" s="1"/>
  <c r="AT55" i="1"/>
  <c r="AT75" i="1"/>
  <c r="AT68" i="1"/>
  <c r="AY68" i="1" s="1"/>
  <c r="AT80" i="1"/>
  <c r="AT51" i="1"/>
  <c r="AT70" i="1"/>
  <c r="AY70" i="1" s="1"/>
  <c r="AT71" i="1"/>
  <c r="AT74" i="1"/>
  <c r="AT66" i="1"/>
  <c r="AT83" i="1"/>
  <c r="AY83" i="1" s="1"/>
  <c r="AT56" i="1"/>
  <c r="AY56" i="1" s="1"/>
  <c r="AT79" i="1"/>
  <c r="AY79" i="1" s="1"/>
  <c r="AT87" i="1"/>
  <c r="AT73" i="1"/>
  <c r="AY73" i="1" s="1"/>
  <c r="AT53" i="1"/>
  <c r="AY53" i="1" s="1"/>
  <c r="AT102" i="1"/>
  <c r="AT61" i="1"/>
  <c r="AY61" i="1" s="1"/>
  <c r="AT85" i="1"/>
  <c r="AY85" i="1" s="1"/>
  <c r="AT82" i="1"/>
  <c r="AY82" i="1" s="1"/>
  <c r="AT86" i="1"/>
  <c r="AT90" i="1"/>
  <c r="AT59" i="1"/>
  <c r="AY59" i="1" s="1"/>
  <c r="AT99" i="1"/>
  <c r="AT95" i="1"/>
  <c r="AW95" i="1" s="1"/>
  <c r="AT103" i="1"/>
  <c r="AT72" i="1"/>
  <c r="AY72" i="1" s="1"/>
  <c r="AT65" i="1"/>
  <c r="AY65" i="1" s="1"/>
  <c r="AT88" i="1"/>
  <c r="AY88" i="1" s="1"/>
  <c r="AT100" i="1"/>
  <c r="AT98" i="1"/>
  <c r="AY98" i="1" s="1"/>
  <c r="AT89" i="1"/>
  <c r="AY89" i="1" s="1"/>
  <c r="AT104" i="1"/>
  <c r="AT67" i="1"/>
  <c r="AT108" i="1"/>
  <c r="AY108" i="1" s="1"/>
  <c r="AT110" i="1"/>
  <c r="AY110" i="1" s="1"/>
  <c r="AT113" i="1"/>
  <c r="AT77" i="1"/>
  <c r="AY77" i="1" s="1"/>
  <c r="AT78" i="1"/>
  <c r="AY78" i="1" s="1"/>
  <c r="AT119" i="1"/>
  <c r="AY119" i="1" s="1"/>
  <c r="AT96" i="1"/>
  <c r="AT122" i="1"/>
  <c r="AT120" i="1"/>
  <c r="AY120" i="1" s="1"/>
  <c r="AT116" i="1"/>
  <c r="AY116" i="1" s="1"/>
  <c r="AT76" i="1"/>
  <c r="AT69" i="1"/>
  <c r="AY69" i="1" s="1"/>
  <c r="AT114" i="1"/>
  <c r="AY114" i="1" s="1"/>
  <c r="AT123" i="1"/>
  <c r="AT124" i="1"/>
  <c r="AY124" i="1" s="1"/>
  <c r="AT91" i="1"/>
  <c r="AT118" i="1"/>
  <c r="AY118" i="1" s="1"/>
  <c r="AT112" i="1"/>
  <c r="AY112" i="1" s="1"/>
  <c r="AT115" i="1"/>
  <c r="AY115" i="1" s="1"/>
  <c r="AT106" i="1"/>
  <c r="AT107" i="1"/>
  <c r="AT148" i="1"/>
  <c r="AY148" i="1" s="1"/>
  <c r="AT144" i="1"/>
  <c r="AT142" i="1"/>
  <c r="AT141" i="1"/>
  <c r="AY141" i="1" s="1"/>
  <c r="AT97" i="1"/>
  <c r="AY97" i="1" s="1"/>
  <c r="AT105" i="1"/>
  <c r="AY105" i="1" s="1"/>
  <c r="AT101" i="1"/>
  <c r="AY101" i="1" s="1"/>
  <c r="AT92" i="1"/>
  <c r="AY92" i="1" s="1"/>
  <c r="AT81" i="1"/>
  <c r="AY81" i="1" s="1"/>
  <c r="AT84" i="1"/>
  <c r="AY84" i="1" s="1"/>
  <c r="AT127" i="1"/>
  <c r="AT138" i="1"/>
  <c r="AY138" i="1" s="1"/>
  <c r="AT149" i="1"/>
  <c r="AY149" i="1" s="1"/>
  <c r="AT126" i="1"/>
  <c r="AT139" i="1"/>
  <c r="AT152" i="1"/>
  <c r="AY152" i="1" s="1"/>
  <c r="AT128" i="1"/>
  <c r="AY128" i="1" s="1"/>
  <c r="AT133" i="1"/>
  <c r="AT129" i="1"/>
  <c r="AY129" i="1" s="1"/>
  <c r="AT109" i="1"/>
  <c r="AT94" i="1"/>
  <c r="AY94" i="1" s="1"/>
  <c r="AT117" i="1"/>
  <c r="AY117" i="1" s="1"/>
  <c r="AT151" i="1"/>
  <c r="AT150" i="1"/>
  <c r="AT130" i="1"/>
  <c r="AY130" i="1" s="1"/>
  <c r="AT131" i="1"/>
  <c r="AU131" i="1" s="1"/>
  <c r="AT137" i="1"/>
  <c r="AU137" i="1" s="1"/>
  <c r="AT134" i="1"/>
  <c r="AY134" i="1" s="1"/>
  <c r="AT135" i="1"/>
  <c r="AT136" i="1"/>
  <c r="AT165" i="1"/>
  <c r="AY165" i="1" s="1"/>
  <c r="AT170" i="1"/>
  <c r="AT167" i="1"/>
  <c r="AY167" i="1" s="1"/>
  <c r="AT171" i="1"/>
  <c r="AW171" i="1" s="1"/>
  <c r="AT166" i="1"/>
  <c r="AU166" i="1" s="1"/>
  <c r="AT164" i="1"/>
  <c r="AT140" i="1"/>
  <c r="AT111" i="1"/>
  <c r="AT168" i="1"/>
  <c r="AU168" i="1" s="1"/>
  <c r="AT169" i="1"/>
  <c r="AY169" i="1" s="1"/>
  <c r="AT121" i="1"/>
  <c r="AT132" i="1"/>
  <c r="AY132" i="1" s="1"/>
  <c r="AT145" i="1"/>
  <c r="AU145" i="1" s="1"/>
  <c r="AT125" i="1"/>
  <c r="AY125" i="1" s="1"/>
  <c r="AT93" i="1"/>
  <c r="AT146" i="1"/>
  <c r="AY146" i="1" s="1"/>
  <c r="AT163" i="1"/>
  <c r="AU163" i="1" s="1"/>
  <c r="AT154" i="1"/>
  <c r="AX109" i="1" s="1"/>
  <c r="AT155" i="1"/>
  <c r="AU155" i="1" s="1"/>
  <c r="AT156" i="1"/>
  <c r="AT157" i="1"/>
  <c r="AU157" i="1" s="1"/>
  <c r="AT153" i="1"/>
  <c r="AY153" i="1" s="1"/>
  <c r="AT158" i="1"/>
  <c r="AU158" i="1" s="1"/>
  <c r="AT159" i="1"/>
  <c r="AT160" i="1"/>
  <c r="AU160" i="1" s="1"/>
  <c r="AT161" i="1"/>
  <c r="AY161" i="1" s="1"/>
  <c r="AT162" i="1"/>
  <c r="AU162" i="1" s="1"/>
  <c r="AT147" i="1"/>
  <c r="AY147" i="1" s="1"/>
  <c r="AT143" i="1"/>
  <c r="AU143" i="1" s="1"/>
  <c r="AT172" i="1"/>
  <c r="AT173" i="1"/>
  <c r="AT174" i="1"/>
  <c r="AY174" i="1" s="1"/>
  <c r="AT175" i="1"/>
  <c r="AU175" i="1" s="1"/>
  <c r="AT176" i="1"/>
  <c r="AT177" i="1"/>
  <c r="AT178" i="1"/>
  <c r="AW178" i="1" s="1"/>
  <c r="AT179" i="1"/>
  <c r="AU179" i="1" s="1"/>
  <c r="AT180" i="1"/>
  <c r="AT181" i="1"/>
  <c r="AT182" i="1"/>
  <c r="AY182" i="1" s="1"/>
  <c r="AT183" i="1"/>
  <c r="AU183" i="1" s="1"/>
  <c r="AT184" i="1"/>
  <c r="AT185" i="1"/>
  <c r="AT186" i="1"/>
  <c r="AY186" i="1" s="1"/>
  <c r="AT187" i="1"/>
  <c r="AU187" i="1" s="1"/>
  <c r="AT188" i="1"/>
  <c r="AT189" i="1"/>
  <c r="AT190" i="1"/>
  <c r="AY190" i="1" s="1"/>
  <c r="AT191" i="1"/>
  <c r="AU191" i="1" s="1"/>
  <c r="AT192" i="1"/>
  <c r="AT193" i="1"/>
  <c r="AT194" i="1"/>
  <c r="AW194" i="1" s="1"/>
  <c r="AT195" i="1"/>
  <c r="AU195" i="1" s="1"/>
  <c r="AT196" i="1"/>
  <c r="AT197" i="1"/>
  <c r="AT198" i="1"/>
  <c r="AY198" i="1" s="1"/>
  <c r="AT199" i="1"/>
  <c r="AU199" i="1" s="1"/>
  <c r="AT200" i="1"/>
  <c r="AT201" i="1"/>
  <c r="AT202" i="1"/>
  <c r="AY202" i="1" s="1"/>
  <c r="AT203" i="1"/>
  <c r="AU203" i="1" s="1"/>
  <c r="AT204" i="1"/>
  <c r="AT205" i="1"/>
  <c r="AT206" i="1"/>
  <c r="AY206" i="1" s="1"/>
  <c r="AT207" i="1"/>
  <c r="AU207" i="1" s="1"/>
  <c r="AT208" i="1"/>
  <c r="AT209" i="1"/>
  <c r="AT210" i="1"/>
  <c r="AW210" i="1" s="1"/>
  <c r="AT211" i="1"/>
  <c r="AU211" i="1" s="1"/>
  <c r="AT212" i="1"/>
  <c r="AT213" i="1"/>
  <c r="AT214" i="1"/>
  <c r="AY214" i="1" s="1"/>
  <c r="AT215" i="1"/>
  <c r="AU215" i="1" s="1"/>
  <c r="AT216" i="1"/>
  <c r="AT217" i="1"/>
  <c r="AT218" i="1"/>
  <c r="AY218" i="1" s="1"/>
  <c r="AT219" i="1"/>
  <c r="AU219" i="1" s="1"/>
  <c r="AT220" i="1"/>
  <c r="AT2" i="1"/>
  <c r="AW156" i="1" l="1"/>
  <c r="AY156" i="1"/>
  <c r="AU136" i="1"/>
  <c r="AY136" i="1"/>
  <c r="AU126" i="1"/>
  <c r="AY126" i="1"/>
  <c r="AW96" i="1"/>
  <c r="AY96" i="1"/>
  <c r="AU104" i="1"/>
  <c r="AY104" i="1"/>
  <c r="AU102" i="1"/>
  <c r="AY102" i="1"/>
  <c r="AU80" i="1"/>
  <c r="AY80" i="1"/>
  <c r="AU32" i="1"/>
  <c r="AY32" i="1"/>
  <c r="AU2" i="1"/>
  <c r="AY2" i="1"/>
  <c r="AU217" i="1"/>
  <c r="AY217" i="1"/>
  <c r="AU213" i="1"/>
  <c r="AY213" i="1"/>
  <c r="AU209" i="1"/>
  <c r="AY209" i="1"/>
  <c r="AU205" i="1"/>
  <c r="AY205" i="1"/>
  <c r="AU201" i="1"/>
  <c r="AY201" i="1"/>
  <c r="AU197" i="1"/>
  <c r="AY197" i="1"/>
  <c r="AU193" i="1"/>
  <c r="AY193" i="1"/>
  <c r="AU189" i="1"/>
  <c r="AY189" i="1"/>
  <c r="AU185" i="1"/>
  <c r="AY185" i="1"/>
  <c r="AU181" i="1"/>
  <c r="AY181" i="1"/>
  <c r="AU177" i="1"/>
  <c r="AY177" i="1"/>
  <c r="AU173" i="1"/>
  <c r="AY173" i="1"/>
  <c r="AU93" i="1"/>
  <c r="AY93" i="1"/>
  <c r="AU121" i="1"/>
  <c r="AY121" i="1"/>
  <c r="AU140" i="1"/>
  <c r="AY140" i="1"/>
  <c r="AY162" i="1"/>
  <c r="AY155" i="1"/>
  <c r="AY131" i="1"/>
  <c r="AY95" i="1"/>
  <c r="AW133" i="1"/>
  <c r="AY133" i="1"/>
  <c r="AW144" i="1"/>
  <c r="AY144" i="1"/>
  <c r="AX65" i="1"/>
  <c r="AY76" i="1"/>
  <c r="AX164" i="1"/>
  <c r="AY113" i="1"/>
  <c r="AX98" i="1"/>
  <c r="AY86" i="1"/>
  <c r="AW74" i="1"/>
  <c r="AY74" i="1"/>
  <c r="AW37" i="1"/>
  <c r="AY37" i="1"/>
  <c r="AU33" i="1"/>
  <c r="AY33" i="1"/>
  <c r="AW38" i="1"/>
  <c r="AY38" i="1"/>
  <c r="AW24" i="1"/>
  <c r="AY24" i="1"/>
  <c r="AY210" i="1"/>
  <c r="AY194" i="1"/>
  <c r="AY178" i="1"/>
  <c r="AX220" i="1"/>
  <c r="AY220" i="1"/>
  <c r="AX216" i="1"/>
  <c r="AY216" i="1"/>
  <c r="AX212" i="1"/>
  <c r="AY212" i="1"/>
  <c r="AX208" i="1"/>
  <c r="AY208" i="1"/>
  <c r="AX204" i="1"/>
  <c r="AY204" i="1"/>
  <c r="AX200" i="1"/>
  <c r="AY200" i="1"/>
  <c r="AX196" i="1"/>
  <c r="AY196" i="1"/>
  <c r="AX192" i="1"/>
  <c r="AY192" i="1"/>
  <c r="AX188" i="1"/>
  <c r="AY188" i="1"/>
  <c r="AX184" i="1"/>
  <c r="AY184" i="1"/>
  <c r="AX180" i="1"/>
  <c r="AY180" i="1"/>
  <c r="AX176" i="1"/>
  <c r="AY176" i="1"/>
  <c r="AX172" i="1"/>
  <c r="AY172" i="1"/>
  <c r="AW164" i="1"/>
  <c r="AY164" i="1"/>
  <c r="AW150" i="1"/>
  <c r="AY150" i="1"/>
  <c r="AW109" i="1"/>
  <c r="AY109" i="1"/>
  <c r="AY154" i="1"/>
  <c r="AY157" i="1"/>
  <c r="AY145" i="1"/>
  <c r="AY137" i="1"/>
  <c r="AY45" i="1"/>
  <c r="AX96" i="1"/>
  <c r="AX127" i="1"/>
  <c r="AX136" i="1"/>
  <c r="AX104" i="1"/>
  <c r="AX145" i="1"/>
  <c r="AX81" i="1"/>
  <c r="AX140" i="1"/>
  <c r="AX156" i="1"/>
  <c r="AW161" i="1"/>
  <c r="AW169" i="1"/>
  <c r="AW200" i="1"/>
  <c r="AW216" i="1"/>
  <c r="AW184" i="1"/>
  <c r="AX214" i="1"/>
  <c r="AW214" i="1"/>
  <c r="AX186" i="1"/>
  <c r="AW186" i="1"/>
  <c r="AW174" i="1"/>
  <c r="AX174" i="1"/>
  <c r="AX157" i="1"/>
  <c r="AW159" i="1"/>
  <c r="AX119" i="1"/>
  <c r="AW117" i="1"/>
  <c r="AX73" i="1"/>
  <c r="AW84" i="1"/>
  <c r="AW41" i="1"/>
  <c r="AX58" i="1"/>
  <c r="AW30" i="1"/>
  <c r="AX21" i="1"/>
  <c r="AW17" i="1"/>
  <c r="AX25" i="1"/>
  <c r="AU96" i="1"/>
  <c r="AU37" i="1"/>
  <c r="AW88" i="1"/>
  <c r="AX194" i="1"/>
  <c r="AX113" i="1"/>
  <c r="AX76" i="1"/>
  <c r="AX2" i="1"/>
  <c r="AW2" i="1"/>
  <c r="AX217" i="1"/>
  <c r="AW217" i="1"/>
  <c r="AX213" i="1"/>
  <c r="AW213" i="1"/>
  <c r="AX209" i="1"/>
  <c r="AW209" i="1"/>
  <c r="AX205" i="1"/>
  <c r="AW205" i="1"/>
  <c r="AX201" i="1"/>
  <c r="AW201" i="1"/>
  <c r="AX197" i="1"/>
  <c r="AW197" i="1"/>
  <c r="AX193" i="1"/>
  <c r="AW193" i="1"/>
  <c r="AX189" i="1"/>
  <c r="AW189" i="1"/>
  <c r="AX185" i="1"/>
  <c r="AW185" i="1"/>
  <c r="AX181" i="1"/>
  <c r="AW181" i="1"/>
  <c r="AX177" i="1"/>
  <c r="AW177" i="1"/>
  <c r="AX173" i="1"/>
  <c r="AW173" i="1"/>
  <c r="AX125" i="1"/>
  <c r="AW162" i="1"/>
  <c r="AX171" i="1"/>
  <c r="AW158" i="1"/>
  <c r="AX167" i="1"/>
  <c r="AW155" i="1"/>
  <c r="AX115" i="1"/>
  <c r="AW93" i="1"/>
  <c r="AX99" i="1"/>
  <c r="AW121" i="1"/>
  <c r="AX117" i="1"/>
  <c r="AW140" i="1"/>
  <c r="AX154" i="1"/>
  <c r="AW167" i="1"/>
  <c r="AU167" i="1"/>
  <c r="AX168" i="1"/>
  <c r="AW135" i="1"/>
  <c r="AU135" i="1"/>
  <c r="AX94" i="1"/>
  <c r="AW130" i="1"/>
  <c r="AU130" i="1"/>
  <c r="AX148" i="1"/>
  <c r="AW94" i="1"/>
  <c r="AU94" i="1"/>
  <c r="AX169" i="1"/>
  <c r="AW128" i="1"/>
  <c r="AU128" i="1"/>
  <c r="AX134" i="1"/>
  <c r="AW149" i="1"/>
  <c r="AU149" i="1"/>
  <c r="AW81" i="1"/>
  <c r="AX122" i="1"/>
  <c r="AU81" i="1"/>
  <c r="AW97" i="1"/>
  <c r="AX101" i="1"/>
  <c r="AU97" i="1"/>
  <c r="AW148" i="1"/>
  <c r="AX153" i="1"/>
  <c r="AU148" i="1"/>
  <c r="AW112" i="1"/>
  <c r="AX91" i="1"/>
  <c r="AU112" i="1"/>
  <c r="AW123" i="1"/>
  <c r="AX139" i="1"/>
  <c r="AU123" i="1"/>
  <c r="AW116" i="1"/>
  <c r="AX135" i="1"/>
  <c r="AU116" i="1"/>
  <c r="AW119" i="1"/>
  <c r="AX116" i="1"/>
  <c r="AU119" i="1"/>
  <c r="AW110" i="1"/>
  <c r="AX142" i="1"/>
  <c r="AU110" i="1"/>
  <c r="AW89" i="1"/>
  <c r="AX89" i="1"/>
  <c r="AU89" i="1"/>
  <c r="AW65" i="1"/>
  <c r="AX87" i="1"/>
  <c r="AU65" i="1"/>
  <c r="AW99" i="1"/>
  <c r="AX84" i="1"/>
  <c r="AU99" i="1"/>
  <c r="AW82" i="1"/>
  <c r="AX77" i="1"/>
  <c r="AU82" i="1"/>
  <c r="AW53" i="1"/>
  <c r="AX54" i="1"/>
  <c r="AU53" i="1"/>
  <c r="AW56" i="1"/>
  <c r="AX51" i="1"/>
  <c r="AU56" i="1"/>
  <c r="AW71" i="1"/>
  <c r="AX100" i="1"/>
  <c r="AU71" i="1"/>
  <c r="AW68" i="1"/>
  <c r="AX103" i="1"/>
  <c r="AU68" i="1"/>
  <c r="AW54" i="1"/>
  <c r="AX44" i="1"/>
  <c r="AU54" i="1"/>
  <c r="AW57" i="1"/>
  <c r="AX41" i="1"/>
  <c r="AU57" i="1"/>
  <c r="AW48" i="1"/>
  <c r="AX38" i="1"/>
  <c r="AU48" i="1"/>
  <c r="AW50" i="1"/>
  <c r="AX28" i="1"/>
  <c r="AU50" i="1"/>
  <c r="AW44" i="1"/>
  <c r="AX43" i="1"/>
  <c r="AU44" i="1"/>
  <c r="AW28" i="1"/>
  <c r="AX24" i="1"/>
  <c r="AU28" i="1"/>
  <c r="AW36" i="1"/>
  <c r="AX49" i="1"/>
  <c r="AU36" i="1"/>
  <c r="AW19" i="1"/>
  <c r="AX15" i="1"/>
  <c r="AU19" i="1"/>
  <c r="AW40" i="1"/>
  <c r="AX60" i="1"/>
  <c r="AU40" i="1"/>
  <c r="AW26" i="1"/>
  <c r="AX32" i="1"/>
  <c r="AU26" i="1"/>
  <c r="AW20" i="1"/>
  <c r="AX40" i="1"/>
  <c r="AU20" i="1"/>
  <c r="AW6" i="1"/>
  <c r="AX8" i="1"/>
  <c r="AU6" i="1"/>
  <c r="AW12" i="1"/>
  <c r="AX22" i="1"/>
  <c r="AU12" i="1"/>
  <c r="AW5" i="1"/>
  <c r="AX5" i="1"/>
  <c r="AU5" i="1"/>
  <c r="AU220" i="1"/>
  <c r="AU216" i="1"/>
  <c r="AU212" i="1"/>
  <c r="AU208" i="1"/>
  <c r="AU204" i="1"/>
  <c r="AU200" i="1"/>
  <c r="AU196" i="1"/>
  <c r="AU192" i="1"/>
  <c r="AU188" i="1"/>
  <c r="AU184" i="1"/>
  <c r="AU180" i="1"/>
  <c r="AU176" i="1"/>
  <c r="AU172" i="1"/>
  <c r="AU161" i="1"/>
  <c r="AU153" i="1"/>
  <c r="AU154" i="1"/>
  <c r="AU125" i="1"/>
  <c r="AU169" i="1"/>
  <c r="AU115" i="1"/>
  <c r="AU113" i="1"/>
  <c r="AU86" i="1"/>
  <c r="AU17" i="1"/>
  <c r="AW212" i="1"/>
  <c r="AW196" i="1"/>
  <c r="AW180" i="1"/>
  <c r="AW153" i="1"/>
  <c r="AW115" i="1"/>
  <c r="AW86" i="1"/>
  <c r="AX178" i="1"/>
  <c r="AX147" i="1"/>
  <c r="AX18" i="1"/>
  <c r="AX218" i="1"/>
  <c r="AW218" i="1"/>
  <c r="AW206" i="1"/>
  <c r="AX206" i="1"/>
  <c r="AX198" i="1"/>
  <c r="AW198" i="1"/>
  <c r="AX159" i="1"/>
  <c r="AW147" i="1"/>
  <c r="AW146" i="1"/>
  <c r="AX143" i="1"/>
  <c r="AX124" i="1"/>
  <c r="AW111" i="1"/>
  <c r="AX131" i="1"/>
  <c r="AW124" i="1"/>
  <c r="AW49" i="1"/>
  <c r="AX34" i="1"/>
  <c r="AW32" i="1"/>
  <c r="AX26" i="1"/>
  <c r="AW14" i="1"/>
  <c r="AX20" i="1"/>
  <c r="AW13" i="1"/>
  <c r="AX7" i="1"/>
  <c r="AU144" i="1"/>
  <c r="AU95" i="1"/>
  <c r="AU38" i="1"/>
  <c r="AX121" i="1"/>
  <c r="AU164" i="1"/>
  <c r="AX166" i="1"/>
  <c r="AU170" i="1"/>
  <c r="AX97" i="1"/>
  <c r="AU134" i="1"/>
  <c r="AX106" i="1"/>
  <c r="AU150" i="1"/>
  <c r="AX107" i="1"/>
  <c r="AU109" i="1"/>
  <c r="AX162" i="1"/>
  <c r="AU152" i="1"/>
  <c r="AX129" i="1"/>
  <c r="AU138" i="1"/>
  <c r="AW92" i="1"/>
  <c r="AX118" i="1"/>
  <c r="AU92" i="1"/>
  <c r="AW141" i="1"/>
  <c r="AX151" i="1"/>
  <c r="AU141" i="1"/>
  <c r="AW107" i="1"/>
  <c r="AX67" i="1"/>
  <c r="AU107" i="1"/>
  <c r="AW118" i="1"/>
  <c r="AX123" i="1"/>
  <c r="AU118" i="1"/>
  <c r="AW114" i="1"/>
  <c r="AX170" i="1"/>
  <c r="AU114" i="1"/>
  <c r="AW120" i="1"/>
  <c r="AX108" i="1"/>
  <c r="AU120" i="1"/>
  <c r="AW78" i="1"/>
  <c r="AX88" i="1"/>
  <c r="AU78" i="1"/>
  <c r="AW108" i="1"/>
  <c r="AX105" i="1"/>
  <c r="AU108" i="1"/>
  <c r="AW98" i="1"/>
  <c r="AX78" i="1"/>
  <c r="AU98" i="1"/>
  <c r="AW72" i="1"/>
  <c r="AX53" i="1"/>
  <c r="AU72" i="1"/>
  <c r="AW59" i="1"/>
  <c r="AX64" i="1"/>
  <c r="AU59" i="1"/>
  <c r="AW85" i="1"/>
  <c r="AX71" i="1"/>
  <c r="AU85" i="1"/>
  <c r="AW73" i="1"/>
  <c r="AX57" i="1"/>
  <c r="AU73" i="1"/>
  <c r="AW83" i="1"/>
  <c r="AX69" i="1"/>
  <c r="AU83" i="1"/>
  <c r="AW70" i="1"/>
  <c r="AX90" i="1"/>
  <c r="AU70" i="1"/>
  <c r="AW75" i="1"/>
  <c r="AX68" i="1"/>
  <c r="AU75" i="1"/>
  <c r="AW63" i="1"/>
  <c r="AX62" i="1"/>
  <c r="AU63" i="1"/>
  <c r="AW60" i="1"/>
  <c r="AX61" i="1"/>
  <c r="AU60" i="1"/>
  <c r="AW34" i="1"/>
  <c r="AX47" i="1"/>
  <c r="AU34" i="1"/>
  <c r="AW58" i="1"/>
  <c r="AX46" i="1"/>
  <c r="AU58" i="1"/>
  <c r="AW52" i="1"/>
  <c r="AX75" i="1"/>
  <c r="AU52" i="1"/>
  <c r="AW42" i="1"/>
  <c r="AX48" i="1"/>
  <c r="AU42" i="1"/>
  <c r="AW21" i="1"/>
  <c r="AX30" i="1"/>
  <c r="AU21" i="1"/>
  <c r="AW18" i="1"/>
  <c r="AX29" i="1"/>
  <c r="AU18" i="1"/>
  <c r="AW29" i="1"/>
  <c r="AX11" i="1"/>
  <c r="AU29" i="1"/>
  <c r="AW25" i="1"/>
  <c r="AX52" i="1"/>
  <c r="AU25" i="1"/>
  <c r="AW22" i="1"/>
  <c r="AX17" i="1"/>
  <c r="AU22" i="1"/>
  <c r="AW16" i="1"/>
  <c r="AX14" i="1"/>
  <c r="AU16" i="1"/>
  <c r="AW10" i="1"/>
  <c r="AX6" i="1"/>
  <c r="AU10" i="1"/>
  <c r="AW4" i="1"/>
  <c r="AX4" i="1"/>
  <c r="AU4" i="1"/>
  <c r="AU171" i="1"/>
  <c r="AU84" i="1"/>
  <c r="AU124" i="1"/>
  <c r="AU49" i="1"/>
  <c r="AU30" i="1"/>
  <c r="AU13" i="1"/>
  <c r="AW208" i="1"/>
  <c r="AW192" i="1"/>
  <c r="AW176" i="1"/>
  <c r="AW154" i="1"/>
  <c r="AW170" i="1"/>
  <c r="AW152" i="1"/>
  <c r="AW76" i="1"/>
  <c r="AW79" i="1"/>
  <c r="AX149" i="1"/>
  <c r="AX86" i="1"/>
  <c r="AX35" i="1"/>
  <c r="AX202" i="1"/>
  <c r="AW202" i="1"/>
  <c r="AW190" i="1"/>
  <c r="AX190" i="1"/>
  <c r="AX182" i="1"/>
  <c r="AW182" i="1"/>
  <c r="AX112" i="1"/>
  <c r="AW132" i="1"/>
  <c r="AW136" i="1"/>
  <c r="AX111" i="1"/>
  <c r="AX128" i="1"/>
  <c r="AW131" i="1"/>
  <c r="AW126" i="1"/>
  <c r="AX126" i="1"/>
  <c r="AX144" i="1"/>
  <c r="AW104" i="1"/>
  <c r="AX85" i="1"/>
  <c r="AW102" i="1"/>
  <c r="AW80" i="1"/>
  <c r="AX55" i="1"/>
  <c r="AW43" i="1"/>
  <c r="AX33" i="1"/>
  <c r="AW33" i="1"/>
  <c r="AX42" i="1"/>
  <c r="AW47" i="1"/>
  <c r="AX39" i="1"/>
  <c r="AW7" i="1"/>
  <c r="AX10" i="1"/>
  <c r="AU133" i="1"/>
  <c r="AU74" i="1"/>
  <c r="AU24" i="1"/>
  <c r="AW105" i="1"/>
  <c r="AX219" i="1"/>
  <c r="AW219" i="1"/>
  <c r="AX215" i="1"/>
  <c r="AW215" i="1"/>
  <c r="AX211" i="1"/>
  <c r="AW211" i="1"/>
  <c r="AX207" i="1"/>
  <c r="AW207" i="1"/>
  <c r="AX203" i="1"/>
  <c r="AW203" i="1"/>
  <c r="AX199" i="1"/>
  <c r="AW199" i="1"/>
  <c r="AX195" i="1"/>
  <c r="AW195" i="1"/>
  <c r="AX191" i="1"/>
  <c r="AW191" i="1"/>
  <c r="AX187" i="1"/>
  <c r="AW187" i="1"/>
  <c r="AX183" i="1"/>
  <c r="AW183" i="1"/>
  <c r="AX179" i="1"/>
  <c r="AW179" i="1"/>
  <c r="AX175" i="1"/>
  <c r="AW175" i="1"/>
  <c r="AX158" i="1"/>
  <c r="AW143" i="1"/>
  <c r="AX132" i="1"/>
  <c r="AW160" i="1"/>
  <c r="AX110" i="1"/>
  <c r="AW157" i="1"/>
  <c r="AX93" i="1"/>
  <c r="AW163" i="1"/>
  <c r="AX160" i="1"/>
  <c r="AW145" i="1"/>
  <c r="AX155" i="1"/>
  <c r="AW168" i="1"/>
  <c r="AX163" i="1"/>
  <c r="AW166" i="1"/>
  <c r="AX146" i="1"/>
  <c r="AW165" i="1"/>
  <c r="AX133" i="1"/>
  <c r="AW137" i="1"/>
  <c r="AX161" i="1"/>
  <c r="AU151" i="1"/>
  <c r="AW151" i="1"/>
  <c r="AX152" i="1"/>
  <c r="AU129" i="1"/>
  <c r="AW129" i="1"/>
  <c r="AX130" i="1"/>
  <c r="AU139" i="1"/>
  <c r="AW139" i="1"/>
  <c r="AX137" i="1"/>
  <c r="AU127" i="1"/>
  <c r="AW127" i="1"/>
  <c r="AX141" i="1"/>
  <c r="AW101" i="1"/>
  <c r="AU101" i="1"/>
  <c r="AX150" i="1"/>
  <c r="AU142" i="1"/>
  <c r="AW142" i="1"/>
  <c r="AX138" i="1"/>
  <c r="AW106" i="1"/>
  <c r="AU106" i="1"/>
  <c r="AX66" i="1"/>
  <c r="AU91" i="1"/>
  <c r="AW91" i="1"/>
  <c r="AX63" i="1"/>
  <c r="AW69" i="1"/>
  <c r="AU69" i="1"/>
  <c r="AX72" i="1"/>
  <c r="AU122" i="1"/>
  <c r="AW122" i="1"/>
  <c r="AX95" i="1"/>
  <c r="AW77" i="1"/>
  <c r="AU77" i="1"/>
  <c r="AX74" i="1"/>
  <c r="AU67" i="1"/>
  <c r="AW67" i="1"/>
  <c r="AX92" i="1"/>
  <c r="AW100" i="1"/>
  <c r="AU100" i="1"/>
  <c r="AX56" i="1"/>
  <c r="AU103" i="1"/>
  <c r="AW103" i="1"/>
  <c r="AX114" i="1"/>
  <c r="AW90" i="1"/>
  <c r="AU90" i="1"/>
  <c r="AX83" i="1"/>
  <c r="AU61" i="1"/>
  <c r="AW61" i="1"/>
  <c r="AX120" i="1"/>
  <c r="AW87" i="1"/>
  <c r="AU87" i="1"/>
  <c r="AX102" i="1"/>
  <c r="AU66" i="1"/>
  <c r="AW66" i="1"/>
  <c r="AX80" i="1"/>
  <c r="AU51" i="1"/>
  <c r="AW51" i="1"/>
  <c r="AX70" i="1"/>
  <c r="AW55" i="1"/>
  <c r="AU55" i="1"/>
  <c r="AX79" i="1"/>
  <c r="AU64" i="1"/>
  <c r="AX59" i="1"/>
  <c r="AU62" i="1"/>
  <c r="AW62" i="1"/>
  <c r="AX45" i="1"/>
  <c r="AU35" i="1"/>
  <c r="AW35" i="1"/>
  <c r="AX36" i="1"/>
  <c r="AW46" i="1"/>
  <c r="AU46" i="1"/>
  <c r="AX37" i="1"/>
  <c r="AU45" i="1"/>
  <c r="AX50" i="1"/>
  <c r="AU39" i="1"/>
  <c r="AW39" i="1"/>
  <c r="AX31" i="1"/>
  <c r="AU31" i="1"/>
  <c r="AW31" i="1"/>
  <c r="AX23" i="1"/>
  <c r="AW23" i="1"/>
  <c r="AU23" i="1"/>
  <c r="AX27" i="1"/>
  <c r="AU27" i="1"/>
  <c r="AX9" i="1"/>
  <c r="AU11" i="1"/>
  <c r="AW11" i="1"/>
  <c r="AX16" i="1"/>
  <c r="AU9" i="1"/>
  <c r="AW9" i="1"/>
  <c r="AX12" i="1"/>
  <c r="AW15" i="1"/>
  <c r="AU15" i="1"/>
  <c r="AX13" i="1"/>
  <c r="AU8" i="1"/>
  <c r="AX3" i="1"/>
  <c r="AU3" i="1"/>
  <c r="AW3" i="1"/>
  <c r="AU218" i="1"/>
  <c r="AU214" i="1"/>
  <c r="AU210" i="1"/>
  <c r="AU206" i="1"/>
  <c r="AU202" i="1"/>
  <c r="AU198" i="1"/>
  <c r="AU194" i="1"/>
  <c r="AU190" i="1"/>
  <c r="AU186" i="1"/>
  <c r="AU182" i="1"/>
  <c r="AU178" i="1"/>
  <c r="AU174" i="1"/>
  <c r="AU147" i="1"/>
  <c r="AU159" i="1"/>
  <c r="AU156" i="1"/>
  <c r="AU146" i="1"/>
  <c r="AU132" i="1"/>
  <c r="AU111" i="1"/>
  <c r="AU165" i="1"/>
  <c r="AU117" i="1"/>
  <c r="AU105" i="1"/>
  <c r="AU76" i="1"/>
  <c r="AU88" i="1"/>
  <c r="AU79" i="1"/>
  <c r="AU41" i="1"/>
  <c r="AU47" i="1"/>
  <c r="AU14" i="1"/>
  <c r="AU7" i="1"/>
  <c r="AW220" i="1"/>
  <c r="AW204" i="1"/>
  <c r="AW188" i="1"/>
  <c r="AW172" i="1"/>
  <c r="AW125" i="1"/>
  <c r="AW134" i="1"/>
  <c r="AW138" i="1"/>
  <c r="AW113" i="1"/>
  <c r="AW64" i="1"/>
  <c r="AX210" i="1"/>
  <c r="AX165" i="1"/>
  <c r="AX82" i="1"/>
  <c r="AX19" i="1"/>
</calcChain>
</file>

<file path=xl/sharedStrings.xml><?xml version="1.0" encoding="utf-8"?>
<sst xmlns="http://schemas.openxmlformats.org/spreadsheetml/2006/main" count="1785" uniqueCount="470">
  <si>
    <t>Amazon store</t>
  </si>
  <si>
    <t>Start date</t>
  </si>
  <si>
    <t>End date</t>
  </si>
  <si>
    <t>Parent ASIN</t>
  </si>
  <si>
    <t>ASIN</t>
  </si>
  <si>
    <t>FNSKU</t>
  </si>
  <si>
    <t>MSKU</t>
  </si>
  <si>
    <t>Currency code</t>
  </si>
  <si>
    <t>Average sales price</t>
  </si>
  <si>
    <t>Units sold</t>
  </si>
  <si>
    <t>Units returned</t>
  </si>
  <si>
    <t>Net units sold</t>
  </si>
  <si>
    <t>Sales</t>
  </si>
  <si>
    <t>Net sales</t>
  </si>
  <si>
    <t>Base fulfilment fee per unit</t>
  </si>
  <si>
    <t>Base fulfilment fee quantity</t>
  </si>
  <si>
    <t>Base fulfilment fee total</t>
  </si>
  <si>
    <t>FBA Weight Handling Fee per unit</t>
  </si>
  <si>
    <t>FBA Weight Handling Fee quantity</t>
  </si>
  <si>
    <t>FBA Weight Handling Fee total</t>
  </si>
  <si>
    <t>FBA fulfilment fees per unit</t>
  </si>
  <si>
    <t>FBA fulfilment fees quantity</t>
  </si>
  <si>
    <t>FBA fulfilment fees total</t>
  </si>
  <si>
    <t>FBA removal order fee per unit</t>
  </si>
  <si>
    <t>FBA removal order fee quantity</t>
  </si>
  <si>
    <t>FBA removal order fee total</t>
  </si>
  <si>
    <t>FixedClosingFee per unit</t>
  </si>
  <si>
    <t>FixedClosingFee quantity</t>
  </si>
  <si>
    <t>FixedClosingFee total</t>
  </si>
  <si>
    <t>Inbound transportation charge per unit</t>
  </si>
  <si>
    <t>Inbound transportation charge quantity</t>
  </si>
  <si>
    <t>Inbound transportation charge total</t>
  </si>
  <si>
    <t>Referral fee per unit</t>
  </si>
  <si>
    <t>Referral fee quantity</t>
  </si>
  <si>
    <t>Referral fee total</t>
  </si>
  <si>
    <t>RefundCommissionFee per unit</t>
  </si>
  <si>
    <t>RefundCommissionFee quantity</t>
  </si>
  <si>
    <t>RefundCommissionFee total</t>
  </si>
  <si>
    <t>Sponsored Products charge per unit</t>
  </si>
  <si>
    <t>Sponsored Products charge quantity</t>
  </si>
  <si>
    <t>Sponsored Products charge total</t>
  </si>
  <si>
    <t>Cost of goods sold per unit</t>
  </si>
  <si>
    <t>Miscellaneous cost per unit</t>
  </si>
  <si>
    <t>Net proceeds total</t>
  </si>
  <si>
    <t>Net proceeds per unit</t>
  </si>
  <si>
    <t>IN</t>
  </si>
  <si>
    <t>B0BY4N8VBM</t>
  </si>
  <si>
    <t>Arm_B_L/XL</t>
  </si>
  <si>
    <t>INR</t>
  </si>
  <si>
    <t>B0B8Z31FG6</t>
  </si>
  <si>
    <t>GB-AL-ME-L/XL_FBA</t>
  </si>
  <si>
    <t>B0BY4R9CPR</t>
  </si>
  <si>
    <t>Arm_B_S/SM</t>
  </si>
  <si>
    <t>BAL GAL L/XL FBA</t>
  </si>
  <si>
    <t>B0BY4QV6CH</t>
  </si>
  <si>
    <t>Arm_G_S/SM</t>
  </si>
  <si>
    <t>BAS_S/M_FBA</t>
  </si>
  <si>
    <t>B0BJPY1427</t>
  </si>
  <si>
    <t>Black -Armsleeve</t>
  </si>
  <si>
    <t>B0BY4Q79NV</t>
  </si>
  <si>
    <t>Arm_G_L/XL</t>
  </si>
  <si>
    <t>B0BY4RY4JS</t>
  </si>
  <si>
    <t>calf_G_L/XL</t>
  </si>
  <si>
    <t>B0BY4WQL6B</t>
  </si>
  <si>
    <t>calf_G_S/M</t>
  </si>
  <si>
    <t>B0BY4Q2869</t>
  </si>
  <si>
    <t>Arm_T_L/XL</t>
  </si>
  <si>
    <t>B0C65YFTTL</t>
  </si>
  <si>
    <t>BG-AS-S/M</t>
  </si>
  <si>
    <t>B09JSDSL58</t>
  </si>
  <si>
    <t>BAL TAL S/M FBA</t>
  </si>
  <si>
    <t>B0C6DHZ5QW</t>
  </si>
  <si>
    <t>GG-AS-S/M</t>
  </si>
  <si>
    <t>BAS_L/XL_FBA</t>
  </si>
  <si>
    <t>B0BJPXHLR9</t>
  </si>
  <si>
    <t>Grey -Armsleeve</t>
  </si>
  <si>
    <t>B0BJQ24TCJ</t>
  </si>
  <si>
    <t>Tealblue -Armsleeve</t>
  </si>
  <si>
    <t>B0C663ZJLF</t>
  </si>
  <si>
    <t>BG-AS-L/XL</t>
  </si>
  <si>
    <t>B0BY4V1VLX</t>
  </si>
  <si>
    <t>BCS_S/M_FBA</t>
  </si>
  <si>
    <t>Arm_B_L/XL FBA</t>
  </si>
  <si>
    <t>B0C6DN9LNH</t>
  </si>
  <si>
    <t>BB-AS-L/XL</t>
  </si>
  <si>
    <t>B0BY4TVS1G</t>
  </si>
  <si>
    <t>BS_L/XL_FBA</t>
  </si>
  <si>
    <t>B09LHM8YNY</t>
  </si>
  <si>
    <t>BAL GAL S/M FBA</t>
  </si>
  <si>
    <t>B0BKQ1RR9M</t>
  </si>
  <si>
    <t>Crew Length_Black_L/XL</t>
  </si>
  <si>
    <t>GB-AL-ME</t>
  </si>
  <si>
    <t>B0C6DHV34Y</t>
  </si>
  <si>
    <t>GG-AS-L/XL</t>
  </si>
  <si>
    <t>B0C6622KD6</t>
  </si>
  <si>
    <t>TG-AS-L/XL</t>
  </si>
  <si>
    <t>B0C6DJ1C2H</t>
  </si>
  <si>
    <t>BB-AS-S/M</t>
  </si>
  <si>
    <t>GAS_L/XL</t>
  </si>
  <si>
    <t>B09JSFYQ2Y</t>
  </si>
  <si>
    <t>TG-AL-ME</t>
  </si>
  <si>
    <t>B09CDH8LPW</t>
  </si>
  <si>
    <t>GKL-ME</t>
  </si>
  <si>
    <t>BT-AL-ME</t>
  </si>
  <si>
    <t>B0BY4RWPG7</t>
  </si>
  <si>
    <t>calf_T_S/M</t>
  </si>
  <si>
    <t>GAL TAL S/M FBA</t>
  </si>
  <si>
    <t>B0BJPS5L8F</t>
  </si>
  <si>
    <t>Grey -Calfsleeve</t>
  </si>
  <si>
    <t>B0B1MWGM5Q</t>
  </si>
  <si>
    <t>Knee Sock_Black_S/M_NC - FBA</t>
  </si>
  <si>
    <t>BAL GAL L/XL</t>
  </si>
  <si>
    <t>calf_B_L/XL</t>
  </si>
  <si>
    <t>B09CDQYGGM</t>
  </si>
  <si>
    <t>GAL-ME_new</t>
  </si>
  <si>
    <t>B0C85HNBWH</t>
  </si>
  <si>
    <t>GB-AL</t>
  </si>
  <si>
    <t>B0D56R1VYX</t>
  </si>
  <si>
    <t>B0B8YX88KX</t>
  </si>
  <si>
    <t>BT-AL-ME-L/XL</t>
  </si>
  <si>
    <t>B0BY4S6Y8V</t>
  </si>
  <si>
    <t>calf_T_L/XL</t>
  </si>
  <si>
    <t>B0CNT8J27Z</t>
  </si>
  <si>
    <t>B0CNT2WXQS</t>
  </si>
  <si>
    <t>TEC S M</t>
  </si>
  <si>
    <t>Arm_G_S/SM FBA</t>
  </si>
  <si>
    <t>B0C65ZB9VB</t>
  </si>
  <si>
    <t>BT-AS-L/XL</t>
  </si>
  <si>
    <t>GG-AS-S/M FBA</t>
  </si>
  <si>
    <t>B0C663FCYY</t>
  </si>
  <si>
    <t>TG-AS-S/M</t>
  </si>
  <si>
    <t>GAS_S/M FBA</t>
  </si>
  <si>
    <t>B0C6DMD74B</t>
  </si>
  <si>
    <t>TT-AS-L/XL</t>
  </si>
  <si>
    <t>B0D92165QK</t>
  </si>
  <si>
    <t>B0CNVT19T9</t>
  </si>
  <si>
    <t>TKC Single M</t>
  </si>
  <si>
    <t>B09CDL826Y</t>
  </si>
  <si>
    <t>BAL S/M FBA</t>
  </si>
  <si>
    <t>BCS_S/M</t>
  </si>
  <si>
    <t>B09CDN87WM</t>
  </si>
  <si>
    <t>G-KL-ME</t>
  </si>
  <si>
    <t>B0D2KYP6PD</t>
  </si>
  <si>
    <t>TKC Single L</t>
  </si>
  <si>
    <t>B09ZB828Z9</t>
  </si>
  <si>
    <t>B0C85QDMWP</t>
  </si>
  <si>
    <t>Anke Sock_Grey_L/XL</t>
  </si>
  <si>
    <t>GB-AL-L/XL_FBA</t>
  </si>
  <si>
    <t>Knee Sock_Black_S/M_NC</t>
  </si>
  <si>
    <t>B0BJPQ9VM1</t>
  </si>
  <si>
    <t>Tealblue -Calfsleeve</t>
  </si>
  <si>
    <t>B0CNVT6Y1F</t>
  </si>
  <si>
    <t>TKC Single XL</t>
  </si>
  <si>
    <t>B0C85SVPVD</t>
  </si>
  <si>
    <t>Anke Sock_Black_S/M</t>
  </si>
  <si>
    <t>B0CNT2WTVX</t>
  </si>
  <si>
    <t>TEC S XL</t>
  </si>
  <si>
    <t>B09CDJGG25</t>
  </si>
  <si>
    <t>BKL</t>
  </si>
  <si>
    <t>B0C85LN2YM</t>
  </si>
  <si>
    <t>GAL</t>
  </si>
  <si>
    <t>GAL L/XL FBA</t>
  </si>
  <si>
    <t>B0BJPRNL9S</t>
  </si>
  <si>
    <t>Black -Calfsleeve</t>
  </si>
  <si>
    <t>B0C85Q1HH3</t>
  </si>
  <si>
    <t>GB-AL-M</t>
  </si>
  <si>
    <t>B09CDSL3T7</t>
  </si>
  <si>
    <t>TAL-ME</t>
  </si>
  <si>
    <t>BG-AS-L/XL FBA</t>
  </si>
  <si>
    <t>calf_B_S/M</t>
  </si>
  <si>
    <t>B0BK2JVQ27</t>
  </si>
  <si>
    <t>Crew Length_Black_S/M</t>
  </si>
  <si>
    <t>Grey -Armsleeve FBA</t>
  </si>
  <si>
    <t>B0C85LBSW2</t>
  </si>
  <si>
    <t>Anke Sock_Black_S/M_PO3</t>
  </si>
  <si>
    <t>BAL S/M</t>
  </si>
  <si>
    <t>B0C65Z5BMZ</t>
  </si>
  <si>
    <t>BT-AS-S/M</t>
  </si>
  <si>
    <t>calf_G_L/XL FBA</t>
  </si>
  <si>
    <t>B0D5489TQB</t>
  </si>
  <si>
    <t>B0BTPR9MFN</t>
  </si>
  <si>
    <t>Crew_Length-Socks_L/XL_Grey&amp;Black_Combo</t>
  </si>
  <si>
    <t>B0C85P6LCL</t>
  </si>
  <si>
    <t>GB-AL-ME-L/XL</t>
  </si>
  <si>
    <t>B0C85LFN6N</t>
  </si>
  <si>
    <t>TAL</t>
  </si>
  <si>
    <t>B09CDJP25J</t>
  </si>
  <si>
    <t>TKL-ME</t>
  </si>
  <si>
    <t>B09Y5FP3S1</t>
  </si>
  <si>
    <t>Anke Sock_Black_L/XL</t>
  </si>
  <si>
    <t>B0B1MVNMT1</t>
  </si>
  <si>
    <t>Ankle Sock_Grey_S/M_NC</t>
  </si>
  <si>
    <t>B-KL</t>
  </si>
  <si>
    <t>B-KL-ME</t>
  </si>
  <si>
    <t>B0D4Z89JPQ</t>
  </si>
  <si>
    <t>BT-AL</t>
  </si>
  <si>
    <t>B0BTPHHWCR</t>
  </si>
  <si>
    <t>Crew Length_Black_Sock_L/XL_FBA</t>
  </si>
  <si>
    <t>B09CDMP5G4</t>
  </si>
  <si>
    <t>G-AL-ME</t>
  </si>
  <si>
    <t>GAL TAL S/M</t>
  </si>
  <si>
    <t>TAL-ME_new</t>
  </si>
  <si>
    <t>B0C85LLL3W</t>
  </si>
  <si>
    <t>TKL</t>
  </si>
  <si>
    <t>B0BZPDKPSP</t>
  </si>
  <si>
    <t>B0BK2JLH63</t>
  </si>
  <si>
    <t>Crew Length_Grey_L/XL</t>
  </si>
  <si>
    <t>B0BK2HJPJM</t>
  </si>
  <si>
    <t>Crew Length_Grey_S/M</t>
  </si>
  <si>
    <t>G-AL-ME_new</t>
  </si>
  <si>
    <t>B0B1MWFGR9</t>
  </si>
  <si>
    <t>Knee Sock_Black_L/XL_NC</t>
  </si>
  <si>
    <t>B09Y5DZ87B</t>
  </si>
  <si>
    <t>Knee Sock_Gray_S/M_1</t>
  </si>
  <si>
    <t>B0CNSZNY85</t>
  </si>
  <si>
    <t>TEC S S</t>
  </si>
  <si>
    <t>B0C85QR3BH</t>
  </si>
  <si>
    <t>TG-AL</t>
  </si>
  <si>
    <t>B0C9JBPV3W</t>
  </si>
  <si>
    <t>Anke Sock_Black_L/XL_1</t>
  </si>
  <si>
    <t>B0C85RRJJ2</t>
  </si>
  <si>
    <t>Anke Sock_Blue_L/XL</t>
  </si>
  <si>
    <t>BGAL S/M FBA</t>
  </si>
  <si>
    <t>B09LMGSBQF</t>
  </si>
  <si>
    <t>BG-KA_1</t>
  </si>
  <si>
    <t>B0D5457JSV</t>
  </si>
  <si>
    <t>B0C6974GZ1</t>
  </si>
  <si>
    <t>BT-CS-L/XL</t>
  </si>
  <si>
    <t>calf_G_S/M FBA</t>
  </si>
  <si>
    <t>B0BTPJ8YRH</t>
  </si>
  <si>
    <t>Crew Length_Grey_Socks_S/M_FBA</t>
  </si>
  <si>
    <t>GAL-ME</t>
  </si>
  <si>
    <t>B0B1MX5X3H</t>
  </si>
  <si>
    <t>Knee Sock_Blue_S/M_NC</t>
  </si>
  <si>
    <t>TAS_L/XL New</t>
  </si>
  <si>
    <t>B0B8YZGYGM</t>
  </si>
  <si>
    <t>TG-AL-ME-L/XL</t>
  </si>
  <si>
    <t>B0CVB3VK2R</t>
  </si>
  <si>
    <t>B0CNH42WXR</t>
  </si>
  <si>
    <t>TKC M_pair_FBA</t>
  </si>
  <si>
    <t>B09Y5D7RZW</t>
  </si>
  <si>
    <t>Anke Sock_Black_L/XL_PO3</t>
  </si>
  <si>
    <t>B0C85M4XRT</t>
  </si>
  <si>
    <t>Anke Sock_Grey_L/XL_PO3</t>
  </si>
  <si>
    <t>B09Y5CVXP4</t>
  </si>
  <si>
    <t>Anke Sock_Grey_S/M</t>
  </si>
  <si>
    <t>Anke Sock_Grey_S/M_FBA</t>
  </si>
  <si>
    <t>B09CDQ6ZDL</t>
  </si>
  <si>
    <t>BAL</t>
  </si>
  <si>
    <t>BAL L/XL FBA</t>
  </si>
  <si>
    <t>B0C6DPMQVC</t>
  </si>
  <si>
    <t>BB-CS-L/XL</t>
  </si>
  <si>
    <t>B0C6DQWNFH</t>
  </si>
  <si>
    <t>BB-CS-S/M</t>
  </si>
  <si>
    <t>B0C697SGYD</t>
  </si>
  <si>
    <t>BG-CS-L/XL</t>
  </si>
  <si>
    <t>BG-KA_FBA</t>
  </si>
  <si>
    <t>B09LM24XCK</t>
  </si>
  <si>
    <t>BG-KL_FBA</t>
  </si>
  <si>
    <t>B0BXX9LP4P</t>
  </si>
  <si>
    <t>Black Sports _ Pack of 5</t>
  </si>
  <si>
    <t>BT-AL-ME-L/XL_FBA</t>
  </si>
  <si>
    <t>B0BTPJR7XJ</t>
  </si>
  <si>
    <t>Crew Length_Grey_Socks_L/XL</t>
  </si>
  <si>
    <t>Crew Length_Grey_Socks_L/XL_FBA</t>
  </si>
  <si>
    <t>Crew_Length_L/XL_Grey&amp;Black_Combo_FBA</t>
  </si>
  <si>
    <t>B0BTPFXZY2</t>
  </si>
  <si>
    <t>Crew Length Socks_Black_S/M</t>
  </si>
  <si>
    <t>G-AL</t>
  </si>
  <si>
    <t>GAL TAL L/XL FBA</t>
  </si>
  <si>
    <t>GB-AL-ME FBA</t>
  </si>
  <si>
    <t>GCS_L/XL</t>
  </si>
  <si>
    <t>B0D53WL71G</t>
  </si>
  <si>
    <t>B0C85KL2K5</t>
  </si>
  <si>
    <t>GKL-L/Xl-FBA</t>
  </si>
  <si>
    <t>B0D541ZKYL</t>
  </si>
  <si>
    <t>B0B693FGM6</t>
  </si>
  <si>
    <t>Knee and Ankle_L/XL combo_FBA</t>
  </si>
  <si>
    <t>Knee Sock_Black_S/M FBA</t>
  </si>
  <si>
    <t>B09CDLGTQ2</t>
  </si>
  <si>
    <t>T-AL-ME_new</t>
  </si>
  <si>
    <t>TAL S/M FBA</t>
  </si>
  <si>
    <t>B0D91ZSRVL</t>
  </si>
  <si>
    <t>TKC L Blue2</t>
  </si>
  <si>
    <t>B0CNH32THD</t>
  </si>
  <si>
    <t>TKC XL</t>
  </si>
  <si>
    <t>2B-2P58-1W34</t>
  </si>
  <si>
    <t>B09Y5F44PX</t>
  </si>
  <si>
    <t>Anke Sock_Black_Grey_Blue_S/M_PO3</t>
  </si>
  <si>
    <t>Anke Sock_Black_Grey_Blue_S/M_PO3_1</t>
  </si>
  <si>
    <t>Anke Sock_Black_Grey_Blue_S/M_PO3_FBA</t>
  </si>
  <si>
    <t>B0C85W4TDM</t>
  </si>
  <si>
    <t>Anke Sock_Blue_S/M</t>
  </si>
  <si>
    <t>B0CV3VVQLX</t>
  </si>
  <si>
    <t>B0B1MWZ21J</t>
  </si>
  <si>
    <t>Ankle Sock_Blue_L/XL_NC_FBA</t>
  </si>
  <si>
    <t>B0B1MWV2D3</t>
  </si>
  <si>
    <t>Ankle Sock_Blue_S/M_NC_FBA</t>
  </si>
  <si>
    <t>B0B1MXHW4H</t>
  </si>
  <si>
    <t>Ankle Sock_Grey_L/XL_NC_FBA</t>
  </si>
  <si>
    <t>B09Y5DZR1B</t>
  </si>
  <si>
    <t>AO-6GM4-HZFN</t>
  </si>
  <si>
    <t>B0C85NFZKR</t>
  </si>
  <si>
    <t>B-AL</t>
  </si>
  <si>
    <t>B0C85P9L7Q</t>
  </si>
  <si>
    <t>B--AL</t>
  </si>
  <si>
    <t>B0C85LGYMG</t>
  </si>
  <si>
    <t>BT-KL</t>
  </si>
  <si>
    <t>B0BK2BSLK7</t>
  </si>
  <si>
    <t>Crew Length_Blue_L/XL</t>
  </si>
  <si>
    <t>Crew Length Socks_Black_S/M_FBA</t>
  </si>
  <si>
    <t>B0D53RNKX9</t>
  </si>
  <si>
    <t>B0D4ZB31LQ</t>
  </si>
  <si>
    <t>CricketKit_Black_S/M</t>
  </si>
  <si>
    <t>B0C6DMSY9D</t>
  </si>
  <si>
    <t>GG-CS-L/XL</t>
  </si>
  <si>
    <t>GKL-L/Xl</t>
  </si>
  <si>
    <t>B0B9S2PYWM</t>
  </si>
  <si>
    <t>B0C85NK9VR</t>
  </si>
  <si>
    <t>Knee and Ankle_L/XL combo</t>
  </si>
  <si>
    <t>B0D548TLJB</t>
  </si>
  <si>
    <t>B0C85MRCKN</t>
  </si>
  <si>
    <t>Knee Sock_Black_Grey_Blue_Universal_PO3</t>
  </si>
  <si>
    <t>B09Y5DZZHM</t>
  </si>
  <si>
    <t>Knee Sock_Blue_S/M</t>
  </si>
  <si>
    <t>B0CY9C8RN2</t>
  </si>
  <si>
    <t>B0CV3V4JZ1</t>
  </si>
  <si>
    <t>TBCL_packof2_L/XL</t>
  </si>
  <si>
    <t>B0CNVRMX9P</t>
  </si>
  <si>
    <t>B0CNVMRXNP</t>
  </si>
  <si>
    <t>TEC M pair_FBA</t>
  </si>
  <si>
    <t>B0CNVL16X6</t>
  </si>
  <si>
    <t>TEC S pair_FBA</t>
  </si>
  <si>
    <t>B0CNVKBKDW</t>
  </si>
  <si>
    <t>TEC XL pair</t>
  </si>
  <si>
    <t>TEC XL pair_FBA</t>
  </si>
  <si>
    <t>TG-AL-ME-L/XL_FBA</t>
  </si>
  <si>
    <t>B0CV3T4WYC</t>
  </si>
  <si>
    <t>TGCL_packof2_S/M</t>
  </si>
  <si>
    <t>B0D9216RXN</t>
  </si>
  <si>
    <t>TKC L Grey2</t>
  </si>
  <si>
    <t>TKC M</t>
  </si>
  <si>
    <t>B0D91ZQFTJ</t>
  </si>
  <si>
    <t>TKC M Grey2</t>
  </si>
  <si>
    <t>TKC XL_Pair_FBA</t>
  </si>
  <si>
    <t>B09CDPY2XB</t>
  </si>
  <si>
    <t>T-KL-ME</t>
  </si>
  <si>
    <t>B0C6DKV3VQ</t>
  </si>
  <si>
    <t>TT-AS-S/M</t>
  </si>
  <si>
    <t>Anke Sock_Black_L/XL_PO3_FBA</t>
  </si>
  <si>
    <t>B09Y5D2SGS</t>
  </si>
  <si>
    <t>Anke Sock_Blue_S/M_PO3</t>
  </si>
  <si>
    <t>B09Y5KYF71</t>
  </si>
  <si>
    <t>Anke Sock_Grey_L/XL_1</t>
  </si>
  <si>
    <t>B09Y5DRLC5</t>
  </si>
  <si>
    <t>Anke Sock_Grey_L/XL_PO3_FBA</t>
  </si>
  <si>
    <t>B09Y5GN4MK</t>
  </si>
  <si>
    <t>Anke Sock_Grey_S/M_PO3</t>
  </si>
  <si>
    <t>B0B1MWQVSQ</t>
  </si>
  <si>
    <t>Ankle Sock_Black_L/XL_NC</t>
  </si>
  <si>
    <t>Ankle Sock_Black_L/XL_NC_FBA</t>
  </si>
  <si>
    <t>B0B1MTTCF8</t>
  </si>
  <si>
    <t>Ankle Sock_Black_S/M_NC</t>
  </si>
  <si>
    <t>Ankle Sock_Blue_L/XL_NC</t>
  </si>
  <si>
    <t>Ankle Sock_Blue_S/M_NC</t>
  </si>
  <si>
    <t>Ankle Sock_Grey_L/XL_NC</t>
  </si>
  <si>
    <t>B0BY4NBTD6</t>
  </si>
  <si>
    <t>Arm_T_S/SM</t>
  </si>
  <si>
    <t>B-AL-ME</t>
  </si>
  <si>
    <t>BAL-ME</t>
  </si>
  <si>
    <t>B-AL-ME_new</t>
  </si>
  <si>
    <t>B09LHJFMKP</t>
  </si>
  <si>
    <t>BB-KA</t>
  </si>
  <si>
    <t>B0C69B4D3K</t>
  </si>
  <si>
    <t>BG-CS-S/M</t>
  </si>
  <si>
    <t>BG-KA</t>
  </si>
  <si>
    <t>BG-KL</t>
  </si>
  <si>
    <t>B0BXX41GQ6</t>
  </si>
  <si>
    <t>Black _ pack of 5</t>
  </si>
  <si>
    <t>B0BXXF61YM</t>
  </si>
  <si>
    <t>Crew_Black_S/M_Pack of 5</t>
  </si>
  <si>
    <t>B0C85LRLD5</t>
  </si>
  <si>
    <t>Crew_Grey_S/M_Pack of 5</t>
  </si>
  <si>
    <t>Crew Length_Black_Sock_L/XL</t>
  </si>
  <si>
    <t>B0C85T4P4D</t>
  </si>
  <si>
    <t>Crew Length_Blue_S/M</t>
  </si>
  <si>
    <t>Crew Length_Grey_Socks_S/M</t>
  </si>
  <si>
    <t>B0BTPTFDWM</t>
  </si>
  <si>
    <t>Crew_Length_S/M_Grey&amp;Black_Combo_FBA</t>
  </si>
  <si>
    <t>Crew_Length-Socks_S/M_Grey&amp;Black_Combo</t>
  </si>
  <si>
    <t>GAL S/M FBA</t>
  </si>
  <si>
    <t>B0C6DNXK89</t>
  </si>
  <si>
    <t>GG-CS-S/M</t>
  </si>
  <si>
    <t>GKL</t>
  </si>
  <si>
    <t>G-KL</t>
  </si>
  <si>
    <t>B09LMC4VY5</t>
  </si>
  <si>
    <t>GT-KA</t>
  </si>
  <si>
    <t>B09JSGSZCQ</t>
  </si>
  <si>
    <t>GT-KL</t>
  </si>
  <si>
    <t>GT-KL_1</t>
  </si>
  <si>
    <t>B0B697XSYH</t>
  </si>
  <si>
    <t>Knee sock_Blue_L/XL</t>
  </si>
  <si>
    <t>B0B1MXBJ4J</t>
  </si>
  <si>
    <t>Knee Sock_Gray_S/M_NC</t>
  </si>
  <si>
    <t>B0CK2FCNRK</t>
  </si>
  <si>
    <t>N6-UPYV-69IB</t>
  </si>
  <si>
    <t>B09Y5GPFRT</t>
  </si>
  <si>
    <t>RH-TUOV-90FG</t>
  </si>
  <si>
    <t>B0B6955M94</t>
  </si>
  <si>
    <t>Sock_Black_S/M_NC-B-Al-ME_Combo</t>
  </si>
  <si>
    <t>B0D53TFG44</t>
  </si>
  <si>
    <t>T-AL</t>
  </si>
  <si>
    <t>T-AL-ME</t>
  </si>
  <si>
    <t>B0CNVKYM57</t>
  </si>
  <si>
    <t>TEC L pair</t>
  </si>
  <si>
    <t>TEC M pair</t>
  </si>
  <si>
    <t>B0C697NS7B</t>
  </si>
  <si>
    <t>TG-CS-L/XL</t>
  </si>
  <si>
    <t>B0C697GTFY</t>
  </si>
  <si>
    <t>TG-CS-S/M</t>
  </si>
  <si>
    <t>T-KL</t>
  </si>
  <si>
    <t>B0C6DMB24R</t>
  </si>
  <si>
    <t>TT-CS-L/XL</t>
  </si>
  <si>
    <t>B0C6DP2L7Y</t>
  </si>
  <si>
    <t>TT-CS-S/M</t>
  </si>
  <si>
    <t>B09Y5F2Y1K</t>
  </si>
  <si>
    <t>ZB-7BBN-ASJ5</t>
  </si>
  <si>
    <t>Row Labels</t>
  </si>
  <si>
    <t>Grand Total</t>
  </si>
  <si>
    <t>Sum of Units sold</t>
  </si>
  <si>
    <t>revenue</t>
  </si>
  <si>
    <t>profit margin</t>
  </si>
  <si>
    <t>return rates</t>
  </si>
  <si>
    <t>marketing efficiency</t>
  </si>
  <si>
    <t>profit</t>
  </si>
  <si>
    <t>B0BY4N8VBM= most profitable SKU</t>
  </si>
  <si>
    <t>B0B1MXHW4H=least profitable</t>
  </si>
  <si>
    <t>Sum of profit</t>
  </si>
  <si>
    <t>ratio cogs to revenue</t>
  </si>
  <si>
    <t>B0B8Z31FG6= SKU with highest sales</t>
  </si>
  <si>
    <t>Sum of Sponsored Products charge total</t>
  </si>
  <si>
    <t>Sum of profit margin</t>
  </si>
  <si>
    <t>Actionable Insights:</t>
  </si>
  <si>
    <r>
      <t>1. Profitability Analysis</t>
    </r>
    <r>
      <rPr>
        <sz val="11"/>
        <color theme="1"/>
        <rFont val="Calibri"/>
        <family val="2"/>
        <scheme val="minor"/>
      </rPr>
      <t>:</t>
    </r>
  </si>
  <si>
    <r>
      <t>Top-Performing SKUs</t>
    </r>
    <r>
      <rPr>
        <sz val="11"/>
        <color theme="1"/>
        <rFont val="Calibri"/>
        <family val="2"/>
        <scheme val="minor"/>
      </rPr>
      <t xml:space="preserve">: SKUs with higher sales and COGS control contribute the most to profitability. For example, SKUs like </t>
    </r>
    <r>
      <rPr>
        <sz val="10"/>
        <color theme="1"/>
        <rFont val="Arial Unicode MS"/>
      </rPr>
      <t>B0BY4N8VBM</t>
    </r>
    <r>
      <rPr>
        <sz val="11"/>
        <color theme="1"/>
        <rFont val="Calibri"/>
        <family val="2"/>
        <scheme val="minor"/>
      </rPr>
      <t>, which have a clear COGS and good sales, show solid profit margins.</t>
    </r>
  </si>
  <si>
    <r>
      <t>Low-Performing SKUs</t>
    </r>
    <r>
      <rPr>
        <sz val="11"/>
        <color theme="1"/>
        <rFont val="Calibri"/>
        <family val="2"/>
        <scheme val="minor"/>
      </rPr>
      <t>: SKUs with missing or excessively high COGS (e.g., those with blank COGS data) should be reviewed, as they can skew profitability. These SKUs may need better supplier negotiations or pricing adjustments.</t>
    </r>
  </si>
  <si>
    <r>
      <t>Recommendation</t>
    </r>
    <r>
      <rPr>
        <sz val="11"/>
        <color theme="1"/>
        <rFont val="Calibri"/>
        <family val="2"/>
        <scheme val="minor"/>
      </rPr>
      <t xml:space="preserve">: Focus on SKUs that show higher sales volume with a controlled COGS, such as </t>
    </r>
    <r>
      <rPr>
        <sz val="10"/>
        <color theme="1"/>
        <rFont val="Arial Unicode MS"/>
      </rPr>
      <t>B0BY4N8VBM</t>
    </r>
    <r>
      <rPr>
        <sz val="11"/>
        <color theme="1"/>
        <rFont val="Calibri"/>
        <family val="2"/>
        <scheme val="minor"/>
      </rPr>
      <t>. For low-margin SKUs, consider cutting costs or increasing prices.</t>
    </r>
  </si>
  <si>
    <r>
      <t>2. Cost Control</t>
    </r>
    <r>
      <rPr>
        <sz val="11"/>
        <color theme="1"/>
        <rFont val="Calibri"/>
        <family val="2"/>
        <scheme val="minor"/>
      </rPr>
      <t>:</t>
    </r>
  </si>
  <si>
    <r>
      <t>High COGS SKUs</t>
    </r>
    <r>
      <rPr>
        <sz val="11"/>
        <color theme="1"/>
        <rFont val="Calibri"/>
        <family val="2"/>
        <scheme val="minor"/>
      </rPr>
      <t>: Certain SKUs have disproportionately high COGS relative to their revenue. These should be examined for potential cost-saving measures.</t>
    </r>
  </si>
  <si>
    <r>
      <t>Recommendation</t>
    </r>
    <r>
      <rPr>
        <sz val="11"/>
        <color theme="1"/>
        <rFont val="Calibri"/>
        <family val="2"/>
        <scheme val="minor"/>
      </rPr>
      <t xml:space="preserve">: For SKUs with high COGS but reasonable sales, renegotiate supplier costs or optimize production. For SKUs like </t>
    </r>
    <r>
      <rPr>
        <sz val="10"/>
        <color theme="1"/>
        <rFont val="Arial Unicode MS"/>
      </rPr>
      <t>B0B8Z31FG6</t>
    </r>
    <r>
      <rPr>
        <sz val="11"/>
        <color theme="1"/>
        <rFont val="Calibri"/>
        <family val="2"/>
        <scheme val="minor"/>
      </rPr>
      <t>, COGS data is missing, making it difficult to evaluate cost efficiency. This data should be completed or estimated for accurate analysis.</t>
    </r>
  </si>
  <si>
    <r>
      <t>3. Inventory Optimization</t>
    </r>
    <r>
      <rPr>
        <sz val="11"/>
        <color theme="1"/>
        <rFont val="Calibri"/>
        <family val="2"/>
        <scheme val="minor"/>
      </rPr>
      <t>:</t>
    </r>
  </si>
  <si>
    <r>
      <t>Low Inventory Turnover</t>
    </r>
    <r>
      <rPr>
        <sz val="11"/>
        <color theme="1"/>
        <rFont val="Calibri"/>
        <family val="2"/>
        <scheme val="minor"/>
      </rPr>
      <t>: SKUs that show low sales relative to inventory may require promotion to increase turnover or should be discontinued to reduce holding costs.</t>
    </r>
  </si>
  <si>
    <r>
      <t>Recommendation</t>
    </r>
    <r>
      <rPr>
        <sz val="11"/>
        <color theme="1"/>
        <rFont val="Calibri"/>
        <family val="2"/>
        <scheme val="minor"/>
      </rPr>
      <t>: Optimize stock levels for slow-moving SKUs or run targeted promotions to move excess inventory.</t>
    </r>
  </si>
  <si>
    <r>
      <t>4. Marketing Efficiency</t>
    </r>
    <r>
      <rPr>
        <sz val="11"/>
        <color theme="1"/>
        <rFont val="Calibri"/>
        <family val="2"/>
        <scheme val="minor"/>
      </rPr>
      <t>:</t>
    </r>
  </si>
  <si>
    <r>
      <t>ROI on Marketing</t>
    </r>
    <r>
      <rPr>
        <sz val="11"/>
        <color theme="1"/>
        <rFont val="Calibri"/>
        <family val="2"/>
        <scheme val="minor"/>
      </rPr>
      <t xml:space="preserve">: By comparing marketing spend (e.g., </t>
    </r>
    <r>
      <rPr>
        <b/>
        <sz val="11"/>
        <color theme="1"/>
        <rFont val="Calibri"/>
        <family val="2"/>
        <scheme val="minor"/>
      </rPr>
      <t>Sponsored Products charge total</t>
    </r>
    <r>
      <rPr>
        <sz val="11"/>
        <color theme="1"/>
        <rFont val="Calibri"/>
        <family val="2"/>
        <scheme val="minor"/>
      </rPr>
      <t>) to sales performance, SKUs with high marketing spend but low return on investment (ROI) should be reconsidered for budget allocation.</t>
    </r>
  </si>
  <si>
    <r>
      <t>Recommendation</t>
    </r>
    <r>
      <rPr>
        <sz val="11"/>
        <color theme="1"/>
        <rFont val="Calibri"/>
        <family val="2"/>
        <scheme val="minor"/>
      </rPr>
      <t>: Reduce marketing spend on low-performing SKUs and shift budget toward better-performing SKUs.</t>
    </r>
  </si>
  <si>
    <t>Summary Report:</t>
  </si>
  <si>
    <r>
      <t>1. Sales Trends</t>
    </r>
    <r>
      <rPr>
        <sz val="11"/>
        <color theme="1"/>
        <rFont val="Calibri"/>
        <family val="2"/>
        <scheme val="minor"/>
      </rPr>
      <t>:</t>
    </r>
  </si>
  <si>
    <r>
      <t xml:space="preserve">SKUs like </t>
    </r>
    <r>
      <rPr>
        <sz val="10"/>
        <color theme="1"/>
        <rFont val="Arial Unicode MS"/>
      </rPr>
      <t>B0BY4N8VBM</t>
    </r>
    <r>
      <rPr>
        <sz val="11"/>
        <color theme="1"/>
        <rFont val="Calibri"/>
        <family val="2"/>
        <scheme val="minor"/>
      </rPr>
      <t xml:space="preserve"> show high sales volume, indicating strong market demand.</t>
    </r>
  </si>
  <si>
    <t>SKUs with low sales, such as those with missing data or those with declining trends, may need special attention. Promotions or product discontinuation could be considered for these SKUs.</t>
  </si>
  <si>
    <r>
      <t>2. Profit Margins</t>
    </r>
    <r>
      <rPr>
        <sz val="11"/>
        <color theme="1"/>
        <rFont val="Calibri"/>
        <family val="2"/>
        <scheme val="minor"/>
      </rPr>
      <t>:</t>
    </r>
  </si>
  <si>
    <r>
      <t xml:space="preserve">Profit margin calculations revealed that some SKUs (e.g., </t>
    </r>
    <r>
      <rPr>
        <sz val="10"/>
        <color theme="1"/>
        <rFont val="Arial Unicode MS"/>
      </rPr>
      <t>B0BY4N8VBM</t>
    </r>
    <r>
      <rPr>
        <sz val="11"/>
        <color theme="1"/>
        <rFont val="Calibri"/>
        <family val="2"/>
        <scheme val="minor"/>
      </rPr>
      <t>) show good profitability. However, several SKUs had missing COGS data, hindering complete analysis.</t>
    </r>
  </si>
  <si>
    <t>Action is required to fill the missing COGS data for more accurate profit margin analysis.</t>
  </si>
  <si>
    <r>
      <t>3. Inventory Turnover</t>
    </r>
    <r>
      <rPr>
        <sz val="11"/>
        <color theme="1"/>
        <rFont val="Calibri"/>
        <family val="2"/>
        <scheme val="minor"/>
      </rPr>
      <t>:</t>
    </r>
  </si>
  <si>
    <t>For SKUs with complete inventory data, inventory turnover ratios can help optimize stock levels. Low turnover SKUs should be reviewed for potential discontinuation or inventory reduction.</t>
  </si>
  <si>
    <t>SKUs with higher turnover need to have stock levels adjusted to avoid stockouts and capitalize on their popularity.</t>
  </si>
  <si>
    <r>
      <t>4. Return Rates</t>
    </r>
    <r>
      <rPr>
        <sz val="11"/>
        <color theme="1"/>
        <rFont val="Calibri"/>
        <family val="2"/>
        <scheme val="minor"/>
      </rPr>
      <t>:</t>
    </r>
  </si>
  <si>
    <t>Although not directly calculated here, high return rates should be identified in future data. SKUs with high returns could be linked to quality issues or misaligned customer expectations, which need attention.</t>
  </si>
  <si>
    <r>
      <t>5. Cost Control</t>
    </r>
    <r>
      <rPr>
        <sz val="11"/>
        <color theme="1"/>
        <rFont val="Calibri"/>
        <family val="2"/>
        <scheme val="minor"/>
      </rPr>
      <t>:</t>
    </r>
  </si>
  <si>
    <t>Disproportionate COGS relative to revenue signals a need for cost reduction strategies. SKUs with missing COGS data should be flagged for further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</si>
</sst>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3.5"/>
      <color theme="1"/>
      <name val="Calibri"/>
      <family val="2"/>
      <scheme val="minor"/>
    </font>
    <font>
      <sz val="10"/>
      <color theme="1"/>
      <name val="Arial Unicode MS"/>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18" fillId="0" borderId="0" xfId="0" applyFont="1" applyAlignment="1">
      <alignment vertical="center"/>
    </xf>
    <xf numFmtId="0" fontId="0" fillId="0" borderId="0" xfId="0" applyAlignment="1">
      <alignment horizontal="left" vertical="center" indent="1"/>
    </xf>
    <xf numFmtId="0" fontId="16" fillId="0" borderId="0" xfId="0" applyFont="1" applyAlignment="1">
      <alignment horizontal="left" vertical="center" indent="1"/>
    </xf>
    <xf numFmtId="0" fontId="16" fillId="0" borderId="0" xfId="0" applyFont="1" applyAlignment="1">
      <alignment horizontal="left" vertical="center" indent="2"/>
    </xf>
    <xf numFmtId="0" fontId="0" fillId="0" borderId="0" xfId="0" applyAlignment="1">
      <alignment horizontal="left" vertical="center"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[Unit Economics (25thSept) assignment basavaraj.xlsx]sales trends!PivotTable1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SKU WITH HIGHEST AND LOWEST</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trends'!$B$3</c:f>
              <c:strCache>
                <c:ptCount val="1"/>
                <c:pt idx="0">
                  <c:v>Total</c:v>
                </c:pt>
              </c:strCache>
            </c:strRef>
          </c:tx>
          <c:spPr>
            <a:solidFill>
              <a:schemeClr val="accent1"/>
            </a:solidFill>
            <a:ln>
              <a:noFill/>
            </a:ln>
            <a:effectLst/>
          </c:spPr>
          <c:invertIfNegative val="0"/>
          <c:cat>
            <c:strRef>
              <c:f>'sales trends'!$A$4:$A$148</c:f>
              <c:strCache>
                <c:ptCount val="144"/>
                <c:pt idx="0">
                  <c:v>B0B8Z31FG6</c:v>
                </c:pt>
                <c:pt idx="1">
                  <c:v>B0BY4N8VBM</c:v>
                </c:pt>
                <c:pt idx="2">
                  <c:v>B0BY4R9CPR</c:v>
                </c:pt>
                <c:pt idx="3">
                  <c:v>B0BY4QV6CH</c:v>
                </c:pt>
                <c:pt idx="4">
                  <c:v>B0BY4Q79NV</c:v>
                </c:pt>
                <c:pt idx="5">
                  <c:v>B09JSDSL58</c:v>
                </c:pt>
                <c:pt idx="6">
                  <c:v>B09LHM8YNY</c:v>
                </c:pt>
                <c:pt idx="7">
                  <c:v>B0BJPY1427</c:v>
                </c:pt>
                <c:pt idx="8">
                  <c:v>B0C6DHZ5QW</c:v>
                </c:pt>
                <c:pt idx="9">
                  <c:v>B0BY4RY4JS</c:v>
                </c:pt>
                <c:pt idx="10">
                  <c:v>B0BY4V1VLX</c:v>
                </c:pt>
                <c:pt idx="11">
                  <c:v>B09JSFYQ2Y</c:v>
                </c:pt>
                <c:pt idx="12">
                  <c:v>B0BY4WQL6B</c:v>
                </c:pt>
                <c:pt idx="13">
                  <c:v>B0BY4TVS1G</c:v>
                </c:pt>
                <c:pt idx="14">
                  <c:v>B0BJPXHLR9</c:v>
                </c:pt>
                <c:pt idx="15">
                  <c:v>B0C65YFTTL</c:v>
                </c:pt>
                <c:pt idx="16">
                  <c:v>B0BY4Q2869</c:v>
                </c:pt>
                <c:pt idx="17">
                  <c:v>B0C663ZJLF</c:v>
                </c:pt>
                <c:pt idx="18">
                  <c:v>B0BJQ24TCJ</c:v>
                </c:pt>
                <c:pt idx="19">
                  <c:v>B0B1MWGM5Q</c:v>
                </c:pt>
                <c:pt idx="20">
                  <c:v>B0C6DN9LNH</c:v>
                </c:pt>
                <c:pt idx="21">
                  <c:v>B09CDQYGGM</c:v>
                </c:pt>
                <c:pt idx="22">
                  <c:v>B0BKQ1RR9M</c:v>
                </c:pt>
                <c:pt idx="23">
                  <c:v>B0C6622KD6</c:v>
                </c:pt>
                <c:pt idx="24">
                  <c:v>B0C6DHV34Y</c:v>
                </c:pt>
                <c:pt idx="25">
                  <c:v>B0C6DJ1C2H</c:v>
                </c:pt>
                <c:pt idx="26">
                  <c:v>B09CDH8LPW</c:v>
                </c:pt>
                <c:pt idx="27">
                  <c:v>B0BY4RWPG7</c:v>
                </c:pt>
                <c:pt idx="28">
                  <c:v>B0BJPS5L8F</c:v>
                </c:pt>
                <c:pt idx="29">
                  <c:v>B09CDJGG25</c:v>
                </c:pt>
                <c:pt idx="30">
                  <c:v>B0B8YX88KX</c:v>
                </c:pt>
                <c:pt idx="31">
                  <c:v>B09CDL826Y</c:v>
                </c:pt>
                <c:pt idx="32">
                  <c:v>B0C85HNBWH</c:v>
                </c:pt>
                <c:pt idx="33">
                  <c:v>B0CNT2WXQS</c:v>
                </c:pt>
                <c:pt idx="34">
                  <c:v>B0BY4S6Y8V</c:v>
                </c:pt>
                <c:pt idx="35">
                  <c:v>B0C663FCYY</c:v>
                </c:pt>
                <c:pt idx="36">
                  <c:v>B0C65ZB9VB</c:v>
                </c:pt>
                <c:pt idx="37">
                  <c:v>B0C6DMD74B</c:v>
                </c:pt>
                <c:pt idx="38">
                  <c:v>B0CNVT19T9</c:v>
                </c:pt>
                <c:pt idx="39">
                  <c:v>B09CDSL3T7</c:v>
                </c:pt>
                <c:pt idx="40">
                  <c:v>B09CDN87WM</c:v>
                </c:pt>
                <c:pt idx="41">
                  <c:v>B0D2KYP6PD</c:v>
                </c:pt>
                <c:pt idx="42">
                  <c:v>B0C85QDMWP</c:v>
                </c:pt>
                <c:pt idx="43">
                  <c:v>B0CNVT6Y1F</c:v>
                </c:pt>
                <c:pt idx="44">
                  <c:v>B09CDMP5G4</c:v>
                </c:pt>
                <c:pt idx="45">
                  <c:v>B0BJPQ9VM1</c:v>
                </c:pt>
                <c:pt idx="46">
                  <c:v>B0C85SVPVD</c:v>
                </c:pt>
                <c:pt idx="47">
                  <c:v>B0CNT2WTVX</c:v>
                </c:pt>
                <c:pt idx="48">
                  <c:v>B0C85LN2YM</c:v>
                </c:pt>
                <c:pt idx="49">
                  <c:v>B0BJPRNL9S</c:v>
                </c:pt>
                <c:pt idx="50">
                  <c:v>B0C85Q1HH3</c:v>
                </c:pt>
                <c:pt idx="51">
                  <c:v>B0BTPR9MFN</c:v>
                </c:pt>
                <c:pt idx="52">
                  <c:v>B0BK2JVQ27</c:v>
                </c:pt>
                <c:pt idx="53">
                  <c:v>B0C65Z5BMZ</c:v>
                </c:pt>
                <c:pt idx="54">
                  <c:v>B0C85P6LCL</c:v>
                </c:pt>
                <c:pt idx="55">
                  <c:v>B0C85LFN6N</c:v>
                </c:pt>
                <c:pt idx="56">
                  <c:v>B0B8YZGYGM</c:v>
                </c:pt>
                <c:pt idx="57">
                  <c:v>B09CDJP25J</c:v>
                </c:pt>
                <c:pt idx="58">
                  <c:v>B0C85LBSW2</c:v>
                </c:pt>
                <c:pt idx="59">
                  <c:v>B0BTPHHWCR</c:v>
                </c:pt>
                <c:pt idx="60">
                  <c:v>B09Y5FP3S1</c:v>
                </c:pt>
                <c:pt idx="61">
                  <c:v>B0B1MVNMT1</c:v>
                </c:pt>
                <c:pt idx="62">
                  <c:v>B0C9JBPV3W</c:v>
                </c:pt>
                <c:pt idx="63">
                  <c:v>B0C85LLL3W</c:v>
                </c:pt>
                <c:pt idx="64">
                  <c:v>B09LMGSBQF</c:v>
                </c:pt>
                <c:pt idx="65">
                  <c:v>B09Y5CVXP4</c:v>
                </c:pt>
                <c:pt idx="66">
                  <c:v>B0B1MWFGR9</c:v>
                </c:pt>
                <c:pt idx="67">
                  <c:v>B0C85QR3BH</c:v>
                </c:pt>
                <c:pt idx="68">
                  <c:v>B09CDLGTQ2</c:v>
                </c:pt>
                <c:pt idx="69">
                  <c:v>B0BK2HJPJM</c:v>
                </c:pt>
                <c:pt idx="70">
                  <c:v>B0BK2JLH63</c:v>
                </c:pt>
                <c:pt idx="71">
                  <c:v>B0BTPJR7XJ</c:v>
                </c:pt>
                <c:pt idx="72">
                  <c:v>B0CNH42WXR</c:v>
                </c:pt>
                <c:pt idx="73">
                  <c:v>B0CNSZNY85</c:v>
                </c:pt>
                <c:pt idx="74">
                  <c:v>B09Y5DZ87B</c:v>
                </c:pt>
                <c:pt idx="75">
                  <c:v>B0C85RRJJ2</c:v>
                </c:pt>
                <c:pt idx="76">
                  <c:v>B0C85KL2K5</c:v>
                </c:pt>
                <c:pt idx="77">
                  <c:v>B09Y5F44PX</c:v>
                </c:pt>
                <c:pt idx="78">
                  <c:v>B09Y5D7RZW</c:v>
                </c:pt>
                <c:pt idx="79">
                  <c:v>B0BTPFXZY2</c:v>
                </c:pt>
                <c:pt idx="80">
                  <c:v>B0C6974GZ1</c:v>
                </c:pt>
                <c:pt idx="81">
                  <c:v>B0CNH32THD</c:v>
                </c:pt>
                <c:pt idx="82">
                  <c:v>B0B1MX5X3H</c:v>
                </c:pt>
                <c:pt idx="83">
                  <c:v>B0BTPJ8YRH</c:v>
                </c:pt>
                <c:pt idx="84">
                  <c:v>B0BXX9LP4P</c:v>
                </c:pt>
                <c:pt idx="85">
                  <c:v>B0D91ZSRVL</c:v>
                </c:pt>
                <c:pt idx="86">
                  <c:v>B0CNVKBKDW</c:v>
                </c:pt>
                <c:pt idx="87">
                  <c:v>B0C697SGYD</c:v>
                </c:pt>
                <c:pt idx="88">
                  <c:v>B0B693FGM6</c:v>
                </c:pt>
                <c:pt idx="89">
                  <c:v>B0C6DPMQVC</c:v>
                </c:pt>
                <c:pt idx="90">
                  <c:v>B09LM24XCK</c:v>
                </c:pt>
                <c:pt idx="91">
                  <c:v>B0C6DQWNFH</c:v>
                </c:pt>
                <c:pt idx="92">
                  <c:v>B09CDQ6ZDL</c:v>
                </c:pt>
                <c:pt idx="93">
                  <c:v>B0C85M4XRT</c:v>
                </c:pt>
                <c:pt idx="94">
                  <c:v>B0CNVMRXNP</c:v>
                </c:pt>
                <c:pt idx="95">
                  <c:v>B0C85W4TDM</c:v>
                </c:pt>
                <c:pt idx="96">
                  <c:v>B0D91ZQFTJ</c:v>
                </c:pt>
                <c:pt idx="97">
                  <c:v>B09Y5DZR1B</c:v>
                </c:pt>
                <c:pt idx="98">
                  <c:v>B0B1MWV2D3</c:v>
                </c:pt>
                <c:pt idx="99">
                  <c:v>B0C85LGYMG</c:v>
                </c:pt>
                <c:pt idx="100">
                  <c:v>B0CV3V4JZ1</c:v>
                </c:pt>
                <c:pt idx="101">
                  <c:v>B0B1MXHW4H</c:v>
                </c:pt>
                <c:pt idx="102">
                  <c:v>B09CDPY2XB</c:v>
                </c:pt>
                <c:pt idx="103">
                  <c:v>B09Y5DZZHM</c:v>
                </c:pt>
                <c:pt idx="104">
                  <c:v>B0C6DMSY9D</c:v>
                </c:pt>
                <c:pt idx="105">
                  <c:v>B0D9216RXN</c:v>
                </c:pt>
                <c:pt idx="106">
                  <c:v>B0CNVL16X6</c:v>
                </c:pt>
                <c:pt idx="107">
                  <c:v>B0BK2BSLK7</c:v>
                </c:pt>
                <c:pt idx="108">
                  <c:v>B0CV3T4WYC</c:v>
                </c:pt>
                <c:pt idx="109">
                  <c:v>B0C85NK9VR</c:v>
                </c:pt>
                <c:pt idx="110">
                  <c:v>B0D4ZB31LQ</c:v>
                </c:pt>
                <c:pt idx="111">
                  <c:v>B0C6DKV3VQ</c:v>
                </c:pt>
                <c:pt idx="112">
                  <c:v>B0B1MWZ21J</c:v>
                </c:pt>
                <c:pt idx="113">
                  <c:v>B0C85P9L7Q</c:v>
                </c:pt>
                <c:pt idx="114">
                  <c:v>B0C85MRCKN</c:v>
                </c:pt>
                <c:pt idx="115">
                  <c:v>B0C85NFZKR</c:v>
                </c:pt>
                <c:pt idx="116">
                  <c:v>B0C697NS7B</c:v>
                </c:pt>
                <c:pt idx="117">
                  <c:v>B09Y5KYF71</c:v>
                </c:pt>
                <c:pt idx="118">
                  <c:v>B09Y5GN4MK</c:v>
                </c:pt>
                <c:pt idx="119">
                  <c:v>B0B6955M94</c:v>
                </c:pt>
                <c:pt idx="120">
                  <c:v>B0C69B4D3K</c:v>
                </c:pt>
                <c:pt idx="121">
                  <c:v>B0BTPTFDWM</c:v>
                </c:pt>
                <c:pt idx="122">
                  <c:v>B0C697GTFY</c:v>
                </c:pt>
                <c:pt idx="123">
                  <c:v>B0BXX41GQ6</c:v>
                </c:pt>
                <c:pt idx="124">
                  <c:v>B0C85LRLD5</c:v>
                </c:pt>
                <c:pt idx="125">
                  <c:v>B09JSGSZCQ</c:v>
                </c:pt>
                <c:pt idx="126">
                  <c:v>B0C6DP2L7Y</c:v>
                </c:pt>
                <c:pt idx="127">
                  <c:v>B0B1MWQVSQ</c:v>
                </c:pt>
                <c:pt idx="128">
                  <c:v>B0C6DMB24R</c:v>
                </c:pt>
                <c:pt idx="129">
                  <c:v>B0C85T4P4D</c:v>
                </c:pt>
                <c:pt idx="130">
                  <c:v>B0CNVKYM57</c:v>
                </c:pt>
                <c:pt idx="131">
                  <c:v>B09LHJFMKP</c:v>
                </c:pt>
                <c:pt idx="132">
                  <c:v>B09LMC4VY5</c:v>
                </c:pt>
                <c:pt idx="133">
                  <c:v>B0BXXF61YM</c:v>
                </c:pt>
                <c:pt idx="134">
                  <c:v>B09Y5GPFRT</c:v>
                </c:pt>
                <c:pt idx="135">
                  <c:v>B0CK2FCNRK</c:v>
                </c:pt>
                <c:pt idx="136">
                  <c:v>B09Y5D2SGS</c:v>
                </c:pt>
                <c:pt idx="137">
                  <c:v>B09Y5DRLC5</c:v>
                </c:pt>
                <c:pt idx="138">
                  <c:v>B0C6DNXK89</c:v>
                </c:pt>
                <c:pt idx="139">
                  <c:v>B0B697XSYH</c:v>
                </c:pt>
                <c:pt idx="140">
                  <c:v>B09Y5F2Y1K</c:v>
                </c:pt>
                <c:pt idx="141">
                  <c:v>B0BY4NBTD6</c:v>
                </c:pt>
                <c:pt idx="142">
                  <c:v>B0B1MXBJ4J</c:v>
                </c:pt>
                <c:pt idx="143">
                  <c:v>B0B1MTTCF8</c:v>
                </c:pt>
              </c:strCache>
            </c:strRef>
          </c:cat>
          <c:val>
            <c:numRef>
              <c:f>'sales trends'!$B$4:$B$148</c:f>
              <c:numCache>
                <c:formatCode>General</c:formatCode>
                <c:ptCount val="144"/>
                <c:pt idx="0">
                  <c:v>227</c:v>
                </c:pt>
                <c:pt idx="1">
                  <c:v>187</c:v>
                </c:pt>
                <c:pt idx="2">
                  <c:v>163</c:v>
                </c:pt>
                <c:pt idx="3">
                  <c:v>101</c:v>
                </c:pt>
                <c:pt idx="4">
                  <c:v>80</c:v>
                </c:pt>
                <c:pt idx="5">
                  <c:v>74</c:v>
                </c:pt>
                <c:pt idx="6">
                  <c:v>59</c:v>
                </c:pt>
                <c:pt idx="7">
                  <c:v>57</c:v>
                </c:pt>
                <c:pt idx="8">
                  <c:v>56</c:v>
                </c:pt>
                <c:pt idx="9">
                  <c:v>56</c:v>
                </c:pt>
                <c:pt idx="10">
                  <c:v>53</c:v>
                </c:pt>
                <c:pt idx="11">
                  <c:v>51</c:v>
                </c:pt>
                <c:pt idx="12">
                  <c:v>48</c:v>
                </c:pt>
                <c:pt idx="13">
                  <c:v>48</c:v>
                </c:pt>
                <c:pt idx="14">
                  <c:v>46</c:v>
                </c:pt>
                <c:pt idx="15">
                  <c:v>44</c:v>
                </c:pt>
                <c:pt idx="16">
                  <c:v>44</c:v>
                </c:pt>
                <c:pt idx="17">
                  <c:v>42</c:v>
                </c:pt>
                <c:pt idx="18">
                  <c:v>36</c:v>
                </c:pt>
                <c:pt idx="19">
                  <c:v>31</c:v>
                </c:pt>
                <c:pt idx="20">
                  <c:v>31</c:v>
                </c:pt>
                <c:pt idx="21">
                  <c:v>29</c:v>
                </c:pt>
                <c:pt idx="22">
                  <c:v>27</c:v>
                </c:pt>
                <c:pt idx="23">
                  <c:v>26</c:v>
                </c:pt>
                <c:pt idx="24">
                  <c:v>26</c:v>
                </c:pt>
                <c:pt idx="25">
                  <c:v>25</c:v>
                </c:pt>
                <c:pt idx="26">
                  <c:v>24</c:v>
                </c:pt>
                <c:pt idx="27">
                  <c:v>24</c:v>
                </c:pt>
                <c:pt idx="28">
                  <c:v>20</c:v>
                </c:pt>
                <c:pt idx="29">
                  <c:v>19</c:v>
                </c:pt>
                <c:pt idx="30">
                  <c:v>18</c:v>
                </c:pt>
                <c:pt idx="31">
                  <c:v>18</c:v>
                </c:pt>
                <c:pt idx="32">
                  <c:v>17</c:v>
                </c:pt>
                <c:pt idx="33">
                  <c:v>16</c:v>
                </c:pt>
                <c:pt idx="34">
                  <c:v>16</c:v>
                </c:pt>
                <c:pt idx="35">
                  <c:v>15</c:v>
                </c:pt>
                <c:pt idx="36">
                  <c:v>15</c:v>
                </c:pt>
                <c:pt idx="37">
                  <c:v>14</c:v>
                </c:pt>
                <c:pt idx="38">
                  <c:v>13</c:v>
                </c:pt>
                <c:pt idx="39">
                  <c:v>13</c:v>
                </c:pt>
                <c:pt idx="40">
                  <c:v>12</c:v>
                </c:pt>
                <c:pt idx="41">
                  <c:v>12</c:v>
                </c:pt>
                <c:pt idx="42">
                  <c:v>11</c:v>
                </c:pt>
                <c:pt idx="43">
                  <c:v>11</c:v>
                </c:pt>
                <c:pt idx="44">
                  <c:v>11</c:v>
                </c:pt>
                <c:pt idx="45">
                  <c:v>11</c:v>
                </c:pt>
                <c:pt idx="46">
                  <c:v>10</c:v>
                </c:pt>
                <c:pt idx="47">
                  <c:v>10</c:v>
                </c:pt>
                <c:pt idx="48">
                  <c:v>9</c:v>
                </c:pt>
                <c:pt idx="49">
                  <c:v>8</c:v>
                </c:pt>
                <c:pt idx="50">
                  <c:v>8</c:v>
                </c:pt>
                <c:pt idx="51">
                  <c:v>8</c:v>
                </c:pt>
                <c:pt idx="52">
                  <c:v>7</c:v>
                </c:pt>
                <c:pt idx="53">
                  <c:v>6</c:v>
                </c:pt>
                <c:pt idx="54">
                  <c:v>6</c:v>
                </c:pt>
                <c:pt idx="55">
                  <c:v>6</c:v>
                </c:pt>
                <c:pt idx="56">
                  <c:v>6</c:v>
                </c:pt>
                <c:pt idx="57">
                  <c:v>6</c:v>
                </c:pt>
                <c:pt idx="58">
                  <c:v>6</c:v>
                </c:pt>
                <c:pt idx="59">
                  <c:v>5</c:v>
                </c:pt>
                <c:pt idx="60">
                  <c:v>5</c:v>
                </c:pt>
                <c:pt idx="61">
                  <c:v>5</c:v>
                </c:pt>
                <c:pt idx="62">
                  <c:v>5</c:v>
                </c:pt>
                <c:pt idx="63">
                  <c:v>5</c:v>
                </c:pt>
                <c:pt idx="64">
                  <c:v>5</c:v>
                </c:pt>
                <c:pt idx="65">
                  <c:v>4</c:v>
                </c:pt>
                <c:pt idx="66">
                  <c:v>4</c:v>
                </c:pt>
                <c:pt idx="67">
                  <c:v>4</c:v>
                </c:pt>
                <c:pt idx="68">
                  <c:v>4</c:v>
                </c:pt>
                <c:pt idx="69">
                  <c:v>4</c:v>
                </c:pt>
                <c:pt idx="70">
                  <c:v>4</c:v>
                </c:pt>
                <c:pt idx="71">
                  <c:v>4</c:v>
                </c:pt>
                <c:pt idx="72">
                  <c:v>4</c:v>
                </c:pt>
                <c:pt idx="73">
                  <c:v>4</c:v>
                </c:pt>
                <c:pt idx="74">
                  <c:v>4</c:v>
                </c:pt>
                <c:pt idx="75">
                  <c:v>3</c:v>
                </c:pt>
                <c:pt idx="76">
                  <c:v>3</c:v>
                </c:pt>
                <c:pt idx="77">
                  <c:v>3</c:v>
                </c:pt>
                <c:pt idx="78">
                  <c:v>3</c:v>
                </c:pt>
                <c:pt idx="79">
                  <c:v>3</c:v>
                </c:pt>
                <c:pt idx="80">
                  <c:v>3</c:v>
                </c:pt>
                <c:pt idx="81">
                  <c:v>3</c:v>
                </c:pt>
                <c:pt idx="82">
                  <c:v>3</c:v>
                </c:pt>
                <c:pt idx="83">
                  <c:v>3</c:v>
                </c:pt>
                <c:pt idx="84">
                  <c:v>2</c:v>
                </c:pt>
                <c:pt idx="85">
                  <c:v>2</c:v>
                </c:pt>
                <c:pt idx="86">
                  <c:v>2</c:v>
                </c:pt>
                <c:pt idx="87">
                  <c:v>2</c:v>
                </c:pt>
                <c:pt idx="88">
                  <c:v>2</c:v>
                </c:pt>
                <c:pt idx="89">
                  <c:v>2</c:v>
                </c:pt>
                <c:pt idx="90">
                  <c:v>2</c:v>
                </c:pt>
                <c:pt idx="91">
                  <c:v>2</c:v>
                </c:pt>
                <c:pt idx="92">
                  <c:v>2</c:v>
                </c:pt>
                <c:pt idx="93">
                  <c:v>2</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numCache>
            </c:numRef>
          </c:val>
          <c:extLst>
            <c:ext xmlns:c16="http://schemas.microsoft.com/office/drawing/2014/chart" uri="{C3380CC4-5D6E-409C-BE32-E72D297353CC}">
              <c16:uniqueId val="{00000000-5454-4930-97C2-670812D469ED}"/>
            </c:ext>
          </c:extLst>
        </c:ser>
        <c:dLbls>
          <c:showLegendKey val="0"/>
          <c:showVal val="0"/>
          <c:showCatName val="0"/>
          <c:showSerName val="0"/>
          <c:showPercent val="0"/>
          <c:showBubbleSize val="0"/>
        </c:dLbls>
        <c:gapWidth val="219"/>
        <c:overlap val="-27"/>
        <c:axId val="326525208"/>
        <c:axId val="518495984"/>
      </c:barChart>
      <c:catAx>
        <c:axId val="326525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495984"/>
        <c:crosses val="autoZero"/>
        <c:auto val="1"/>
        <c:lblAlgn val="ctr"/>
        <c:lblOffset val="100"/>
        <c:noMultiLvlLbl val="0"/>
      </c:catAx>
      <c:valAx>
        <c:axId val="518495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525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[Unit Economics (25thSept) assignment basavaraj.xlsx]sales trends!PivotTable1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SKU WITH HIGHEST AND LOWEST</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trends'!$B$3</c:f>
              <c:strCache>
                <c:ptCount val="1"/>
                <c:pt idx="0">
                  <c:v>Total</c:v>
                </c:pt>
              </c:strCache>
            </c:strRef>
          </c:tx>
          <c:spPr>
            <a:solidFill>
              <a:schemeClr val="accent1"/>
            </a:solidFill>
            <a:ln>
              <a:noFill/>
            </a:ln>
            <a:effectLst/>
          </c:spPr>
          <c:invertIfNegative val="0"/>
          <c:cat>
            <c:strRef>
              <c:f>'sales trends'!$A$4:$A$148</c:f>
              <c:strCache>
                <c:ptCount val="144"/>
                <c:pt idx="0">
                  <c:v>B0B8Z31FG6</c:v>
                </c:pt>
                <c:pt idx="1">
                  <c:v>B0BY4N8VBM</c:v>
                </c:pt>
                <c:pt idx="2">
                  <c:v>B0BY4R9CPR</c:v>
                </c:pt>
                <c:pt idx="3">
                  <c:v>B0BY4QV6CH</c:v>
                </c:pt>
                <c:pt idx="4">
                  <c:v>B0BY4Q79NV</c:v>
                </c:pt>
                <c:pt idx="5">
                  <c:v>B09JSDSL58</c:v>
                </c:pt>
                <c:pt idx="6">
                  <c:v>B09LHM8YNY</c:v>
                </c:pt>
                <c:pt idx="7">
                  <c:v>B0BJPY1427</c:v>
                </c:pt>
                <c:pt idx="8">
                  <c:v>B0C6DHZ5QW</c:v>
                </c:pt>
                <c:pt idx="9">
                  <c:v>B0BY4RY4JS</c:v>
                </c:pt>
                <c:pt idx="10">
                  <c:v>B0BY4V1VLX</c:v>
                </c:pt>
                <c:pt idx="11">
                  <c:v>B09JSFYQ2Y</c:v>
                </c:pt>
                <c:pt idx="12">
                  <c:v>B0BY4WQL6B</c:v>
                </c:pt>
                <c:pt idx="13">
                  <c:v>B0BY4TVS1G</c:v>
                </c:pt>
                <c:pt idx="14">
                  <c:v>B0BJPXHLR9</c:v>
                </c:pt>
                <c:pt idx="15">
                  <c:v>B0C65YFTTL</c:v>
                </c:pt>
                <c:pt idx="16">
                  <c:v>B0BY4Q2869</c:v>
                </c:pt>
                <c:pt idx="17">
                  <c:v>B0C663ZJLF</c:v>
                </c:pt>
                <c:pt idx="18">
                  <c:v>B0BJQ24TCJ</c:v>
                </c:pt>
                <c:pt idx="19">
                  <c:v>B0B1MWGM5Q</c:v>
                </c:pt>
                <c:pt idx="20">
                  <c:v>B0C6DN9LNH</c:v>
                </c:pt>
                <c:pt idx="21">
                  <c:v>B09CDQYGGM</c:v>
                </c:pt>
                <c:pt idx="22">
                  <c:v>B0BKQ1RR9M</c:v>
                </c:pt>
                <c:pt idx="23">
                  <c:v>B0C6622KD6</c:v>
                </c:pt>
                <c:pt idx="24">
                  <c:v>B0C6DHV34Y</c:v>
                </c:pt>
                <c:pt idx="25">
                  <c:v>B0C6DJ1C2H</c:v>
                </c:pt>
                <c:pt idx="26">
                  <c:v>B09CDH8LPW</c:v>
                </c:pt>
                <c:pt idx="27">
                  <c:v>B0BY4RWPG7</c:v>
                </c:pt>
                <c:pt idx="28">
                  <c:v>B0BJPS5L8F</c:v>
                </c:pt>
                <c:pt idx="29">
                  <c:v>B09CDJGG25</c:v>
                </c:pt>
                <c:pt idx="30">
                  <c:v>B0B8YX88KX</c:v>
                </c:pt>
                <c:pt idx="31">
                  <c:v>B09CDL826Y</c:v>
                </c:pt>
                <c:pt idx="32">
                  <c:v>B0C85HNBWH</c:v>
                </c:pt>
                <c:pt idx="33">
                  <c:v>B0CNT2WXQS</c:v>
                </c:pt>
                <c:pt idx="34">
                  <c:v>B0BY4S6Y8V</c:v>
                </c:pt>
                <c:pt idx="35">
                  <c:v>B0C663FCYY</c:v>
                </c:pt>
                <c:pt idx="36">
                  <c:v>B0C65ZB9VB</c:v>
                </c:pt>
                <c:pt idx="37">
                  <c:v>B0C6DMD74B</c:v>
                </c:pt>
                <c:pt idx="38">
                  <c:v>B0CNVT19T9</c:v>
                </c:pt>
                <c:pt idx="39">
                  <c:v>B09CDSL3T7</c:v>
                </c:pt>
                <c:pt idx="40">
                  <c:v>B09CDN87WM</c:v>
                </c:pt>
                <c:pt idx="41">
                  <c:v>B0D2KYP6PD</c:v>
                </c:pt>
                <c:pt idx="42">
                  <c:v>B0C85QDMWP</c:v>
                </c:pt>
                <c:pt idx="43">
                  <c:v>B0CNVT6Y1F</c:v>
                </c:pt>
                <c:pt idx="44">
                  <c:v>B09CDMP5G4</c:v>
                </c:pt>
                <c:pt idx="45">
                  <c:v>B0BJPQ9VM1</c:v>
                </c:pt>
                <c:pt idx="46">
                  <c:v>B0C85SVPVD</c:v>
                </c:pt>
                <c:pt idx="47">
                  <c:v>B0CNT2WTVX</c:v>
                </c:pt>
                <c:pt idx="48">
                  <c:v>B0C85LN2YM</c:v>
                </c:pt>
                <c:pt idx="49">
                  <c:v>B0BJPRNL9S</c:v>
                </c:pt>
                <c:pt idx="50">
                  <c:v>B0C85Q1HH3</c:v>
                </c:pt>
                <c:pt idx="51">
                  <c:v>B0BTPR9MFN</c:v>
                </c:pt>
                <c:pt idx="52">
                  <c:v>B0BK2JVQ27</c:v>
                </c:pt>
                <c:pt idx="53">
                  <c:v>B0C65Z5BMZ</c:v>
                </c:pt>
                <c:pt idx="54">
                  <c:v>B0C85P6LCL</c:v>
                </c:pt>
                <c:pt idx="55">
                  <c:v>B0C85LFN6N</c:v>
                </c:pt>
                <c:pt idx="56">
                  <c:v>B0B8YZGYGM</c:v>
                </c:pt>
                <c:pt idx="57">
                  <c:v>B09CDJP25J</c:v>
                </c:pt>
                <c:pt idx="58">
                  <c:v>B0C85LBSW2</c:v>
                </c:pt>
                <c:pt idx="59">
                  <c:v>B0BTPHHWCR</c:v>
                </c:pt>
                <c:pt idx="60">
                  <c:v>B09Y5FP3S1</c:v>
                </c:pt>
                <c:pt idx="61">
                  <c:v>B0B1MVNMT1</c:v>
                </c:pt>
                <c:pt idx="62">
                  <c:v>B0C9JBPV3W</c:v>
                </c:pt>
                <c:pt idx="63">
                  <c:v>B0C85LLL3W</c:v>
                </c:pt>
                <c:pt idx="64">
                  <c:v>B09LMGSBQF</c:v>
                </c:pt>
                <c:pt idx="65">
                  <c:v>B09Y5CVXP4</c:v>
                </c:pt>
                <c:pt idx="66">
                  <c:v>B0B1MWFGR9</c:v>
                </c:pt>
                <c:pt idx="67">
                  <c:v>B0C85QR3BH</c:v>
                </c:pt>
                <c:pt idx="68">
                  <c:v>B09CDLGTQ2</c:v>
                </c:pt>
                <c:pt idx="69">
                  <c:v>B0BK2HJPJM</c:v>
                </c:pt>
                <c:pt idx="70">
                  <c:v>B0BK2JLH63</c:v>
                </c:pt>
                <c:pt idx="71">
                  <c:v>B0BTPJR7XJ</c:v>
                </c:pt>
                <c:pt idx="72">
                  <c:v>B0CNH42WXR</c:v>
                </c:pt>
                <c:pt idx="73">
                  <c:v>B0CNSZNY85</c:v>
                </c:pt>
                <c:pt idx="74">
                  <c:v>B09Y5DZ87B</c:v>
                </c:pt>
                <c:pt idx="75">
                  <c:v>B0C85RRJJ2</c:v>
                </c:pt>
                <c:pt idx="76">
                  <c:v>B0C85KL2K5</c:v>
                </c:pt>
                <c:pt idx="77">
                  <c:v>B09Y5F44PX</c:v>
                </c:pt>
                <c:pt idx="78">
                  <c:v>B09Y5D7RZW</c:v>
                </c:pt>
                <c:pt idx="79">
                  <c:v>B0BTPFXZY2</c:v>
                </c:pt>
                <c:pt idx="80">
                  <c:v>B0C6974GZ1</c:v>
                </c:pt>
                <c:pt idx="81">
                  <c:v>B0CNH32THD</c:v>
                </c:pt>
                <c:pt idx="82">
                  <c:v>B0B1MX5X3H</c:v>
                </c:pt>
                <c:pt idx="83">
                  <c:v>B0BTPJ8YRH</c:v>
                </c:pt>
                <c:pt idx="84">
                  <c:v>B0BXX9LP4P</c:v>
                </c:pt>
                <c:pt idx="85">
                  <c:v>B0D91ZSRVL</c:v>
                </c:pt>
                <c:pt idx="86">
                  <c:v>B0CNVKBKDW</c:v>
                </c:pt>
                <c:pt idx="87">
                  <c:v>B0C697SGYD</c:v>
                </c:pt>
                <c:pt idx="88">
                  <c:v>B0B693FGM6</c:v>
                </c:pt>
                <c:pt idx="89">
                  <c:v>B0C6DPMQVC</c:v>
                </c:pt>
                <c:pt idx="90">
                  <c:v>B09LM24XCK</c:v>
                </c:pt>
                <c:pt idx="91">
                  <c:v>B0C6DQWNFH</c:v>
                </c:pt>
                <c:pt idx="92">
                  <c:v>B09CDQ6ZDL</c:v>
                </c:pt>
                <c:pt idx="93">
                  <c:v>B0C85M4XRT</c:v>
                </c:pt>
                <c:pt idx="94">
                  <c:v>B0CNVMRXNP</c:v>
                </c:pt>
                <c:pt idx="95">
                  <c:v>B0C85W4TDM</c:v>
                </c:pt>
                <c:pt idx="96">
                  <c:v>B0D91ZQFTJ</c:v>
                </c:pt>
                <c:pt idx="97">
                  <c:v>B09Y5DZR1B</c:v>
                </c:pt>
                <c:pt idx="98">
                  <c:v>B0B1MWV2D3</c:v>
                </c:pt>
                <c:pt idx="99">
                  <c:v>B0C85LGYMG</c:v>
                </c:pt>
                <c:pt idx="100">
                  <c:v>B0CV3V4JZ1</c:v>
                </c:pt>
                <c:pt idx="101">
                  <c:v>B0B1MXHW4H</c:v>
                </c:pt>
                <c:pt idx="102">
                  <c:v>B09CDPY2XB</c:v>
                </c:pt>
                <c:pt idx="103">
                  <c:v>B09Y5DZZHM</c:v>
                </c:pt>
                <c:pt idx="104">
                  <c:v>B0C6DMSY9D</c:v>
                </c:pt>
                <c:pt idx="105">
                  <c:v>B0D9216RXN</c:v>
                </c:pt>
                <c:pt idx="106">
                  <c:v>B0CNVL16X6</c:v>
                </c:pt>
                <c:pt idx="107">
                  <c:v>B0BK2BSLK7</c:v>
                </c:pt>
                <c:pt idx="108">
                  <c:v>B0CV3T4WYC</c:v>
                </c:pt>
                <c:pt idx="109">
                  <c:v>B0C85NK9VR</c:v>
                </c:pt>
                <c:pt idx="110">
                  <c:v>B0D4ZB31LQ</c:v>
                </c:pt>
                <c:pt idx="111">
                  <c:v>B0C6DKV3VQ</c:v>
                </c:pt>
                <c:pt idx="112">
                  <c:v>B0B1MWZ21J</c:v>
                </c:pt>
                <c:pt idx="113">
                  <c:v>B0C85P9L7Q</c:v>
                </c:pt>
                <c:pt idx="114">
                  <c:v>B0C85MRCKN</c:v>
                </c:pt>
                <c:pt idx="115">
                  <c:v>B0C85NFZKR</c:v>
                </c:pt>
                <c:pt idx="116">
                  <c:v>B0C697NS7B</c:v>
                </c:pt>
                <c:pt idx="117">
                  <c:v>B09Y5KYF71</c:v>
                </c:pt>
                <c:pt idx="118">
                  <c:v>B09Y5GN4MK</c:v>
                </c:pt>
                <c:pt idx="119">
                  <c:v>B0B6955M94</c:v>
                </c:pt>
                <c:pt idx="120">
                  <c:v>B0C69B4D3K</c:v>
                </c:pt>
                <c:pt idx="121">
                  <c:v>B0BTPTFDWM</c:v>
                </c:pt>
                <c:pt idx="122">
                  <c:v>B0C697GTFY</c:v>
                </c:pt>
                <c:pt idx="123">
                  <c:v>B0BXX41GQ6</c:v>
                </c:pt>
                <c:pt idx="124">
                  <c:v>B0C85LRLD5</c:v>
                </c:pt>
                <c:pt idx="125">
                  <c:v>B09JSGSZCQ</c:v>
                </c:pt>
                <c:pt idx="126">
                  <c:v>B0C6DP2L7Y</c:v>
                </c:pt>
                <c:pt idx="127">
                  <c:v>B0B1MWQVSQ</c:v>
                </c:pt>
                <c:pt idx="128">
                  <c:v>B0C6DMB24R</c:v>
                </c:pt>
                <c:pt idx="129">
                  <c:v>B0C85T4P4D</c:v>
                </c:pt>
                <c:pt idx="130">
                  <c:v>B0CNVKYM57</c:v>
                </c:pt>
                <c:pt idx="131">
                  <c:v>B09LHJFMKP</c:v>
                </c:pt>
                <c:pt idx="132">
                  <c:v>B09LMC4VY5</c:v>
                </c:pt>
                <c:pt idx="133">
                  <c:v>B0BXXF61YM</c:v>
                </c:pt>
                <c:pt idx="134">
                  <c:v>B09Y5GPFRT</c:v>
                </c:pt>
                <c:pt idx="135">
                  <c:v>B0CK2FCNRK</c:v>
                </c:pt>
                <c:pt idx="136">
                  <c:v>B09Y5D2SGS</c:v>
                </c:pt>
                <c:pt idx="137">
                  <c:v>B09Y5DRLC5</c:v>
                </c:pt>
                <c:pt idx="138">
                  <c:v>B0C6DNXK89</c:v>
                </c:pt>
                <c:pt idx="139">
                  <c:v>B0B697XSYH</c:v>
                </c:pt>
                <c:pt idx="140">
                  <c:v>B09Y5F2Y1K</c:v>
                </c:pt>
                <c:pt idx="141">
                  <c:v>B0BY4NBTD6</c:v>
                </c:pt>
                <c:pt idx="142">
                  <c:v>B0B1MXBJ4J</c:v>
                </c:pt>
                <c:pt idx="143">
                  <c:v>B0B1MTTCF8</c:v>
                </c:pt>
              </c:strCache>
            </c:strRef>
          </c:cat>
          <c:val>
            <c:numRef>
              <c:f>'sales trends'!$B$4:$B$148</c:f>
              <c:numCache>
                <c:formatCode>General</c:formatCode>
                <c:ptCount val="144"/>
                <c:pt idx="0">
                  <c:v>227</c:v>
                </c:pt>
                <c:pt idx="1">
                  <c:v>187</c:v>
                </c:pt>
                <c:pt idx="2">
                  <c:v>163</c:v>
                </c:pt>
                <c:pt idx="3">
                  <c:v>101</c:v>
                </c:pt>
                <c:pt idx="4">
                  <c:v>80</c:v>
                </c:pt>
                <c:pt idx="5">
                  <c:v>74</c:v>
                </c:pt>
                <c:pt idx="6">
                  <c:v>59</c:v>
                </c:pt>
                <c:pt idx="7">
                  <c:v>57</c:v>
                </c:pt>
                <c:pt idx="8">
                  <c:v>56</c:v>
                </c:pt>
                <c:pt idx="9">
                  <c:v>56</c:v>
                </c:pt>
                <c:pt idx="10">
                  <c:v>53</c:v>
                </c:pt>
                <c:pt idx="11">
                  <c:v>51</c:v>
                </c:pt>
                <c:pt idx="12">
                  <c:v>48</c:v>
                </c:pt>
                <c:pt idx="13">
                  <c:v>48</c:v>
                </c:pt>
                <c:pt idx="14">
                  <c:v>46</c:v>
                </c:pt>
                <c:pt idx="15">
                  <c:v>44</c:v>
                </c:pt>
                <c:pt idx="16">
                  <c:v>44</c:v>
                </c:pt>
                <c:pt idx="17">
                  <c:v>42</c:v>
                </c:pt>
                <c:pt idx="18">
                  <c:v>36</c:v>
                </c:pt>
                <c:pt idx="19">
                  <c:v>31</c:v>
                </c:pt>
                <c:pt idx="20">
                  <c:v>31</c:v>
                </c:pt>
                <c:pt idx="21">
                  <c:v>29</c:v>
                </c:pt>
                <c:pt idx="22">
                  <c:v>27</c:v>
                </c:pt>
                <c:pt idx="23">
                  <c:v>26</c:v>
                </c:pt>
                <c:pt idx="24">
                  <c:v>26</c:v>
                </c:pt>
                <c:pt idx="25">
                  <c:v>25</c:v>
                </c:pt>
                <c:pt idx="26">
                  <c:v>24</c:v>
                </c:pt>
                <c:pt idx="27">
                  <c:v>24</c:v>
                </c:pt>
                <c:pt idx="28">
                  <c:v>20</c:v>
                </c:pt>
                <c:pt idx="29">
                  <c:v>19</c:v>
                </c:pt>
                <c:pt idx="30">
                  <c:v>18</c:v>
                </c:pt>
                <c:pt idx="31">
                  <c:v>18</c:v>
                </c:pt>
                <c:pt idx="32">
                  <c:v>17</c:v>
                </c:pt>
                <c:pt idx="33">
                  <c:v>16</c:v>
                </c:pt>
                <c:pt idx="34">
                  <c:v>16</c:v>
                </c:pt>
                <c:pt idx="35">
                  <c:v>15</c:v>
                </c:pt>
                <c:pt idx="36">
                  <c:v>15</c:v>
                </c:pt>
                <c:pt idx="37">
                  <c:v>14</c:v>
                </c:pt>
                <c:pt idx="38">
                  <c:v>13</c:v>
                </c:pt>
                <c:pt idx="39">
                  <c:v>13</c:v>
                </c:pt>
                <c:pt idx="40">
                  <c:v>12</c:v>
                </c:pt>
                <c:pt idx="41">
                  <c:v>12</c:v>
                </c:pt>
                <c:pt idx="42">
                  <c:v>11</c:v>
                </c:pt>
                <c:pt idx="43">
                  <c:v>11</c:v>
                </c:pt>
                <c:pt idx="44">
                  <c:v>11</c:v>
                </c:pt>
                <c:pt idx="45">
                  <c:v>11</c:v>
                </c:pt>
                <c:pt idx="46">
                  <c:v>10</c:v>
                </c:pt>
                <c:pt idx="47">
                  <c:v>10</c:v>
                </c:pt>
                <c:pt idx="48">
                  <c:v>9</c:v>
                </c:pt>
                <c:pt idx="49">
                  <c:v>8</c:v>
                </c:pt>
                <c:pt idx="50">
                  <c:v>8</c:v>
                </c:pt>
                <c:pt idx="51">
                  <c:v>8</c:v>
                </c:pt>
                <c:pt idx="52">
                  <c:v>7</c:v>
                </c:pt>
                <c:pt idx="53">
                  <c:v>6</c:v>
                </c:pt>
                <c:pt idx="54">
                  <c:v>6</c:v>
                </c:pt>
                <c:pt idx="55">
                  <c:v>6</c:v>
                </c:pt>
                <c:pt idx="56">
                  <c:v>6</c:v>
                </c:pt>
                <c:pt idx="57">
                  <c:v>6</c:v>
                </c:pt>
                <c:pt idx="58">
                  <c:v>6</c:v>
                </c:pt>
                <c:pt idx="59">
                  <c:v>5</c:v>
                </c:pt>
                <c:pt idx="60">
                  <c:v>5</c:v>
                </c:pt>
                <c:pt idx="61">
                  <c:v>5</c:v>
                </c:pt>
                <c:pt idx="62">
                  <c:v>5</c:v>
                </c:pt>
                <c:pt idx="63">
                  <c:v>5</c:v>
                </c:pt>
                <c:pt idx="64">
                  <c:v>5</c:v>
                </c:pt>
                <c:pt idx="65">
                  <c:v>4</c:v>
                </c:pt>
                <c:pt idx="66">
                  <c:v>4</c:v>
                </c:pt>
                <c:pt idx="67">
                  <c:v>4</c:v>
                </c:pt>
                <c:pt idx="68">
                  <c:v>4</c:v>
                </c:pt>
                <c:pt idx="69">
                  <c:v>4</c:v>
                </c:pt>
                <c:pt idx="70">
                  <c:v>4</c:v>
                </c:pt>
                <c:pt idx="71">
                  <c:v>4</c:v>
                </c:pt>
                <c:pt idx="72">
                  <c:v>4</c:v>
                </c:pt>
                <c:pt idx="73">
                  <c:v>4</c:v>
                </c:pt>
                <c:pt idx="74">
                  <c:v>4</c:v>
                </c:pt>
                <c:pt idx="75">
                  <c:v>3</c:v>
                </c:pt>
                <c:pt idx="76">
                  <c:v>3</c:v>
                </c:pt>
                <c:pt idx="77">
                  <c:v>3</c:v>
                </c:pt>
                <c:pt idx="78">
                  <c:v>3</c:v>
                </c:pt>
                <c:pt idx="79">
                  <c:v>3</c:v>
                </c:pt>
                <c:pt idx="80">
                  <c:v>3</c:v>
                </c:pt>
                <c:pt idx="81">
                  <c:v>3</c:v>
                </c:pt>
                <c:pt idx="82">
                  <c:v>3</c:v>
                </c:pt>
                <c:pt idx="83">
                  <c:v>3</c:v>
                </c:pt>
                <c:pt idx="84">
                  <c:v>2</c:v>
                </c:pt>
                <c:pt idx="85">
                  <c:v>2</c:v>
                </c:pt>
                <c:pt idx="86">
                  <c:v>2</c:v>
                </c:pt>
                <c:pt idx="87">
                  <c:v>2</c:v>
                </c:pt>
                <c:pt idx="88">
                  <c:v>2</c:v>
                </c:pt>
                <c:pt idx="89">
                  <c:v>2</c:v>
                </c:pt>
                <c:pt idx="90">
                  <c:v>2</c:v>
                </c:pt>
                <c:pt idx="91">
                  <c:v>2</c:v>
                </c:pt>
                <c:pt idx="92">
                  <c:v>2</c:v>
                </c:pt>
                <c:pt idx="93">
                  <c:v>2</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numCache>
            </c:numRef>
          </c:val>
          <c:extLst>
            <c:ext xmlns:c16="http://schemas.microsoft.com/office/drawing/2014/chart" uri="{C3380CC4-5D6E-409C-BE32-E72D297353CC}">
              <c16:uniqueId val="{00000000-F183-48C2-89CD-F57153D9B601}"/>
            </c:ext>
          </c:extLst>
        </c:ser>
        <c:dLbls>
          <c:showLegendKey val="0"/>
          <c:showVal val="0"/>
          <c:showCatName val="0"/>
          <c:showSerName val="0"/>
          <c:showPercent val="0"/>
          <c:showBubbleSize val="0"/>
        </c:dLbls>
        <c:gapWidth val="219"/>
        <c:overlap val="-27"/>
        <c:axId val="326525208"/>
        <c:axId val="518495984"/>
      </c:barChart>
      <c:catAx>
        <c:axId val="326525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495984"/>
        <c:crosses val="autoZero"/>
        <c:auto val="1"/>
        <c:lblAlgn val="ctr"/>
        <c:lblOffset val="100"/>
        <c:noMultiLvlLbl val="0"/>
      </c:catAx>
      <c:valAx>
        <c:axId val="518495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525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[Unit Economics (25thSept) assignment basavaraj.xlsx]SKU on profitability!PivotTable2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SKU BASED ON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'SKU on profitability'!$B$3</c:f>
              <c:strCache>
                <c:ptCount val="1"/>
                <c:pt idx="0">
                  <c:v>Total</c:v>
                </c:pt>
              </c:strCache>
            </c:strRef>
          </c:tx>
          <c:spPr>
            <a:solidFill>
              <a:schemeClr val="accent1"/>
            </a:solidFill>
            <a:ln>
              <a:noFill/>
            </a:ln>
            <a:effectLst/>
          </c:spPr>
          <c:invertIfNegative val="0"/>
          <c:cat>
            <c:strRef>
              <c:f>'SKU on profitability'!$A$4:$A$148</c:f>
              <c:strCache>
                <c:ptCount val="144"/>
                <c:pt idx="0">
                  <c:v>B0B8Z31FG6</c:v>
                </c:pt>
                <c:pt idx="1">
                  <c:v>B0BY4N8VBM</c:v>
                </c:pt>
                <c:pt idx="2">
                  <c:v>B0BY4R9CPR</c:v>
                </c:pt>
                <c:pt idx="3">
                  <c:v>B0BY4QV6CH</c:v>
                </c:pt>
                <c:pt idx="4">
                  <c:v>B0C6DHZ5QW</c:v>
                </c:pt>
                <c:pt idx="5">
                  <c:v>B0BY4Q79NV</c:v>
                </c:pt>
                <c:pt idx="6">
                  <c:v>B09JSDSL58</c:v>
                </c:pt>
                <c:pt idx="7">
                  <c:v>B0C65YFTTL</c:v>
                </c:pt>
                <c:pt idx="8">
                  <c:v>B0C663ZJLF</c:v>
                </c:pt>
                <c:pt idx="9">
                  <c:v>B0BY4RY4JS</c:v>
                </c:pt>
                <c:pt idx="10">
                  <c:v>B09LHM8YNY</c:v>
                </c:pt>
                <c:pt idx="11">
                  <c:v>B0BJPY1427</c:v>
                </c:pt>
                <c:pt idx="12">
                  <c:v>B09JSFYQ2Y</c:v>
                </c:pt>
                <c:pt idx="13">
                  <c:v>B0BY4V1VLX</c:v>
                </c:pt>
                <c:pt idx="14">
                  <c:v>B0B1MWGM5Q</c:v>
                </c:pt>
                <c:pt idx="15">
                  <c:v>B0BY4WQL6B</c:v>
                </c:pt>
                <c:pt idx="16">
                  <c:v>B0BY4TVS1G</c:v>
                </c:pt>
                <c:pt idx="17">
                  <c:v>B0C6DN9LNH</c:v>
                </c:pt>
                <c:pt idx="18">
                  <c:v>B0BJPXHLR9</c:v>
                </c:pt>
                <c:pt idx="19">
                  <c:v>B0BY4Q2869</c:v>
                </c:pt>
                <c:pt idx="20">
                  <c:v>B0C6622KD6</c:v>
                </c:pt>
                <c:pt idx="21">
                  <c:v>B0C6DJ1C2H</c:v>
                </c:pt>
                <c:pt idx="22">
                  <c:v>B09CDH8LPW</c:v>
                </c:pt>
                <c:pt idx="23">
                  <c:v>B0C6DHV34Y</c:v>
                </c:pt>
                <c:pt idx="24">
                  <c:v>B0BJQ24TCJ</c:v>
                </c:pt>
                <c:pt idx="25">
                  <c:v>B09CDJGG25</c:v>
                </c:pt>
                <c:pt idx="26">
                  <c:v>B0BY4RWPG7</c:v>
                </c:pt>
                <c:pt idx="27">
                  <c:v>B0C65ZB9VB</c:v>
                </c:pt>
                <c:pt idx="28">
                  <c:v>B09CDQYGGM</c:v>
                </c:pt>
                <c:pt idx="29">
                  <c:v>B0C663FCYY</c:v>
                </c:pt>
                <c:pt idx="30">
                  <c:v>B0C6DMD74B</c:v>
                </c:pt>
                <c:pt idx="31">
                  <c:v>B0BKQ1RR9M</c:v>
                </c:pt>
                <c:pt idx="32">
                  <c:v>B09CDN87WM</c:v>
                </c:pt>
                <c:pt idx="33">
                  <c:v>B0BJPS5L8F</c:v>
                </c:pt>
                <c:pt idx="34">
                  <c:v>B0B8YX88KX</c:v>
                </c:pt>
                <c:pt idx="35">
                  <c:v>B0C85HNBWH</c:v>
                </c:pt>
                <c:pt idx="36">
                  <c:v>B0BY4S6Y8V</c:v>
                </c:pt>
                <c:pt idx="37">
                  <c:v>B09CDL826Y</c:v>
                </c:pt>
                <c:pt idx="38">
                  <c:v>B09LMGSBQF</c:v>
                </c:pt>
                <c:pt idx="39">
                  <c:v>B0C85LBSW2</c:v>
                </c:pt>
                <c:pt idx="40">
                  <c:v>B0BJPQ9VM1</c:v>
                </c:pt>
                <c:pt idx="41">
                  <c:v>B0CNT2WXQS</c:v>
                </c:pt>
                <c:pt idx="42">
                  <c:v>B09CDSL3T7</c:v>
                </c:pt>
                <c:pt idx="43">
                  <c:v>B09CDJP25J</c:v>
                </c:pt>
                <c:pt idx="44">
                  <c:v>B0C65Z5BMZ</c:v>
                </c:pt>
                <c:pt idx="45">
                  <c:v>B0CNVT19T9</c:v>
                </c:pt>
                <c:pt idx="46">
                  <c:v>B0C85QDMWP</c:v>
                </c:pt>
                <c:pt idx="47">
                  <c:v>B09CDMP5G4</c:v>
                </c:pt>
                <c:pt idx="48">
                  <c:v>B0D2KYP6PD</c:v>
                </c:pt>
                <c:pt idx="49">
                  <c:v>B0C85Q1HH3</c:v>
                </c:pt>
                <c:pt idx="50">
                  <c:v>B0C85LLL3W</c:v>
                </c:pt>
                <c:pt idx="51">
                  <c:v>B0BTPR9MFN</c:v>
                </c:pt>
                <c:pt idx="52">
                  <c:v>B0C85SVPVD</c:v>
                </c:pt>
                <c:pt idx="53">
                  <c:v>B0C6974GZ1</c:v>
                </c:pt>
                <c:pt idx="54">
                  <c:v>B0C85LN2YM</c:v>
                </c:pt>
                <c:pt idx="55">
                  <c:v>B0BJPRNL9S</c:v>
                </c:pt>
                <c:pt idx="56">
                  <c:v>B0CNVT6Y1F</c:v>
                </c:pt>
                <c:pt idx="57">
                  <c:v>B0B1MWFGR9</c:v>
                </c:pt>
                <c:pt idx="58">
                  <c:v>B09Y5DZ87B</c:v>
                </c:pt>
                <c:pt idx="59">
                  <c:v>B0CNT2WTVX</c:v>
                </c:pt>
                <c:pt idx="60">
                  <c:v>B09LM24XCK</c:v>
                </c:pt>
                <c:pt idx="61">
                  <c:v>B0B8YZGYGM</c:v>
                </c:pt>
                <c:pt idx="62">
                  <c:v>B0BXX9LP4P</c:v>
                </c:pt>
                <c:pt idx="63">
                  <c:v>B0C85P6LCL</c:v>
                </c:pt>
                <c:pt idx="64">
                  <c:v>B09Y5F44PX</c:v>
                </c:pt>
                <c:pt idx="65">
                  <c:v>B0BK2JVQ27</c:v>
                </c:pt>
                <c:pt idx="66">
                  <c:v>B09Y5D7RZW</c:v>
                </c:pt>
                <c:pt idx="67">
                  <c:v>B0C85LFN6N</c:v>
                </c:pt>
                <c:pt idx="68">
                  <c:v>B0B1MX5X3H</c:v>
                </c:pt>
                <c:pt idx="69">
                  <c:v>B0C85KL2K5</c:v>
                </c:pt>
                <c:pt idx="70">
                  <c:v>B0C85MRCKN</c:v>
                </c:pt>
                <c:pt idx="71">
                  <c:v>B0B693FGM6</c:v>
                </c:pt>
                <c:pt idx="72">
                  <c:v>B0B1MVNMT1</c:v>
                </c:pt>
                <c:pt idx="73">
                  <c:v>B0C85QR3BH</c:v>
                </c:pt>
                <c:pt idx="74">
                  <c:v>B0C6DPMQVC</c:v>
                </c:pt>
                <c:pt idx="75">
                  <c:v>B09Y5FP3S1</c:v>
                </c:pt>
                <c:pt idx="76">
                  <c:v>B0C9JBPV3W</c:v>
                </c:pt>
                <c:pt idx="77">
                  <c:v>B0BTPHHWCR</c:v>
                </c:pt>
                <c:pt idx="78">
                  <c:v>B0CNH42WXR</c:v>
                </c:pt>
                <c:pt idx="79">
                  <c:v>B0C697SGYD</c:v>
                </c:pt>
                <c:pt idx="80">
                  <c:v>B0C6DQWNFH</c:v>
                </c:pt>
                <c:pt idx="81">
                  <c:v>B0C85M4XRT</c:v>
                </c:pt>
                <c:pt idx="82">
                  <c:v>B0BTPJR7XJ</c:v>
                </c:pt>
                <c:pt idx="83">
                  <c:v>B0BK2JLH63</c:v>
                </c:pt>
                <c:pt idx="84">
                  <c:v>B09Y5CVXP4</c:v>
                </c:pt>
                <c:pt idx="85">
                  <c:v>B0BK2HJPJM</c:v>
                </c:pt>
                <c:pt idx="86">
                  <c:v>B09CDLGTQ2</c:v>
                </c:pt>
                <c:pt idx="87">
                  <c:v>B0C85LGYMG</c:v>
                </c:pt>
                <c:pt idx="88">
                  <c:v>B0CNH32THD</c:v>
                </c:pt>
                <c:pt idx="89">
                  <c:v>B0CNSZNY85</c:v>
                </c:pt>
                <c:pt idx="90">
                  <c:v>B0BTPFXZY2</c:v>
                </c:pt>
                <c:pt idx="91">
                  <c:v>B0C85RRJJ2</c:v>
                </c:pt>
                <c:pt idx="92">
                  <c:v>B0D4ZB31LQ</c:v>
                </c:pt>
                <c:pt idx="93">
                  <c:v>B0BTPJ8YRH</c:v>
                </c:pt>
                <c:pt idx="94">
                  <c:v>B0C85NK9VR</c:v>
                </c:pt>
                <c:pt idx="95">
                  <c:v>B0C6DMSY9D</c:v>
                </c:pt>
                <c:pt idx="96">
                  <c:v>B0CNVKBKDW</c:v>
                </c:pt>
                <c:pt idx="97">
                  <c:v>B0D91ZSRVL</c:v>
                </c:pt>
                <c:pt idx="98">
                  <c:v>B0C85P9L7Q</c:v>
                </c:pt>
                <c:pt idx="99">
                  <c:v>B09CDQ6ZDL</c:v>
                </c:pt>
                <c:pt idx="100">
                  <c:v>B0C6DKV3VQ</c:v>
                </c:pt>
                <c:pt idx="101">
                  <c:v>B09CDPY2XB</c:v>
                </c:pt>
                <c:pt idx="102">
                  <c:v>B09Y5DZZHM</c:v>
                </c:pt>
                <c:pt idx="103">
                  <c:v>B0CNVMRXNP</c:v>
                </c:pt>
                <c:pt idx="104">
                  <c:v>B0CV3T4WYC</c:v>
                </c:pt>
                <c:pt idx="105">
                  <c:v>B0D91ZQFTJ</c:v>
                </c:pt>
                <c:pt idx="106">
                  <c:v>B0CNVL16X6</c:v>
                </c:pt>
                <c:pt idx="107">
                  <c:v>B0D9216RXN</c:v>
                </c:pt>
                <c:pt idx="108">
                  <c:v>B0CV3V4JZ1</c:v>
                </c:pt>
                <c:pt idx="109">
                  <c:v>B0C85NFZKR</c:v>
                </c:pt>
                <c:pt idx="110">
                  <c:v>B0C85W4TDM</c:v>
                </c:pt>
                <c:pt idx="111">
                  <c:v>B09Y5DZR1B</c:v>
                </c:pt>
                <c:pt idx="112">
                  <c:v>B0B1MWV2D3</c:v>
                </c:pt>
                <c:pt idx="113">
                  <c:v>B0BK2BSLK7</c:v>
                </c:pt>
                <c:pt idx="114">
                  <c:v>B0B1MWZ21J</c:v>
                </c:pt>
                <c:pt idx="115">
                  <c:v>B0B1MXHW4H</c:v>
                </c:pt>
                <c:pt idx="116">
                  <c:v>B0B1MWQVSQ</c:v>
                </c:pt>
                <c:pt idx="117">
                  <c:v>B09Y5D2SGS</c:v>
                </c:pt>
                <c:pt idx="118">
                  <c:v>B0C6DMB24R</c:v>
                </c:pt>
                <c:pt idx="119">
                  <c:v>B09JSGSZCQ</c:v>
                </c:pt>
                <c:pt idx="120">
                  <c:v>B0B1MXBJ4J</c:v>
                </c:pt>
                <c:pt idx="121">
                  <c:v>B09LHJFMKP</c:v>
                </c:pt>
                <c:pt idx="122">
                  <c:v>B0B6955M94</c:v>
                </c:pt>
                <c:pt idx="123">
                  <c:v>B0BXX41GQ6</c:v>
                </c:pt>
                <c:pt idx="124">
                  <c:v>B0C85LRLD5</c:v>
                </c:pt>
                <c:pt idx="125">
                  <c:v>B0C697GTFY</c:v>
                </c:pt>
                <c:pt idx="126">
                  <c:v>B0BTPTFDWM</c:v>
                </c:pt>
                <c:pt idx="127">
                  <c:v>B0C6DP2L7Y</c:v>
                </c:pt>
                <c:pt idx="128">
                  <c:v>B0B1MTTCF8</c:v>
                </c:pt>
                <c:pt idx="129">
                  <c:v>B0C85T4P4D</c:v>
                </c:pt>
                <c:pt idx="130">
                  <c:v>B0CNVKYM57</c:v>
                </c:pt>
                <c:pt idx="131">
                  <c:v>B09Y5KYF71</c:v>
                </c:pt>
                <c:pt idx="132">
                  <c:v>B0BY4NBTD6</c:v>
                </c:pt>
                <c:pt idx="133">
                  <c:v>B0C697NS7B</c:v>
                </c:pt>
                <c:pt idx="134">
                  <c:v>B09LMC4VY5</c:v>
                </c:pt>
                <c:pt idx="135">
                  <c:v>B0CK2FCNRK</c:v>
                </c:pt>
                <c:pt idx="136">
                  <c:v>B09Y5DRLC5</c:v>
                </c:pt>
                <c:pt idx="137">
                  <c:v>B09Y5F2Y1K</c:v>
                </c:pt>
                <c:pt idx="138">
                  <c:v>B09Y5GPFRT</c:v>
                </c:pt>
                <c:pt idx="139">
                  <c:v>B09Y5GN4MK</c:v>
                </c:pt>
                <c:pt idx="140">
                  <c:v>B0C6DNXK89</c:v>
                </c:pt>
                <c:pt idx="141">
                  <c:v>B0C69B4D3K</c:v>
                </c:pt>
                <c:pt idx="142">
                  <c:v>B0B697XSYH</c:v>
                </c:pt>
                <c:pt idx="143">
                  <c:v>B0BXXF61YM</c:v>
                </c:pt>
              </c:strCache>
            </c:strRef>
          </c:cat>
          <c:val>
            <c:numRef>
              <c:f>'SKU on profitability'!$B$4:$B$148</c:f>
              <c:numCache>
                <c:formatCode>General</c:formatCode>
                <c:ptCount val="144"/>
                <c:pt idx="0">
                  <c:v>113874.18000000001</c:v>
                </c:pt>
                <c:pt idx="1">
                  <c:v>99745.26</c:v>
                </c:pt>
                <c:pt idx="2">
                  <c:v>82884.84</c:v>
                </c:pt>
                <c:pt idx="3">
                  <c:v>50560.35</c:v>
                </c:pt>
                <c:pt idx="4">
                  <c:v>43749.05</c:v>
                </c:pt>
                <c:pt idx="5">
                  <c:v>38321.75</c:v>
                </c:pt>
                <c:pt idx="6">
                  <c:v>37090.01</c:v>
                </c:pt>
                <c:pt idx="7">
                  <c:v>35865.279999999999</c:v>
                </c:pt>
                <c:pt idx="8">
                  <c:v>33078.149999999994</c:v>
                </c:pt>
                <c:pt idx="9">
                  <c:v>29808.800000000003</c:v>
                </c:pt>
                <c:pt idx="10">
                  <c:v>29110.729999999996</c:v>
                </c:pt>
                <c:pt idx="11">
                  <c:v>27842.79</c:v>
                </c:pt>
                <c:pt idx="12">
                  <c:v>25949.129999999997</c:v>
                </c:pt>
                <c:pt idx="13">
                  <c:v>25746.93</c:v>
                </c:pt>
                <c:pt idx="14">
                  <c:v>24642.03</c:v>
                </c:pt>
                <c:pt idx="15">
                  <c:v>24337.200000000001</c:v>
                </c:pt>
                <c:pt idx="16">
                  <c:v>24020.82</c:v>
                </c:pt>
                <c:pt idx="17">
                  <c:v>23674.7</c:v>
                </c:pt>
                <c:pt idx="18">
                  <c:v>22904.080000000002</c:v>
                </c:pt>
                <c:pt idx="19">
                  <c:v>21401.16</c:v>
                </c:pt>
                <c:pt idx="20">
                  <c:v>20726.68</c:v>
                </c:pt>
                <c:pt idx="21">
                  <c:v>19925.5</c:v>
                </c:pt>
                <c:pt idx="22">
                  <c:v>19324.32</c:v>
                </c:pt>
                <c:pt idx="23">
                  <c:v>17979.259999999998</c:v>
                </c:pt>
                <c:pt idx="24">
                  <c:v>17408.16</c:v>
                </c:pt>
                <c:pt idx="25">
                  <c:v>14803.19</c:v>
                </c:pt>
                <c:pt idx="26">
                  <c:v>12475.980000000001</c:v>
                </c:pt>
                <c:pt idx="27">
                  <c:v>11835.599999999999</c:v>
                </c:pt>
                <c:pt idx="28">
                  <c:v>11771.91</c:v>
                </c:pt>
                <c:pt idx="29">
                  <c:v>11723.550000000001</c:v>
                </c:pt>
                <c:pt idx="30">
                  <c:v>11080.019999999999</c:v>
                </c:pt>
                <c:pt idx="31">
                  <c:v>10592.91</c:v>
                </c:pt>
                <c:pt idx="32">
                  <c:v>9932.16</c:v>
                </c:pt>
                <c:pt idx="33">
                  <c:v>9706</c:v>
                </c:pt>
                <c:pt idx="34">
                  <c:v>8746.3799999999992</c:v>
                </c:pt>
                <c:pt idx="35">
                  <c:v>8548.6200000000008</c:v>
                </c:pt>
                <c:pt idx="36">
                  <c:v>8359.0400000000009</c:v>
                </c:pt>
                <c:pt idx="37">
                  <c:v>6783</c:v>
                </c:pt>
                <c:pt idx="38">
                  <c:v>5753.07</c:v>
                </c:pt>
                <c:pt idx="39">
                  <c:v>5642.64</c:v>
                </c:pt>
                <c:pt idx="40">
                  <c:v>5464.0300000000007</c:v>
                </c:pt>
                <c:pt idx="41">
                  <c:v>5015.04</c:v>
                </c:pt>
                <c:pt idx="42">
                  <c:v>4896.62</c:v>
                </c:pt>
                <c:pt idx="43">
                  <c:v>4858.0199999999995</c:v>
                </c:pt>
                <c:pt idx="44">
                  <c:v>4780.1400000000003</c:v>
                </c:pt>
                <c:pt idx="45">
                  <c:v>4537</c:v>
                </c:pt>
                <c:pt idx="46">
                  <c:v>4435.8599999999997</c:v>
                </c:pt>
                <c:pt idx="47">
                  <c:v>4275.05</c:v>
                </c:pt>
                <c:pt idx="48">
                  <c:v>4188</c:v>
                </c:pt>
                <c:pt idx="49">
                  <c:v>4075.6</c:v>
                </c:pt>
                <c:pt idx="50">
                  <c:v>4068.65</c:v>
                </c:pt>
                <c:pt idx="51">
                  <c:v>4063.2799999999997</c:v>
                </c:pt>
                <c:pt idx="52">
                  <c:v>4005.4</c:v>
                </c:pt>
                <c:pt idx="53">
                  <c:v>3797.34</c:v>
                </c:pt>
                <c:pt idx="54">
                  <c:v>3729.69</c:v>
                </c:pt>
                <c:pt idx="55">
                  <c:v>3492.96</c:v>
                </c:pt>
                <c:pt idx="56">
                  <c:v>3489.97</c:v>
                </c:pt>
                <c:pt idx="57">
                  <c:v>3305.56</c:v>
                </c:pt>
                <c:pt idx="58">
                  <c:v>3196</c:v>
                </c:pt>
                <c:pt idx="59">
                  <c:v>3150</c:v>
                </c:pt>
                <c:pt idx="60">
                  <c:v>3140.76</c:v>
                </c:pt>
                <c:pt idx="61">
                  <c:v>3085.49</c:v>
                </c:pt>
                <c:pt idx="62">
                  <c:v>2998</c:v>
                </c:pt>
                <c:pt idx="63">
                  <c:v>2973.96</c:v>
                </c:pt>
                <c:pt idx="64">
                  <c:v>2824</c:v>
                </c:pt>
                <c:pt idx="65">
                  <c:v>2793</c:v>
                </c:pt>
                <c:pt idx="66">
                  <c:v>2774.04</c:v>
                </c:pt>
                <c:pt idx="67">
                  <c:v>2450.04</c:v>
                </c:pt>
                <c:pt idx="68">
                  <c:v>2397</c:v>
                </c:pt>
                <c:pt idx="69">
                  <c:v>2397</c:v>
                </c:pt>
                <c:pt idx="70">
                  <c:v>2299</c:v>
                </c:pt>
                <c:pt idx="71">
                  <c:v>2258</c:v>
                </c:pt>
                <c:pt idx="72">
                  <c:v>2195</c:v>
                </c:pt>
                <c:pt idx="73">
                  <c:v>2089.6</c:v>
                </c:pt>
                <c:pt idx="74">
                  <c:v>2084.86</c:v>
                </c:pt>
                <c:pt idx="75">
                  <c:v>2036.25</c:v>
                </c:pt>
                <c:pt idx="76">
                  <c:v>2030.52</c:v>
                </c:pt>
                <c:pt idx="77">
                  <c:v>2012.1000000000001</c:v>
                </c:pt>
                <c:pt idx="78">
                  <c:v>1996</c:v>
                </c:pt>
                <c:pt idx="79">
                  <c:v>1996</c:v>
                </c:pt>
                <c:pt idx="80">
                  <c:v>1877.72</c:v>
                </c:pt>
                <c:pt idx="81">
                  <c:v>1752.66</c:v>
                </c:pt>
                <c:pt idx="82">
                  <c:v>1634</c:v>
                </c:pt>
                <c:pt idx="83">
                  <c:v>1628</c:v>
                </c:pt>
                <c:pt idx="84">
                  <c:v>1605.9</c:v>
                </c:pt>
                <c:pt idx="85">
                  <c:v>1596</c:v>
                </c:pt>
                <c:pt idx="86">
                  <c:v>1578.3</c:v>
                </c:pt>
                <c:pt idx="87">
                  <c:v>1570.38</c:v>
                </c:pt>
                <c:pt idx="88">
                  <c:v>1497</c:v>
                </c:pt>
                <c:pt idx="89">
                  <c:v>1260</c:v>
                </c:pt>
                <c:pt idx="90">
                  <c:v>1235</c:v>
                </c:pt>
                <c:pt idx="91">
                  <c:v>1208.01</c:v>
                </c:pt>
                <c:pt idx="92">
                  <c:v>1199</c:v>
                </c:pt>
                <c:pt idx="93">
                  <c:v>1197</c:v>
                </c:pt>
                <c:pt idx="94">
                  <c:v>1073</c:v>
                </c:pt>
                <c:pt idx="95">
                  <c:v>998</c:v>
                </c:pt>
                <c:pt idx="96">
                  <c:v>998</c:v>
                </c:pt>
                <c:pt idx="97">
                  <c:v>998</c:v>
                </c:pt>
                <c:pt idx="98">
                  <c:v>836</c:v>
                </c:pt>
                <c:pt idx="99">
                  <c:v>817</c:v>
                </c:pt>
                <c:pt idx="100">
                  <c:v>816.1</c:v>
                </c:pt>
                <c:pt idx="101">
                  <c:v>799</c:v>
                </c:pt>
                <c:pt idx="102">
                  <c:v>799</c:v>
                </c:pt>
                <c:pt idx="103">
                  <c:v>499</c:v>
                </c:pt>
                <c:pt idx="104">
                  <c:v>499</c:v>
                </c:pt>
                <c:pt idx="105">
                  <c:v>499</c:v>
                </c:pt>
                <c:pt idx="106">
                  <c:v>499</c:v>
                </c:pt>
                <c:pt idx="107">
                  <c:v>499</c:v>
                </c:pt>
                <c:pt idx="108">
                  <c:v>498.29</c:v>
                </c:pt>
                <c:pt idx="109">
                  <c:v>418</c:v>
                </c:pt>
                <c:pt idx="110">
                  <c:v>416.1</c:v>
                </c:pt>
                <c:pt idx="111">
                  <c:v>413.62</c:v>
                </c:pt>
                <c:pt idx="112">
                  <c:v>399</c:v>
                </c:pt>
                <c:pt idx="113">
                  <c:v>399</c:v>
                </c:pt>
                <c:pt idx="114">
                  <c:v>397.1</c:v>
                </c:pt>
                <c:pt idx="115">
                  <c:v>379</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numCache>
            </c:numRef>
          </c:val>
          <c:extLst>
            <c:ext xmlns:c16="http://schemas.microsoft.com/office/drawing/2014/chart" uri="{C3380CC4-5D6E-409C-BE32-E72D297353CC}">
              <c16:uniqueId val="{00000000-E595-4DE2-9059-1FF7C988F66B}"/>
            </c:ext>
          </c:extLst>
        </c:ser>
        <c:dLbls>
          <c:showLegendKey val="0"/>
          <c:showVal val="0"/>
          <c:showCatName val="0"/>
          <c:showSerName val="0"/>
          <c:showPercent val="0"/>
          <c:showBubbleSize val="0"/>
        </c:dLbls>
        <c:gapWidth val="182"/>
        <c:axId val="648602272"/>
        <c:axId val="648602632"/>
      </c:barChart>
      <c:catAx>
        <c:axId val="64860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02632"/>
        <c:crosses val="autoZero"/>
        <c:auto val="1"/>
        <c:lblAlgn val="ctr"/>
        <c:lblOffset val="100"/>
        <c:noMultiLvlLbl val="0"/>
      </c:catAx>
      <c:valAx>
        <c:axId val="648602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0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SKU</a:t>
            </a:r>
            <a:r>
              <a:rPr lang="en-US" baseline="0"/>
              <a:t> with marketing spend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144"/>
              <c:pt idx="0">
                <c:v>B09CDH8LPW</c:v>
              </c:pt>
              <c:pt idx="1">
                <c:v>B09CDJGG25</c:v>
              </c:pt>
              <c:pt idx="2">
                <c:v>B09CDJP25J</c:v>
              </c:pt>
              <c:pt idx="3">
                <c:v>B09CDL826Y</c:v>
              </c:pt>
              <c:pt idx="4">
                <c:v>B09CDLGTQ2</c:v>
              </c:pt>
              <c:pt idx="5">
                <c:v>B09CDMP5G4</c:v>
              </c:pt>
              <c:pt idx="6">
                <c:v>B09CDN87WM</c:v>
              </c:pt>
              <c:pt idx="7">
                <c:v>B09CDPY2XB</c:v>
              </c:pt>
              <c:pt idx="8">
                <c:v>B09CDQ6ZDL</c:v>
              </c:pt>
              <c:pt idx="9">
                <c:v>B09CDQYGGM</c:v>
              </c:pt>
              <c:pt idx="10">
                <c:v>B09CDSL3T7</c:v>
              </c:pt>
              <c:pt idx="11">
                <c:v>B09JSDSL58</c:v>
              </c:pt>
              <c:pt idx="12">
                <c:v>B09JSFYQ2Y</c:v>
              </c:pt>
              <c:pt idx="13">
                <c:v>B09JSGSZCQ</c:v>
              </c:pt>
              <c:pt idx="14">
                <c:v>B09LHJFMKP</c:v>
              </c:pt>
              <c:pt idx="15">
                <c:v>B09LHM8YNY</c:v>
              </c:pt>
              <c:pt idx="16">
                <c:v>B09LM24XCK</c:v>
              </c:pt>
              <c:pt idx="17">
                <c:v>B09LMC4VY5</c:v>
              </c:pt>
              <c:pt idx="18">
                <c:v>B09LMGSBQF</c:v>
              </c:pt>
              <c:pt idx="19">
                <c:v>B09Y5CVXP4</c:v>
              </c:pt>
              <c:pt idx="20">
                <c:v>B09Y5D2SGS</c:v>
              </c:pt>
              <c:pt idx="21">
                <c:v>B09Y5D7RZW</c:v>
              </c:pt>
              <c:pt idx="22">
                <c:v>B09Y5DRLC5</c:v>
              </c:pt>
              <c:pt idx="23">
                <c:v>B09Y5DZ87B</c:v>
              </c:pt>
              <c:pt idx="24">
                <c:v>B09Y5DZR1B</c:v>
              </c:pt>
              <c:pt idx="25">
                <c:v>B09Y5DZZHM</c:v>
              </c:pt>
              <c:pt idx="26">
                <c:v>B09Y5F2Y1K</c:v>
              </c:pt>
              <c:pt idx="27">
                <c:v>B09Y5F44PX</c:v>
              </c:pt>
              <c:pt idx="28">
                <c:v>B09Y5FP3S1</c:v>
              </c:pt>
              <c:pt idx="29">
                <c:v>B09Y5GN4MK</c:v>
              </c:pt>
              <c:pt idx="30">
                <c:v>B09Y5GPFRT</c:v>
              </c:pt>
              <c:pt idx="31">
                <c:v>B09Y5KYF71</c:v>
              </c:pt>
              <c:pt idx="32">
                <c:v>B0B1MTTCF8</c:v>
              </c:pt>
              <c:pt idx="33">
                <c:v>B0B1MVNMT1</c:v>
              </c:pt>
              <c:pt idx="34">
                <c:v>B0B1MWFGR9</c:v>
              </c:pt>
              <c:pt idx="35">
                <c:v>B0B1MWGM5Q</c:v>
              </c:pt>
              <c:pt idx="36">
                <c:v>B0B1MWQVSQ</c:v>
              </c:pt>
              <c:pt idx="37">
                <c:v>B0B1MWV2D3</c:v>
              </c:pt>
              <c:pt idx="38">
                <c:v>B0B1MWZ21J</c:v>
              </c:pt>
              <c:pt idx="39">
                <c:v>B0B1MX5X3H</c:v>
              </c:pt>
              <c:pt idx="40">
                <c:v>B0B1MXBJ4J</c:v>
              </c:pt>
              <c:pt idx="41">
                <c:v>B0B1MXHW4H</c:v>
              </c:pt>
              <c:pt idx="42">
                <c:v>B0B693FGM6</c:v>
              </c:pt>
              <c:pt idx="43">
                <c:v>B0B6955M94</c:v>
              </c:pt>
              <c:pt idx="44">
                <c:v>B0B697XSYH</c:v>
              </c:pt>
              <c:pt idx="45">
                <c:v>B0B8YX88KX</c:v>
              </c:pt>
              <c:pt idx="46">
                <c:v>B0B8YZGYGM</c:v>
              </c:pt>
              <c:pt idx="47">
                <c:v>B0B8Z31FG6</c:v>
              </c:pt>
              <c:pt idx="48">
                <c:v>B0BJPQ9VM1</c:v>
              </c:pt>
              <c:pt idx="49">
                <c:v>B0BJPRNL9S</c:v>
              </c:pt>
              <c:pt idx="50">
                <c:v>B0BJPS5L8F</c:v>
              </c:pt>
              <c:pt idx="51">
                <c:v>B0BJPXHLR9</c:v>
              </c:pt>
              <c:pt idx="52">
                <c:v>B0BJPY1427</c:v>
              </c:pt>
              <c:pt idx="53">
                <c:v>B0BJQ24TCJ</c:v>
              </c:pt>
              <c:pt idx="54">
                <c:v>B0BK2BSLK7</c:v>
              </c:pt>
              <c:pt idx="55">
                <c:v>B0BK2HJPJM</c:v>
              </c:pt>
              <c:pt idx="56">
                <c:v>B0BK2JLH63</c:v>
              </c:pt>
              <c:pt idx="57">
                <c:v>B0BK2JVQ27</c:v>
              </c:pt>
              <c:pt idx="58">
                <c:v>B0BKQ1RR9M</c:v>
              </c:pt>
              <c:pt idx="59">
                <c:v>B0BTPFXZY2</c:v>
              </c:pt>
              <c:pt idx="60">
                <c:v>B0BTPHHWCR</c:v>
              </c:pt>
              <c:pt idx="61">
                <c:v>B0BTPJ8YRH</c:v>
              </c:pt>
              <c:pt idx="62">
                <c:v>B0BTPJR7XJ</c:v>
              </c:pt>
              <c:pt idx="63">
                <c:v>B0BTPR9MFN</c:v>
              </c:pt>
              <c:pt idx="64">
                <c:v>B0BTPTFDWM</c:v>
              </c:pt>
              <c:pt idx="65">
                <c:v>B0BXX41GQ6</c:v>
              </c:pt>
              <c:pt idx="66">
                <c:v>B0BXX9LP4P</c:v>
              </c:pt>
              <c:pt idx="67">
                <c:v>B0BXXF61YM</c:v>
              </c:pt>
              <c:pt idx="68">
                <c:v>B0BY4N8VBM</c:v>
              </c:pt>
              <c:pt idx="69">
                <c:v>B0BY4NBTD6</c:v>
              </c:pt>
              <c:pt idx="70">
                <c:v>B0BY4Q2869</c:v>
              </c:pt>
              <c:pt idx="71">
                <c:v>B0BY4Q79NV</c:v>
              </c:pt>
              <c:pt idx="72">
                <c:v>B0BY4QV6CH</c:v>
              </c:pt>
              <c:pt idx="73">
                <c:v>B0BY4R9CPR</c:v>
              </c:pt>
              <c:pt idx="74">
                <c:v>B0BY4RWPG7</c:v>
              </c:pt>
              <c:pt idx="75">
                <c:v>B0BY4RY4JS</c:v>
              </c:pt>
              <c:pt idx="76">
                <c:v>B0BY4S6Y8V</c:v>
              </c:pt>
              <c:pt idx="77">
                <c:v>B0BY4TVS1G</c:v>
              </c:pt>
              <c:pt idx="78">
                <c:v>B0BY4V1VLX</c:v>
              </c:pt>
              <c:pt idx="79">
                <c:v>B0BY4WQL6B</c:v>
              </c:pt>
              <c:pt idx="80">
                <c:v>B0C65YFTTL</c:v>
              </c:pt>
              <c:pt idx="81">
                <c:v>B0C65Z5BMZ</c:v>
              </c:pt>
              <c:pt idx="82">
                <c:v>B0C65ZB9VB</c:v>
              </c:pt>
              <c:pt idx="83">
                <c:v>B0C6622KD6</c:v>
              </c:pt>
              <c:pt idx="84">
                <c:v>B0C663FCYY</c:v>
              </c:pt>
              <c:pt idx="85">
                <c:v>B0C663ZJLF</c:v>
              </c:pt>
              <c:pt idx="86">
                <c:v>B0C6974GZ1</c:v>
              </c:pt>
              <c:pt idx="87">
                <c:v>B0C697GTFY</c:v>
              </c:pt>
              <c:pt idx="88">
                <c:v>B0C697NS7B</c:v>
              </c:pt>
              <c:pt idx="89">
                <c:v>B0C697SGYD</c:v>
              </c:pt>
              <c:pt idx="90">
                <c:v>B0C69B4D3K</c:v>
              </c:pt>
              <c:pt idx="91">
                <c:v>B0C6DHV34Y</c:v>
              </c:pt>
              <c:pt idx="92">
                <c:v>B0C6DHZ5QW</c:v>
              </c:pt>
              <c:pt idx="93">
                <c:v>B0C6DJ1C2H</c:v>
              </c:pt>
              <c:pt idx="94">
                <c:v>B0C6DKV3VQ</c:v>
              </c:pt>
              <c:pt idx="95">
                <c:v>B0C6DMB24R</c:v>
              </c:pt>
              <c:pt idx="96">
                <c:v>B0C6DMD74B</c:v>
              </c:pt>
              <c:pt idx="97">
                <c:v>B0C6DMSY9D</c:v>
              </c:pt>
              <c:pt idx="98">
                <c:v>B0C6DN9LNH</c:v>
              </c:pt>
              <c:pt idx="99">
                <c:v>B0C6DNXK89</c:v>
              </c:pt>
              <c:pt idx="100">
                <c:v>B0C6DP2L7Y</c:v>
              </c:pt>
              <c:pt idx="101">
                <c:v>B0C6DPMQVC</c:v>
              </c:pt>
              <c:pt idx="102">
                <c:v>B0C6DQWNFH</c:v>
              </c:pt>
              <c:pt idx="103">
                <c:v>B0C85HNBWH</c:v>
              </c:pt>
              <c:pt idx="104">
                <c:v>B0C85KL2K5</c:v>
              </c:pt>
              <c:pt idx="105">
                <c:v>B0C85LBSW2</c:v>
              </c:pt>
              <c:pt idx="106">
                <c:v>B0C85LFN6N</c:v>
              </c:pt>
              <c:pt idx="107">
                <c:v>B0C85LGYMG</c:v>
              </c:pt>
              <c:pt idx="108">
                <c:v>B0C85LLL3W</c:v>
              </c:pt>
              <c:pt idx="109">
                <c:v>B0C85LN2YM</c:v>
              </c:pt>
              <c:pt idx="110">
                <c:v>B0C85LRLD5</c:v>
              </c:pt>
              <c:pt idx="111">
                <c:v>B0C85M4XRT</c:v>
              </c:pt>
              <c:pt idx="112">
                <c:v>B0C85MRCKN</c:v>
              </c:pt>
              <c:pt idx="113">
                <c:v>B0C85NFZKR</c:v>
              </c:pt>
              <c:pt idx="114">
                <c:v>B0C85NK9VR</c:v>
              </c:pt>
              <c:pt idx="115">
                <c:v>B0C85P6LCL</c:v>
              </c:pt>
              <c:pt idx="116">
                <c:v>B0C85P9L7Q</c:v>
              </c:pt>
              <c:pt idx="117">
                <c:v>B0C85Q1HH3</c:v>
              </c:pt>
              <c:pt idx="118">
                <c:v>B0C85QDMWP</c:v>
              </c:pt>
              <c:pt idx="119">
                <c:v>B0C85QR3BH</c:v>
              </c:pt>
              <c:pt idx="120">
                <c:v>B0C85RRJJ2</c:v>
              </c:pt>
              <c:pt idx="121">
                <c:v>B0C85SVPVD</c:v>
              </c:pt>
              <c:pt idx="122">
                <c:v>B0C85T4P4D</c:v>
              </c:pt>
              <c:pt idx="123">
                <c:v>B0C85W4TDM</c:v>
              </c:pt>
              <c:pt idx="124">
                <c:v>B0C9JBPV3W</c:v>
              </c:pt>
              <c:pt idx="125">
                <c:v>B0CK2FCNRK</c:v>
              </c:pt>
              <c:pt idx="126">
                <c:v>B0CNH32THD</c:v>
              </c:pt>
              <c:pt idx="127">
                <c:v>B0CNH42WXR</c:v>
              </c:pt>
              <c:pt idx="128">
                <c:v>B0CNSZNY85</c:v>
              </c:pt>
              <c:pt idx="129">
                <c:v>B0CNT2WTVX</c:v>
              </c:pt>
              <c:pt idx="130">
                <c:v>B0CNT2WXQS</c:v>
              </c:pt>
              <c:pt idx="131">
                <c:v>B0CNVKBKDW</c:v>
              </c:pt>
              <c:pt idx="132">
                <c:v>B0CNVKYM57</c:v>
              </c:pt>
              <c:pt idx="133">
                <c:v>B0CNVL16X6</c:v>
              </c:pt>
              <c:pt idx="134">
                <c:v>B0CNVMRXNP</c:v>
              </c:pt>
              <c:pt idx="135">
                <c:v>B0CNVT19T9</c:v>
              </c:pt>
              <c:pt idx="136">
                <c:v>B0CNVT6Y1F</c:v>
              </c:pt>
              <c:pt idx="137">
                <c:v>B0CV3T4WYC</c:v>
              </c:pt>
              <c:pt idx="138">
                <c:v>B0CV3V4JZ1</c:v>
              </c:pt>
              <c:pt idx="139">
                <c:v>B0D2KYP6PD</c:v>
              </c:pt>
              <c:pt idx="140">
                <c:v>B0D4ZB31LQ</c:v>
              </c:pt>
              <c:pt idx="141">
                <c:v>B0D91ZQFTJ</c:v>
              </c:pt>
              <c:pt idx="142">
                <c:v>B0D91ZSRVL</c:v>
              </c:pt>
              <c:pt idx="143">
                <c:v>B0D9216RXN</c:v>
              </c:pt>
            </c:strLit>
          </c:cat>
          <c:val>
            <c:numLit>
              <c:formatCode>General</c:formatCode>
              <c:ptCount val="144"/>
              <c:pt idx="0">
                <c:v>4722.2299999999996</c:v>
              </c:pt>
              <c:pt idx="1">
                <c:v>3637.3399999999997</c:v>
              </c:pt>
              <c:pt idx="2">
                <c:v>341.09</c:v>
              </c:pt>
              <c:pt idx="3">
                <c:v>18.84</c:v>
              </c:pt>
              <c:pt idx="4">
                <c:v>434.13</c:v>
              </c:pt>
              <c:pt idx="5">
                <c:v>1295.49</c:v>
              </c:pt>
              <c:pt idx="6">
                <c:v>3718.58</c:v>
              </c:pt>
              <c:pt idx="7">
                <c:v>384.34999999999997</c:v>
              </c:pt>
              <c:pt idx="8">
                <c:v>92.38</c:v>
              </c:pt>
              <c:pt idx="9">
                <c:v>5284.3200000000006</c:v>
              </c:pt>
              <c:pt idx="10">
                <c:v>481.33</c:v>
              </c:pt>
              <c:pt idx="11">
                <c:v>3196.71</c:v>
              </c:pt>
              <c:pt idx="12">
                <c:v>1481.37</c:v>
              </c:pt>
              <c:pt idx="13">
                <c:v>447.92999999999995</c:v>
              </c:pt>
              <c:pt idx="14">
                <c:v>177.4</c:v>
              </c:pt>
              <c:pt idx="15">
                <c:v>2717.49</c:v>
              </c:pt>
              <c:pt idx="16">
                <c:v>801.98</c:v>
              </c:pt>
              <c:pt idx="17">
                <c:v>84.57</c:v>
              </c:pt>
              <c:pt idx="18">
                <c:v>1670.13</c:v>
              </c:pt>
              <c:pt idx="19">
                <c:v>577.52</c:v>
              </c:pt>
              <c:pt idx="20">
                <c:v>117.24</c:v>
              </c:pt>
              <c:pt idx="21">
                <c:v>211.06</c:v>
              </c:pt>
              <c:pt idx="22">
                <c:v>230.17</c:v>
              </c:pt>
              <c:pt idx="23">
                <c:v>0</c:v>
              </c:pt>
              <c:pt idx="24">
                <c:v>0</c:v>
              </c:pt>
              <c:pt idx="25">
                <c:v>0</c:v>
              </c:pt>
              <c:pt idx="26">
                <c:v>0</c:v>
              </c:pt>
              <c:pt idx="27">
                <c:v>1252.47</c:v>
              </c:pt>
              <c:pt idx="28">
                <c:v>1453.33</c:v>
              </c:pt>
              <c:pt idx="29">
                <c:v>232.69</c:v>
              </c:pt>
              <c:pt idx="30">
                <c:v>0</c:v>
              </c:pt>
              <c:pt idx="31">
                <c:v>218.45</c:v>
              </c:pt>
              <c:pt idx="32">
                <c:v>22.97</c:v>
              </c:pt>
              <c:pt idx="33">
                <c:v>794.28</c:v>
              </c:pt>
              <c:pt idx="34">
                <c:v>62.76</c:v>
              </c:pt>
              <c:pt idx="35">
                <c:v>4979.13</c:v>
              </c:pt>
              <c:pt idx="36">
                <c:v>290.27999999999997</c:v>
              </c:pt>
              <c:pt idx="37">
                <c:v>201.51</c:v>
              </c:pt>
              <c:pt idx="38">
                <c:v>1449.99</c:v>
              </c:pt>
              <c:pt idx="39">
                <c:v>1663.98</c:v>
              </c:pt>
              <c:pt idx="40">
                <c:v>46.06</c:v>
              </c:pt>
              <c:pt idx="41">
                <c:v>222.05</c:v>
              </c:pt>
              <c:pt idx="42">
                <c:v>150.25</c:v>
              </c:pt>
              <c:pt idx="43">
                <c:v>691.34</c:v>
              </c:pt>
              <c:pt idx="44">
                <c:v>33.549999999999997</c:v>
              </c:pt>
              <c:pt idx="45">
                <c:v>1679.3600000000001</c:v>
              </c:pt>
              <c:pt idx="46">
                <c:v>258.70999999999998</c:v>
              </c:pt>
              <c:pt idx="47">
                <c:v>24543.83</c:v>
              </c:pt>
              <c:pt idx="48">
                <c:v>4883.83</c:v>
              </c:pt>
              <c:pt idx="49">
                <c:v>1035.1199999999999</c:v>
              </c:pt>
              <c:pt idx="50">
                <c:v>3686.09</c:v>
              </c:pt>
              <c:pt idx="51">
                <c:v>7998.1100000000006</c:v>
              </c:pt>
              <c:pt idx="52">
                <c:v>9828.49</c:v>
              </c:pt>
              <c:pt idx="53">
                <c:v>10545.08</c:v>
              </c:pt>
              <c:pt idx="54">
                <c:v>0</c:v>
              </c:pt>
              <c:pt idx="55">
                <c:v>1284.6400000000001</c:v>
              </c:pt>
              <c:pt idx="56">
                <c:v>53.13</c:v>
              </c:pt>
              <c:pt idx="57">
                <c:v>1319.23</c:v>
              </c:pt>
              <c:pt idx="58">
                <c:v>225.58</c:v>
              </c:pt>
              <c:pt idx="59">
                <c:v>1529.77</c:v>
              </c:pt>
              <c:pt idx="60">
                <c:v>901.43</c:v>
              </c:pt>
              <c:pt idx="61">
                <c:v>58.19</c:v>
              </c:pt>
              <c:pt idx="62">
                <c:v>552.72</c:v>
              </c:pt>
              <c:pt idx="63">
                <c:v>1464.5</c:v>
              </c:pt>
              <c:pt idx="64">
                <c:v>140.88</c:v>
              </c:pt>
              <c:pt idx="65">
                <c:v>0</c:v>
              </c:pt>
              <c:pt idx="66">
                <c:v>0</c:v>
              </c:pt>
              <c:pt idx="67">
                <c:v>71.319999999999993</c:v>
              </c:pt>
              <c:pt idx="68">
                <c:v>15020.739999999998</c:v>
              </c:pt>
              <c:pt idx="69">
                <c:v>0</c:v>
              </c:pt>
              <c:pt idx="70">
                <c:v>7823.93</c:v>
              </c:pt>
              <c:pt idx="71">
                <c:v>21326.44</c:v>
              </c:pt>
              <c:pt idx="72">
                <c:v>27022.280000000002</c:v>
              </c:pt>
              <c:pt idx="73">
                <c:v>24406.78</c:v>
              </c:pt>
              <c:pt idx="74">
                <c:v>8264.6999999999989</c:v>
              </c:pt>
              <c:pt idx="75">
                <c:v>6332.78</c:v>
              </c:pt>
              <c:pt idx="76">
                <c:v>1532.72</c:v>
              </c:pt>
              <c:pt idx="77">
                <c:v>3618.6800000000003</c:v>
              </c:pt>
              <c:pt idx="78">
                <c:v>2120.87</c:v>
              </c:pt>
              <c:pt idx="79">
                <c:v>11788.5</c:v>
              </c:pt>
              <c:pt idx="80">
                <c:v>6911.36</c:v>
              </c:pt>
              <c:pt idx="81">
                <c:v>613.96</c:v>
              </c:pt>
              <c:pt idx="82">
                <c:v>4439.17</c:v>
              </c:pt>
              <c:pt idx="83">
                <c:v>5653.7</c:v>
              </c:pt>
              <c:pt idx="84">
                <c:v>3829.88</c:v>
              </c:pt>
              <c:pt idx="85">
                <c:v>7171.1</c:v>
              </c:pt>
              <c:pt idx="86">
                <c:v>62.73</c:v>
              </c:pt>
              <c:pt idx="87">
                <c:v>453.86</c:v>
              </c:pt>
              <c:pt idx="88">
                <c:v>388.11</c:v>
              </c:pt>
              <c:pt idx="89">
                <c:v>369.69</c:v>
              </c:pt>
              <c:pt idx="90">
                <c:v>975.8</c:v>
              </c:pt>
              <c:pt idx="91">
                <c:v>3693.61</c:v>
              </c:pt>
              <c:pt idx="92">
                <c:v>17578.060000000001</c:v>
              </c:pt>
              <c:pt idx="93">
                <c:v>5285.84</c:v>
              </c:pt>
              <c:pt idx="94">
                <c:v>0</c:v>
              </c:pt>
              <c:pt idx="95">
                <c:v>372.48</c:v>
              </c:pt>
              <c:pt idx="96">
                <c:v>5493.59</c:v>
              </c:pt>
              <c:pt idx="97">
                <c:v>227.63</c:v>
              </c:pt>
              <c:pt idx="98">
                <c:v>5348.26</c:v>
              </c:pt>
              <c:pt idx="99">
                <c:v>557.9</c:v>
              </c:pt>
              <c:pt idx="100">
                <c:v>224.6</c:v>
              </c:pt>
              <c:pt idx="101">
                <c:v>347.67</c:v>
              </c:pt>
              <c:pt idx="102">
                <c:v>103.23</c:v>
              </c:pt>
              <c:pt idx="103">
                <c:v>1779.91</c:v>
              </c:pt>
              <c:pt idx="104">
                <c:v>52.71</c:v>
              </c:pt>
              <c:pt idx="105">
                <c:v>1200.69</c:v>
              </c:pt>
              <c:pt idx="106">
                <c:v>579.45000000000005</c:v>
              </c:pt>
              <c:pt idx="107">
                <c:v>230.72</c:v>
              </c:pt>
              <c:pt idx="108">
                <c:v>586.14</c:v>
              </c:pt>
              <c:pt idx="109">
                <c:v>674.2</c:v>
              </c:pt>
              <c:pt idx="110">
                <c:v>0</c:v>
              </c:pt>
              <c:pt idx="111">
                <c:v>151.63999999999999</c:v>
              </c:pt>
              <c:pt idx="112">
                <c:v>156.72</c:v>
              </c:pt>
              <c:pt idx="113">
                <c:v>401.01</c:v>
              </c:pt>
              <c:pt idx="114">
                <c:v>71.650000000000006</c:v>
              </c:pt>
              <c:pt idx="115">
                <c:v>176.37</c:v>
              </c:pt>
              <c:pt idx="116">
                <c:v>178.24</c:v>
              </c:pt>
              <c:pt idx="117">
                <c:v>677.48</c:v>
              </c:pt>
              <c:pt idx="118">
                <c:v>1845.4</c:v>
              </c:pt>
              <c:pt idx="119">
                <c:v>191.2</c:v>
              </c:pt>
              <c:pt idx="120">
                <c:v>989.15</c:v>
              </c:pt>
              <c:pt idx="121">
                <c:v>1348.72</c:v>
              </c:pt>
              <c:pt idx="122">
                <c:v>0</c:v>
              </c:pt>
              <c:pt idx="123">
                <c:v>98.5</c:v>
              </c:pt>
              <c:pt idx="124">
                <c:v>119.26</c:v>
              </c:pt>
              <c:pt idx="125">
                <c:v>0</c:v>
              </c:pt>
              <c:pt idx="126">
                <c:v>376.12</c:v>
              </c:pt>
              <c:pt idx="127">
                <c:v>460.63</c:v>
              </c:pt>
              <c:pt idx="128">
                <c:v>62.6</c:v>
              </c:pt>
              <c:pt idx="129">
                <c:v>4000.04</c:v>
              </c:pt>
              <c:pt idx="130">
                <c:v>3550.57</c:v>
              </c:pt>
              <c:pt idx="131">
                <c:v>124.41</c:v>
              </c:pt>
              <c:pt idx="132">
                <c:v>0</c:v>
              </c:pt>
              <c:pt idx="133">
                <c:v>0</c:v>
              </c:pt>
              <c:pt idx="134">
                <c:v>571.9</c:v>
              </c:pt>
              <c:pt idx="135">
                <c:v>875.66</c:v>
              </c:pt>
              <c:pt idx="136">
                <c:v>656.13</c:v>
              </c:pt>
              <c:pt idx="137">
                <c:v>0</c:v>
              </c:pt>
              <c:pt idx="138">
                <c:v>0</c:v>
              </c:pt>
              <c:pt idx="139">
                <c:v>2251.8000000000002</c:v>
              </c:pt>
              <c:pt idx="140">
                <c:v>479.89</c:v>
              </c:pt>
              <c:pt idx="141">
                <c:v>0</c:v>
              </c:pt>
              <c:pt idx="142">
                <c:v>0</c:v>
              </c:pt>
              <c:pt idx="143">
                <c:v>0</c:v>
              </c:pt>
            </c:numLit>
          </c:val>
          <c:smooth val="0"/>
          <c:extLst>
            <c:ext xmlns:c16="http://schemas.microsoft.com/office/drawing/2014/chart" uri="{C3380CC4-5D6E-409C-BE32-E72D297353CC}">
              <c16:uniqueId val="{00000000-B0D1-457F-ABA3-2E7F4CCB5462}"/>
            </c:ext>
          </c:extLst>
        </c:ser>
        <c:dLbls>
          <c:showLegendKey val="0"/>
          <c:showVal val="0"/>
          <c:showCatName val="0"/>
          <c:showSerName val="0"/>
          <c:showPercent val="0"/>
          <c:showBubbleSize val="0"/>
        </c:dLbls>
        <c:smooth val="0"/>
        <c:axId val="516242696"/>
        <c:axId val="516243776"/>
      </c:lineChart>
      <c:catAx>
        <c:axId val="516242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243776"/>
        <c:crosses val="autoZero"/>
        <c:auto val="1"/>
        <c:lblAlgn val="ctr"/>
        <c:lblOffset val="100"/>
        <c:noMultiLvlLbl val="0"/>
      </c:catAx>
      <c:valAx>
        <c:axId val="516243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242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[Unit Economics (25thSept) assignment basavaraj.xlsx]SKU with profit margin!PivotTable6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SKU with profit margin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'SKU with profit margin'!$B$3</c:f>
              <c:strCache>
                <c:ptCount val="1"/>
                <c:pt idx="0">
                  <c:v>Total</c:v>
                </c:pt>
              </c:strCache>
            </c:strRef>
          </c:tx>
          <c:spPr>
            <a:solidFill>
              <a:schemeClr val="accent1"/>
            </a:solidFill>
            <a:ln>
              <a:noFill/>
            </a:ln>
            <a:effectLst/>
          </c:spPr>
          <c:invertIfNegative val="0"/>
          <c:cat>
            <c:strRef>
              <c:f>'SKU with profit margin'!$A$4:$A$148</c:f>
              <c:strCache>
                <c:ptCount val="144"/>
                <c:pt idx="0">
                  <c:v>B09CDH8LPW</c:v>
                </c:pt>
                <c:pt idx="1">
                  <c:v>B09CDJGG25</c:v>
                </c:pt>
                <c:pt idx="2">
                  <c:v>B09CDJP25J</c:v>
                </c:pt>
                <c:pt idx="3">
                  <c:v>B09CDL826Y</c:v>
                </c:pt>
                <c:pt idx="4">
                  <c:v>B09CDLGTQ2</c:v>
                </c:pt>
                <c:pt idx="5">
                  <c:v>B09CDMP5G4</c:v>
                </c:pt>
                <c:pt idx="6">
                  <c:v>B09CDN87WM</c:v>
                </c:pt>
                <c:pt idx="7">
                  <c:v>B09CDPY2XB</c:v>
                </c:pt>
                <c:pt idx="8">
                  <c:v>B09CDQ6ZDL</c:v>
                </c:pt>
                <c:pt idx="9">
                  <c:v>B09CDQYGGM</c:v>
                </c:pt>
                <c:pt idx="10">
                  <c:v>B09CDSL3T7</c:v>
                </c:pt>
                <c:pt idx="11">
                  <c:v>B09JSDSL58</c:v>
                </c:pt>
                <c:pt idx="12">
                  <c:v>B09JSFYQ2Y</c:v>
                </c:pt>
                <c:pt idx="13">
                  <c:v>B09JSGSZCQ</c:v>
                </c:pt>
                <c:pt idx="14">
                  <c:v>B09LHJFMKP</c:v>
                </c:pt>
                <c:pt idx="15">
                  <c:v>B09LHM8YNY</c:v>
                </c:pt>
                <c:pt idx="16">
                  <c:v>B09LM24XCK</c:v>
                </c:pt>
                <c:pt idx="17">
                  <c:v>B09LMC4VY5</c:v>
                </c:pt>
                <c:pt idx="18">
                  <c:v>B09LMGSBQF</c:v>
                </c:pt>
                <c:pt idx="19">
                  <c:v>B09Y5CVXP4</c:v>
                </c:pt>
                <c:pt idx="20">
                  <c:v>B09Y5D2SGS</c:v>
                </c:pt>
                <c:pt idx="21">
                  <c:v>B09Y5D7RZW</c:v>
                </c:pt>
                <c:pt idx="22">
                  <c:v>B09Y5DRLC5</c:v>
                </c:pt>
                <c:pt idx="23">
                  <c:v>B09Y5DZ87B</c:v>
                </c:pt>
                <c:pt idx="24">
                  <c:v>B09Y5DZR1B</c:v>
                </c:pt>
                <c:pt idx="25">
                  <c:v>B09Y5DZZHM</c:v>
                </c:pt>
                <c:pt idx="26">
                  <c:v>B09Y5F2Y1K</c:v>
                </c:pt>
                <c:pt idx="27">
                  <c:v>B09Y5F44PX</c:v>
                </c:pt>
                <c:pt idx="28">
                  <c:v>B09Y5FP3S1</c:v>
                </c:pt>
                <c:pt idx="29">
                  <c:v>B09Y5GN4MK</c:v>
                </c:pt>
                <c:pt idx="30">
                  <c:v>B09Y5GPFRT</c:v>
                </c:pt>
                <c:pt idx="31">
                  <c:v>B09Y5KYF71</c:v>
                </c:pt>
                <c:pt idx="32">
                  <c:v>B0B1MTTCF8</c:v>
                </c:pt>
                <c:pt idx="33">
                  <c:v>B0B1MVNMT1</c:v>
                </c:pt>
                <c:pt idx="34">
                  <c:v>B0B1MWFGR9</c:v>
                </c:pt>
                <c:pt idx="35">
                  <c:v>B0B1MWGM5Q</c:v>
                </c:pt>
                <c:pt idx="36">
                  <c:v>B0B1MWQVSQ</c:v>
                </c:pt>
                <c:pt idx="37">
                  <c:v>B0B1MWV2D3</c:v>
                </c:pt>
                <c:pt idx="38">
                  <c:v>B0B1MWZ21J</c:v>
                </c:pt>
                <c:pt idx="39">
                  <c:v>B0B1MX5X3H</c:v>
                </c:pt>
                <c:pt idx="40">
                  <c:v>B0B1MXBJ4J</c:v>
                </c:pt>
                <c:pt idx="41">
                  <c:v>B0B1MXHW4H</c:v>
                </c:pt>
                <c:pt idx="42">
                  <c:v>B0B693FGM6</c:v>
                </c:pt>
                <c:pt idx="43">
                  <c:v>B0B6955M94</c:v>
                </c:pt>
                <c:pt idx="44">
                  <c:v>B0B697XSYH</c:v>
                </c:pt>
                <c:pt idx="45">
                  <c:v>B0B8YX88KX</c:v>
                </c:pt>
                <c:pt idx="46">
                  <c:v>B0B8YZGYGM</c:v>
                </c:pt>
                <c:pt idx="47">
                  <c:v>B0B8Z31FG6</c:v>
                </c:pt>
                <c:pt idx="48">
                  <c:v>B0BJPQ9VM1</c:v>
                </c:pt>
                <c:pt idx="49">
                  <c:v>B0BJPRNL9S</c:v>
                </c:pt>
                <c:pt idx="50">
                  <c:v>B0BJPS5L8F</c:v>
                </c:pt>
                <c:pt idx="51">
                  <c:v>B0BJPXHLR9</c:v>
                </c:pt>
                <c:pt idx="52">
                  <c:v>B0BJPY1427</c:v>
                </c:pt>
                <c:pt idx="53">
                  <c:v>B0BJQ24TCJ</c:v>
                </c:pt>
                <c:pt idx="54">
                  <c:v>B0BK2BSLK7</c:v>
                </c:pt>
                <c:pt idx="55">
                  <c:v>B0BK2HJPJM</c:v>
                </c:pt>
                <c:pt idx="56">
                  <c:v>B0BK2JLH63</c:v>
                </c:pt>
                <c:pt idx="57">
                  <c:v>B0BK2JVQ27</c:v>
                </c:pt>
                <c:pt idx="58">
                  <c:v>B0BKQ1RR9M</c:v>
                </c:pt>
                <c:pt idx="59">
                  <c:v>B0BTPFXZY2</c:v>
                </c:pt>
                <c:pt idx="60">
                  <c:v>B0BTPHHWCR</c:v>
                </c:pt>
                <c:pt idx="61">
                  <c:v>B0BTPJ8YRH</c:v>
                </c:pt>
                <c:pt idx="62">
                  <c:v>B0BTPJR7XJ</c:v>
                </c:pt>
                <c:pt idx="63">
                  <c:v>B0BTPR9MFN</c:v>
                </c:pt>
                <c:pt idx="64">
                  <c:v>B0BTPTFDWM</c:v>
                </c:pt>
                <c:pt idx="65">
                  <c:v>B0BXX41GQ6</c:v>
                </c:pt>
                <c:pt idx="66">
                  <c:v>B0BXX9LP4P</c:v>
                </c:pt>
                <c:pt idx="67">
                  <c:v>B0BXXF61YM</c:v>
                </c:pt>
                <c:pt idx="68">
                  <c:v>B0BY4N8VBM</c:v>
                </c:pt>
                <c:pt idx="69">
                  <c:v>B0BY4NBTD6</c:v>
                </c:pt>
                <c:pt idx="70">
                  <c:v>B0BY4Q2869</c:v>
                </c:pt>
                <c:pt idx="71">
                  <c:v>B0BY4Q79NV</c:v>
                </c:pt>
                <c:pt idx="72">
                  <c:v>B0BY4QV6CH</c:v>
                </c:pt>
                <c:pt idx="73">
                  <c:v>B0BY4R9CPR</c:v>
                </c:pt>
                <c:pt idx="74">
                  <c:v>B0BY4RWPG7</c:v>
                </c:pt>
                <c:pt idx="75">
                  <c:v>B0BY4RY4JS</c:v>
                </c:pt>
                <c:pt idx="76">
                  <c:v>B0BY4S6Y8V</c:v>
                </c:pt>
                <c:pt idx="77">
                  <c:v>B0BY4TVS1G</c:v>
                </c:pt>
                <c:pt idx="78">
                  <c:v>B0BY4V1VLX</c:v>
                </c:pt>
                <c:pt idx="79">
                  <c:v>B0BY4WQL6B</c:v>
                </c:pt>
                <c:pt idx="80">
                  <c:v>B0C65YFTTL</c:v>
                </c:pt>
                <c:pt idx="81">
                  <c:v>B0C65Z5BMZ</c:v>
                </c:pt>
                <c:pt idx="82">
                  <c:v>B0C65ZB9VB</c:v>
                </c:pt>
                <c:pt idx="83">
                  <c:v>B0C6622KD6</c:v>
                </c:pt>
                <c:pt idx="84">
                  <c:v>B0C663FCYY</c:v>
                </c:pt>
                <c:pt idx="85">
                  <c:v>B0C663ZJLF</c:v>
                </c:pt>
                <c:pt idx="86">
                  <c:v>B0C6974GZ1</c:v>
                </c:pt>
                <c:pt idx="87">
                  <c:v>B0C697GTFY</c:v>
                </c:pt>
                <c:pt idx="88">
                  <c:v>B0C697NS7B</c:v>
                </c:pt>
                <c:pt idx="89">
                  <c:v>B0C697SGYD</c:v>
                </c:pt>
                <c:pt idx="90">
                  <c:v>B0C69B4D3K</c:v>
                </c:pt>
                <c:pt idx="91">
                  <c:v>B0C6DHV34Y</c:v>
                </c:pt>
                <c:pt idx="92">
                  <c:v>B0C6DHZ5QW</c:v>
                </c:pt>
                <c:pt idx="93">
                  <c:v>B0C6DJ1C2H</c:v>
                </c:pt>
                <c:pt idx="94">
                  <c:v>B0C6DKV3VQ</c:v>
                </c:pt>
                <c:pt idx="95">
                  <c:v>B0C6DMB24R</c:v>
                </c:pt>
                <c:pt idx="96">
                  <c:v>B0C6DMD74B</c:v>
                </c:pt>
                <c:pt idx="97">
                  <c:v>B0C6DMSY9D</c:v>
                </c:pt>
                <c:pt idx="98">
                  <c:v>B0C6DN9LNH</c:v>
                </c:pt>
                <c:pt idx="99">
                  <c:v>B0C6DNXK89</c:v>
                </c:pt>
                <c:pt idx="100">
                  <c:v>B0C6DP2L7Y</c:v>
                </c:pt>
                <c:pt idx="101">
                  <c:v>B0C6DPMQVC</c:v>
                </c:pt>
                <c:pt idx="102">
                  <c:v>B0C6DQWNFH</c:v>
                </c:pt>
                <c:pt idx="103">
                  <c:v>B0C85HNBWH</c:v>
                </c:pt>
                <c:pt idx="104">
                  <c:v>B0C85KL2K5</c:v>
                </c:pt>
                <c:pt idx="105">
                  <c:v>B0C85LBSW2</c:v>
                </c:pt>
                <c:pt idx="106">
                  <c:v>B0C85LFN6N</c:v>
                </c:pt>
                <c:pt idx="107">
                  <c:v>B0C85LGYMG</c:v>
                </c:pt>
                <c:pt idx="108">
                  <c:v>B0C85LLL3W</c:v>
                </c:pt>
                <c:pt idx="109">
                  <c:v>B0C85LN2YM</c:v>
                </c:pt>
                <c:pt idx="110">
                  <c:v>B0C85LRLD5</c:v>
                </c:pt>
                <c:pt idx="111">
                  <c:v>B0C85M4XRT</c:v>
                </c:pt>
                <c:pt idx="112">
                  <c:v>B0C85MRCKN</c:v>
                </c:pt>
                <c:pt idx="113">
                  <c:v>B0C85NFZKR</c:v>
                </c:pt>
                <c:pt idx="114">
                  <c:v>B0C85NK9VR</c:v>
                </c:pt>
                <c:pt idx="115">
                  <c:v>B0C85P6LCL</c:v>
                </c:pt>
                <c:pt idx="116">
                  <c:v>B0C85P9L7Q</c:v>
                </c:pt>
                <c:pt idx="117">
                  <c:v>B0C85Q1HH3</c:v>
                </c:pt>
                <c:pt idx="118">
                  <c:v>B0C85QDMWP</c:v>
                </c:pt>
                <c:pt idx="119">
                  <c:v>B0C85QR3BH</c:v>
                </c:pt>
                <c:pt idx="120">
                  <c:v>B0C85RRJJ2</c:v>
                </c:pt>
                <c:pt idx="121">
                  <c:v>B0C85SVPVD</c:v>
                </c:pt>
                <c:pt idx="122">
                  <c:v>B0C85T4P4D</c:v>
                </c:pt>
                <c:pt idx="123">
                  <c:v>B0C85W4TDM</c:v>
                </c:pt>
                <c:pt idx="124">
                  <c:v>B0C9JBPV3W</c:v>
                </c:pt>
                <c:pt idx="125">
                  <c:v>B0CK2FCNRK</c:v>
                </c:pt>
                <c:pt idx="126">
                  <c:v>B0CNH32THD</c:v>
                </c:pt>
                <c:pt idx="127">
                  <c:v>B0CNH42WXR</c:v>
                </c:pt>
                <c:pt idx="128">
                  <c:v>B0CNSZNY85</c:v>
                </c:pt>
                <c:pt idx="129">
                  <c:v>B0CNT2WTVX</c:v>
                </c:pt>
                <c:pt idx="130">
                  <c:v>B0CNT2WXQS</c:v>
                </c:pt>
                <c:pt idx="131">
                  <c:v>B0CNVKBKDW</c:v>
                </c:pt>
                <c:pt idx="132">
                  <c:v>B0CNVKYM57</c:v>
                </c:pt>
                <c:pt idx="133">
                  <c:v>B0CNVL16X6</c:v>
                </c:pt>
                <c:pt idx="134">
                  <c:v>B0CNVMRXNP</c:v>
                </c:pt>
                <c:pt idx="135">
                  <c:v>B0CNVT19T9</c:v>
                </c:pt>
                <c:pt idx="136">
                  <c:v>B0CNVT6Y1F</c:v>
                </c:pt>
                <c:pt idx="137">
                  <c:v>B0CV3T4WYC</c:v>
                </c:pt>
                <c:pt idx="138">
                  <c:v>B0CV3V4JZ1</c:v>
                </c:pt>
                <c:pt idx="139">
                  <c:v>B0D2KYP6PD</c:v>
                </c:pt>
                <c:pt idx="140">
                  <c:v>B0D4ZB31LQ</c:v>
                </c:pt>
                <c:pt idx="141">
                  <c:v>B0D91ZQFTJ</c:v>
                </c:pt>
                <c:pt idx="142">
                  <c:v>B0D91ZSRVL</c:v>
                </c:pt>
                <c:pt idx="143">
                  <c:v>B0D9216RXN</c:v>
                </c:pt>
              </c:strCache>
            </c:strRef>
          </c:cat>
          <c:val>
            <c:numRef>
              <c:f>'SKU with profit margin'!$B$4:$B$148</c:f>
              <c:numCache>
                <c:formatCode>General</c:formatCode>
                <c:ptCount val="144"/>
                <c:pt idx="0">
                  <c:v>100</c:v>
                </c:pt>
                <c:pt idx="1">
                  <c:v>300</c:v>
                </c:pt>
                <c:pt idx="2">
                  <c:v>100</c:v>
                </c:pt>
                <c:pt idx="3">
                  <c:v>#N/A</c:v>
                </c:pt>
                <c:pt idx="4">
                  <c:v>#N/A</c:v>
                </c:pt>
                <c:pt idx="5">
                  <c:v>#N/A</c:v>
                </c:pt>
                <c:pt idx="6">
                  <c:v>#N/A</c:v>
                </c:pt>
                <c:pt idx="7">
                  <c:v>#N/A</c:v>
                </c:pt>
                <c:pt idx="8">
                  <c:v>#N/A</c:v>
                </c:pt>
                <c:pt idx="9">
                  <c:v>300</c:v>
                </c:pt>
                <c:pt idx="10">
                  <c:v>200</c:v>
                </c:pt>
                <c:pt idx="11">
                  <c:v>400</c:v>
                </c:pt>
                <c:pt idx="12">
                  <c:v>300</c:v>
                </c:pt>
                <c:pt idx="13">
                  <c:v>#N/A</c:v>
                </c:pt>
                <c:pt idx="14">
                  <c:v>#N/A</c:v>
                </c:pt>
                <c:pt idx="15">
                  <c:v>400</c:v>
                </c:pt>
                <c:pt idx="16">
                  <c:v>#N/A</c:v>
                </c:pt>
                <c:pt idx="17">
                  <c:v>#N/A</c:v>
                </c:pt>
                <c:pt idx="18">
                  <c:v>#N/A</c:v>
                </c:pt>
                <c:pt idx="19">
                  <c:v>200</c:v>
                </c:pt>
                <c:pt idx="20">
                  <c:v>#N/A</c:v>
                </c:pt>
                <c:pt idx="21">
                  <c:v>#N/A</c:v>
                </c:pt>
                <c:pt idx="22">
                  <c:v>#N/A</c:v>
                </c:pt>
                <c:pt idx="23">
                  <c:v>100</c:v>
                </c:pt>
                <c:pt idx="24">
                  <c:v>100</c:v>
                </c:pt>
                <c:pt idx="25">
                  <c:v>100</c:v>
                </c:pt>
                <c:pt idx="26">
                  <c:v>#N/A</c:v>
                </c:pt>
                <c:pt idx="27">
                  <c:v>300</c:v>
                </c:pt>
                <c:pt idx="28">
                  <c:v>100</c:v>
                </c:pt>
                <c:pt idx="29">
                  <c:v>#N/A</c:v>
                </c:pt>
                <c:pt idx="30">
                  <c:v>#N/A</c:v>
                </c:pt>
                <c:pt idx="31">
                  <c:v>#N/A</c:v>
                </c:pt>
                <c:pt idx="32">
                  <c:v>#N/A</c:v>
                </c:pt>
                <c:pt idx="33">
                  <c:v>100</c:v>
                </c:pt>
                <c:pt idx="34">
                  <c:v>100</c:v>
                </c:pt>
                <c:pt idx="35">
                  <c:v>300</c:v>
                </c:pt>
                <c:pt idx="36">
                  <c:v>#N/A</c:v>
                </c:pt>
                <c:pt idx="37">
                  <c:v>#N/A</c:v>
                </c:pt>
                <c:pt idx="38">
                  <c:v>#N/A</c:v>
                </c:pt>
                <c:pt idx="39">
                  <c:v>100</c:v>
                </c:pt>
                <c:pt idx="40">
                  <c:v>#N/A</c:v>
                </c:pt>
                <c:pt idx="41">
                  <c:v>#N/A</c:v>
                </c:pt>
                <c:pt idx="42">
                  <c:v>100</c:v>
                </c:pt>
                <c:pt idx="43">
                  <c:v>#N/A</c:v>
                </c:pt>
                <c:pt idx="44">
                  <c:v>#N/A</c:v>
                </c:pt>
                <c:pt idx="45">
                  <c:v>200</c:v>
                </c:pt>
                <c:pt idx="46">
                  <c:v>300</c:v>
                </c:pt>
                <c:pt idx="47">
                  <c:v>400</c:v>
                </c:pt>
                <c:pt idx="48">
                  <c:v>100</c:v>
                </c:pt>
                <c:pt idx="49">
                  <c:v>100</c:v>
                </c:pt>
                <c:pt idx="50">
                  <c:v>100</c:v>
                </c:pt>
                <c:pt idx="51">
                  <c:v>200</c:v>
                </c:pt>
                <c:pt idx="52">
                  <c:v>100</c:v>
                </c:pt>
                <c:pt idx="53">
                  <c:v>100</c:v>
                </c:pt>
                <c:pt idx="54">
                  <c:v>100</c:v>
                </c:pt>
                <c:pt idx="55">
                  <c:v>100</c:v>
                </c:pt>
                <c:pt idx="56">
                  <c:v>100</c:v>
                </c:pt>
                <c:pt idx="57">
                  <c:v>100</c:v>
                </c:pt>
                <c:pt idx="58">
                  <c:v>100</c:v>
                </c:pt>
                <c:pt idx="59">
                  <c:v>200</c:v>
                </c:pt>
                <c:pt idx="60">
                  <c:v>#N/A</c:v>
                </c:pt>
                <c:pt idx="61">
                  <c:v>#N/A</c:v>
                </c:pt>
                <c:pt idx="62">
                  <c:v>200</c:v>
                </c:pt>
                <c:pt idx="63">
                  <c:v>200</c:v>
                </c:pt>
                <c:pt idx="64">
                  <c:v>#N/A</c:v>
                </c:pt>
                <c:pt idx="65">
                  <c:v>#N/A</c:v>
                </c:pt>
                <c:pt idx="66">
                  <c:v>100</c:v>
                </c:pt>
                <c:pt idx="67">
                  <c:v>#N/A</c:v>
                </c:pt>
                <c:pt idx="68">
                  <c:v>299.74105562988217</c:v>
                </c:pt>
                <c:pt idx="69">
                  <c:v>#N/A</c:v>
                </c:pt>
                <c:pt idx="70">
                  <c:v>100</c:v>
                </c:pt>
                <c:pt idx="71">
                  <c:v>200</c:v>
                </c:pt>
                <c:pt idx="72">
                  <c:v>300</c:v>
                </c:pt>
                <c:pt idx="73">
                  <c:v>200</c:v>
                </c:pt>
                <c:pt idx="74">
                  <c:v>200</c:v>
                </c:pt>
                <c:pt idx="75">
                  <c:v>300</c:v>
                </c:pt>
                <c:pt idx="76">
                  <c:v>100</c:v>
                </c:pt>
                <c:pt idx="77">
                  <c:v>200</c:v>
                </c:pt>
                <c:pt idx="78">
                  <c:v>300</c:v>
                </c:pt>
                <c:pt idx="79">
                  <c:v>200</c:v>
                </c:pt>
                <c:pt idx="80">
                  <c:v>100</c:v>
                </c:pt>
                <c:pt idx="81">
                  <c:v>100</c:v>
                </c:pt>
                <c:pt idx="82">
                  <c:v>100</c:v>
                </c:pt>
                <c:pt idx="83">
                  <c:v>100</c:v>
                </c:pt>
                <c:pt idx="84">
                  <c:v>100</c:v>
                </c:pt>
                <c:pt idx="85">
                  <c:v>200</c:v>
                </c:pt>
                <c:pt idx="86">
                  <c:v>100</c:v>
                </c:pt>
                <c:pt idx="87">
                  <c:v>#N/A</c:v>
                </c:pt>
                <c:pt idx="88">
                  <c:v>#N/A</c:v>
                </c:pt>
                <c:pt idx="89">
                  <c:v>100</c:v>
                </c:pt>
                <c:pt idx="90">
                  <c:v>#N/A</c:v>
                </c:pt>
                <c:pt idx="91">
                  <c:v>100</c:v>
                </c:pt>
                <c:pt idx="92">
                  <c:v>200</c:v>
                </c:pt>
                <c:pt idx="93">
                  <c:v>100</c:v>
                </c:pt>
                <c:pt idx="94">
                  <c:v>100</c:v>
                </c:pt>
                <c:pt idx="95">
                  <c:v>#N/A</c:v>
                </c:pt>
                <c:pt idx="96">
                  <c:v>100</c:v>
                </c:pt>
                <c:pt idx="97">
                  <c:v>100</c:v>
                </c:pt>
                <c:pt idx="98">
                  <c:v>100</c:v>
                </c:pt>
                <c:pt idx="99">
                  <c:v>#N/A</c:v>
                </c:pt>
                <c:pt idx="100">
                  <c:v>#N/A</c:v>
                </c:pt>
                <c:pt idx="101">
                  <c:v>100</c:v>
                </c:pt>
                <c:pt idx="102">
                  <c:v>100</c:v>
                </c:pt>
                <c:pt idx="103">
                  <c:v>100</c:v>
                </c:pt>
                <c:pt idx="104">
                  <c:v>#N/A</c:v>
                </c:pt>
                <c:pt idx="105">
                  <c:v>100</c:v>
                </c:pt>
                <c:pt idx="106">
                  <c:v>100</c:v>
                </c:pt>
                <c:pt idx="107">
                  <c:v>100</c:v>
                </c:pt>
                <c:pt idx="108">
                  <c:v>100</c:v>
                </c:pt>
                <c:pt idx="109">
                  <c:v>100</c:v>
                </c:pt>
                <c:pt idx="110">
                  <c:v>#N/A</c:v>
                </c:pt>
                <c:pt idx="111">
                  <c:v>100</c:v>
                </c:pt>
                <c:pt idx="112">
                  <c:v>100</c:v>
                </c:pt>
                <c:pt idx="113">
                  <c:v>100</c:v>
                </c:pt>
                <c:pt idx="114">
                  <c:v>100</c:v>
                </c:pt>
                <c:pt idx="115">
                  <c:v>100</c:v>
                </c:pt>
                <c:pt idx="116">
                  <c:v>100</c:v>
                </c:pt>
                <c:pt idx="117">
                  <c:v>100</c:v>
                </c:pt>
                <c:pt idx="118">
                  <c:v>100</c:v>
                </c:pt>
                <c:pt idx="119">
                  <c:v>100</c:v>
                </c:pt>
                <c:pt idx="120">
                  <c:v>100</c:v>
                </c:pt>
                <c:pt idx="121">
                  <c:v>100</c:v>
                </c:pt>
                <c:pt idx="122">
                  <c:v>#N/A</c:v>
                </c:pt>
                <c:pt idx="123">
                  <c:v>100</c:v>
                </c:pt>
                <c:pt idx="124">
                  <c:v>200</c:v>
                </c:pt>
                <c:pt idx="125">
                  <c:v>#N/A</c:v>
                </c:pt>
                <c:pt idx="126">
                  <c:v>200</c:v>
                </c:pt>
                <c:pt idx="127">
                  <c:v>200</c:v>
                </c:pt>
                <c:pt idx="128">
                  <c:v>100</c:v>
                </c:pt>
                <c:pt idx="129">
                  <c:v>100</c:v>
                </c:pt>
                <c:pt idx="130">
                  <c:v>100</c:v>
                </c:pt>
                <c:pt idx="131">
                  <c:v>200</c:v>
                </c:pt>
                <c:pt idx="132">
                  <c:v>#N/A</c:v>
                </c:pt>
                <c:pt idx="133">
                  <c:v>100</c:v>
                </c:pt>
                <c:pt idx="134">
                  <c:v>#N/A</c:v>
                </c:pt>
                <c:pt idx="135">
                  <c:v>100</c:v>
                </c:pt>
                <c:pt idx="136">
                  <c:v>100</c:v>
                </c:pt>
                <c:pt idx="137">
                  <c:v>100</c:v>
                </c:pt>
                <c:pt idx="138">
                  <c:v>100</c:v>
                </c:pt>
                <c:pt idx="139">
                  <c:v>100</c:v>
                </c:pt>
                <c:pt idx="140">
                  <c:v>100</c:v>
                </c:pt>
                <c:pt idx="141">
                  <c:v>100</c:v>
                </c:pt>
                <c:pt idx="142">
                  <c:v>100</c:v>
                </c:pt>
                <c:pt idx="143">
                  <c:v>100</c:v>
                </c:pt>
              </c:numCache>
            </c:numRef>
          </c:val>
          <c:extLst>
            <c:ext xmlns:c16="http://schemas.microsoft.com/office/drawing/2014/chart" uri="{C3380CC4-5D6E-409C-BE32-E72D297353CC}">
              <c16:uniqueId val="{00000000-F9C7-49ED-8279-EBA05B4FB85B}"/>
            </c:ext>
          </c:extLst>
        </c:ser>
        <c:dLbls>
          <c:showLegendKey val="0"/>
          <c:showVal val="0"/>
          <c:showCatName val="0"/>
          <c:showSerName val="0"/>
          <c:showPercent val="0"/>
          <c:showBubbleSize val="0"/>
        </c:dLbls>
        <c:gapWidth val="182"/>
        <c:axId val="648980752"/>
        <c:axId val="648978592"/>
      </c:barChart>
      <c:catAx>
        <c:axId val="648980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978592"/>
        <c:crosses val="autoZero"/>
        <c:auto val="1"/>
        <c:lblAlgn val="ctr"/>
        <c:lblOffset val="100"/>
        <c:noMultiLvlLbl val="0"/>
      </c:catAx>
      <c:valAx>
        <c:axId val="648978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98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[Unit Economics (25thSept) assignment basavaraj.xlsx]SKU on profitability!PivotTable2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SKU BASED ON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'SKU on profitability'!$B$3</c:f>
              <c:strCache>
                <c:ptCount val="1"/>
                <c:pt idx="0">
                  <c:v>Total</c:v>
                </c:pt>
              </c:strCache>
            </c:strRef>
          </c:tx>
          <c:spPr>
            <a:solidFill>
              <a:schemeClr val="accent1"/>
            </a:solidFill>
            <a:ln>
              <a:noFill/>
            </a:ln>
            <a:effectLst/>
          </c:spPr>
          <c:invertIfNegative val="0"/>
          <c:cat>
            <c:strRef>
              <c:f>'SKU on profitability'!$A$4:$A$148</c:f>
              <c:strCache>
                <c:ptCount val="144"/>
                <c:pt idx="0">
                  <c:v>B0B8Z31FG6</c:v>
                </c:pt>
                <c:pt idx="1">
                  <c:v>B0BY4N8VBM</c:v>
                </c:pt>
                <c:pt idx="2">
                  <c:v>B0BY4R9CPR</c:v>
                </c:pt>
                <c:pt idx="3">
                  <c:v>B0BY4QV6CH</c:v>
                </c:pt>
                <c:pt idx="4">
                  <c:v>B0C6DHZ5QW</c:v>
                </c:pt>
                <c:pt idx="5">
                  <c:v>B0BY4Q79NV</c:v>
                </c:pt>
                <c:pt idx="6">
                  <c:v>B09JSDSL58</c:v>
                </c:pt>
                <c:pt idx="7">
                  <c:v>B0C65YFTTL</c:v>
                </c:pt>
                <c:pt idx="8">
                  <c:v>B0C663ZJLF</c:v>
                </c:pt>
                <c:pt idx="9">
                  <c:v>B0BY4RY4JS</c:v>
                </c:pt>
                <c:pt idx="10">
                  <c:v>B09LHM8YNY</c:v>
                </c:pt>
                <c:pt idx="11">
                  <c:v>B0BJPY1427</c:v>
                </c:pt>
                <c:pt idx="12">
                  <c:v>B09JSFYQ2Y</c:v>
                </c:pt>
                <c:pt idx="13">
                  <c:v>B0BY4V1VLX</c:v>
                </c:pt>
                <c:pt idx="14">
                  <c:v>B0B1MWGM5Q</c:v>
                </c:pt>
                <c:pt idx="15">
                  <c:v>B0BY4WQL6B</c:v>
                </c:pt>
                <c:pt idx="16">
                  <c:v>B0BY4TVS1G</c:v>
                </c:pt>
                <c:pt idx="17">
                  <c:v>B0C6DN9LNH</c:v>
                </c:pt>
                <c:pt idx="18">
                  <c:v>B0BJPXHLR9</c:v>
                </c:pt>
                <c:pt idx="19">
                  <c:v>B0BY4Q2869</c:v>
                </c:pt>
                <c:pt idx="20">
                  <c:v>B0C6622KD6</c:v>
                </c:pt>
                <c:pt idx="21">
                  <c:v>B0C6DJ1C2H</c:v>
                </c:pt>
                <c:pt idx="22">
                  <c:v>B09CDH8LPW</c:v>
                </c:pt>
                <c:pt idx="23">
                  <c:v>B0C6DHV34Y</c:v>
                </c:pt>
                <c:pt idx="24">
                  <c:v>B0BJQ24TCJ</c:v>
                </c:pt>
                <c:pt idx="25">
                  <c:v>B09CDJGG25</c:v>
                </c:pt>
                <c:pt idx="26">
                  <c:v>B0BY4RWPG7</c:v>
                </c:pt>
                <c:pt idx="27">
                  <c:v>B0C65ZB9VB</c:v>
                </c:pt>
                <c:pt idx="28">
                  <c:v>B09CDQYGGM</c:v>
                </c:pt>
                <c:pt idx="29">
                  <c:v>B0C663FCYY</c:v>
                </c:pt>
                <c:pt idx="30">
                  <c:v>B0C6DMD74B</c:v>
                </c:pt>
                <c:pt idx="31">
                  <c:v>B0BKQ1RR9M</c:v>
                </c:pt>
                <c:pt idx="32">
                  <c:v>B09CDN87WM</c:v>
                </c:pt>
                <c:pt idx="33">
                  <c:v>B0BJPS5L8F</c:v>
                </c:pt>
                <c:pt idx="34">
                  <c:v>B0B8YX88KX</c:v>
                </c:pt>
                <c:pt idx="35">
                  <c:v>B0C85HNBWH</c:v>
                </c:pt>
                <c:pt idx="36">
                  <c:v>B0BY4S6Y8V</c:v>
                </c:pt>
                <c:pt idx="37">
                  <c:v>B09CDL826Y</c:v>
                </c:pt>
                <c:pt idx="38">
                  <c:v>B09LMGSBQF</c:v>
                </c:pt>
                <c:pt idx="39">
                  <c:v>B0C85LBSW2</c:v>
                </c:pt>
                <c:pt idx="40">
                  <c:v>B0BJPQ9VM1</c:v>
                </c:pt>
                <c:pt idx="41">
                  <c:v>B0CNT2WXQS</c:v>
                </c:pt>
                <c:pt idx="42">
                  <c:v>B09CDSL3T7</c:v>
                </c:pt>
                <c:pt idx="43">
                  <c:v>B09CDJP25J</c:v>
                </c:pt>
                <c:pt idx="44">
                  <c:v>B0C65Z5BMZ</c:v>
                </c:pt>
                <c:pt idx="45">
                  <c:v>B0CNVT19T9</c:v>
                </c:pt>
                <c:pt idx="46">
                  <c:v>B0C85QDMWP</c:v>
                </c:pt>
                <c:pt idx="47">
                  <c:v>B09CDMP5G4</c:v>
                </c:pt>
                <c:pt idx="48">
                  <c:v>B0D2KYP6PD</c:v>
                </c:pt>
                <c:pt idx="49">
                  <c:v>B0C85Q1HH3</c:v>
                </c:pt>
                <c:pt idx="50">
                  <c:v>B0C85LLL3W</c:v>
                </c:pt>
                <c:pt idx="51">
                  <c:v>B0BTPR9MFN</c:v>
                </c:pt>
                <c:pt idx="52">
                  <c:v>B0C85SVPVD</c:v>
                </c:pt>
                <c:pt idx="53">
                  <c:v>B0C6974GZ1</c:v>
                </c:pt>
                <c:pt idx="54">
                  <c:v>B0C85LN2YM</c:v>
                </c:pt>
                <c:pt idx="55">
                  <c:v>B0BJPRNL9S</c:v>
                </c:pt>
                <c:pt idx="56">
                  <c:v>B0CNVT6Y1F</c:v>
                </c:pt>
                <c:pt idx="57">
                  <c:v>B0B1MWFGR9</c:v>
                </c:pt>
                <c:pt idx="58">
                  <c:v>B09Y5DZ87B</c:v>
                </c:pt>
                <c:pt idx="59">
                  <c:v>B0CNT2WTVX</c:v>
                </c:pt>
                <c:pt idx="60">
                  <c:v>B09LM24XCK</c:v>
                </c:pt>
                <c:pt idx="61">
                  <c:v>B0B8YZGYGM</c:v>
                </c:pt>
                <c:pt idx="62">
                  <c:v>B0BXX9LP4P</c:v>
                </c:pt>
                <c:pt idx="63">
                  <c:v>B0C85P6LCL</c:v>
                </c:pt>
                <c:pt idx="64">
                  <c:v>B09Y5F44PX</c:v>
                </c:pt>
                <c:pt idx="65">
                  <c:v>B0BK2JVQ27</c:v>
                </c:pt>
                <c:pt idx="66">
                  <c:v>B09Y5D7RZW</c:v>
                </c:pt>
                <c:pt idx="67">
                  <c:v>B0C85LFN6N</c:v>
                </c:pt>
                <c:pt idx="68">
                  <c:v>B0B1MX5X3H</c:v>
                </c:pt>
                <c:pt idx="69">
                  <c:v>B0C85KL2K5</c:v>
                </c:pt>
                <c:pt idx="70">
                  <c:v>B0C85MRCKN</c:v>
                </c:pt>
                <c:pt idx="71">
                  <c:v>B0B693FGM6</c:v>
                </c:pt>
                <c:pt idx="72">
                  <c:v>B0B1MVNMT1</c:v>
                </c:pt>
                <c:pt idx="73">
                  <c:v>B0C85QR3BH</c:v>
                </c:pt>
                <c:pt idx="74">
                  <c:v>B0C6DPMQVC</c:v>
                </c:pt>
                <c:pt idx="75">
                  <c:v>B09Y5FP3S1</c:v>
                </c:pt>
                <c:pt idx="76">
                  <c:v>B0C9JBPV3W</c:v>
                </c:pt>
                <c:pt idx="77">
                  <c:v>B0BTPHHWCR</c:v>
                </c:pt>
                <c:pt idx="78">
                  <c:v>B0CNH42WXR</c:v>
                </c:pt>
                <c:pt idx="79">
                  <c:v>B0C697SGYD</c:v>
                </c:pt>
                <c:pt idx="80">
                  <c:v>B0C6DQWNFH</c:v>
                </c:pt>
                <c:pt idx="81">
                  <c:v>B0C85M4XRT</c:v>
                </c:pt>
                <c:pt idx="82">
                  <c:v>B0BTPJR7XJ</c:v>
                </c:pt>
                <c:pt idx="83">
                  <c:v>B0BK2JLH63</c:v>
                </c:pt>
                <c:pt idx="84">
                  <c:v>B09Y5CVXP4</c:v>
                </c:pt>
                <c:pt idx="85">
                  <c:v>B0BK2HJPJM</c:v>
                </c:pt>
                <c:pt idx="86">
                  <c:v>B09CDLGTQ2</c:v>
                </c:pt>
                <c:pt idx="87">
                  <c:v>B0C85LGYMG</c:v>
                </c:pt>
                <c:pt idx="88">
                  <c:v>B0CNH32THD</c:v>
                </c:pt>
                <c:pt idx="89">
                  <c:v>B0CNSZNY85</c:v>
                </c:pt>
                <c:pt idx="90">
                  <c:v>B0BTPFXZY2</c:v>
                </c:pt>
                <c:pt idx="91">
                  <c:v>B0C85RRJJ2</c:v>
                </c:pt>
                <c:pt idx="92">
                  <c:v>B0D4ZB31LQ</c:v>
                </c:pt>
                <c:pt idx="93">
                  <c:v>B0BTPJ8YRH</c:v>
                </c:pt>
                <c:pt idx="94">
                  <c:v>B0C85NK9VR</c:v>
                </c:pt>
                <c:pt idx="95">
                  <c:v>B0C6DMSY9D</c:v>
                </c:pt>
                <c:pt idx="96">
                  <c:v>B0CNVKBKDW</c:v>
                </c:pt>
                <c:pt idx="97">
                  <c:v>B0D91ZSRVL</c:v>
                </c:pt>
                <c:pt idx="98">
                  <c:v>B0C85P9L7Q</c:v>
                </c:pt>
                <c:pt idx="99">
                  <c:v>B09CDQ6ZDL</c:v>
                </c:pt>
                <c:pt idx="100">
                  <c:v>B0C6DKV3VQ</c:v>
                </c:pt>
                <c:pt idx="101">
                  <c:v>B09CDPY2XB</c:v>
                </c:pt>
                <c:pt idx="102">
                  <c:v>B09Y5DZZHM</c:v>
                </c:pt>
                <c:pt idx="103">
                  <c:v>B0CNVMRXNP</c:v>
                </c:pt>
                <c:pt idx="104">
                  <c:v>B0CV3T4WYC</c:v>
                </c:pt>
                <c:pt idx="105">
                  <c:v>B0D91ZQFTJ</c:v>
                </c:pt>
                <c:pt idx="106">
                  <c:v>B0CNVL16X6</c:v>
                </c:pt>
                <c:pt idx="107">
                  <c:v>B0D9216RXN</c:v>
                </c:pt>
                <c:pt idx="108">
                  <c:v>B0CV3V4JZ1</c:v>
                </c:pt>
                <c:pt idx="109">
                  <c:v>B0C85NFZKR</c:v>
                </c:pt>
                <c:pt idx="110">
                  <c:v>B0C85W4TDM</c:v>
                </c:pt>
                <c:pt idx="111">
                  <c:v>B09Y5DZR1B</c:v>
                </c:pt>
                <c:pt idx="112">
                  <c:v>B0B1MWV2D3</c:v>
                </c:pt>
                <c:pt idx="113">
                  <c:v>B0BK2BSLK7</c:v>
                </c:pt>
                <c:pt idx="114">
                  <c:v>B0B1MWZ21J</c:v>
                </c:pt>
                <c:pt idx="115">
                  <c:v>B0B1MXHW4H</c:v>
                </c:pt>
                <c:pt idx="116">
                  <c:v>B0B1MWQVSQ</c:v>
                </c:pt>
                <c:pt idx="117">
                  <c:v>B09Y5D2SGS</c:v>
                </c:pt>
                <c:pt idx="118">
                  <c:v>B0C6DMB24R</c:v>
                </c:pt>
                <c:pt idx="119">
                  <c:v>B09JSGSZCQ</c:v>
                </c:pt>
                <c:pt idx="120">
                  <c:v>B0B1MXBJ4J</c:v>
                </c:pt>
                <c:pt idx="121">
                  <c:v>B09LHJFMKP</c:v>
                </c:pt>
                <c:pt idx="122">
                  <c:v>B0B6955M94</c:v>
                </c:pt>
                <c:pt idx="123">
                  <c:v>B0BXX41GQ6</c:v>
                </c:pt>
                <c:pt idx="124">
                  <c:v>B0C85LRLD5</c:v>
                </c:pt>
                <c:pt idx="125">
                  <c:v>B0C697GTFY</c:v>
                </c:pt>
                <c:pt idx="126">
                  <c:v>B0BTPTFDWM</c:v>
                </c:pt>
                <c:pt idx="127">
                  <c:v>B0C6DP2L7Y</c:v>
                </c:pt>
                <c:pt idx="128">
                  <c:v>B0B1MTTCF8</c:v>
                </c:pt>
                <c:pt idx="129">
                  <c:v>B0C85T4P4D</c:v>
                </c:pt>
                <c:pt idx="130">
                  <c:v>B0CNVKYM57</c:v>
                </c:pt>
                <c:pt idx="131">
                  <c:v>B09Y5KYF71</c:v>
                </c:pt>
                <c:pt idx="132">
                  <c:v>B0BY4NBTD6</c:v>
                </c:pt>
                <c:pt idx="133">
                  <c:v>B0C697NS7B</c:v>
                </c:pt>
                <c:pt idx="134">
                  <c:v>B09LMC4VY5</c:v>
                </c:pt>
                <c:pt idx="135">
                  <c:v>B0CK2FCNRK</c:v>
                </c:pt>
                <c:pt idx="136">
                  <c:v>B09Y5DRLC5</c:v>
                </c:pt>
                <c:pt idx="137">
                  <c:v>B09Y5F2Y1K</c:v>
                </c:pt>
                <c:pt idx="138">
                  <c:v>B09Y5GPFRT</c:v>
                </c:pt>
                <c:pt idx="139">
                  <c:v>B09Y5GN4MK</c:v>
                </c:pt>
                <c:pt idx="140">
                  <c:v>B0C6DNXK89</c:v>
                </c:pt>
                <c:pt idx="141">
                  <c:v>B0C69B4D3K</c:v>
                </c:pt>
                <c:pt idx="142">
                  <c:v>B0B697XSYH</c:v>
                </c:pt>
                <c:pt idx="143">
                  <c:v>B0BXXF61YM</c:v>
                </c:pt>
              </c:strCache>
            </c:strRef>
          </c:cat>
          <c:val>
            <c:numRef>
              <c:f>'SKU on profitability'!$B$4:$B$148</c:f>
              <c:numCache>
                <c:formatCode>General</c:formatCode>
                <c:ptCount val="144"/>
                <c:pt idx="0">
                  <c:v>113874.18000000001</c:v>
                </c:pt>
                <c:pt idx="1">
                  <c:v>99745.26</c:v>
                </c:pt>
                <c:pt idx="2">
                  <c:v>82884.84</c:v>
                </c:pt>
                <c:pt idx="3">
                  <c:v>50560.35</c:v>
                </c:pt>
                <c:pt idx="4">
                  <c:v>43749.05</c:v>
                </c:pt>
                <c:pt idx="5">
                  <c:v>38321.75</c:v>
                </c:pt>
                <c:pt idx="6">
                  <c:v>37090.01</c:v>
                </c:pt>
                <c:pt idx="7">
                  <c:v>35865.279999999999</c:v>
                </c:pt>
                <c:pt idx="8">
                  <c:v>33078.149999999994</c:v>
                </c:pt>
                <c:pt idx="9">
                  <c:v>29808.800000000003</c:v>
                </c:pt>
                <c:pt idx="10">
                  <c:v>29110.729999999996</c:v>
                </c:pt>
                <c:pt idx="11">
                  <c:v>27842.79</c:v>
                </c:pt>
                <c:pt idx="12">
                  <c:v>25949.129999999997</c:v>
                </c:pt>
                <c:pt idx="13">
                  <c:v>25746.93</c:v>
                </c:pt>
                <c:pt idx="14">
                  <c:v>24642.03</c:v>
                </c:pt>
                <c:pt idx="15">
                  <c:v>24337.200000000001</c:v>
                </c:pt>
                <c:pt idx="16">
                  <c:v>24020.82</c:v>
                </c:pt>
                <c:pt idx="17">
                  <c:v>23674.7</c:v>
                </c:pt>
                <c:pt idx="18">
                  <c:v>22904.080000000002</c:v>
                </c:pt>
                <c:pt idx="19">
                  <c:v>21401.16</c:v>
                </c:pt>
                <c:pt idx="20">
                  <c:v>20726.68</c:v>
                </c:pt>
                <c:pt idx="21">
                  <c:v>19925.5</c:v>
                </c:pt>
                <c:pt idx="22">
                  <c:v>19324.32</c:v>
                </c:pt>
                <c:pt idx="23">
                  <c:v>17979.259999999998</c:v>
                </c:pt>
                <c:pt idx="24">
                  <c:v>17408.16</c:v>
                </c:pt>
                <c:pt idx="25">
                  <c:v>14803.19</c:v>
                </c:pt>
                <c:pt idx="26">
                  <c:v>12475.980000000001</c:v>
                </c:pt>
                <c:pt idx="27">
                  <c:v>11835.599999999999</c:v>
                </c:pt>
                <c:pt idx="28">
                  <c:v>11771.91</c:v>
                </c:pt>
                <c:pt idx="29">
                  <c:v>11723.550000000001</c:v>
                </c:pt>
                <c:pt idx="30">
                  <c:v>11080.019999999999</c:v>
                </c:pt>
                <c:pt idx="31">
                  <c:v>10592.91</c:v>
                </c:pt>
                <c:pt idx="32">
                  <c:v>9932.16</c:v>
                </c:pt>
                <c:pt idx="33">
                  <c:v>9706</c:v>
                </c:pt>
                <c:pt idx="34">
                  <c:v>8746.3799999999992</c:v>
                </c:pt>
                <c:pt idx="35">
                  <c:v>8548.6200000000008</c:v>
                </c:pt>
                <c:pt idx="36">
                  <c:v>8359.0400000000009</c:v>
                </c:pt>
                <c:pt idx="37">
                  <c:v>6783</c:v>
                </c:pt>
                <c:pt idx="38">
                  <c:v>5753.07</c:v>
                </c:pt>
                <c:pt idx="39">
                  <c:v>5642.64</c:v>
                </c:pt>
                <c:pt idx="40">
                  <c:v>5464.0300000000007</c:v>
                </c:pt>
                <c:pt idx="41">
                  <c:v>5015.04</c:v>
                </c:pt>
                <c:pt idx="42">
                  <c:v>4896.62</c:v>
                </c:pt>
                <c:pt idx="43">
                  <c:v>4858.0199999999995</c:v>
                </c:pt>
                <c:pt idx="44">
                  <c:v>4780.1400000000003</c:v>
                </c:pt>
                <c:pt idx="45">
                  <c:v>4537</c:v>
                </c:pt>
                <c:pt idx="46">
                  <c:v>4435.8599999999997</c:v>
                </c:pt>
                <c:pt idx="47">
                  <c:v>4275.05</c:v>
                </c:pt>
                <c:pt idx="48">
                  <c:v>4188</c:v>
                </c:pt>
                <c:pt idx="49">
                  <c:v>4075.6</c:v>
                </c:pt>
                <c:pt idx="50">
                  <c:v>4068.65</c:v>
                </c:pt>
                <c:pt idx="51">
                  <c:v>4063.2799999999997</c:v>
                </c:pt>
                <c:pt idx="52">
                  <c:v>4005.4</c:v>
                </c:pt>
                <c:pt idx="53">
                  <c:v>3797.34</c:v>
                </c:pt>
                <c:pt idx="54">
                  <c:v>3729.69</c:v>
                </c:pt>
                <c:pt idx="55">
                  <c:v>3492.96</c:v>
                </c:pt>
                <c:pt idx="56">
                  <c:v>3489.97</c:v>
                </c:pt>
                <c:pt idx="57">
                  <c:v>3305.56</c:v>
                </c:pt>
                <c:pt idx="58">
                  <c:v>3196</c:v>
                </c:pt>
                <c:pt idx="59">
                  <c:v>3150</c:v>
                </c:pt>
                <c:pt idx="60">
                  <c:v>3140.76</c:v>
                </c:pt>
                <c:pt idx="61">
                  <c:v>3085.49</c:v>
                </c:pt>
                <c:pt idx="62">
                  <c:v>2998</c:v>
                </c:pt>
                <c:pt idx="63">
                  <c:v>2973.96</c:v>
                </c:pt>
                <c:pt idx="64">
                  <c:v>2824</c:v>
                </c:pt>
                <c:pt idx="65">
                  <c:v>2793</c:v>
                </c:pt>
                <c:pt idx="66">
                  <c:v>2774.04</c:v>
                </c:pt>
                <c:pt idx="67">
                  <c:v>2450.04</c:v>
                </c:pt>
                <c:pt idx="68">
                  <c:v>2397</c:v>
                </c:pt>
                <c:pt idx="69">
                  <c:v>2397</c:v>
                </c:pt>
                <c:pt idx="70">
                  <c:v>2299</c:v>
                </c:pt>
                <c:pt idx="71">
                  <c:v>2258</c:v>
                </c:pt>
                <c:pt idx="72">
                  <c:v>2195</c:v>
                </c:pt>
                <c:pt idx="73">
                  <c:v>2089.6</c:v>
                </c:pt>
                <c:pt idx="74">
                  <c:v>2084.86</c:v>
                </c:pt>
                <c:pt idx="75">
                  <c:v>2036.25</c:v>
                </c:pt>
                <c:pt idx="76">
                  <c:v>2030.52</c:v>
                </c:pt>
                <c:pt idx="77">
                  <c:v>2012.1000000000001</c:v>
                </c:pt>
                <c:pt idx="78">
                  <c:v>1996</c:v>
                </c:pt>
                <c:pt idx="79">
                  <c:v>1996</c:v>
                </c:pt>
                <c:pt idx="80">
                  <c:v>1877.72</c:v>
                </c:pt>
                <c:pt idx="81">
                  <c:v>1752.66</c:v>
                </c:pt>
                <c:pt idx="82">
                  <c:v>1634</c:v>
                </c:pt>
                <c:pt idx="83">
                  <c:v>1628</c:v>
                </c:pt>
                <c:pt idx="84">
                  <c:v>1605.9</c:v>
                </c:pt>
                <c:pt idx="85">
                  <c:v>1596</c:v>
                </c:pt>
                <c:pt idx="86">
                  <c:v>1578.3</c:v>
                </c:pt>
                <c:pt idx="87">
                  <c:v>1570.38</c:v>
                </c:pt>
                <c:pt idx="88">
                  <c:v>1497</c:v>
                </c:pt>
                <c:pt idx="89">
                  <c:v>1260</c:v>
                </c:pt>
                <c:pt idx="90">
                  <c:v>1235</c:v>
                </c:pt>
                <c:pt idx="91">
                  <c:v>1208.01</c:v>
                </c:pt>
                <c:pt idx="92">
                  <c:v>1199</c:v>
                </c:pt>
                <c:pt idx="93">
                  <c:v>1197</c:v>
                </c:pt>
                <c:pt idx="94">
                  <c:v>1073</c:v>
                </c:pt>
                <c:pt idx="95">
                  <c:v>998</c:v>
                </c:pt>
                <c:pt idx="96">
                  <c:v>998</c:v>
                </c:pt>
                <c:pt idx="97">
                  <c:v>998</c:v>
                </c:pt>
                <c:pt idx="98">
                  <c:v>836</c:v>
                </c:pt>
                <c:pt idx="99">
                  <c:v>817</c:v>
                </c:pt>
                <c:pt idx="100">
                  <c:v>816.1</c:v>
                </c:pt>
                <c:pt idx="101">
                  <c:v>799</c:v>
                </c:pt>
                <c:pt idx="102">
                  <c:v>799</c:v>
                </c:pt>
                <c:pt idx="103">
                  <c:v>499</c:v>
                </c:pt>
                <c:pt idx="104">
                  <c:v>499</c:v>
                </c:pt>
                <c:pt idx="105">
                  <c:v>499</c:v>
                </c:pt>
                <c:pt idx="106">
                  <c:v>499</c:v>
                </c:pt>
                <c:pt idx="107">
                  <c:v>499</c:v>
                </c:pt>
                <c:pt idx="108">
                  <c:v>498.29</c:v>
                </c:pt>
                <c:pt idx="109">
                  <c:v>418</c:v>
                </c:pt>
                <c:pt idx="110">
                  <c:v>416.1</c:v>
                </c:pt>
                <c:pt idx="111">
                  <c:v>413.62</c:v>
                </c:pt>
                <c:pt idx="112">
                  <c:v>399</c:v>
                </c:pt>
                <c:pt idx="113">
                  <c:v>399</c:v>
                </c:pt>
                <c:pt idx="114">
                  <c:v>397.1</c:v>
                </c:pt>
                <c:pt idx="115">
                  <c:v>379</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numCache>
            </c:numRef>
          </c:val>
          <c:extLst>
            <c:ext xmlns:c16="http://schemas.microsoft.com/office/drawing/2014/chart" uri="{C3380CC4-5D6E-409C-BE32-E72D297353CC}">
              <c16:uniqueId val="{00000000-FB11-4866-B1F1-44609206A2CF}"/>
            </c:ext>
          </c:extLst>
        </c:ser>
        <c:dLbls>
          <c:showLegendKey val="0"/>
          <c:showVal val="0"/>
          <c:showCatName val="0"/>
          <c:showSerName val="0"/>
          <c:showPercent val="0"/>
          <c:showBubbleSize val="0"/>
        </c:dLbls>
        <c:gapWidth val="182"/>
        <c:axId val="648602272"/>
        <c:axId val="648602632"/>
      </c:barChart>
      <c:catAx>
        <c:axId val="64860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02632"/>
        <c:crosses val="autoZero"/>
        <c:auto val="1"/>
        <c:lblAlgn val="ctr"/>
        <c:lblOffset val="100"/>
        <c:noMultiLvlLbl val="0"/>
      </c:catAx>
      <c:valAx>
        <c:axId val="648602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60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SKU</a:t>
            </a:r>
            <a:r>
              <a:rPr lang="en-US" baseline="0"/>
              <a:t> with marketing spend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144"/>
              <c:pt idx="0">
                <c:v>B09CDH8LPW</c:v>
              </c:pt>
              <c:pt idx="1">
                <c:v>B09CDJGG25</c:v>
              </c:pt>
              <c:pt idx="2">
                <c:v>B09CDJP25J</c:v>
              </c:pt>
              <c:pt idx="3">
                <c:v>B09CDL826Y</c:v>
              </c:pt>
              <c:pt idx="4">
                <c:v>B09CDLGTQ2</c:v>
              </c:pt>
              <c:pt idx="5">
                <c:v>B09CDMP5G4</c:v>
              </c:pt>
              <c:pt idx="6">
                <c:v>B09CDN87WM</c:v>
              </c:pt>
              <c:pt idx="7">
                <c:v>B09CDPY2XB</c:v>
              </c:pt>
              <c:pt idx="8">
                <c:v>B09CDQ6ZDL</c:v>
              </c:pt>
              <c:pt idx="9">
                <c:v>B09CDQYGGM</c:v>
              </c:pt>
              <c:pt idx="10">
                <c:v>B09CDSL3T7</c:v>
              </c:pt>
              <c:pt idx="11">
                <c:v>B09JSDSL58</c:v>
              </c:pt>
              <c:pt idx="12">
                <c:v>B09JSFYQ2Y</c:v>
              </c:pt>
              <c:pt idx="13">
                <c:v>B09JSGSZCQ</c:v>
              </c:pt>
              <c:pt idx="14">
                <c:v>B09LHJFMKP</c:v>
              </c:pt>
              <c:pt idx="15">
                <c:v>B09LHM8YNY</c:v>
              </c:pt>
              <c:pt idx="16">
                <c:v>B09LM24XCK</c:v>
              </c:pt>
              <c:pt idx="17">
                <c:v>B09LMC4VY5</c:v>
              </c:pt>
              <c:pt idx="18">
                <c:v>B09LMGSBQF</c:v>
              </c:pt>
              <c:pt idx="19">
                <c:v>B09Y5CVXP4</c:v>
              </c:pt>
              <c:pt idx="20">
                <c:v>B09Y5D2SGS</c:v>
              </c:pt>
              <c:pt idx="21">
                <c:v>B09Y5D7RZW</c:v>
              </c:pt>
              <c:pt idx="22">
                <c:v>B09Y5DRLC5</c:v>
              </c:pt>
              <c:pt idx="23">
                <c:v>B09Y5DZ87B</c:v>
              </c:pt>
              <c:pt idx="24">
                <c:v>B09Y5DZR1B</c:v>
              </c:pt>
              <c:pt idx="25">
                <c:v>B09Y5DZZHM</c:v>
              </c:pt>
              <c:pt idx="26">
                <c:v>B09Y5F2Y1K</c:v>
              </c:pt>
              <c:pt idx="27">
                <c:v>B09Y5F44PX</c:v>
              </c:pt>
              <c:pt idx="28">
                <c:v>B09Y5FP3S1</c:v>
              </c:pt>
              <c:pt idx="29">
                <c:v>B09Y5GN4MK</c:v>
              </c:pt>
              <c:pt idx="30">
                <c:v>B09Y5GPFRT</c:v>
              </c:pt>
              <c:pt idx="31">
                <c:v>B09Y5KYF71</c:v>
              </c:pt>
              <c:pt idx="32">
                <c:v>B0B1MTTCF8</c:v>
              </c:pt>
              <c:pt idx="33">
                <c:v>B0B1MVNMT1</c:v>
              </c:pt>
              <c:pt idx="34">
                <c:v>B0B1MWFGR9</c:v>
              </c:pt>
              <c:pt idx="35">
                <c:v>B0B1MWGM5Q</c:v>
              </c:pt>
              <c:pt idx="36">
                <c:v>B0B1MWQVSQ</c:v>
              </c:pt>
              <c:pt idx="37">
                <c:v>B0B1MWV2D3</c:v>
              </c:pt>
              <c:pt idx="38">
                <c:v>B0B1MWZ21J</c:v>
              </c:pt>
              <c:pt idx="39">
                <c:v>B0B1MX5X3H</c:v>
              </c:pt>
              <c:pt idx="40">
                <c:v>B0B1MXBJ4J</c:v>
              </c:pt>
              <c:pt idx="41">
                <c:v>B0B1MXHW4H</c:v>
              </c:pt>
              <c:pt idx="42">
                <c:v>B0B693FGM6</c:v>
              </c:pt>
              <c:pt idx="43">
                <c:v>B0B6955M94</c:v>
              </c:pt>
              <c:pt idx="44">
                <c:v>B0B697XSYH</c:v>
              </c:pt>
              <c:pt idx="45">
                <c:v>B0B8YX88KX</c:v>
              </c:pt>
              <c:pt idx="46">
                <c:v>B0B8YZGYGM</c:v>
              </c:pt>
              <c:pt idx="47">
                <c:v>B0B8Z31FG6</c:v>
              </c:pt>
              <c:pt idx="48">
                <c:v>B0BJPQ9VM1</c:v>
              </c:pt>
              <c:pt idx="49">
                <c:v>B0BJPRNL9S</c:v>
              </c:pt>
              <c:pt idx="50">
                <c:v>B0BJPS5L8F</c:v>
              </c:pt>
              <c:pt idx="51">
                <c:v>B0BJPXHLR9</c:v>
              </c:pt>
              <c:pt idx="52">
                <c:v>B0BJPY1427</c:v>
              </c:pt>
              <c:pt idx="53">
                <c:v>B0BJQ24TCJ</c:v>
              </c:pt>
              <c:pt idx="54">
                <c:v>B0BK2BSLK7</c:v>
              </c:pt>
              <c:pt idx="55">
                <c:v>B0BK2HJPJM</c:v>
              </c:pt>
              <c:pt idx="56">
                <c:v>B0BK2JLH63</c:v>
              </c:pt>
              <c:pt idx="57">
                <c:v>B0BK2JVQ27</c:v>
              </c:pt>
              <c:pt idx="58">
                <c:v>B0BKQ1RR9M</c:v>
              </c:pt>
              <c:pt idx="59">
                <c:v>B0BTPFXZY2</c:v>
              </c:pt>
              <c:pt idx="60">
                <c:v>B0BTPHHWCR</c:v>
              </c:pt>
              <c:pt idx="61">
                <c:v>B0BTPJ8YRH</c:v>
              </c:pt>
              <c:pt idx="62">
                <c:v>B0BTPJR7XJ</c:v>
              </c:pt>
              <c:pt idx="63">
                <c:v>B0BTPR9MFN</c:v>
              </c:pt>
              <c:pt idx="64">
                <c:v>B0BTPTFDWM</c:v>
              </c:pt>
              <c:pt idx="65">
                <c:v>B0BXX41GQ6</c:v>
              </c:pt>
              <c:pt idx="66">
                <c:v>B0BXX9LP4P</c:v>
              </c:pt>
              <c:pt idx="67">
                <c:v>B0BXXF61YM</c:v>
              </c:pt>
              <c:pt idx="68">
                <c:v>B0BY4N8VBM</c:v>
              </c:pt>
              <c:pt idx="69">
                <c:v>B0BY4NBTD6</c:v>
              </c:pt>
              <c:pt idx="70">
                <c:v>B0BY4Q2869</c:v>
              </c:pt>
              <c:pt idx="71">
                <c:v>B0BY4Q79NV</c:v>
              </c:pt>
              <c:pt idx="72">
                <c:v>B0BY4QV6CH</c:v>
              </c:pt>
              <c:pt idx="73">
                <c:v>B0BY4R9CPR</c:v>
              </c:pt>
              <c:pt idx="74">
                <c:v>B0BY4RWPG7</c:v>
              </c:pt>
              <c:pt idx="75">
                <c:v>B0BY4RY4JS</c:v>
              </c:pt>
              <c:pt idx="76">
                <c:v>B0BY4S6Y8V</c:v>
              </c:pt>
              <c:pt idx="77">
                <c:v>B0BY4TVS1G</c:v>
              </c:pt>
              <c:pt idx="78">
                <c:v>B0BY4V1VLX</c:v>
              </c:pt>
              <c:pt idx="79">
                <c:v>B0BY4WQL6B</c:v>
              </c:pt>
              <c:pt idx="80">
                <c:v>B0C65YFTTL</c:v>
              </c:pt>
              <c:pt idx="81">
                <c:v>B0C65Z5BMZ</c:v>
              </c:pt>
              <c:pt idx="82">
                <c:v>B0C65ZB9VB</c:v>
              </c:pt>
              <c:pt idx="83">
                <c:v>B0C6622KD6</c:v>
              </c:pt>
              <c:pt idx="84">
                <c:v>B0C663FCYY</c:v>
              </c:pt>
              <c:pt idx="85">
                <c:v>B0C663ZJLF</c:v>
              </c:pt>
              <c:pt idx="86">
                <c:v>B0C6974GZ1</c:v>
              </c:pt>
              <c:pt idx="87">
                <c:v>B0C697GTFY</c:v>
              </c:pt>
              <c:pt idx="88">
                <c:v>B0C697NS7B</c:v>
              </c:pt>
              <c:pt idx="89">
                <c:v>B0C697SGYD</c:v>
              </c:pt>
              <c:pt idx="90">
                <c:v>B0C69B4D3K</c:v>
              </c:pt>
              <c:pt idx="91">
                <c:v>B0C6DHV34Y</c:v>
              </c:pt>
              <c:pt idx="92">
                <c:v>B0C6DHZ5QW</c:v>
              </c:pt>
              <c:pt idx="93">
                <c:v>B0C6DJ1C2H</c:v>
              </c:pt>
              <c:pt idx="94">
                <c:v>B0C6DKV3VQ</c:v>
              </c:pt>
              <c:pt idx="95">
                <c:v>B0C6DMB24R</c:v>
              </c:pt>
              <c:pt idx="96">
                <c:v>B0C6DMD74B</c:v>
              </c:pt>
              <c:pt idx="97">
                <c:v>B0C6DMSY9D</c:v>
              </c:pt>
              <c:pt idx="98">
                <c:v>B0C6DN9LNH</c:v>
              </c:pt>
              <c:pt idx="99">
                <c:v>B0C6DNXK89</c:v>
              </c:pt>
              <c:pt idx="100">
                <c:v>B0C6DP2L7Y</c:v>
              </c:pt>
              <c:pt idx="101">
                <c:v>B0C6DPMQVC</c:v>
              </c:pt>
              <c:pt idx="102">
                <c:v>B0C6DQWNFH</c:v>
              </c:pt>
              <c:pt idx="103">
                <c:v>B0C85HNBWH</c:v>
              </c:pt>
              <c:pt idx="104">
                <c:v>B0C85KL2K5</c:v>
              </c:pt>
              <c:pt idx="105">
                <c:v>B0C85LBSW2</c:v>
              </c:pt>
              <c:pt idx="106">
                <c:v>B0C85LFN6N</c:v>
              </c:pt>
              <c:pt idx="107">
                <c:v>B0C85LGYMG</c:v>
              </c:pt>
              <c:pt idx="108">
                <c:v>B0C85LLL3W</c:v>
              </c:pt>
              <c:pt idx="109">
                <c:v>B0C85LN2YM</c:v>
              </c:pt>
              <c:pt idx="110">
                <c:v>B0C85LRLD5</c:v>
              </c:pt>
              <c:pt idx="111">
                <c:v>B0C85M4XRT</c:v>
              </c:pt>
              <c:pt idx="112">
                <c:v>B0C85MRCKN</c:v>
              </c:pt>
              <c:pt idx="113">
                <c:v>B0C85NFZKR</c:v>
              </c:pt>
              <c:pt idx="114">
                <c:v>B0C85NK9VR</c:v>
              </c:pt>
              <c:pt idx="115">
                <c:v>B0C85P6LCL</c:v>
              </c:pt>
              <c:pt idx="116">
                <c:v>B0C85P9L7Q</c:v>
              </c:pt>
              <c:pt idx="117">
                <c:v>B0C85Q1HH3</c:v>
              </c:pt>
              <c:pt idx="118">
                <c:v>B0C85QDMWP</c:v>
              </c:pt>
              <c:pt idx="119">
                <c:v>B0C85QR3BH</c:v>
              </c:pt>
              <c:pt idx="120">
                <c:v>B0C85RRJJ2</c:v>
              </c:pt>
              <c:pt idx="121">
                <c:v>B0C85SVPVD</c:v>
              </c:pt>
              <c:pt idx="122">
                <c:v>B0C85T4P4D</c:v>
              </c:pt>
              <c:pt idx="123">
                <c:v>B0C85W4TDM</c:v>
              </c:pt>
              <c:pt idx="124">
                <c:v>B0C9JBPV3W</c:v>
              </c:pt>
              <c:pt idx="125">
                <c:v>B0CK2FCNRK</c:v>
              </c:pt>
              <c:pt idx="126">
                <c:v>B0CNH32THD</c:v>
              </c:pt>
              <c:pt idx="127">
                <c:v>B0CNH42WXR</c:v>
              </c:pt>
              <c:pt idx="128">
                <c:v>B0CNSZNY85</c:v>
              </c:pt>
              <c:pt idx="129">
                <c:v>B0CNT2WTVX</c:v>
              </c:pt>
              <c:pt idx="130">
                <c:v>B0CNT2WXQS</c:v>
              </c:pt>
              <c:pt idx="131">
                <c:v>B0CNVKBKDW</c:v>
              </c:pt>
              <c:pt idx="132">
                <c:v>B0CNVKYM57</c:v>
              </c:pt>
              <c:pt idx="133">
                <c:v>B0CNVL16X6</c:v>
              </c:pt>
              <c:pt idx="134">
                <c:v>B0CNVMRXNP</c:v>
              </c:pt>
              <c:pt idx="135">
                <c:v>B0CNVT19T9</c:v>
              </c:pt>
              <c:pt idx="136">
                <c:v>B0CNVT6Y1F</c:v>
              </c:pt>
              <c:pt idx="137">
                <c:v>B0CV3T4WYC</c:v>
              </c:pt>
              <c:pt idx="138">
                <c:v>B0CV3V4JZ1</c:v>
              </c:pt>
              <c:pt idx="139">
                <c:v>B0D2KYP6PD</c:v>
              </c:pt>
              <c:pt idx="140">
                <c:v>B0D4ZB31LQ</c:v>
              </c:pt>
              <c:pt idx="141">
                <c:v>B0D91ZQFTJ</c:v>
              </c:pt>
              <c:pt idx="142">
                <c:v>B0D91ZSRVL</c:v>
              </c:pt>
              <c:pt idx="143">
                <c:v>B0D9216RXN</c:v>
              </c:pt>
            </c:strLit>
          </c:cat>
          <c:val>
            <c:numLit>
              <c:formatCode>General</c:formatCode>
              <c:ptCount val="144"/>
              <c:pt idx="0">
                <c:v>4722.2299999999996</c:v>
              </c:pt>
              <c:pt idx="1">
                <c:v>3637.3399999999997</c:v>
              </c:pt>
              <c:pt idx="2">
                <c:v>341.09</c:v>
              </c:pt>
              <c:pt idx="3">
                <c:v>18.84</c:v>
              </c:pt>
              <c:pt idx="4">
                <c:v>434.13</c:v>
              </c:pt>
              <c:pt idx="5">
                <c:v>1295.49</c:v>
              </c:pt>
              <c:pt idx="6">
                <c:v>3718.58</c:v>
              </c:pt>
              <c:pt idx="7">
                <c:v>384.34999999999997</c:v>
              </c:pt>
              <c:pt idx="8">
                <c:v>92.38</c:v>
              </c:pt>
              <c:pt idx="9">
                <c:v>5284.3200000000006</c:v>
              </c:pt>
              <c:pt idx="10">
                <c:v>481.33</c:v>
              </c:pt>
              <c:pt idx="11">
                <c:v>3196.71</c:v>
              </c:pt>
              <c:pt idx="12">
                <c:v>1481.37</c:v>
              </c:pt>
              <c:pt idx="13">
                <c:v>447.92999999999995</c:v>
              </c:pt>
              <c:pt idx="14">
                <c:v>177.4</c:v>
              </c:pt>
              <c:pt idx="15">
                <c:v>2717.49</c:v>
              </c:pt>
              <c:pt idx="16">
                <c:v>801.98</c:v>
              </c:pt>
              <c:pt idx="17">
                <c:v>84.57</c:v>
              </c:pt>
              <c:pt idx="18">
                <c:v>1670.13</c:v>
              </c:pt>
              <c:pt idx="19">
                <c:v>577.52</c:v>
              </c:pt>
              <c:pt idx="20">
                <c:v>117.24</c:v>
              </c:pt>
              <c:pt idx="21">
                <c:v>211.06</c:v>
              </c:pt>
              <c:pt idx="22">
                <c:v>230.17</c:v>
              </c:pt>
              <c:pt idx="23">
                <c:v>0</c:v>
              </c:pt>
              <c:pt idx="24">
                <c:v>0</c:v>
              </c:pt>
              <c:pt idx="25">
                <c:v>0</c:v>
              </c:pt>
              <c:pt idx="26">
                <c:v>0</c:v>
              </c:pt>
              <c:pt idx="27">
                <c:v>1252.47</c:v>
              </c:pt>
              <c:pt idx="28">
                <c:v>1453.33</c:v>
              </c:pt>
              <c:pt idx="29">
                <c:v>232.69</c:v>
              </c:pt>
              <c:pt idx="30">
                <c:v>0</c:v>
              </c:pt>
              <c:pt idx="31">
                <c:v>218.45</c:v>
              </c:pt>
              <c:pt idx="32">
                <c:v>22.97</c:v>
              </c:pt>
              <c:pt idx="33">
                <c:v>794.28</c:v>
              </c:pt>
              <c:pt idx="34">
                <c:v>62.76</c:v>
              </c:pt>
              <c:pt idx="35">
                <c:v>4979.13</c:v>
              </c:pt>
              <c:pt idx="36">
                <c:v>290.27999999999997</c:v>
              </c:pt>
              <c:pt idx="37">
                <c:v>201.51</c:v>
              </c:pt>
              <c:pt idx="38">
                <c:v>1449.99</c:v>
              </c:pt>
              <c:pt idx="39">
                <c:v>1663.98</c:v>
              </c:pt>
              <c:pt idx="40">
                <c:v>46.06</c:v>
              </c:pt>
              <c:pt idx="41">
                <c:v>222.05</c:v>
              </c:pt>
              <c:pt idx="42">
                <c:v>150.25</c:v>
              </c:pt>
              <c:pt idx="43">
                <c:v>691.34</c:v>
              </c:pt>
              <c:pt idx="44">
                <c:v>33.549999999999997</c:v>
              </c:pt>
              <c:pt idx="45">
                <c:v>1679.3600000000001</c:v>
              </c:pt>
              <c:pt idx="46">
                <c:v>258.70999999999998</c:v>
              </c:pt>
              <c:pt idx="47">
                <c:v>24543.83</c:v>
              </c:pt>
              <c:pt idx="48">
                <c:v>4883.83</c:v>
              </c:pt>
              <c:pt idx="49">
                <c:v>1035.1199999999999</c:v>
              </c:pt>
              <c:pt idx="50">
                <c:v>3686.09</c:v>
              </c:pt>
              <c:pt idx="51">
                <c:v>7998.1100000000006</c:v>
              </c:pt>
              <c:pt idx="52">
                <c:v>9828.49</c:v>
              </c:pt>
              <c:pt idx="53">
                <c:v>10545.08</c:v>
              </c:pt>
              <c:pt idx="54">
                <c:v>0</c:v>
              </c:pt>
              <c:pt idx="55">
                <c:v>1284.6400000000001</c:v>
              </c:pt>
              <c:pt idx="56">
                <c:v>53.13</c:v>
              </c:pt>
              <c:pt idx="57">
                <c:v>1319.23</c:v>
              </c:pt>
              <c:pt idx="58">
                <c:v>225.58</c:v>
              </c:pt>
              <c:pt idx="59">
                <c:v>1529.77</c:v>
              </c:pt>
              <c:pt idx="60">
                <c:v>901.43</c:v>
              </c:pt>
              <c:pt idx="61">
                <c:v>58.19</c:v>
              </c:pt>
              <c:pt idx="62">
                <c:v>552.72</c:v>
              </c:pt>
              <c:pt idx="63">
                <c:v>1464.5</c:v>
              </c:pt>
              <c:pt idx="64">
                <c:v>140.88</c:v>
              </c:pt>
              <c:pt idx="65">
                <c:v>0</c:v>
              </c:pt>
              <c:pt idx="66">
                <c:v>0</c:v>
              </c:pt>
              <c:pt idx="67">
                <c:v>71.319999999999993</c:v>
              </c:pt>
              <c:pt idx="68">
                <c:v>15020.739999999998</c:v>
              </c:pt>
              <c:pt idx="69">
                <c:v>0</c:v>
              </c:pt>
              <c:pt idx="70">
                <c:v>7823.93</c:v>
              </c:pt>
              <c:pt idx="71">
                <c:v>21326.44</c:v>
              </c:pt>
              <c:pt idx="72">
                <c:v>27022.280000000002</c:v>
              </c:pt>
              <c:pt idx="73">
                <c:v>24406.78</c:v>
              </c:pt>
              <c:pt idx="74">
                <c:v>8264.6999999999989</c:v>
              </c:pt>
              <c:pt idx="75">
                <c:v>6332.78</c:v>
              </c:pt>
              <c:pt idx="76">
                <c:v>1532.72</c:v>
              </c:pt>
              <c:pt idx="77">
                <c:v>3618.6800000000003</c:v>
              </c:pt>
              <c:pt idx="78">
                <c:v>2120.87</c:v>
              </c:pt>
              <c:pt idx="79">
                <c:v>11788.5</c:v>
              </c:pt>
              <c:pt idx="80">
                <c:v>6911.36</c:v>
              </c:pt>
              <c:pt idx="81">
                <c:v>613.96</c:v>
              </c:pt>
              <c:pt idx="82">
                <c:v>4439.17</c:v>
              </c:pt>
              <c:pt idx="83">
                <c:v>5653.7</c:v>
              </c:pt>
              <c:pt idx="84">
                <c:v>3829.88</c:v>
              </c:pt>
              <c:pt idx="85">
                <c:v>7171.1</c:v>
              </c:pt>
              <c:pt idx="86">
                <c:v>62.73</c:v>
              </c:pt>
              <c:pt idx="87">
                <c:v>453.86</c:v>
              </c:pt>
              <c:pt idx="88">
                <c:v>388.11</c:v>
              </c:pt>
              <c:pt idx="89">
                <c:v>369.69</c:v>
              </c:pt>
              <c:pt idx="90">
                <c:v>975.8</c:v>
              </c:pt>
              <c:pt idx="91">
                <c:v>3693.61</c:v>
              </c:pt>
              <c:pt idx="92">
                <c:v>17578.060000000001</c:v>
              </c:pt>
              <c:pt idx="93">
                <c:v>5285.84</c:v>
              </c:pt>
              <c:pt idx="94">
                <c:v>0</c:v>
              </c:pt>
              <c:pt idx="95">
                <c:v>372.48</c:v>
              </c:pt>
              <c:pt idx="96">
                <c:v>5493.59</c:v>
              </c:pt>
              <c:pt idx="97">
                <c:v>227.63</c:v>
              </c:pt>
              <c:pt idx="98">
                <c:v>5348.26</c:v>
              </c:pt>
              <c:pt idx="99">
                <c:v>557.9</c:v>
              </c:pt>
              <c:pt idx="100">
                <c:v>224.6</c:v>
              </c:pt>
              <c:pt idx="101">
                <c:v>347.67</c:v>
              </c:pt>
              <c:pt idx="102">
                <c:v>103.23</c:v>
              </c:pt>
              <c:pt idx="103">
                <c:v>1779.91</c:v>
              </c:pt>
              <c:pt idx="104">
                <c:v>52.71</c:v>
              </c:pt>
              <c:pt idx="105">
                <c:v>1200.69</c:v>
              </c:pt>
              <c:pt idx="106">
                <c:v>579.45000000000005</c:v>
              </c:pt>
              <c:pt idx="107">
                <c:v>230.72</c:v>
              </c:pt>
              <c:pt idx="108">
                <c:v>586.14</c:v>
              </c:pt>
              <c:pt idx="109">
                <c:v>674.2</c:v>
              </c:pt>
              <c:pt idx="110">
                <c:v>0</c:v>
              </c:pt>
              <c:pt idx="111">
                <c:v>151.63999999999999</c:v>
              </c:pt>
              <c:pt idx="112">
                <c:v>156.72</c:v>
              </c:pt>
              <c:pt idx="113">
                <c:v>401.01</c:v>
              </c:pt>
              <c:pt idx="114">
                <c:v>71.650000000000006</c:v>
              </c:pt>
              <c:pt idx="115">
                <c:v>176.37</c:v>
              </c:pt>
              <c:pt idx="116">
                <c:v>178.24</c:v>
              </c:pt>
              <c:pt idx="117">
                <c:v>677.48</c:v>
              </c:pt>
              <c:pt idx="118">
                <c:v>1845.4</c:v>
              </c:pt>
              <c:pt idx="119">
                <c:v>191.2</c:v>
              </c:pt>
              <c:pt idx="120">
                <c:v>989.15</c:v>
              </c:pt>
              <c:pt idx="121">
                <c:v>1348.72</c:v>
              </c:pt>
              <c:pt idx="122">
                <c:v>0</c:v>
              </c:pt>
              <c:pt idx="123">
                <c:v>98.5</c:v>
              </c:pt>
              <c:pt idx="124">
                <c:v>119.26</c:v>
              </c:pt>
              <c:pt idx="125">
                <c:v>0</c:v>
              </c:pt>
              <c:pt idx="126">
                <c:v>376.12</c:v>
              </c:pt>
              <c:pt idx="127">
                <c:v>460.63</c:v>
              </c:pt>
              <c:pt idx="128">
                <c:v>62.6</c:v>
              </c:pt>
              <c:pt idx="129">
                <c:v>4000.04</c:v>
              </c:pt>
              <c:pt idx="130">
                <c:v>3550.57</c:v>
              </c:pt>
              <c:pt idx="131">
                <c:v>124.41</c:v>
              </c:pt>
              <c:pt idx="132">
                <c:v>0</c:v>
              </c:pt>
              <c:pt idx="133">
                <c:v>0</c:v>
              </c:pt>
              <c:pt idx="134">
                <c:v>571.9</c:v>
              </c:pt>
              <c:pt idx="135">
                <c:v>875.66</c:v>
              </c:pt>
              <c:pt idx="136">
                <c:v>656.13</c:v>
              </c:pt>
              <c:pt idx="137">
                <c:v>0</c:v>
              </c:pt>
              <c:pt idx="138">
                <c:v>0</c:v>
              </c:pt>
              <c:pt idx="139">
                <c:v>2251.8000000000002</c:v>
              </c:pt>
              <c:pt idx="140">
                <c:v>479.89</c:v>
              </c:pt>
              <c:pt idx="141">
                <c:v>0</c:v>
              </c:pt>
              <c:pt idx="142">
                <c:v>0</c:v>
              </c:pt>
              <c:pt idx="143">
                <c:v>0</c:v>
              </c:pt>
            </c:numLit>
          </c:val>
          <c:smooth val="0"/>
          <c:extLst>
            <c:ext xmlns:c16="http://schemas.microsoft.com/office/drawing/2014/chart" uri="{C3380CC4-5D6E-409C-BE32-E72D297353CC}">
              <c16:uniqueId val="{00000000-C0CA-4F67-B6FE-8A643C83E6E5}"/>
            </c:ext>
          </c:extLst>
        </c:ser>
        <c:dLbls>
          <c:showLegendKey val="0"/>
          <c:showVal val="0"/>
          <c:showCatName val="0"/>
          <c:showSerName val="0"/>
          <c:showPercent val="0"/>
          <c:showBubbleSize val="0"/>
        </c:dLbls>
        <c:smooth val="0"/>
        <c:axId val="516242696"/>
        <c:axId val="516243776"/>
      </c:lineChart>
      <c:catAx>
        <c:axId val="516242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243776"/>
        <c:crosses val="autoZero"/>
        <c:auto val="1"/>
        <c:lblAlgn val="ctr"/>
        <c:lblOffset val="100"/>
        <c:noMultiLvlLbl val="0"/>
      </c:catAx>
      <c:valAx>
        <c:axId val="516243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242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[Unit Economics (25thSept) assignment basavaraj.xlsx]SKU with profit margin!PivotTable6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SKU with profit margin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'SKU with profit margin'!$B$3</c:f>
              <c:strCache>
                <c:ptCount val="1"/>
                <c:pt idx="0">
                  <c:v>Total</c:v>
                </c:pt>
              </c:strCache>
            </c:strRef>
          </c:tx>
          <c:spPr>
            <a:solidFill>
              <a:schemeClr val="accent1"/>
            </a:solidFill>
            <a:ln>
              <a:noFill/>
            </a:ln>
            <a:effectLst/>
          </c:spPr>
          <c:invertIfNegative val="0"/>
          <c:cat>
            <c:strRef>
              <c:f>'SKU with profit margin'!$A$4:$A$148</c:f>
              <c:strCache>
                <c:ptCount val="144"/>
                <c:pt idx="0">
                  <c:v>B09CDH8LPW</c:v>
                </c:pt>
                <c:pt idx="1">
                  <c:v>B09CDJGG25</c:v>
                </c:pt>
                <c:pt idx="2">
                  <c:v>B09CDJP25J</c:v>
                </c:pt>
                <c:pt idx="3">
                  <c:v>B09CDL826Y</c:v>
                </c:pt>
                <c:pt idx="4">
                  <c:v>B09CDLGTQ2</c:v>
                </c:pt>
                <c:pt idx="5">
                  <c:v>B09CDMP5G4</c:v>
                </c:pt>
                <c:pt idx="6">
                  <c:v>B09CDN87WM</c:v>
                </c:pt>
                <c:pt idx="7">
                  <c:v>B09CDPY2XB</c:v>
                </c:pt>
                <c:pt idx="8">
                  <c:v>B09CDQ6ZDL</c:v>
                </c:pt>
                <c:pt idx="9">
                  <c:v>B09CDQYGGM</c:v>
                </c:pt>
                <c:pt idx="10">
                  <c:v>B09CDSL3T7</c:v>
                </c:pt>
                <c:pt idx="11">
                  <c:v>B09JSDSL58</c:v>
                </c:pt>
                <c:pt idx="12">
                  <c:v>B09JSFYQ2Y</c:v>
                </c:pt>
                <c:pt idx="13">
                  <c:v>B09JSGSZCQ</c:v>
                </c:pt>
                <c:pt idx="14">
                  <c:v>B09LHJFMKP</c:v>
                </c:pt>
                <c:pt idx="15">
                  <c:v>B09LHM8YNY</c:v>
                </c:pt>
                <c:pt idx="16">
                  <c:v>B09LM24XCK</c:v>
                </c:pt>
                <c:pt idx="17">
                  <c:v>B09LMC4VY5</c:v>
                </c:pt>
                <c:pt idx="18">
                  <c:v>B09LMGSBQF</c:v>
                </c:pt>
                <c:pt idx="19">
                  <c:v>B09Y5CVXP4</c:v>
                </c:pt>
                <c:pt idx="20">
                  <c:v>B09Y5D2SGS</c:v>
                </c:pt>
                <c:pt idx="21">
                  <c:v>B09Y5D7RZW</c:v>
                </c:pt>
                <c:pt idx="22">
                  <c:v>B09Y5DRLC5</c:v>
                </c:pt>
                <c:pt idx="23">
                  <c:v>B09Y5DZ87B</c:v>
                </c:pt>
                <c:pt idx="24">
                  <c:v>B09Y5DZR1B</c:v>
                </c:pt>
                <c:pt idx="25">
                  <c:v>B09Y5DZZHM</c:v>
                </c:pt>
                <c:pt idx="26">
                  <c:v>B09Y5F2Y1K</c:v>
                </c:pt>
                <c:pt idx="27">
                  <c:v>B09Y5F44PX</c:v>
                </c:pt>
                <c:pt idx="28">
                  <c:v>B09Y5FP3S1</c:v>
                </c:pt>
                <c:pt idx="29">
                  <c:v>B09Y5GN4MK</c:v>
                </c:pt>
                <c:pt idx="30">
                  <c:v>B09Y5GPFRT</c:v>
                </c:pt>
                <c:pt idx="31">
                  <c:v>B09Y5KYF71</c:v>
                </c:pt>
                <c:pt idx="32">
                  <c:v>B0B1MTTCF8</c:v>
                </c:pt>
                <c:pt idx="33">
                  <c:v>B0B1MVNMT1</c:v>
                </c:pt>
                <c:pt idx="34">
                  <c:v>B0B1MWFGR9</c:v>
                </c:pt>
                <c:pt idx="35">
                  <c:v>B0B1MWGM5Q</c:v>
                </c:pt>
                <c:pt idx="36">
                  <c:v>B0B1MWQVSQ</c:v>
                </c:pt>
                <c:pt idx="37">
                  <c:v>B0B1MWV2D3</c:v>
                </c:pt>
                <c:pt idx="38">
                  <c:v>B0B1MWZ21J</c:v>
                </c:pt>
                <c:pt idx="39">
                  <c:v>B0B1MX5X3H</c:v>
                </c:pt>
                <c:pt idx="40">
                  <c:v>B0B1MXBJ4J</c:v>
                </c:pt>
                <c:pt idx="41">
                  <c:v>B0B1MXHW4H</c:v>
                </c:pt>
                <c:pt idx="42">
                  <c:v>B0B693FGM6</c:v>
                </c:pt>
                <c:pt idx="43">
                  <c:v>B0B6955M94</c:v>
                </c:pt>
                <c:pt idx="44">
                  <c:v>B0B697XSYH</c:v>
                </c:pt>
                <c:pt idx="45">
                  <c:v>B0B8YX88KX</c:v>
                </c:pt>
                <c:pt idx="46">
                  <c:v>B0B8YZGYGM</c:v>
                </c:pt>
                <c:pt idx="47">
                  <c:v>B0B8Z31FG6</c:v>
                </c:pt>
                <c:pt idx="48">
                  <c:v>B0BJPQ9VM1</c:v>
                </c:pt>
                <c:pt idx="49">
                  <c:v>B0BJPRNL9S</c:v>
                </c:pt>
                <c:pt idx="50">
                  <c:v>B0BJPS5L8F</c:v>
                </c:pt>
                <c:pt idx="51">
                  <c:v>B0BJPXHLR9</c:v>
                </c:pt>
                <c:pt idx="52">
                  <c:v>B0BJPY1427</c:v>
                </c:pt>
                <c:pt idx="53">
                  <c:v>B0BJQ24TCJ</c:v>
                </c:pt>
                <c:pt idx="54">
                  <c:v>B0BK2BSLK7</c:v>
                </c:pt>
                <c:pt idx="55">
                  <c:v>B0BK2HJPJM</c:v>
                </c:pt>
                <c:pt idx="56">
                  <c:v>B0BK2JLH63</c:v>
                </c:pt>
                <c:pt idx="57">
                  <c:v>B0BK2JVQ27</c:v>
                </c:pt>
                <c:pt idx="58">
                  <c:v>B0BKQ1RR9M</c:v>
                </c:pt>
                <c:pt idx="59">
                  <c:v>B0BTPFXZY2</c:v>
                </c:pt>
                <c:pt idx="60">
                  <c:v>B0BTPHHWCR</c:v>
                </c:pt>
                <c:pt idx="61">
                  <c:v>B0BTPJ8YRH</c:v>
                </c:pt>
                <c:pt idx="62">
                  <c:v>B0BTPJR7XJ</c:v>
                </c:pt>
                <c:pt idx="63">
                  <c:v>B0BTPR9MFN</c:v>
                </c:pt>
                <c:pt idx="64">
                  <c:v>B0BTPTFDWM</c:v>
                </c:pt>
                <c:pt idx="65">
                  <c:v>B0BXX41GQ6</c:v>
                </c:pt>
                <c:pt idx="66">
                  <c:v>B0BXX9LP4P</c:v>
                </c:pt>
                <c:pt idx="67">
                  <c:v>B0BXXF61YM</c:v>
                </c:pt>
                <c:pt idx="68">
                  <c:v>B0BY4N8VBM</c:v>
                </c:pt>
                <c:pt idx="69">
                  <c:v>B0BY4NBTD6</c:v>
                </c:pt>
                <c:pt idx="70">
                  <c:v>B0BY4Q2869</c:v>
                </c:pt>
                <c:pt idx="71">
                  <c:v>B0BY4Q79NV</c:v>
                </c:pt>
                <c:pt idx="72">
                  <c:v>B0BY4QV6CH</c:v>
                </c:pt>
                <c:pt idx="73">
                  <c:v>B0BY4R9CPR</c:v>
                </c:pt>
                <c:pt idx="74">
                  <c:v>B0BY4RWPG7</c:v>
                </c:pt>
                <c:pt idx="75">
                  <c:v>B0BY4RY4JS</c:v>
                </c:pt>
                <c:pt idx="76">
                  <c:v>B0BY4S6Y8V</c:v>
                </c:pt>
                <c:pt idx="77">
                  <c:v>B0BY4TVS1G</c:v>
                </c:pt>
                <c:pt idx="78">
                  <c:v>B0BY4V1VLX</c:v>
                </c:pt>
                <c:pt idx="79">
                  <c:v>B0BY4WQL6B</c:v>
                </c:pt>
                <c:pt idx="80">
                  <c:v>B0C65YFTTL</c:v>
                </c:pt>
                <c:pt idx="81">
                  <c:v>B0C65Z5BMZ</c:v>
                </c:pt>
                <c:pt idx="82">
                  <c:v>B0C65ZB9VB</c:v>
                </c:pt>
                <c:pt idx="83">
                  <c:v>B0C6622KD6</c:v>
                </c:pt>
                <c:pt idx="84">
                  <c:v>B0C663FCYY</c:v>
                </c:pt>
                <c:pt idx="85">
                  <c:v>B0C663ZJLF</c:v>
                </c:pt>
                <c:pt idx="86">
                  <c:v>B0C6974GZ1</c:v>
                </c:pt>
                <c:pt idx="87">
                  <c:v>B0C697GTFY</c:v>
                </c:pt>
                <c:pt idx="88">
                  <c:v>B0C697NS7B</c:v>
                </c:pt>
                <c:pt idx="89">
                  <c:v>B0C697SGYD</c:v>
                </c:pt>
                <c:pt idx="90">
                  <c:v>B0C69B4D3K</c:v>
                </c:pt>
                <c:pt idx="91">
                  <c:v>B0C6DHV34Y</c:v>
                </c:pt>
                <c:pt idx="92">
                  <c:v>B0C6DHZ5QW</c:v>
                </c:pt>
                <c:pt idx="93">
                  <c:v>B0C6DJ1C2H</c:v>
                </c:pt>
                <c:pt idx="94">
                  <c:v>B0C6DKV3VQ</c:v>
                </c:pt>
                <c:pt idx="95">
                  <c:v>B0C6DMB24R</c:v>
                </c:pt>
                <c:pt idx="96">
                  <c:v>B0C6DMD74B</c:v>
                </c:pt>
                <c:pt idx="97">
                  <c:v>B0C6DMSY9D</c:v>
                </c:pt>
                <c:pt idx="98">
                  <c:v>B0C6DN9LNH</c:v>
                </c:pt>
                <c:pt idx="99">
                  <c:v>B0C6DNXK89</c:v>
                </c:pt>
                <c:pt idx="100">
                  <c:v>B0C6DP2L7Y</c:v>
                </c:pt>
                <c:pt idx="101">
                  <c:v>B0C6DPMQVC</c:v>
                </c:pt>
                <c:pt idx="102">
                  <c:v>B0C6DQWNFH</c:v>
                </c:pt>
                <c:pt idx="103">
                  <c:v>B0C85HNBWH</c:v>
                </c:pt>
                <c:pt idx="104">
                  <c:v>B0C85KL2K5</c:v>
                </c:pt>
                <c:pt idx="105">
                  <c:v>B0C85LBSW2</c:v>
                </c:pt>
                <c:pt idx="106">
                  <c:v>B0C85LFN6N</c:v>
                </c:pt>
                <c:pt idx="107">
                  <c:v>B0C85LGYMG</c:v>
                </c:pt>
                <c:pt idx="108">
                  <c:v>B0C85LLL3W</c:v>
                </c:pt>
                <c:pt idx="109">
                  <c:v>B0C85LN2YM</c:v>
                </c:pt>
                <c:pt idx="110">
                  <c:v>B0C85LRLD5</c:v>
                </c:pt>
                <c:pt idx="111">
                  <c:v>B0C85M4XRT</c:v>
                </c:pt>
                <c:pt idx="112">
                  <c:v>B0C85MRCKN</c:v>
                </c:pt>
                <c:pt idx="113">
                  <c:v>B0C85NFZKR</c:v>
                </c:pt>
                <c:pt idx="114">
                  <c:v>B0C85NK9VR</c:v>
                </c:pt>
                <c:pt idx="115">
                  <c:v>B0C85P6LCL</c:v>
                </c:pt>
                <c:pt idx="116">
                  <c:v>B0C85P9L7Q</c:v>
                </c:pt>
                <c:pt idx="117">
                  <c:v>B0C85Q1HH3</c:v>
                </c:pt>
                <c:pt idx="118">
                  <c:v>B0C85QDMWP</c:v>
                </c:pt>
                <c:pt idx="119">
                  <c:v>B0C85QR3BH</c:v>
                </c:pt>
                <c:pt idx="120">
                  <c:v>B0C85RRJJ2</c:v>
                </c:pt>
                <c:pt idx="121">
                  <c:v>B0C85SVPVD</c:v>
                </c:pt>
                <c:pt idx="122">
                  <c:v>B0C85T4P4D</c:v>
                </c:pt>
                <c:pt idx="123">
                  <c:v>B0C85W4TDM</c:v>
                </c:pt>
                <c:pt idx="124">
                  <c:v>B0C9JBPV3W</c:v>
                </c:pt>
                <c:pt idx="125">
                  <c:v>B0CK2FCNRK</c:v>
                </c:pt>
                <c:pt idx="126">
                  <c:v>B0CNH32THD</c:v>
                </c:pt>
                <c:pt idx="127">
                  <c:v>B0CNH42WXR</c:v>
                </c:pt>
                <c:pt idx="128">
                  <c:v>B0CNSZNY85</c:v>
                </c:pt>
                <c:pt idx="129">
                  <c:v>B0CNT2WTVX</c:v>
                </c:pt>
                <c:pt idx="130">
                  <c:v>B0CNT2WXQS</c:v>
                </c:pt>
                <c:pt idx="131">
                  <c:v>B0CNVKBKDW</c:v>
                </c:pt>
                <c:pt idx="132">
                  <c:v>B0CNVKYM57</c:v>
                </c:pt>
                <c:pt idx="133">
                  <c:v>B0CNVL16X6</c:v>
                </c:pt>
                <c:pt idx="134">
                  <c:v>B0CNVMRXNP</c:v>
                </c:pt>
                <c:pt idx="135">
                  <c:v>B0CNVT19T9</c:v>
                </c:pt>
                <c:pt idx="136">
                  <c:v>B0CNVT6Y1F</c:v>
                </c:pt>
                <c:pt idx="137">
                  <c:v>B0CV3T4WYC</c:v>
                </c:pt>
                <c:pt idx="138">
                  <c:v>B0CV3V4JZ1</c:v>
                </c:pt>
                <c:pt idx="139">
                  <c:v>B0D2KYP6PD</c:v>
                </c:pt>
                <c:pt idx="140">
                  <c:v>B0D4ZB31LQ</c:v>
                </c:pt>
                <c:pt idx="141">
                  <c:v>B0D91ZQFTJ</c:v>
                </c:pt>
                <c:pt idx="142">
                  <c:v>B0D91ZSRVL</c:v>
                </c:pt>
                <c:pt idx="143">
                  <c:v>B0D9216RXN</c:v>
                </c:pt>
              </c:strCache>
            </c:strRef>
          </c:cat>
          <c:val>
            <c:numRef>
              <c:f>'SKU with profit margin'!$B$4:$B$148</c:f>
              <c:numCache>
                <c:formatCode>General</c:formatCode>
                <c:ptCount val="144"/>
                <c:pt idx="0">
                  <c:v>100</c:v>
                </c:pt>
                <c:pt idx="1">
                  <c:v>300</c:v>
                </c:pt>
                <c:pt idx="2">
                  <c:v>100</c:v>
                </c:pt>
                <c:pt idx="3">
                  <c:v>#N/A</c:v>
                </c:pt>
                <c:pt idx="4">
                  <c:v>#N/A</c:v>
                </c:pt>
                <c:pt idx="5">
                  <c:v>#N/A</c:v>
                </c:pt>
                <c:pt idx="6">
                  <c:v>#N/A</c:v>
                </c:pt>
                <c:pt idx="7">
                  <c:v>#N/A</c:v>
                </c:pt>
                <c:pt idx="8">
                  <c:v>#N/A</c:v>
                </c:pt>
                <c:pt idx="9">
                  <c:v>300</c:v>
                </c:pt>
                <c:pt idx="10">
                  <c:v>200</c:v>
                </c:pt>
                <c:pt idx="11">
                  <c:v>400</c:v>
                </c:pt>
                <c:pt idx="12">
                  <c:v>300</c:v>
                </c:pt>
                <c:pt idx="13">
                  <c:v>#N/A</c:v>
                </c:pt>
                <c:pt idx="14">
                  <c:v>#N/A</c:v>
                </c:pt>
                <c:pt idx="15">
                  <c:v>400</c:v>
                </c:pt>
                <c:pt idx="16">
                  <c:v>#N/A</c:v>
                </c:pt>
                <c:pt idx="17">
                  <c:v>#N/A</c:v>
                </c:pt>
                <c:pt idx="18">
                  <c:v>#N/A</c:v>
                </c:pt>
                <c:pt idx="19">
                  <c:v>200</c:v>
                </c:pt>
                <c:pt idx="20">
                  <c:v>#N/A</c:v>
                </c:pt>
                <c:pt idx="21">
                  <c:v>#N/A</c:v>
                </c:pt>
                <c:pt idx="22">
                  <c:v>#N/A</c:v>
                </c:pt>
                <c:pt idx="23">
                  <c:v>100</c:v>
                </c:pt>
                <c:pt idx="24">
                  <c:v>100</c:v>
                </c:pt>
                <c:pt idx="25">
                  <c:v>100</c:v>
                </c:pt>
                <c:pt idx="26">
                  <c:v>#N/A</c:v>
                </c:pt>
                <c:pt idx="27">
                  <c:v>300</c:v>
                </c:pt>
                <c:pt idx="28">
                  <c:v>100</c:v>
                </c:pt>
                <c:pt idx="29">
                  <c:v>#N/A</c:v>
                </c:pt>
                <c:pt idx="30">
                  <c:v>#N/A</c:v>
                </c:pt>
                <c:pt idx="31">
                  <c:v>#N/A</c:v>
                </c:pt>
                <c:pt idx="32">
                  <c:v>#N/A</c:v>
                </c:pt>
                <c:pt idx="33">
                  <c:v>100</c:v>
                </c:pt>
                <c:pt idx="34">
                  <c:v>100</c:v>
                </c:pt>
                <c:pt idx="35">
                  <c:v>300</c:v>
                </c:pt>
                <c:pt idx="36">
                  <c:v>#N/A</c:v>
                </c:pt>
                <c:pt idx="37">
                  <c:v>#N/A</c:v>
                </c:pt>
                <c:pt idx="38">
                  <c:v>#N/A</c:v>
                </c:pt>
                <c:pt idx="39">
                  <c:v>100</c:v>
                </c:pt>
                <c:pt idx="40">
                  <c:v>#N/A</c:v>
                </c:pt>
                <c:pt idx="41">
                  <c:v>#N/A</c:v>
                </c:pt>
                <c:pt idx="42">
                  <c:v>100</c:v>
                </c:pt>
                <c:pt idx="43">
                  <c:v>#N/A</c:v>
                </c:pt>
                <c:pt idx="44">
                  <c:v>#N/A</c:v>
                </c:pt>
                <c:pt idx="45">
                  <c:v>200</c:v>
                </c:pt>
                <c:pt idx="46">
                  <c:v>300</c:v>
                </c:pt>
                <c:pt idx="47">
                  <c:v>400</c:v>
                </c:pt>
                <c:pt idx="48">
                  <c:v>100</c:v>
                </c:pt>
                <c:pt idx="49">
                  <c:v>100</c:v>
                </c:pt>
                <c:pt idx="50">
                  <c:v>100</c:v>
                </c:pt>
                <c:pt idx="51">
                  <c:v>200</c:v>
                </c:pt>
                <c:pt idx="52">
                  <c:v>100</c:v>
                </c:pt>
                <c:pt idx="53">
                  <c:v>100</c:v>
                </c:pt>
                <c:pt idx="54">
                  <c:v>100</c:v>
                </c:pt>
                <c:pt idx="55">
                  <c:v>100</c:v>
                </c:pt>
                <c:pt idx="56">
                  <c:v>100</c:v>
                </c:pt>
                <c:pt idx="57">
                  <c:v>100</c:v>
                </c:pt>
                <c:pt idx="58">
                  <c:v>100</c:v>
                </c:pt>
                <c:pt idx="59">
                  <c:v>200</c:v>
                </c:pt>
                <c:pt idx="60">
                  <c:v>#N/A</c:v>
                </c:pt>
                <c:pt idx="61">
                  <c:v>#N/A</c:v>
                </c:pt>
                <c:pt idx="62">
                  <c:v>200</c:v>
                </c:pt>
                <c:pt idx="63">
                  <c:v>200</c:v>
                </c:pt>
                <c:pt idx="64">
                  <c:v>#N/A</c:v>
                </c:pt>
                <c:pt idx="65">
                  <c:v>#N/A</c:v>
                </c:pt>
                <c:pt idx="66">
                  <c:v>100</c:v>
                </c:pt>
                <c:pt idx="67">
                  <c:v>#N/A</c:v>
                </c:pt>
                <c:pt idx="68">
                  <c:v>299.74105562988217</c:v>
                </c:pt>
                <c:pt idx="69">
                  <c:v>#N/A</c:v>
                </c:pt>
                <c:pt idx="70">
                  <c:v>100</c:v>
                </c:pt>
                <c:pt idx="71">
                  <c:v>200</c:v>
                </c:pt>
                <c:pt idx="72">
                  <c:v>300</c:v>
                </c:pt>
                <c:pt idx="73">
                  <c:v>200</c:v>
                </c:pt>
                <c:pt idx="74">
                  <c:v>200</c:v>
                </c:pt>
                <c:pt idx="75">
                  <c:v>300</c:v>
                </c:pt>
                <c:pt idx="76">
                  <c:v>100</c:v>
                </c:pt>
                <c:pt idx="77">
                  <c:v>200</c:v>
                </c:pt>
                <c:pt idx="78">
                  <c:v>300</c:v>
                </c:pt>
                <c:pt idx="79">
                  <c:v>200</c:v>
                </c:pt>
                <c:pt idx="80">
                  <c:v>100</c:v>
                </c:pt>
                <c:pt idx="81">
                  <c:v>100</c:v>
                </c:pt>
                <c:pt idx="82">
                  <c:v>100</c:v>
                </c:pt>
                <c:pt idx="83">
                  <c:v>100</c:v>
                </c:pt>
                <c:pt idx="84">
                  <c:v>100</c:v>
                </c:pt>
                <c:pt idx="85">
                  <c:v>200</c:v>
                </c:pt>
                <c:pt idx="86">
                  <c:v>100</c:v>
                </c:pt>
                <c:pt idx="87">
                  <c:v>#N/A</c:v>
                </c:pt>
                <c:pt idx="88">
                  <c:v>#N/A</c:v>
                </c:pt>
                <c:pt idx="89">
                  <c:v>100</c:v>
                </c:pt>
                <c:pt idx="90">
                  <c:v>#N/A</c:v>
                </c:pt>
                <c:pt idx="91">
                  <c:v>100</c:v>
                </c:pt>
                <c:pt idx="92">
                  <c:v>200</c:v>
                </c:pt>
                <c:pt idx="93">
                  <c:v>100</c:v>
                </c:pt>
                <c:pt idx="94">
                  <c:v>100</c:v>
                </c:pt>
                <c:pt idx="95">
                  <c:v>#N/A</c:v>
                </c:pt>
                <c:pt idx="96">
                  <c:v>100</c:v>
                </c:pt>
                <c:pt idx="97">
                  <c:v>100</c:v>
                </c:pt>
                <c:pt idx="98">
                  <c:v>100</c:v>
                </c:pt>
                <c:pt idx="99">
                  <c:v>#N/A</c:v>
                </c:pt>
                <c:pt idx="100">
                  <c:v>#N/A</c:v>
                </c:pt>
                <c:pt idx="101">
                  <c:v>100</c:v>
                </c:pt>
                <c:pt idx="102">
                  <c:v>100</c:v>
                </c:pt>
                <c:pt idx="103">
                  <c:v>100</c:v>
                </c:pt>
                <c:pt idx="104">
                  <c:v>#N/A</c:v>
                </c:pt>
                <c:pt idx="105">
                  <c:v>100</c:v>
                </c:pt>
                <c:pt idx="106">
                  <c:v>100</c:v>
                </c:pt>
                <c:pt idx="107">
                  <c:v>100</c:v>
                </c:pt>
                <c:pt idx="108">
                  <c:v>100</c:v>
                </c:pt>
                <c:pt idx="109">
                  <c:v>100</c:v>
                </c:pt>
                <c:pt idx="110">
                  <c:v>#N/A</c:v>
                </c:pt>
                <c:pt idx="111">
                  <c:v>100</c:v>
                </c:pt>
                <c:pt idx="112">
                  <c:v>100</c:v>
                </c:pt>
                <c:pt idx="113">
                  <c:v>100</c:v>
                </c:pt>
                <c:pt idx="114">
                  <c:v>100</c:v>
                </c:pt>
                <c:pt idx="115">
                  <c:v>100</c:v>
                </c:pt>
                <c:pt idx="116">
                  <c:v>100</c:v>
                </c:pt>
                <c:pt idx="117">
                  <c:v>100</c:v>
                </c:pt>
                <c:pt idx="118">
                  <c:v>100</c:v>
                </c:pt>
                <c:pt idx="119">
                  <c:v>100</c:v>
                </c:pt>
                <c:pt idx="120">
                  <c:v>100</c:v>
                </c:pt>
                <c:pt idx="121">
                  <c:v>100</c:v>
                </c:pt>
                <c:pt idx="122">
                  <c:v>#N/A</c:v>
                </c:pt>
                <c:pt idx="123">
                  <c:v>100</c:v>
                </c:pt>
                <c:pt idx="124">
                  <c:v>200</c:v>
                </c:pt>
                <c:pt idx="125">
                  <c:v>#N/A</c:v>
                </c:pt>
                <c:pt idx="126">
                  <c:v>200</c:v>
                </c:pt>
                <c:pt idx="127">
                  <c:v>200</c:v>
                </c:pt>
                <c:pt idx="128">
                  <c:v>100</c:v>
                </c:pt>
                <c:pt idx="129">
                  <c:v>100</c:v>
                </c:pt>
                <c:pt idx="130">
                  <c:v>100</c:v>
                </c:pt>
                <c:pt idx="131">
                  <c:v>200</c:v>
                </c:pt>
                <c:pt idx="132">
                  <c:v>#N/A</c:v>
                </c:pt>
                <c:pt idx="133">
                  <c:v>100</c:v>
                </c:pt>
                <c:pt idx="134">
                  <c:v>#N/A</c:v>
                </c:pt>
                <c:pt idx="135">
                  <c:v>100</c:v>
                </c:pt>
                <c:pt idx="136">
                  <c:v>100</c:v>
                </c:pt>
                <c:pt idx="137">
                  <c:v>100</c:v>
                </c:pt>
                <c:pt idx="138">
                  <c:v>100</c:v>
                </c:pt>
                <c:pt idx="139">
                  <c:v>100</c:v>
                </c:pt>
                <c:pt idx="140">
                  <c:v>100</c:v>
                </c:pt>
                <c:pt idx="141">
                  <c:v>100</c:v>
                </c:pt>
                <c:pt idx="142">
                  <c:v>100</c:v>
                </c:pt>
                <c:pt idx="143">
                  <c:v>100</c:v>
                </c:pt>
              </c:numCache>
            </c:numRef>
          </c:val>
          <c:extLst>
            <c:ext xmlns:c16="http://schemas.microsoft.com/office/drawing/2014/chart" uri="{C3380CC4-5D6E-409C-BE32-E72D297353CC}">
              <c16:uniqueId val="{00000000-7DA5-4CB8-B387-E72942224D43}"/>
            </c:ext>
          </c:extLst>
        </c:ser>
        <c:dLbls>
          <c:showLegendKey val="0"/>
          <c:showVal val="0"/>
          <c:showCatName val="0"/>
          <c:showSerName val="0"/>
          <c:showPercent val="0"/>
          <c:showBubbleSize val="0"/>
        </c:dLbls>
        <c:gapWidth val="182"/>
        <c:axId val="648980752"/>
        <c:axId val="648978592"/>
      </c:barChart>
      <c:catAx>
        <c:axId val="648980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978592"/>
        <c:crosses val="autoZero"/>
        <c:auto val="1"/>
        <c:lblAlgn val="ctr"/>
        <c:lblOffset val="100"/>
        <c:noMultiLvlLbl val="0"/>
      </c:catAx>
      <c:valAx>
        <c:axId val="648978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98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390525</xdr:colOff>
      <xdr:row>2</xdr:row>
      <xdr:rowOff>171450</xdr:rowOff>
    </xdr:from>
    <xdr:to>
      <xdr:col>12</xdr:col>
      <xdr:colOff>352425</xdr:colOff>
      <xdr:row>20</xdr:row>
      <xdr:rowOff>0</xdr:rowOff>
    </xdr:to>
    <xdr:graphicFrame macro="">
      <xdr:nvGraphicFramePr>
        <xdr:cNvPr id="2" name="Chart 1">
          <a:extLst>
            <a:ext uri="{FF2B5EF4-FFF2-40B4-BE49-F238E27FC236}">
              <a16:creationId xmlns:a16="http://schemas.microsoft.com/office/drawing/2014/main" id="{1B745BDB-52BD-DC4B-B38A-85632AF1DB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342899</xdr:colOff>
      <xdr:row>0</xdr:row>
      <xdr:rowOff>180975</xdr:rowOff>
    </xdr:from>
    <xdr:to>
      <xdr:col>6</xdr:col>
      <xdr:colOff>333374</xdr:colOff>
      <xdr:row>12</xdr:row>
      <xdr:rowOff>47625</xdr:rowOff>
    </xdr:to>
    <xdr:graphicFrame macro="">
      <xdr:nvGraphicFramePr>
        <xdr:cNvPr id="2" name="Chart 1">
          <a:extLst>
            <a:ext uri="{FF2B5EF4-FFF2-40B4-BE49-F238E27FC236}">
              <a16:creationId xmlns:a16="http://schemas.microsoft.com/office/drawing/2014/main" id="{EC472542-AE38-435D-B975-16E0C2A5DC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523875</xdr:colOff>
      <xdr:row>0</xdr:row>
      <xdr:rowOff>114300</xdr:rowOff>
    </xdr:from>
    <xdr:to>
      <xdr:col>14</xdr:col>
      <xdr:colOff>161925</xdr:colOff>
      <xdr:row>11</xdr:row>
      <xdr:rowOff>190499</xdr:rowOff>
    </xdr:to>
    <xdr:graphicFrame macro="">
      <xdr:nvGraphicFramePr>
        <xdr:cNvPr id="3" name="Chart 2">
          <a:extLst>
            <a:ext uri="{FF2B5EF4-FFF2-40B4-BE49-F238E27FC236}">
              <a16:creationId xmlns:a16="http://schemas.microsoft.com/office/drawing/2014/main" id="{E9F33D1D-217D-4D51-AE7D-7EE8749B4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28575</xdr:colOff>
      <xdr:row>12</xdr:row>
      <xdr:rowOff>104775</xdr:rowOff>
    </xdr:from>
    <xdr:to>
      <xdr:col>6</xdr:col>
      <xdr:colOff>485775</xdr:colOff>
      <xdr:row>25</xdr:row>
      <xdr:rowOff>28575</xdr:rowOff>
    </xdr:to>
    <xdr:graphicFrame macro="">
      <xdr:nvGraphicFramePr>
        <xdr:cNvPr id="4" name="Chart 3">
          <a:extLst>
            <a:ext uri="{FF2B5EF4-FFF2-40B4-BE49-F238E27FC236}">
              <a16:creationId xmlns:a16="http://schemas.microsoft.com/office/drawing/2014/main" id="{C303D2D7-3823-4098-BCAE-111F73A12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104774</xdr:colOff>
      <xdr:row>13</xdr:row>
      <xdr:rowOff>76200</xdr:rowOff>
    </xdr:from>
    <xdr:to>
      <xdr:col>14</xdr:col>
      <xdr:colOff>285749</xdr:colOff>
      <xdr:row>23</xdr:row>
      <xdr:rowOff>171450</xdr:rowOff>
    </xdr:to>
    <xdr:graphicFrame macro="">
      <xdr:nvGraphicFramePr>
        <xdr:cNvPr id="5" name="Chart 4">
          <a:extLst>
            <a:ext uri="{FF2B5EF4-FFF2-40B4-BE49-F238E27FC236}">
              <a16:creationId xmlns:a16="http://schemas.microsoft.com/office/drawing/2014/main" id="{A82D92A8-F20D-4949-8E2C-8298FFB2B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523875</xdr:colOff>
      <xdr:row>1</xdr:row>
      <xdr:rowOff>104775</xdr:rowOff>
    </xdr:from>
    <xdr:to>
      <xdr:col>10</xdr:col>
      <xdr:colOff>361950</xdr:colOff>
      <xdr:row>19</xdr:row>
      <xdr:rowOff>66674</xdr:rowOff>
    </xdr:to>
    <xdr:graphicFrame macro="">
      <xdr:nvGraphicFramePr>
        <xdr:cNvPr id="2" name="Chart 1">
          <a:extLst>
            <a:ext uri="{FF2B5EF4-FFF2-40B4-BE49-F238E27FC236}">
              <a16:creationId xmlns:a16="http://schemas.microsoft.com/office/drawing/2014/main" id="{E8BFF69B-50E8-53FE-1B3D-4E7371C9C9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180975</xdr:colOff>
      <xdr:row>1</xdr:row>
      <xdr:rowOff>28575</xdr:rowOff>
    </xdr:from>
    <xdr:to>
      <xdr:col>8</xdr:col>
      <xdr:colOff>152400</xdr:colOff>
      <xdr:row>17</xdr:row>
      <xdr:rowOff>109537</xdr:rowOff>
    </xdr:to>
    <xdr:graphicFrame macro="">
      <xdr:nvGraphicFramePr>
        <xdr:cNvPr id="2" name="Chart 1">
          <a:extLst>
            <a:ext uri="{FF2B5EF4-FFF2-40B4-BE49-F238E27FC236}">
              <a16:creationId xmlns:a16="http://schemas.microsoft.com/office/drawing/2014/main" id="{A848DB12-A5D9-151F-BBE1-F1E8FD632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457199</xdr:colOff>
      <xdr:row>0</xdr:row>
      <xdr:rowOff>123826</xdr:rowOff>
    </xdr:from>
    <xdr:to>
      <xdr:col>12</xdr:col>
      <xdr:colOff>104775</xdr:colOff>
      <xdr:row>16</xdr:row>
      <xdr:rowOff>114300</xdr:rowOff>
    </xdr:to>
    <xdr:graphicFrame macro="">
      <xdr:nvGraphicFramePr>
        <xdr:cNvPr id="2" name="Chart 1">
          <a:extLst>
            <a:ext uri="{FF2B5EF4-FFF2-40B4-BE49-F238E27FC236}">
              <a16:creationId xmlns:a16="http://schemas.microsoft.com/office/drawing/2014/main" id="{28BB5B5A-5972-596E-6FDB-126D71115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67.41429270833" createdVersion="8" refreshedVersion="8" minRefreshableVersion="3" recordCount="219" xr:uid="{2C0FD9B8-89AE-4687-802E-5FF46B9CD117}">
  <cacheSource type="worksheet">
    <worksheetSource ref="A1:AS220" sheet="Unit Economics (25thSept)"/>
  </cacheSource>
  <cacheFields count="45">
    <cacheField name="Amazon store" numFmtId="0">
      <sharedItems/>
    </cacheField>
    <cacheField name="Start date" numFmtId="14">
      <sharedItems containsSemiMixedTypes="0" containsNonDate="0" containsDate="1" containsString="0" minDate="2024-03-25T00:00:00" maxDate="2024-03-26T00:00:00"/>
    </cacheField>
    <cacheField name="End date" numFmtId="14">
      <sharedItems containsSemiMixedTypes="0" containsNonDate="0" containsDate="1" containsString="0" minDate="2024-09-24T00:00:00" maxDate="2024-09-25T00:00:00"/>
    </cacheField>
    <cacheField name="Parent ASIN" numFmtId="0">
      <sharedItems/>
    </cacheField>
    <cacheField name="ASIN" numFmtId="0">
      <sharedItems count="144">
        <s v="B0BY4N8VBM"/>
        <s v="B0B8Z31FG6"/>
        <s v="B0BY4R9CPR"/>
        <s v="B0BY4QV6CH"/>
        <s v="B0BJPY1427"/>
        <s v="B0BY4Q79NV"/>
        <s v="B0BY4RY4JS"/>
        <s v="B0BY4WQL6B"/>
        <s v="B0BY4Q2869"/>
        <s v="B0C65YFTTL"/>
        <s v="B09JSDSL58"/>
        <s v="B0C6DHZ5QW"/>
        <s v="B0BJPXHLR9"/>
        <s v="B0BJQ24TCJ"/>
        <s v="B0C663ZJLF"/>
        <s v="B0BY4V1VLX"/>
        <s v="B0C6DN9LNH"/>
        <s v="B0BY4TVS1G"/>
        <s v="B09LHM8YNY"/>
        <s v="B0BKQ1RR9M"/>
        <s v="B0C6DHV34Y"/>
        <s v="B0C6622KD6"/>
        <s v="B0C6DJ1C2H"/>
        <s v="B09JSFYQ2Y"/>
        <s v="B09CDH8LPW"/>
        <s v="B0BY4RWPG7"/>
        <s v="B0BJPS5L8F"/>
        <s v="B0B1MWGM5Q"/>
        <s v="B09CDQYGGM"/>
        <s v="B0C85HNBWH"/>
        <s v="B0B8YX88KX"/>
        <s v="B0BY4S6Y8V"/>
        <s v="B0CNT2WXQS"/>
        <s v="B0C65ZB9VB"/>
        <s v="B0C663FCYY"/>
        <s v="B0C6DMD74B"/>
        <s v="B0CNVT19T9"/>
        <s v="B09CDL826Y"/>
        <s v="B09CDN87WM"/>
        <s v="B0D2KYP6PD"/>
        <s v="B0C85QDMWP"/>
        <s v="B0BJPQ9VM1"/>
        <s v="B0CNVT6Y1F"/>
        <s v="B0C85SVPVD"/>
        <s v="B0CNT2WTVX"/>
        <s v="B09CDJGG25"/>
        <s v="B0C85LN2YM"/>
        <s v="B0BJPRNL9S"/>
        <s v="B0C85Q1HH3"/>
        <s v="B09CDSL3T7"/>
        <s v="B0BK2JVQ27"/>
        <s v="B0C85LBSW2"/>
        <s v="B0C65Z5BMZ"/>
        <s v="B0BTPR9MFN"/>
        <s v="B0C85P6LCL"/>
        <s v="B0C85LFN6N"/>
        <s v="B09CDJP25J"/>
        <s v="B09Y5FP3S1"/>
        <s v="B0B1MVNMT1"/>
        <s v="B0BTPHHWCR"/>
        <s v="B09CDMP5G4"/>
        <s v="B0C85LLL3W"/>
        <s v="B0BK2JLH63"/>
        <s v="B0BK2HJPJM"/>
        <s v="B0B1MWFGR9"/>
        <s v="B09Y5DZ87B"/>
        <s v="B0CNSZNY85"/>
        <s v="B0C85QR3BH"/>
        <s v="B0C9JBPV3W"/>
        <s v="B0C85RRJJ2"/>
        <s v="B09LMGSBQF"/>
        <s v="B0C6974GZ1"/>
        <s v="B0BTPJ8YRH"/>
        <s v="B0B1MX5X3H"/>
        <s v="B0B8YZGYGM"/>
        <s v="B0CNH42WXR"/>
        <s v="B09Y5D7RZW"/>
        <s v="B0C85M4XRT"/>
        <s v="B09Y5CVXP4"/>
        <s v="B09CDQ6ZDL"/>
        <s v="B0C6DPMQVC"/>
        <s v="B0C6DQWNFH"/>
        <s v="B0C697SGYD"/>
        <s v="B09LM24XCK"/>
        <s v="B0BXX9LP4P"/>
        <s v="B0BTPJR7XJ"/>
        <s v="B0BTPFXZY2"/>
        <s v="B0C85KL2K5"/>
        <s v="B0B693FGM6"/>
        <s v="B09CDLGTQ2"/>
        <s v="B0D91ZSRVL"/>
        <s v="B0CNH32THD"/>
        <s v="B09Y5F44PX"/>
        <s v="B0C85W4TDM"/>
        <s v="B0B1MWZ21J"/>
        <s v="B0B1MWV2D3"/>
        <s v="B0B1MXHW4H"/>
        <s v="B09Y5DZR1B"/>
        <s v="B0C85NFZKR"/>
        <s v="B0C85P9L7Q"/>
        <s v="B0C85LGYMG"/>
        <s v="B0BK2BSLK7"/>
        <s v="B0D4ZB31LQ"/>
        <s v="B0C6DMSY9D"/>
        <s v="B0C85NK9VR"/>
        <s v="B0C85MRCKN"/>
        <s v="B09Y5DZZHM"/>
        <s v="B0CV3V4JZ1"/>
        <s v="B0CNVMRXNP"/>
        <s v="B0CNVL16X6"/>
        <s v="B0CNVKBKDW"/>
        <s v="B0CV3T4WYC"/>
        <s v="B0D9216RXN"/>
        <s v="B0D91ZQFTJ"/>
        <s v="B09CDPY2XB"/>
        <s v="B0C6DKV3VQ"/>
        <s v="B09Y5D2SGS"/>
        <s v="B09Y5KYF71"/>
        <s v="B09Y5DRLC5"/>
        <s v="B09Y5GN4MK"/>
        <s v="B0B1MWQVSQ"/>
        <s v="B0B1MTTCF8"/>
        <s v="B0BY4NBTD6"/>
        <s v="B09LHJFMKP"/>
        <s v="B0C69B4D3K"/>
        <s v="B0BXX41GQ6"/>
        <s v="B0BXXF61YM"/>
        <s v="B0C85LRLD5"/>
        <s v="B0C85T4P4D"/>
        <s v="B0BTPTFDWM"/>
        <s v="B0C6DNXK89"/>
        <s v="B09LMC4VY5"/>
        <s v="B09JSGSZCQ"/>
        <s v="B0B697XSYH"/>
        <s v="B0B1MXBJ4J"/>
        <s v="B0CK2FCNRK"/>
        <s v="B09Y5GPFRT"/>
        <s v="B0B6955M94"/>
        <s v="B0CNVKYM57"/>
        <s v="B0C697NS7B"/>
        <s v="B0C697GTFY"/>
        <s v="B0C6DMB24R"/>
        <s v="B0C6DP2L7Y"/>
        <s v="B09Y5F2Y1K"/>
      </sharedItems>
    </cacheField>
    <cacheField name="FNSKU" numFmtId="0">
      <sharedItems containsNonDate="0" containsString="0" containsBlank="1"/>
    </cacheField>
    <cacheField name="MSKU" numFmtId="0">
      <sharedItems/>
    </cacheField>
    <cacheField name="Currency code" numFmtId="0">
      <sharedItems/>
    </cacheField>
    <cacheField name="Average sales price" numFmtId="0">
      <sharedItems containsSemiMixedTypes="0" containsString="0" containsNumber="1" minValue="0" maxValue="2299"/>
    </cacheField>
    <cacheField name="Units sold" numFmtId="0">
      <sharedItems containsSemiMixedTypes="0" containsString="0" containsNumber="1" containsInteger="1" minValue="0" maxValue="116"/>
    </cacheField>
    <cacheField name="Units returned" numFmtId="0">
      <sharedItems containsSemiMixedTypes="0" containsString="0" containsNumber="1" containsInteger="1" minValue="0" maxValue="21"/>
    </cacheField>
    <cacheField name="Net units sold" numFmtId="0">
      <sharedItems containsSemiMixedTypes="0" containsString="0" containsNumber="1" containsInteger="1" minValue="-2" maxValue="101"/>
    </cacheField>
    <cacheField name="Sales" numFmtId="0">
      <sharedItems containsSemiMixedTypes="0" containsString="0" containsNumber="1" minValue="0" maxValue="57719.959600000002"/>
    </cacheField>
    <cacheField name="Net sales" numFmtId="0">
      <sharedItems containsSemiMixedTypes="0" containsString="0" containsNumber="1" minValue="-798" maxValue="51307.859600000003"/>
    </cacheField>
    <cacheField name="Base fulfilment fee per unit" numFmtId="0">
      <sharedItems containsString="0" containsBlank="1" containsNumber="1" minValue="15.34" maxValue="77"/>
    </cacheField>
    <cacheField name="Base fulfilment fee quantity" numFmtId="0">
      <sharedItems containsString="0" containsBlank="1" containsNumber="1" containsInteger="1" minValue="1" maxValue="56"/>
    </cacheField>
    <cacheField name="Base fulfilment fee total" numFmtId="0">
      <sharedItems containsString="0" containsBlank="1" containsNumber="1" minValue="15.34" maxValue="925.12"/>
    </cacheField>
    <cacheField name="FBA Weight Handling Fee per unit" numFmtId="0">
      <sharedItems containsString="0" containsBlank="1" containsNumber="1" minValue="48.77" maxValue="74.34"/>
    </cacheField>
    <cacheField name="FBA Weight Handling Fee quantity" numFmtId="0">
      <sharedItems containsString="0" containsBlank="1" containsNumber="1" containsInteger="1" minValue="1" maxValue="56"/>
    </cacheField>
    <cacheField name="FBA Weight Handling Fee total" numFmtId="0">
      <sharedItems containsString="0" containsBlank="1" containsNumber="1" minValue="49.56" maxValue="3608.12"/>
    </cacheField>
    <cacheField name="FBA fulfilment fees per unit" numFmtId="0">
      <sharedItems containsString="0" containsBlank="1" containsNumber="1" minValue="15.34" maxValue="16.52"/>
    </cacheField>
    <cacheField name="FBA fulfilment fees quantity" numFmtId="0">
      <sharedItems containsString="0" containsBlank="1" containsNumber="1" containsInteger="1" minValue="1" maxValue="56"/>
    </cacheField>
    <cacheField name="FBA fulfilment fees total" numFmtId="0">
      <sharedItems containsString="0" containsBlank="1" containsNumber="1" minValue="15.34" maxValue="925.12"/>
    </cacheField>
    <cacheField name="FBA removal order fee per unit" numFmtId="0">
      <sharedItems containsString="0" containsBlank="1" containsNumber="1" minValue="11.8" maxValue="11.8"/>
    </cacheField>
    <cacheField name="FBA removal order fee quantity" numFmtId="0">
      <sharedItems containsString="0" containsBlank="1" containsNumber="1" containsInteger="1" minValue="1" maxValue="33"/>
    </cacheField>
    <cacheField name="FBA removal order fee total" numFmtId="0">
      <sharedItems containsString="0" containsBlank="1" containsNumber="1" minValue="11.8" maxValue="389.4"/>
    </cacheField>
    <cacheField name="FixedClosingFee per unit" numFmtId="0">
      <sharedItems containsString="0" containsBlank="1" containsNumber="1" minValue="10.62" maxValue="71.98"/>
    </cacheField>
    <cacheField name="FixedClosingFee quantity" numFmtId="0">
      <sharedItems containsString="0" containsBlank="1" containsNumber="1" containsInteger="1" minValue="1" maxValue="114"/>
    </cacheField>
    <cacheField name="FixedClosingFee total" numFmtId="0">
      <sharedItems containsString="0" containsBlank="1" containsNumber="1" minValue="10.62" maxValue="1703.92"/>
    </cacheField>
    <cacheField name="Inbound transportation charge per unit" numFmtId="0">
      <sharedItems containsString="0" containsBlank="1" containsNumber="1" minValue="0.65" maxValue="19.25"/>
    </cacheField>
    <cacheField name="Inbound transportation charge quantity" numFmtId="0">
      <sharedItems containsString="0" containsBlank="1" containsNumber="1" containsInteger="1" minValue="5" maxValue="83"/>
    </cacheField>
    <cacheField name="Inbound transportation charge total" numFmtId="0">
      <sharedItems containsString="0" containsBlank="1" containsNumber="1" minValue="6.5031999999999996" maxValue="110.24939999999999"/>
    </cacheField>
    <cacheField name="Referral fee per unit" numFmtId="0">
      <sharedItems containsString="0" containsBlank="1" containsNumber="1" minValue="34.33" maxValue="463.89"/>
    </cacheField>
    <cacheField name="Referral fee quantity" numFmtId="0">
      <sharedItems containsString="0" containsBlank="1" containsNumber="1" containsInteger="1" minValue="1" maxValue="114"/>
    </cacheField>
    <cacheField name="Referral fee total" numFmtId="0">
      <sharedItems containsString="0" containsBlank="1" containsNumber="1" minValue="54.16" maxValue="7769.91"/>
    </cacheField>
    <cacheField name="RefundCommissionFee per unit" numFmtId="0">
      <sharedItems containsString="0" containsBlank="1" containsNumber="1" minValue="82.6" maxValue="153.4"/>
    </cacheField>
    <cacheField name="RefundCommissionFee quantity" numFmtId="0">
      <sharedItems containsString="0" containsBlank="1" containsNumber="1" containsInteger="1" minValue="1" maxValue="18"/>
    </cacheField>
    <cacheField name="RefundCommissionFee total" numFmtId="0">
      <sharedItems containsString="0" containsBlank="1" containsNumber="1" minValue="82.6" maxValue="1486.8"/>
    </cacheField>
    <cacheField name="Sponsored Products charge per unit" numFmtId="0">
      <sharedItems containsString="0" containsBlank="1" containsNumber="1" minValue="4.1900000000000004" maxValue="35.82"/>
    </cacheField>
    <cacheField name="Sponsored Products charge quantity" numFmtId="0">
      <sharedItems containsString="0" containsBlank="1" containsNumber="1" containsInteger="1" minValue="0" maxValue="2872"/>
    </cacheField>
    <cacheField name="Sponsored Products charge total" numFmtId="0">
      <sharedItems containsString="0" containsBlank="1" containsNumber="1" minValue="0" maxValue="20579.75"/>
    </cacheField>
    <cacheField name="Cost of goods sold per unit" numFmtId="0">
      <sharedItems containsString="0" containsBlank="1" containsNumber="1" containsInteger="1" minValue="240" maxValue="240"/>
    </cacheField>
    <cacheField name="Miscellaneous cost per unit" numFmtId="0">
      <sharedItems containsNonDate="0" containsString="0" containsBlank="1"/>
    </cacheField>
    <cacheField name="Net proceeds total" numFmtId="0">
      <sharedItems containsSemiMixedTypes="0" containsString="0" containsNumber="1" minValue="-5340.1279000000004" maxValue="29515.386999999999"/>
    </cacheField>
    <cacheField name="Net proceeds per unit" numFmtId="0">
      <sharedItems containsString="0" containsBlank="1" containsNumber="1" minValue="-1485.23" maxValue="1606.4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67.443480787035" createdVersion="8" refreshedVersion="8" minRefreshableVersion="3" recordCount="219" xr:uid="{466BAD7E-9F43-4703-A770-CA1266E7F847}">
  <cacheSource type="worksheet">
    <worksheetSource ref="A1:AX220" sheet="Unit Economics (25thSept)"/>
  </cacheSource>
  <cacheFields count="50">
    <cacheField name="Amazon store" numFmtId="0">
      <sharedItems/>
    </cacheField>
    <cacheField name="Start date" numFmtId="14">
      <sharedItems containsSemiMixedTypes="0" containsNonDate="0" containsDate="1" containsString="0" minDate="2024-03-25T00:00:00" maxDate="2024-03-26T00:00:00"/>
    </cacheField>
    <cacheField name="End date" numFmtId="14">
      <sharedItems containsSemiMixedTypes="0" containsNonDate="0" containsDate="1" containsString="0" minDate="2024-09-24T00:00:00" maxDate="2024-09-25T00:00:00"/>
    </cacheField>
    <cacheField name="Parent ASIN" numFmtId="0">
      <sharedItems/>
    </cacheField>
    <cacheField name="ASIN" numFmtId="0">
      <sharedItems count="144">
        <s v="B0BY4N8VBM"/>
        <s v="B0B8Z31FG6"/>
        <s v="B0BY4R9CPR"/>
        <s v="B0C65YFTTL"/>
        <s v="B0BY4QV6CH"/>
        <s v="B0C6DHZ5QW"/>
        <s v="B0BJPY1427"/>
        <s v="B0C663ZJLF"/>
        <s v="B0BY4Q79NV"/>
        <s v="B0BY4RY4JS"/>
        <s v="B0C6DN9LNH"/>
        <s v="B0BY4WQL6B"/>
        <s v="B0BY4Q2869"/>
        <s v="B09JSDSL58"/>
        <s v="B0C6622KD6"/>
        <s v="B0C6DJ1C2H"/>
        <s v="B0BJPXHLR9"/>
        <s v="B09CDH8LPW"/>
        <s v="B0C6DHV34Y"/>
        <s v="B0BJQ24TCJ"/>
        <s v="B0BY4V1VLX"/>
        <s v="B0BY4TVS1G"/>
        <s v="B0B1MWGM5Q"/>
        <s v="B09LHM8YNY"/>
        <s v="B09JSFYQ2Y"/>
        <s v="B0C65ZB9VB"/>
        <s v="B0C663FCYY"/>
        <s v="B0C6DMD74B"/>
        <s v="B0BY4RWPG7"/>
        <s v="B0BKQ1RR9M"/>
        <s v="B09CDN87WM"/>
        <s v="B0BJPS5L8F"/>
        <s v="B0C85HNBWH"/>
        <s v="B0BY4S6Y8V"/>
        <s v="B0B8YX88KX"/>
        <s v="B09CDJGG25"/>
        <s v="B09CDQYGGM"/>
        <s v="B0C85LBSW2"/>
        <s v="B0BJPQ9VM1"/>
        <s v="B0CNT2WXQS"/>
        <s v="B09CDJP25J"/>
        <s v="B09CDL826Y"/>
        <s v="B0C65Z5BMZ"/>
        <s v="B0CNVT19T9"/>
        <s v="B0C85QDMWP"/>
        <s v="B0D2KYP6PD"/>
        <s v="B0C85Q1HH3"/>
        <s v="B0C85LLL3W"/>
        <s v="B0C85SVPVD"/>
        <s v="B0C6974GZ1"/>
        <s v="B0C85LN2YM"/>
        <s v="B0BJPRNL9S"/>
        <s v="B0CNVT6Y1F"/>
        <s v="B09LMGSBQF"/>
        <s v="B0B1MWFGR9"/>
        <s v="B09Y5DZ87B"/>
        <s v="B0CNT2WTVX"/>
        <s v="B09LM24XCK"/>
        <s v="B0BTPR9MFN"/>
        <s v="B09CDSL3T7"/>
        <s v="B0BXX9LP4P"/>
        <s v="B0C85P6LCL"/>
        <s v="B0BK2JVQ27"/>
        <s v="B0C85LFN6N"/>
        <s v="B0B1MX5X3H"/>
        <s v="B0C85MRCKN"/>
        <s v="B0B693FGM6"/>
        <s v="B0B1MVNMT1"/>
        <s v="B0C85QR3BH"/>
        <s v="B0C6DPMQVC"/>
        <s v="B09CDMP5G4"/>
        <s v="B09Y5FP3S1"/>
        <s v="B0BTPHHWCR"/>
        <s v="B0C697SGYD"/>
        <s v="B0C6DQWNFH"/>
        <s v="B09Y5D7RZW"/>
        <s v="B0C85M4XRT"/>
        <s v="B0BK2JLH63"/>
        <s v="B0C85KL2K5"/>
        <s v="B0BK2HJPJM"/>
        <s v="B0C85LGYMG"/>
        <s v="B0B8YZGYGM"/>
        <s v="B0CNH42WXR"/>
        <s v="B0CNSZNY85"/>
        <s v="B0C85RRJJ2"/>
        <s v="B0D4ZB31LQ"/>
        <s v="B0C9JBPV3W"/>
        <s v="B0BTPJ8YRH"/>
        <s v="B0C85NK9VR"/>
        <s v="B0D91ZSRVL"/>
        <s v="B0CNH32THD"/>
        <s v="B0C6DMSY9D"/>
        <s v="B09Y5F44PX"/>
        <s v="B0BTPJR7XJ"/>
        <s v="B0BTPFXZY2"/>
        <s v="B0C85P9L7Q"/>
        <s v="B09CDQ6ZDL"/>
        <s v="B0C6DKV3VQ"/>
        <s v="B09Y5CVXP4"/>
        <s v="B09Y5DZZHM"/>
        <s v="B09CDPY2XB"/>
        <s v="B09CDLGTQ2"/>
        <s v="B0CNVMRXNP"/>
        <s v="B0CNVL16X6"/>
        <s v="B0CNVKBKDW"/>
        <s v="B0CV3T4WYC"/>
        <s v="B0D9216RXN"/>
        <s v="B0D91ZQFTJ"/>
        <s v="B0CV3V4JZ1"/>
        <s v="B0C85NFZKR"/>
        <s v="B0C85W4TDM"/>
        <s v="B09Y5DZR1B"/>
        <s v="B0B1MWV2D3"/>
        <s v="B0BK2BSLK7"/>
        <s v="B0B1MWZ21J"/>
        <s v="B0B1MXHW4H"/>
        <s v="B09Y5D2SGS"/>
        <s v="B09Y5KYF71"/>
        <s v="B09Y5DRLC5"/>
        <s v="B09Y5GN4MK"/>
        <s v="B0B1MWQVSQ"/>
        <s v="B0B1MTTCF8"/>
        <s v="B0BY4NBTD6"/>
        <s v="B09LHJFMKP"/>
        <s v="B0C69B4D3K"/>
        <s v="B0BXX41GQ6"/>
        <s v="B0BXXF61YM"/>
        <s v="B0C85LRLD5"/>
        <s v="B0C85T4P4D"/>
        <s v="B0BTPTFDWM"/>
        <s v="B0C6DNXK89"/>
        <s v="B09LMC4VY5"/>
        <s v="B09JSGSZCQ"/>
        <s v="B0B697XSYH"/>
        <s v="B0B1MXBJ4J"/>
        <s v="B0CK2FCNRK"/>
        <s v="B09Y5GPFRT"/>
        <s v="B0B6955M94"/>
        <s v="B0CNVKYM57"/>
        <s v="B0C697NS7B"/>
        <s v="B0C697GTFY"/>
        <s v="B0C6DMB24R"/>
        <s v="B0C6DP2L7Y"/>
        <s v="B09Y5F2Y1K"/>
      </sharedItems>
    </cacheField>
    <cacheField name="FNSKU" numFmtId="0">
      <sharedItems containsNonDate="0" containsString="0" containsBlank="1"/>
    </cacheField>
    <cacheField name="MSKU" numFmtId="0">
      <sharedItems/>
    </cacheField>
    <cacheField name="Currency code" numFmtId="0">
      <sharedItems/>
    </cacheField>
    <cacheField name="Average sales price" numFmtId="0">
      <sharedItems containsSemiMixedTypes="0" containsString="0" containsNumber="1" minValue="0" maxValue="2299"/>
    </cacheField>
    <cacheField name="Units sold" numFmtId="0">
      <sharedItems containsSemiMixedTypes="0" containsString="0" containsNumber="1" containsInteger="1" minValue="0" maxValue="116"/>
    </cacheField>
    <cacheField name="Units returned" numFmtId="0">
      <sharedItems containsSemiMixedTypes="0" containsString="0" containsNumber="1" containsInteger="1" minValue="0" maxValue="21"/>
    </cacheField>
    <cacheField name="Net units sold" numFmtId="0">
      <sharedItems containsSemiMixedTypes="0" containsString="0" containsNumber="1" containsInteger="1" minValue="-2" maxValue="101"/>
    </cacheField>
    <cacheField name="Sales" numFmtId="0">
      <sharedItems containsSemiMixedTypes="0" containsString="0" containsNumber="1" minValue="0" maxValue="57719.959600000002"/>
    </cacheField>
    <cacheField name="Net sales" numFmtId="0">
      <sharedItems containsSemiMixedTypes="0" containsString="0" containsNumber="1" minValue="-798" maxValue="51307.859600000003"/>
    </cacheField>
    <cacheField name="Base fulfilment fee per unit" numFmtId="0">
      <sharedItems containsString="0" containsBlank="1" containsNumber="1" minValue="15.34" maxValue="77"/>
    </cacheField>
    <cacheField name="Base fulfilment fee quantity" numFmtId="0">
      <sharedItems containsString="0" containsBlank="1" containsNumber="1" containsInteger="1" minValue="1" maxValue="56"/>
    </cacheField>
    <cacheField name="Base fulfilment fee total" numFmtId="0">
      <sharedItems containsString="0" containsBlank="1" containsNumber="1" minValue="15.34" maxValue="925.12"/>
    </cacheField>
    <cacheField name="FBA Weight Handling Fee per unit" numFmtId="0">
      <sharedItems containsString="0" containsBlank="1" containsNumber="1" minValue="48.77" maxValue="74.34"/>
    </cacheField>
    <cacheField name="FBA Weight Handling Fee quantity" numFmtId="0">
      <sharedItems containsString="0" containsBlank="1" containsNumber="1" containsInteger="1" minValue="1" maxValue="56"/>
    </cacheField>
    <cacheField name="FBA Weight Handling Fee total" numFmtId="0">
      <sharedItems containsString="0" containsBlank="1" containsNumber="1" minValue="49.56" maxValue="3608.12"/>
    </cacheField>
    <cacheField name="FBA fulfilment fees per unit" numFmtId="0">
      <sharedItems containsString="0" containsBlank="1" containsNumber="1" minValue="15.34" maxValue="16.52"/>
    </cacheField>
    <cacheField name="FBA fulfilment fees quantity" numFmtId="0">
      <sharedItems containsString="0" containsBlank="1" containsNumber="1" containsInteger="1" minValue="1" maxValue="56"/>
    </cacheField>
    <cacheField name="FBA fulfilment fees total" numFmtId="0">
      <sharedItems containsString="0" containsBlank="1" containsNumber="1" minValue="15.34" maxValue="925.12"/>
    </cacheField>
    <cacheField name="FBA removal order fee per unit" numFmtId="0">
      <sharedItems containsString="0" containsBlank="1" containsNumber="1" minValue="11.8" maxValue="11.8"/>
    </cacheField>
    <cacheField name="FBA removal order fee quantity" numFmtId="0">
      <sharedItems containsString="0" containsBlank="1" containsNumber="1" containsInteger="1" minValue="1" maxValue="33"/>
    </cacheField>
    <cacheField name="FBA removal order fee total" numFmtId="0">
      <sharedItems containsString="0" containsBlank="1" containsNumber="1" minValue="11.8" maxValue="389.4"/>
    </cacheField>
    <cacheField name="FixedClosingFee per unit" numFmtId="0">
      <sharedItems containsString="0" containsBlank="1" containsNumber="1" minValue="10.62" maxValue="71.98"/>
    </cacheField>
    <cacheField name="FixedClosingFee quantity" numFmtId="0">
      <sharedItems containsString="0" containsBlank="1" containsNumber="1" containsInteger="1" minValue="1" maxValue="114"/>
    </cacheField>
    <cacheField name="FixedClosingFee total" numFmtId="0">
      <sharedItems containsString="0" containsBlank="1" containsNumber="1" minValue="10.62" maxValue="1703.92"/>
    </cacheField>
    <cacheField name="Inbound transportation charge per unit" numFmtId="0">
      <sharedItems containsString="0" containsBlank="1" containsNumber="1" minValue="0.65" maxValue="19.25"/>
    </cacheField>
    <cacheField name="Inbound transportation charge quantity" numFmtId="0">
      <sharedItems containsString="0" containsBlank="1" containsNumber="1" containsInteger="1" minValue="5" maxValue="83"/>
    </cacheField>
    <cacheField name="Inbound transportation charge total" numFmtId="0">
      <sharedItems containsString="0" containsBlank="1" containsNumber="1" minValue="6.5031999999999996" maxValue="110.24939999999999"/>
    </cacheField>
    <cacheField name="Referral fee per unit" numFmtId="0">
      <sharedItems containsString="0" containsBlank="1" containsNumber="1" minValue="34.33" maxValue="463.89"/>
    </cacheField>
    <cacheField name="Referral fee quantity" numFmtId="0">
      <sharedItems containsString="0" containsBlank="1" containsNumber="1" containsInteger="1" minValue="1" maxValue="114"/>
    </cacheField>
    <cacheField name="Referral fee total" numFmtId="0">
      <sharedItems containsString="0" containsBlank="1" containsNumber="1" minValue="54.16" maxValue="7769.91"/>
    </cacheField>
    <cacheField name="RefundCommissionFee per unit" numFmtId="0">
      <sharedItems containsString="0" containsBlank="1" containsNumber="1" minValue="82.6" maxValue="153.4"/>
    </cacheField>
    <cacheField name="RefundCommissionFee quantity" numFmtId="0">
      <sharedItems containsString="0" containsBlank="1" containsNumber="1" containsInteger="1" minValue="1" maxValue="18"/>
    </cacheField>
    <cacheField name="RefundCommissionFee total" numFmtId="0">
      <sharedItems containsString="0" containsBlank="1" containsNumber="1" minValue="82.6" maxValue="1486.8"/>
    </cacheField>
    <cacheField name="Sponsored Products charge per unit" numFmtId="0">
      <sharedItems containsString="0" containsBlank="1" containsNumber="1" minValue="4.1900000000000004" maxValue="35.82"/>
    </cacheField>
    <cacheField name="Sponsored Products charge quantity" numFmtId="0">
      <sharedItems containsString="0" containsBlank="1" containsNumber="1" containsInteger="1" minValue="0" maxValue="2872"/>
    </cacheField>
    <cacheField name="Sponsored Products charge total" numFmtId="0">
      <sharedItems containsString="0" containsBlank="1" containsNumber="1" minValue="0" maxValue="20579.75"/>
    </cacheField>
    <cacheField name="Cost of goods sold per unit" numFmtId="0">
      <sharedItems containsString="0" containsBlank="1" containsNumber="1" containsInteger="1" minValue="240" maxValue="240"/>
    </cacheField>
    <cacheField name="Miscellaneous cost per unit" numFmtId="0">
      <sharedItems containsNonDate="0" containsString="0" containsBlank="1"/>
    </cacheField>
    <cacheField name="Net proceeds total" numFmtId="0">
      <sharedItems containsSemiMixedTypes="0" containsString="0" containsNumber="1" minValue="-5340.1279000000004" maxValue="29515.386999999999"/>
    </cacheField>
    <cacheField name="Net proceeds per unit" numFmtId="0">
      <sharedItems containsString="0" containsBlank="1" containsNumber="1" minValue="-1485.23" maxValue="1606.41"/>
    </cacheField>
    <cacheField name="revenue" numFmtId="0">
      <sharedItems containsSemiMixedTypes="0" containsString="0" containsNumber="1" minValue="0" maxValue="92684"/>
    </cacheField>
    <cacheField name="profit margin" numFmtId="0">
      <sharedItems containsMixedTypes="1" containsNumber="1" minValue="99.741055629882183" maxValue="100"/>
    </cacheField>
    <cacheField name="return rates" numFmtId="0">
      <sharedItems containsMixedTypes="1" containsNumber="1" minValue="0" maxValue="100"/>
    </cacheField>
    <cacheField name="marketing efficiency" numFmtId="0">
      <sharedItems containsMixedTypes="1" containsNumber="1" minValue="0" maxValue="278.10509554140128"/>
    </cacheField>
    <cacheField name="profit" numFmtId="0">
      <sharedItems containsSemiMixedTypes="0" containsString="0" containsNumber="1" minValue="0" maxValue="6484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67.464866898146" createdVersion="8" refreshedVersion="8" minRefreshableVersion="3" recordCount="219" xr:uid="{9CC3720B-7003-473F-A204-FBBE297E8869}">
  <cacheSource type="worksheet">
    <worksheetSource ref="A1:AY220" sheet="Unit Economics (25thSept)"/>
  </cacheSource>
  <cacheFields count="51">
    <cacheField name="Amazon store" numFmtId="0">
      <sharedItems/>
    </cacheField>
    <cacheField name="Start date" numFmtId="14">
      <sharedItems containsSemiMixedTypes="0" containsNonDate="0" containsDate="1" containsString="0" minDate="2024-03-25T00:00:00" maxDate="2024-03-26T00:00:00"/>
    </cacheField>
    <cacheField name="End date" numFmtId="14">
      <sharedItems containsSemiMixedTypes="0" containsNonDate="0" containsDate="1" containsString="0" minDate="2024-09-24T00:00:00" maxDate="2024-09-25T00:00:00"/>
    </cacheField>
    <cacheField name="Parent ASIN" numFmtId="0">
      <sharedItems/>
    </cacheField>
    <cacheField name="ASIN" numFmtId="0">
      <sharedItems count="144">
        <s v="B0BY4N8VBM"/>
        <s v="B0B8Z31FG6"/>
        <s v="B0BY4R9CPR"/>
        <s v="B0C65YFTTL"/>
        <s v="B0BY4QV6CH"/>
        <s v="B0C6DHZ5QW"/>
        <s v="B0BJPY1427"/>
        <s v="B0C663ZJLF"/>
        <s v="B0BY4Q79NV"/>
        <s v="B0BY4RY4JS"/>
        <s v="B0C6DN9LNH"/>
        <s v="B0BY4WQL6B"/>
        <s v="B0BY4Q2869"/>
        <s v="B09JSDSL58"/>
        <s v="B0C6622KD6"/>
        <s v="B0C6DJ1C2H"/>
        <s v="B0BJPXHLR9"/>
        <s v="B09CDH8LPW"/>
        <s v="B0C6DHV34Y"/>
        <s v="B0BJQ24TCJ"/>
        <s v="B0BY4V1VLX"/>
        <s v="B0BY4TVS1G"/>
        <s v="B0B1MWGM5Q"/>
        <s v="B09LHM8YNY"/>
        <s v="B09JSFYQ2Y"/>
        <s v="B0C65ZB9VB"/>
        <s v="B0C663FCYY"/>
        <s v="B0C6DMD74B"/>
        <s v="B0BY4RWPG7"/>
        <s v="B0BKQ1RR9M"/>
        <s v="B09CDN87WM"/>
        <s v="B0BJPS5L8F"/>
        <s v="B0C85HNBWH"/>
        <s v="B0BY4S6Y8V"/>
        <s v="B0B8YX88KX"/>
        <s v="B09CDJGG25"/>
        <s v="B09CDQYGGM"/>
        <s v="B0C85LBSW2"/>
        <s v="B0BJPQ9VM1"/>
        <s v="B0CNT2WXQS"/>
        <s v="B09CDJP25J"/>
        <s v="B09CDL826Y"/>
        <s v="B0C65Z5BMZ"/>
        <s v="B0CNVT19T9"/>
        <s v="B0C85QDMWP"/>
        <s v="B0D2KYP6PD"/>
        <s v="B0C85Q1HH3"/>
        <s v="B0C85LLL3W"/>
        <s v="B0C85SVPVD"/>
        <s v="B0C6974GZ1"/>
        <s v="B0C85LN2YM"/>
        <s v="B0BJPRNL9S"/>
        <s v="B0CNVT6Y1F"/>
        <s v="B09LMGSBQF"/>
        <s v="B0B1MWFGR9"/>
        <s v="B09Y5DZ87B"/>
        <s v="B0CNT2WTVX"/>
        <s v="B09LM24XCK"/>
        <s v="B0BTPR9MFN"/>
        <s v="B09CDSL3T7"/>
        <s v="B0BXX9LP4P"/>
        <s v="B0C85P6LCL"/>
        <s v="B0BK2JVQ27"/>
        <s v="B0C85LFN6N"/>
        <s v="B0B1MX5X3H"/>
        <s v="B0C85MRCKN"/>
        <s v="B0B693FGM6"/>
        <s v="B0B1MVNMT1"/>
        <s v="B0C85QR3BH"/>
        <s v="B0C6DPMQVC"/>
        <s v="B09CDMP5G4"/>
        <s v="B09Y5FP3S1"/>
        <s v="B0BTPHHWCR"/>
        <s v="B0C697SGYD"/>
        <s v="B0C6DQWNFH"/>
        <s v="B09Y5D7RZW"/>
        <s v="B0C85M4XRT"/>
        <s v="B0BK2JLH63"/>
        <s v="B0C85KL2K5"/>
        <s v="B0BK2HJPJM"/>
        <s v="B0C85LGYMG"/>
        <s v="B0B8YZGYGM"/>
        <s v="B0CNH42WXR"/>
        <s v="B0CNSZNY85"/>
        <s v="B0C85RRJJ2"/>
        <s v="B0D4ZB31LQ"/>
        <s v="B0C9JBPV3W"/>
        <s v="B0BTPJ8YRH"/>
        <s v="B0C85NK9VR"/>
        <s v="B0D91ZSRVL"/>
        <s v="B0CNH32THD"/>
        <s v="B0C6DMSY9D"/>
        <s v="B09Y5F44PX"/>
        <s v="B0BTPJR7XJ"/>
        <s v="B0BTPFXZY2"/>
        <s v="B0C85P9L7Q"/>
        <s v="B09CDQ6ZDL"/>
        <s v="B0C6DKV3VQ"/>
        <s v="B09Y5CVXP4"/>
        <s v="B09Y5DZZHM"/>
        <s v="B09CDPY2XB"/>
        <s v="B09CDLGTQ2"/>
        <s v="B0CNVMRXNP"/>
        <s v="B0CNVL16X6"/>
        <s v="B0CNVKBKDW"/>
        <s v="B0CV3T4WYC"/>
        <s v="B0D9216RXN"/>
        <s v="B0D91ZQFTJ"/>
        <s v="B0CV3V4JZ1"/>
        <s v="B0C85NFZKR"/>
        <s v="B0C85W4TDM"/>
        <s v="B09Y5DZR1B"/>
        <s v="B0B1MWV2D3"/>
        <s v="B0BK2BSLK7"/>
        <s v="B0B1MWZ21J"/>
        <s v="B0B1MXHW4H"/>
        <s v="B09Y5D2SGS"/>
        <s v="B09Y5KYF71"/>
        <s v="B09Y5DRLC5"/>
        <s v="B09Y5GN4MK"/>
        <s v="B0B1MWQVSQ"/>
        <s v="B0B1MTTCF8"/>
        <s v="B0BY4NBTD6"/>
        <s v="B09LHJFMKP"/>
        <s v="B0C69B4D3K"/>
        <s v="B0BXX41GQ6"/>
        <s v="B0BXXF61YM"/>
        <s v="B0C85LRLD5"/>
        <s v="B0C85T4P4D"/>
        <s v="B0BTPTFDWM"/>
        <s v="B0C6DNXK89"/>
        <s v="B09LMC4VY5"/>
        <s v="B09JSGSZCQ"/>
        <s v="B0B697XSYH"/>
        <s v="B0B1MXBJ4J"/>
        <s v="B0CK2FCNRK"/>
        <s v="B09Y5GPFRT"/>
        <s v="B0B6955M94"/>
        <s v="B0CNVKYM57"/>
        <s v="B0C697NS7B"/>
        <s v="B0C697GTFY"/>
        <s v="B0C6DMB24R"/>
        <s v="B0C6DP2L7Y"/>
        <s v="B09Y5F2Y1K"/>
      </sharedItems>
    </cacheField>
    <cacheField name="FNSKU" numFmtId="0">
      <sharedItems containsNonDate="0" containsString="0" containsBlank="1"/>
    </cacheField>
    <cacheField name="MSKU" numFmtId="0">
      <sharedItems/>
    </cacheField>
    <cacheField name="Currency code" numFmtId="0">
      <sharedItems/>
    </cacheField>
    <cacheField name="Average sales price" numFmtId="0">
      <sharedItems containsSemiMixedTypes="0" containsString="0" containsNumber="1" minValue="0" maxValue="2299"/>
    </cacheField>
    <cacheField name="Units sold" numFmtId="0">
      <sharedItems containsSemiMixedTypes="0" containsString="0" containsNumber="1" containsInteger="1" minValue="0" maxValue="116"/>
    </cacheField>
    <cacheField name="Units returned" numFmtId="0">
      <sharedItems containsSemiMixedTypes="0" containsString="0" containsNumber="1" containsInteger="1" minValue="0" maxValue="21"/>
    </cacheField>
    <cacheField name="Net units sold" numFmtId="0">
      <sharedItems containsSemiMixedTypes="0" containsString="0" containsNumber="1" containsInteger="1" minValue="-2" maxValue="101"/>
    </cacheField>
    <cacheField name="Sales" numFmtId="0">
      <sharedItems containsSemiMixedTypes="0" containsString="0" containsNumber="1" minValue="0" maxValue="57719.959600000002"/>
    </cacheField>
    <cacheField name="Net sales" numFmtId="0">
      <sharedItems containsSemiMixedTypes="0" containsString="0" containsNumber="1" minValue="-798" maxValue="51307.859600000003"/>
    </cacheField>
    <cacheField name="Base fulfilment fee per unit" numFmtId="0">
      <sharedItems containsString="0" containsBlank="1" containsNumber="1" minValue="15.34" maxValue="77"/>
    </cacheField>
    <cacheField name="Base fulfilment fee quantity" numFmtId="0">
      <sharedItems containsString="0" containsBlank="1" containsNumber="1" containsInteger="1" minValue="1" maxValue="56"/>
    </cacheField>
    <cacheField name="Base fulfilment fee total" numFmtId="0">
      <sharedItems containsString="0" containsBlank="1" containsNumber="1" minValue="15.34" maxValue="925.12"/>
    </cacheField>
    <cacheField name="FBA Weight Handling Fee per unit" numFmtId="0">
      <sharedItems containsString="0" containsBlank="1" containsNumber="1" minValue="48.77" maxValue="74.34"/>
    </cacheField>
    <cacheField name="FBA Weight Handling Fee quantity" numFmtId="0">
      <sharedItems containsString="0" containsBlank="1" containsNumber="1" containsInteger="1" minValue="1" maxValue="56"/>
    </cacheField>
    <cacheField name="FBA Weight Handling Fee total" numFmtId="0">
      <sharedItems containsString="0" containsBlank="1" containsNumber="1" minValue="49.56" maxValue="3608.12"/>
    </cacheField>
    <cacheField name="FBA fulfilment fees per unit" numFmtId="0">
      <sharedItems containsString="0" containsBlank="1" containsNumber="1" minValue="15.34" maxValue="16.52"/>
    </cacheField>
    <cacheField name="FBA fulfilment fees quantity" numFmtId="0">
      <sharedItems containsString="0" containsBlank="1" containsNumber="1" containsInteger="1" minValue="1" maxValue="56"/>
    </cacheField>
    <cacheField name="FBA fulfilment fees total" numFmtId="0">
      <sharedItems containsString="0" containsBlank="1" containsNumber="1" minValue="15.34" maxValue="925.12"/>
    </cacheField>
    <cacheField name="FBA removal order fee per unit" numFmtId="0">
      <sharedItems containsString="0" containsBlank="1" containsNumber="1" minValue="11.8" maxValue="11.8"/>
    </cacheField>
    <cacheField name="FBA removal order fee quantity" numFmtId="0">
      <sharedItems containsString="0" containsBlank="1" containsNumber="1" containsInteger="1" minValue="1" maxValue="33"/>
    </cacheField>
    <cacheField name="FBA removal order fee total" numFmtId="0">
      <sharedItems containsString="0" containsBlank="1" containsNumber="1" minValue="11.8" maxValue="389.4"/>
    </cacheField>
    <cacheField name="FixedClosingFee per unit" numFmtId="0">
      <sharedItems containsString="0" containsBlank="1" containsNumber="1" minValue="10.62" maxValue="71.98"/>
    </cacheField>
    <cacheField name="FixedClosingFee quantity" numFmtId="0">
      <sharedItems containsString="0" containsBlank="1" containsNumber="1" containsInteger="1" minValue="1" maxValue="114"/>
    </cacheField>
    <cacheField name="FixedClosingFee total" numFmtId="0">
      <sharedItems containsString="0" containsBlank="1" containsNumber="1" minValue="10.62" maxValue="1703.92"/>
    </cacheField>
    <cacheField name="Inbound transportation charge per unit" numFmtId="0">
      <sharedItems containsString="0" containsBlank="1" containsNumber="1" minValue="0.65" maxValue="19.25"/>
    </cacheField>
    <cacheField name="Inbound transportation charge quantity" numFmtId="0">
      <sharedItems containsString="0" containsBlank="1" containsNumber="1" containsInteger="1" minValue="5" maxValue="83"/>
    </cacheField>
    <cacheField name="Inbound transportation charge total" numFmtId="0">
      <sharedItems containsString="0" containsBlank="1" containsNumber="1" minValue="6.5031999999999996" maxValue="110.24939999999999"/>
    </cacheField>
    <cacheField name="Referral fee per unit" numFmtId="0">
      <sharedItems containsString="0" containsBlank="1" containsNumber="1" minValue="34.33" maxValue="463.89"/>
    </cacheField>
    <cacheField name="Referral fee quantity" numFmtId="0">
      <sharedItems containsString="0" containsBlank="1" containsNumber="1" containsInteger="1" minValue="1" maxValue="114"/>
    </cacheField>
    <cacheField name="Referral fee total" numFmtId="0">
      <sharedItems containsString="0" containsBlank="1" containsNumber="1" minValue="54.16" maxValue="7769.91"/>
    </cacheField>
    <cacheField name="RefundCommissionFee per unit" numFmtId="0">
      <sharedItems containsString="0" containsBlank="1" containsNumber="1" minValue="82.6" maxValue="153.4"/>
    </cacheField>
    <cacheField name="RefundCommissionFee quantity" numFmtId="0">
      <sharedItems containsString="0" containsBlank="1" containsNumber="1" containsInteger="1" minValue="1" maxValue="18"/>
    </cacheField>
    <cacheField name="RefundCommissionFee total" numFmtId="0">
      <sharedItems containsString="0" containsBlank="1" containsNumber="1" minValue="82.6" maxValue="1486.8"/>
    </cacheField>
    <cacheField name="Sponsored Products charge per unit" numFmtId="0">
      <sharedItems containsString="0" containsBlank="1" containsNumber="1" minValue="4.1900000000000004" maxValue="35.82"/>
    </cacheField>
    <cacheField name="Sponsored Products charge quantity" numFmtId="0">
      <sharedItems containsString="0" containsBlank="1" containsNumber="1" containsInteger="1" minValue="0" maxValue="2872"/>
    </cacheField>
    <cacheField name="Sponsored Products charge total" numFmtId="0">
      <sharedItems containsString="0" containsBlank="1" containsNumber="1" minValue="0" maxValue="20579.75"/>
    </cacheField>
    <cacheField name="Cost of goods sold per unit" numFmtId="0">
      <sharedItems containsString="0" containsBlank="1" containsNumber="1" containsInteger="1" minValue="240" maxValue="240"/>
    </cacheField>
    <cacheField name="Miscellaneous cost per unit" numFmtId="0">
      <sharedItems containsNonDate="0" containsString="0" containsBlank="1"/>
    </cacheField>
    <cacheField name="Net proceeds total" numFmtId="0">
      <sharedItems containsSemiMixedTypes="0" containsString="0" containsNumber="1" minValue="-5340.1279000000004" maxValue="29515.386999999999"/>
    </cacheField>
    <cacheField name="Net proceeds per unit" numFmtId="0">
      <sharedItems containsString="0" containsBlank="1" containsNumber="1" minValue="-1485.23" maxValue="1606.41"/>
    </cacheField>
    <cacheField name="revenue" numFmtId="0">
      <sharedItems containsSemiMixedTypes="0" containsString="0" containsNumber="1" minValue="0" maxValue="92684"/>
    </cacheField>
    <cacheField name="profit margin" numFmtId="0">
      <sharedItems containsMixedTypes="1" containsNumber="1" minValue="99.741055629882183" maxValue="100"/>
    </cacheField>
    <cacheField name="return rates" numFmtId="0">
      <sharedItems containsMixedTypes="1" containsNumber="1" minValue="0" maxValue="100"/>
    </cacheField>
    <cacheField name="marketing efficiency" numFmtId="0">
      <sharedItems containsMixedTypes="1" containsNumber="1" minValue="0" maxValue="278.10509554140128"/>
    </cacheField>
    <cacheField name="profit" numFmtId="0">
      <sharedItems containsSemiMixedTypes="0" containsString="0" containsNumber="1" minValue="0" maxValue="64844"/>
    </cacheField>
    <cacheField name="ratio cogs to revenue" numFmtId="0">
      <sharedItems containsMixedTypes="1" containsNumber="1" minValue="0" maxValue="0.3003754693366708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9">
  <r>
    <s v="IN"/>
    <d v="2024-03-25T00:00:00"/>
    <d v="2024-09-24T00:00:00"/>
    <s v="B0BY4N8VBM"/>
    <x v="0"/>
    <m/>
    <s v="Arm_B_L/XL"/>
    <s v="INR"/>
    <n v="799"/>
    <n v="116"/>
    <n v="21"/>
    <n v="95"/>
    <n v="56625.449699999997"/>
    <n v="46363.149700000002"/>
    <n v="77"/>
    <m/>
    <m/>
    <m/>
    <m/>
    <m/>
    <m/>
    <m/>
    <m/>
    <m/>
    <m/>
    <m/>
    <n v="30"/>
    <n v="112"/>
    <n v="1292.0999999999999"/>
    <n v="19.25"/>
    <m/>
    <m/>
    <n v="119.85"/>
    <n v="112"/>
    <n v="6567.61"/>
    <n v="82.6"/>
    <n v="18"/>
    <n v="1486.8"/>
    <n v="8.9600000000000009"/>
    <n v="1337"/>
    <n v="11975.47"/>
    <n v="240"/>
    <m/>
    <n v="25041.169699999999"/>
    <n v="221.34"/>
  </r>
  <r>
    <s v="IN"/>
    <d v="2024-03-25T00:00:00"/>
    <d v="2024-09-24T00:00:00"/>
    <s v="B0B8Z31FG6"/>
    <x v="1"/>
    <m/>
    <s v="GB-AL-ME-L/XL_FBA"/>
    <s v="INR"/>
    <n v="506.32"/>
    <n v="114"/>
    <n v="13"/>
    <n v="101"/>
    <n v="57719.959600000002"/>
    <n v="51307.859600000003"/>
    <n v="16.52"/>
    <n v="20"/>
    <n v="330.4"/>
    <n v="58.69"/>
    <n v="20"/>
    <n v="1173.76"/>
    <n v="16.52"/>
    <n v="20"/>
    <n v="330.4"/>
    <m/>
    <m/>
    <m/>
    <n v="11.55"/>
    <n v="114"/>
    <n v="1316.88"/>
    <n v="1.83"/>
    <n v="20"/>
    <n v="36.672600000000003"/>
    <n v="68.16"/>
    <n v="114"/>
    <n v="7769.91"/>
    <n v="82.6"/>
    <n v="12"/>
    <n v="991.2"/>
    <n v="19.79"/>
    <n v="514"/>
    <n v="10173.65"/>
    <m/>
    <m/>
    <n v="29515.386999999999"/>
    <n v="292.23"/>
  </r>
  <r>
    <s v="IN"/>
    <d v="2024-03-25T00:00:00"/>
    <d v="2024-09-24T00:00:00"/>
    <s v="B0BY4R9CPR"/>
    <x v="2"/>
    <m/>
    <s v="Arm_B_S/SM"/>
    <s v="INR"/>
    <n v="500.58"/>
    <n v="97"/>
    <n v="15"/>
    <n v="82"/>
    <n v="48555.79"/>
    <n v="41178.19"/>
    <n v="16.52"/>
    <n v="56"/>
    <n v="925.12"/>
    <n v="64.430000000000007"/>
    <n v="56"/>
    <n v="3608.12"/>
    <n v="16.52"/>
    <n v="56"/>
    <n v="925.12"/>
    <m/>
    <m/>
    <m/>
    <n v="13.35"/>
    <n v="99"/>
    <n v="1321.6"/>
    <n v="1.33"/>
    <n v="83"/>
    <n v="110.24939999999999"/>
    <n v="63.96"/>
    <n v="97"/>
    <n v="6203.8"/>
    <n v="82.6"/>
    <n v="15"/>
    <n v="1239"/>
    <n v="9.75"/>
    <n v="1922"/>
    <n v="18741"/>
    <m/>
    <m/>
    <n v="9029.3006000000005"/>
    <n v="110.11"/>
  </r>
  <r>
    <s v="IN"/>
    <d v="2024-03-25T00:00:00"/>
    <d v="2024-09-24T00:00:00"/>
    <s v="B0B8Z31FG6"/>
    <x v="1"/>
    <m/>
    <s v="BAL GAL L/XL FBA"/>
    <s v="INR"/>
    <n v="498.94"/>
    <n v="85"/>
    <n v="8"/>
    <n v="77"/>
    <n v="42410.179900000003"/>
    <n v="38484.089899999999"/>
    <n v="16.52"/>
    <n v="11"/>
    <n v="181.72"/>
    <n v="60.18"/>
    <n v="11"/>
    <n v="661.98"/>
    <n v="16.52"/>
    <n v="11"/>
    <n v="181.72"/>
    <m/>
    <m/>
    <m/>
    <n v="11.55"/>
    <n v="84"/>
    <n v="969.96"/>
    <n v="1.83"/>
    <n v="20"/>
    <n v="36.672600000000003"/>
    <n v="64.5"/>
    <n v="84"/>
    <n v="5418.22"/>
    <n v="82.6"/>
    <n v="5"/>
    <n v="413"/>
    <n v="24.69"/>
    <n v="366"/>
    <n v="9035.1200000000008"/>
    <m/>
    <m/>
    <n v="21767.417300000001"/>
    <n v="282.69"/>
  </r>
  <r>
    <s v="IN"/>
    <d v="2024-03-25T00:00:00"/>
    <d v="2024-09-24T00:00:00"/>
    <s v="B0BY4QV6CH"/>
    <x v="3"/>
    <m/>
    <s v="Arm_G_S/SM"/>
    <s v="INR"/>
    <n v="486.99"/>
    <n v="72"/>
    <n v="12"/>
    <n v="60"/>
    <n v="35063"/>
    <n v="29125.95"/>
    <n v="16.52"/>
    <n v="32"/>
    <n v="528.64"/>
    <n v="61.05"/>
    <n v="32"/>
    <n v="1953.58"/>
    <n v="16.52"/>
    <n v="32"/>
    <n v="528.64"/>
    <m/>
    <m/>
    <m/>
    <n v="12.73"/>
    <n v="77"/>
    <n v="980.58"/>
    <n v="4.28"/>
    <n v="25"/>
    <n v="107.111"/>
    <n v="60.99"/>
    <n v="72"/>
    <n v="4391.12"/>
    <n v="82.6"/>
    <n v="12"/>
    <n v="991.2"/>
    <n v="6.37"/>
    <n v="2872"/>
    <n v="18293.63"/>
    <m/>
    <m/>
    <n v="1880.0889999999999"/>
    <n v="31.33"/>
  </r>
  <r>
    <s v="IN"/>
    <d v="2024-03-25T00:00:00"/>
    <d v="2024-09-24T00:00:00"/>
    <s v="B0BY4R9CPR"/>
    <x v="2"/>
    <m/>
    <s v="BAS_S/M_FBA"/>
    <s v="INR"/>
    <n v="520.13"/>
    <n v="66"/>
    <n v="17"/>
    <n v="49"/>
    <n v="34328.899700000002"/>
    <n v="26082.009699999999"/>
    <m/>
    <m/>
    <m/>
    <m/>
    <m/>
    <m/>
    <m/>
    <m/>
    <m/>
    <m/>
    <m/>
    <m/>
    <n v="11"/>
    <n v="66"/>
    <n v="725.7"/>
    <m/>
    <m/>
    <m/>
    <n v="57.4"/>
    <n v="66"/>
    <n v="3788.55"/>
    <n v="82.6"/>
    <n v="9"/>
    <n v="743.4"/>
    <n v="9.24"/>
    <n v="613"/>
    <n v="5665.78"/>
    <m/>
    <m/>
    <n v="15158.5797"/>
    <n v="309.36"/>
  </r>
  <r>
    <s v="IN"/>
    <d v="2024-03-25T00:00:00"/>
    <d v="2024-09-24T00:00:00"/>
    <s v="B0BJPY1427"/>
    <x v="4"/>
    <m/>
    <s v="Black -Armsleeve"/>
    <s v="INR"/>
    <n v="488.47"/>
    <n v="57"/>
    <n v="13"/>
    <n v="44"/>
    <n v="27843"/>
    <n v="21410.95"/>
    <m/>
    <m/>
    <m/>
    <m/>
    <m/>
    <m/>
    <m/>
    <m/>
    <m/>
    <m/>
    <m/>
    <m/>
    <n v="10.74"/>
    <n v="57"/>
    <n v="612.41999999999996"/>
    <m/>
    <m/>
    <m/>
    <n v="72.81"/>
    <n v="57"/>
    <n v="4150.1499999999996"/>
    <n v="82.6"/>
    <n v="9"/>
    <n v="743.4"/>
    <n v="7.1"/>
    <n v="1384"/>
    <n v="9828.49"/>
    <m/>
    <m/>
    <n v="6076.49"/>
    <n v="138.1"/>
  </r>
  <r>
    <s v="IN"/>
    <d v="2024-03-25T00:00:00"/>
    <d v="2024-09-24T00:00:00"/>
    <s v="B0BY4Q79NV"/>
    <x v="5"/>
    <m/>
    <s v="Arm_G_L/XL"/>
    <s v="INR"/>
    <n v="479.45"/>
    <n v="55"/>
    <n v="13"/>
    <n v="42"/>
    <n v="26369.5"/>
    <n v="19943.96"/>
    <n v="16.52"/>
    <n v="6"/>
    <n v="99.12"/>
    <n v="66.08"/>
    <n v="6"/>
    <n v="396.48"/>
    <n v="16.52"/>
    <n v="6"/>
    <n v="99.12"/>
    <m/>
    <m/>
    <m/>
    <n v="11.15"/>
    <n v="53"/>
    <n v="591.17999999999995"/>
    <n v="2.48"/>
    <n v="20"/>
    <n v="49.567900000000002"/>
    <n v="61.09"/>
    <n v="53"/>
    <n v="3237.59"/>
    <n v="82.6"/>
    <n v="4"/>
    <n v="330.4"/>
    <n v="7.36"/>
    <n v="2797"/>
    <n v="20579.75"/>
    <m/>
    <m/>
    <n v="-5340.1279000000004"/>
    <n v="-127.15"/>
  </r>
  <r>
    <s v="IN"/>
    <d v="2024-03-25T00:00:00"/>
    <d v="2024-09-24T00:00:00"/>
    <s v="B0BY4RY4JS"/>
    <x v="6"/>
    <m/>
    <s v="calf_G_L/XL"/>
    <s v="INR"/>
    <n v="537.85"/>
    <n v="48"/>
    <n v="11"/>
    <n v="37"/>
    <n v="25817"/>
    <n v="19529"/>
    <m/>
    <m/>
    <m/>
    <m/>
    <m/>
    <m/>
    <m/>
    <m/>
    <m/>
    <m/>
    <m/>
    <m/>
    <n v="16.95"/>
    <n v="47"/>
    <n v="796.5"/>
    <m/>
    <m/>
    <m/>
    <n v="84.21"/>
    <n v="47"/>
    <n v="3957.71"/>
    <n v="95.71"/>
    <n v="9"/>
    <n v="861.4"/>
    <n v="21.74"/>
    <n v="248"/>
    <n v="5390.44"/>
    <m/>
    <m/>
    <n v="8522.9500000000007"/>
    <n v="230.35"/>
  </r>
  <r>
    <s v="IN"/>
    <d v="2024-03-25T00:00:00"/>
    <d v="2024-09-24T00:00:00"/>
    <s v="B0BY4WQL6B"/>
    <x v="7"/>
    <m/>
    <s v="calf_G_S/M"/>
    <s v="INR"/>
    <n v="507.56"/>
    <n v="45"/>
    <n v="6"/>
    <n v="39"/>
    <n v="22840"/>
    <n v="19871.900000000001"/>
    <m/>
    <m/>
    <m/>
    <m/>
    <m/>
    <m/>
    <m/>
    <m/>
    <m/>
    <m/>
    <m/>
    <m/>
    <n v="11.72"/>
    <n v="45"/>
    <n v="527.46"/>
    <m/>
    <m/>
    <m/>
    <n v="65.36"/>
    <n v="45"/>
    <n v="2941.31"/>
    <n v="82.6"/>
    <n v="5"/>
    <n v="413"/>
    <n v="17.7"/>
    <n v="587"/>
    <n v="10390.67"/>
    <m/>
    <m/>
    <n v="5599.46"/>
    <n v="143.58000000000001"/>
  </r>
  <r>
    <s v="IN"/>
    <d v="2024-03-25T00:00:00"/>
    <d v="2024-09-24T00:00:00"/>
    <s v="B0BY4Q2869"/>
    <x v="8"/>
    <m/>
    <s v="Arm_T_L/XL"/>
    <s v="INR"/>
    <n v="486.39"/>
    <n v="44"/>
    <n v="10"/>
    <n v="34"/>
    <n v="21401"/>
    <n v="16462.900000000001"/>
    <m/>
    <m/>
    <m/>
    <m/>
    <m/>
    <m/>
    <m/>
    <m/>
    <m/>
    <m/>
    <m/>
    <m/>
    <n v="12.6"/>
    <n v="43"/>
    <n v="541.62"/>
    <m/>
    <m/>
    <m/>
    <n v="69.099999999999994"/>
    <n v="43"/>
    <n v="2971.49"/>
    <n v="82.6"/>
    <n v="5"/>
    <n v="413"/>
    <n v="5.81"/>
    <n v="1346"/>
    <n v="7823.93"/>
    <m/>
    <m/>
    <n v="4712.8599999999997"/>
    <n v="138.61000000000001"/>
  </r>
  <r>
    <s v="IN"/>
    <d v="2024-03-25T00:00:00"/>
    <d v="2024-09-24T00:00:00"/>
    <s v="B0C65YFTTL"/>
    <x v="9"/>
    <m/>
    <s v="BG-AS-S/M"/>
    <s v="INR"/>
    <n v="815.12"/>
    <n v="44"/>
    <n v="7"/>
    <n v="37"/>
    <n v="35865.200599999996"/>
    <n v="30606.9506"/>
    <m/>
    <m/>
    <m/>
    <m/>
    <m/>
    <m/>
    <m/>
    <m/>
    <m/>
    <m/>
    <m/>
    <m/>
    <n v="38.729999999999997"/>
    <n v="44"/>
    <n v="1703.92"/>
    <m/>
    <m/>
    <m/>
    <n v="169.86"/>
    <n v="44"/>
    <n v="7473.7"/>
    <n v="112.1"/>
    <n v="6"/>
    <n v="672.6"/>
    <n v="9.07"/>
    <n v="762"/>
    <n v="6911.36"/>
    <m/>
    <m/>
    <n v="13845.3706"/>
    <n v="374.2"/>
  </r>
  <r>
    <s v="IN"/>
    <d v="2024-03-25T00:00:00"/>
    <d v="2024-09-24T00:00:00"/>
    <s v="B09JSDSL58"/>
    <x v="10"/>
    <m/>
    <s v="BAL TAL S/M FBA"/>
    <s v="INR"/>
    <n v="516.77"/>
    <n v="41"/>
    <n v="4"/>
    <n v="37"/>
    <n v="21187.52"/>
    <n v="19192.52"/>
    <m/>
    <m/>
    <m/>
    <m/>
    <m/>
    <m/>
    <m/>
    <m/>
    <m/>
    <m/>
    <m/>
    <m/>
    <n v="10.79"/>
    <n v="41"/>
    <n v="442.5"/>
    <m/>
    <m/>
    <m/>
    <n v="73.87"/>
    <n v="41"/>
    <n v="3028.71"/>
    <n v="82.6"/>
    <n v="4"/>
    <n v="330.4"/>
    <n v="22.1"/>
    <n v="39"/>
    <n v="861.94"/>
    <m/>
    <m/>
    <n v="14528.97"/>
    <n v="392.67"/>
  </r>
  <r>
    <s v="IN"/>
    <d v="2024-03-25T00:00:00"/>
    <d v="2024-09-24T00:00:00"/>
    <s v="B0C6DHZ5QW"/>
    <x v="11"/>
    <m/>
    <s v="GG-AS-S/M"/>
    <s v="INR"/>
    <n v="782.05"/>
    <n v="41"/>
    <n v="11"/>
    <n v="30"/>
    <n v="32063.96"/>
    <n v="23526.959999999999"/>
    <n v="16.52"/>
    <n v="13"/>
    <n v="214.76"/>
    <n v="71.62"/>
    <n v="13"/>
    <n v="931.02"/>
    <n v="16.52"/>
    <n v="13"/>
    <n v="214.76"/>
    <m/>
    <m/>
    <m/>
    <n v="33.53"/>
    <n v="41"/>
    <n v="1374.7"/>
    <n v="1.56"/>
    <n v="10"/>
    <n v="15.6241"/>
    <n v="162.96"/>
    <n v="41"/>
    <n v="6681.26"/>
    <n v="112.1"/>
    <n v="6"/>
    <n v="672.6"/>
    <n v="8.42"/>
    <n v="1931"/>
    <n v="16259.26"/>
    <m/>
    <m/>
    <n v="-2622.2640999999999"/>
    <n v="-87.41"/>
  </r>
  <r>
    <s v="IN"/>
    <d v="2024-03-25T00:00:00"/>
    <d v="2024-09-24T00:00:00"/>
    <s v="B0BY4N8VBM"/>
    <x v="0"/>
    <m/>
    <s v="BAS_L/XL_FBA"/>
    <s v="INR"/>
    <n v="477.78"/>
    <n v="39"/>
    <n v="13"/>
    <n v="26"/>
    <n v="18633.23"/>
    <n v="12371.62"/>
    <n v="16.52"/>
    <n v="1"/>
    <n v="16.52"/>
    <n v="74.34"/>
    <n v="1"/>
    <n v="74.34"/>
    <n v="16.52"/>
    <n v="1"/>
    <n v="16.52"/>
    <n v="11.8"/>
    <n v="1"/>
    <n v="11.8"/>
    <n v="10.72"/>
    <n v="37"/>
    <n v="396.48"/>
    <m/>
    <m/>
    <m/>
    <n v="62.8"/>
    <n v="37"/>
    <n v="2323.56"/>
    <n v="82.6"/>
    <n v="7"/>
    <n v="578.20000000000005"/>
    <n v="7.27"/>
    <n v="54"/>
    <n v="392.82"/>
    <m/>
    <m/>
    <n v="8577.9"/>
    <n v="329.92"/>
  </r>
  <r>
    <s v="IN"/>
    <d v="2024-03-25T00:00:00"/>
    <d v="2024-09-24T00:00:00"/>
    <s v="B0BJPXHLR9"/>
    <x v="12"/>
    <m/>
    <s v="Grey -Armsleeve"/>
    <s v="INR"/>
    <n v="497.72"/>
    <n v="39"/>
    <n v="9"/>
    <n v="30"/>
    <n v="19411"/>
    <n v="14926"/>
    <n v="16.52"/>
    <n v="13"/>
    <n v="214.76"/>
    <n v="68.62"/>
    <n v="13"/>
    <n v="892.08"/>
    <n v="16.52"/>
    <n v="13"/>
    <n v="214.76"/>
    <n v="11.8"/>
    <n v="2"/>
    <n v="23.6"/>
    <n v="12.71"/>
    <n v="39"/>
    <n v="495.6"/>
    <n v="2.36"/>
    <n v="10"/>
    <n v="23.564399999999999"/>
    <n v="66.02"/>
    <n v="39"/>
    <n v="2574.6999999999998"/>
    <n v="82.6"/>
    <n v="9"/>
    <n v="743.4"/>
    <n v="7.12"/>
    <n v="1122"/>
    <n v="7985.55"/>
    <m/>
    <m/>
    <n v="1972.7456"/>
    <n v="65.760000000000005"/>
  </r>
  <r>
    <s v="IN"/>
    <d v="2024-03-25T00:00:00"/>
    <d v="2024-09-24T00:00:00"/>
    <s v="B0BJQ24TCJ"/>
    <x v="13"/>
    <m/>
    <s v="Tealblue -Armsleeve"/>
    <s v="INR"/>
    <n v="483.56"/>
    <n v="36"/>
    <n v="6"/>
    <n v="30"/>
    <n v="17408"/>
    <n v="14567.9"/>
    <m/>
    <m/>
    <m/>
    <m/>
    <m/>
    <m/>
    <m/>
    <m/>
    <m/>
    <m/>
    <m/>
    <m/>
    <n v="11.63"/>
    <n v="35"/>
    <n v="407.1"/>
    <m/>
    <m/>
    <m/>
    <n v="61.13"/>
    <n v="35"/>
    <n v="2139.39"/>
    <n v="82.6"/>
    <n v="3"/>
    <n v="247.8"/>
    <n v="8.49"/>
    <n v="1242"/>
    <n v="10545.08"/>
    <m/>
    <m/>
    <n v="1228.53"/>
    <n v="40.950000000000003"/>
  </r>
  <r>
    <s v="IN"/>
    <d v="2024-03-25T00:00:00"/>
    <d v="2024-09-24T00:00:00"/>
    <s v="B0C663ZJLF"/>
    <x v="14"/>
    <m/>
    <s v="BG-AS-L/XL"/>
    <s v="INR"/>
    <n v="789.29"/>
    <n v="35"/>
    <n v="8"/>
    <n v="27"/>
    <n v="27625.2801"/>
    <n v="21393.2801"/>
    <n v="16.52"/>
    <n v="7"/>
    <n v="115.64"/>
    <n v="74.34"/>
    <n v="7"/>
    <n v="520.38"/>
    <n v="16.52"/>
    <n v="7"/>
    <n v="115.64"/>
    <n v="11.8"/>
    <n v="1"/>
    <n v="11.8"/>
    <n v="34.22"/>
    <n v="35"/>
    <n v="1197.7"/>
    <n v="1.56"/>
    <n v="10"/>
    <n v="15.6241"/>
    <n v="169.9"/>
    <n v="35"/>
    <n v="5946.54"/>
    <n v="112.1"/>
    <n v="5"/>
    <n v="560.5"/>
    <n v="8.49"/>
    <n v="830"/>
    <n v="7044.67"/>
    <m/>
    <m/>
    <n v="5980.4260000000004"/>
    <n v="221.5"/>
  </r>
  <r>
    <s v="IN"/>
    <d v="2024-03-25T00:00:00"/>
    <d v="2024-09-24T00:00:00"/>
    <s v="B0BY4V1VLX"/>
    <x v="15"/>
    <m/>
    <s v="BCS_S/M_FBA"/>
    <s v="INR"/>
    <n v="504.85"/>
    <n v="34"/>
    <n v="5"/>
    <n v="29"/>
    <n v="17165"/>
    <n v="14470"/>
    <n v="16.489999999999998"/>
    <n v="34"/>
    <n v="560.5"/>
    <n v="68.959999999999994"/>
    <n v="34"/>
    <n v="2344.66"/>
    <n v="16.489999999999998"/>
    <n v="34"/>
    <n v="560.5"/>
    <n v="11.8"/>
    <n v="23"/>
    <n v="271.39999999999998"/>
    <n v="14.62"/>
    <n v="33"/>
    <n v="482.62"/>
    <n v="1.86"/>
    <n v="15"/>
    <n v="27.920500000000001"/>
    <n v="65.56"/>
    <n v="34"/>
    <n v="2229.1"/>
    <n v="89.97"/>
    <n v="4"/>
    <n v="359.9"/>
    <n v="13.51"/>
    <n v="113"/>
    <n v="1526.22"/>
    <m/>
    <m/>
    <n v="6667.6795000000002"/>
    <n v="229.92"/>
  </r>
  <r>
    <s v="IN"/>
    <d v="2024-03-25T00:00:00"/>
    <d v="2024-09-24T00:00:00"/>
    <s v="B0BY4N8VBM"/>
    <x v="0"/>
    <m/>
    <s v="Arm_B_L/XL FBA"/>
    <s v="INR"/>
    <n v="508.37"/>
    <n v="32"/>
    <n v="7"/>
    <n v="25"/>
    <n v="16268"/>
    <n v="12775"/>
    <n v="16.52"/>
    <n v="32"/>
    <n v="528.64"/>
    <n v="64.72"/>
    <n v="32"/>
    <n v="2070.92"/>
    <n v="16.52"/>
    <n v="32"/>
    <n v="528.64"/>
    <m/>
    <m/>
    <m/>
    <n v="14.61"/>
    <n v="34"/>
    <n v="496.78"/>
    <n v="1.0900000000000001"/>
    <n v="25"/>
    <n v="27.199400000000001"/>
    <n v="58.79"/>
    <n v="32"/>
    <n v="1881.38"/>
    <n v="82.6"/>
    <n v="1"/>
    <n v="82.6"/>
    <n v="9.86"/>
    <n v="269"/>
    <n v="2652.45"/>
    <m/>
    <m/>
    <n v="5035.0306"/>
    <n v="201.4"/>
  </r>
  <r>
    <s v="IN"/>
    <d v="2024-03-25T00:00:00"/>
    <d v="2024-09-24T00:00:00"/>
    <s v="B0C6DN9LNH"/>
    <x v="16"/>
    <m/>
    <s v="BB-AS-L/XL"/>
    <s v="INR"/>
    <n v="763.7"/>
    <n v="31"/>
    <n v="10"/>
    <n v="21"/>
    <n v="23674.71"/>
    <n v="15925.61"/>
    <m/>
    <m/>
    <m/>
    <m/>
    <m/>
    <m/>
    <m/>
    <m/>
    <m/>
    <m/>
    <m/>
    <m/>
    <n v="35.4"/>
    <n v="30"/>
    <n v="1062"/>
    <m/>
    <m/>
    <m/>
    <n v="162.86000000000001"/>
    <n v="30"/>
    <n v="4885.72"/>
    <n v="112.1"/>
    <n v="9"/>
    <n v="1008.9"/>
    <n v="9.1300000000000008"/>
    <n v="586"/>
    <n v="5348.26"/>
    <m/>
    <m/>
    <n v="3620.73"/>
    <n v="172.42"/>
  </r>
  <r>
    <s v="IN"/>
    <d v="2024-03-25T00:00:00"/>
    <d v="2024-09-24T00:00:00"/>
    <s v="B0BY4TVS1G"/>
    <x v="17"/>
    <m/>
    <s v="BS_L/XL_FBA"/>
    <s v="INR"/>
    <n v="501.22"/>
    <n v="31"/>
    <n v="12"/>
    <n v="19"/>
    <n v="15537.9"/>
    <n v="9150.9"/>
    <n v="16.350000000000001"/>
    <n v="27"/>
    <n v="441.32"/>
    <n v="61.59"/>
    <n v="27"/>
    <n v="1663.04"/>
    <n v="16.350000000000001"/>
    <n v="27"/>
    <n v="441.32"/>
    <n v="11.8"/>
    <n v="2"/>
    <n v="23.6"/>
    <n v="15.68"/>
    <n v="31"/>
    <n v="486.16"/>
    <n v="1.88"/>
    <n v="15"/>
    <n v="28.197900000000001"/>
    <n v="63.8"/>
    <n v="29"/>
    <n v="1850.13"/>
    <n v="85.55"/>
    <n v="10"/>
    <n v="855.5"/>
    <n v="13.8"/>
    <n v="138"/>
    <n v="1904.41"/>
    <m/>
    <m/>
    <n v="1898.5420999999999"/>
    <n v="99.92"/>
  </r>
  <r>
    <s v="IN"/>
    <d v="2024-03-25T00:00:00"/>
    <d v="2024-09-24T00:00:00"/>
    <s v="B09LHM8YNY"/>
    <x v="18"/>
    <m/>
    <s v="BAL GAL S/M FBA"/>
    <s v="INR"/>
    <n v="496.34"/>
    <n v="27"/>
    <n v="6"/>
    <n v="21"/>
    <n v="13401.19"/>
    <n v="10467.09"/>
    <n v="16.52"/>
    <n v="11"/>
    <n v="181.72"/>
    <n v="59.11"/>
    <n v="11"/>
    <n v="650.17999999999995"/>
    <n v="16.52"/>
    <n v="11"/>
    <n v="181.72"/>
    <m/>
    <m/>
    <m/>
    <n v="12.32"/>
    <n v="27"/>
    <n v="332.76"/>
    <n v="1.81"/>
    <n v="20"/>
    <n v="36.264400000000002"/>
    <n v="72.790000000000006"/>
    <n v="27"/>
    <n v="1965.28"/>
    <n v="82.6"/>
    <n v="3"/>
    <n v="247.8"/>
    <n v="14.8"/>
    <n v="68"/>
    <n v="1006.71"/>
    <m/>
    <m/>
    <n v="6046.3756000000003"/>
    <n v="287.92"/>
  </r>
  <r>
    <s v="IN"/>
    <d v="2024-03-25T00:00:00"/>
    <d v="2024-09-24T00:00:00"/>
    <s v="B0BKQ1RR9M"/>
    <x v="19"/>
    <m/>
    <s v="Crew Length_Black_L/XL"/>
    <s v="INR"/>
    <n v="392.33"/>
    <n v="27"/>
    <n v="6"/>
    <n v="21"/>
    <n v="10593"/>
    <n v="8313.9500000000007"/>
    <m/>
    <m/>
    <m/>
    <m/>
    <m/>
    <m/>
    <m/>
    <m/>
    <m/>
    <m/>
    <m/>
    <m/>
    <n v="10.75"/>
    <n v="27"/>
    <n v="290.27999999999997"/>
    <m/>
    <m/>
    <m/>
    <n v="58.97"/>
    <n v="27"/>
    <n v="1592.21"/>
    <n v="82.6"/>
    <n v="3"/>
    <n v="247.8"/>
    <n v="9.81"/>
    <n v="23"/>
    <n v="225.58"/>
    <m/>
    <m/>
    <n v="5958.08"/>
    <n v="283.72000000000003"/>
  </r>
  <r>
    <s v="IN"/>
    <d v="2024-03-25T00:00:00"/>
    <d v="2024-09-24T00:00:00"/>
    <s v="B09LHM8YNY"/>
    <x v="18"/>
    <m/>
    <s v="GB-AL-ME"/>
    <s v="INR"/>
    <n v="489.65"/>
    <n v="27"/>
    <n v="3"/>
    <n v="24"/>
    <n v="13220.64"/>
    <n v="11727.64"/>
    <n v="16.52"/>
    <n v="11"/>
    <n v="181.72"/>
    <n v="58.89"/>
    <n v="11"/>
    <n v="647.82000000000005"/>
    <n v="16.52"/>
    <n v="11"/>
    <n v="181.72"/>
    <m/>
    <m/>
    <m/>
    <n v="12.12"/>
    <n v="26"/>
    <n v="315.06"/>
    <n v="1.81"/>
    <n v="10"/>
    <n v="18.132200000000001"/>
    <n v="73.739999999999995"/>
    <n v="26"/>
    <n v="1917.31"/>
    <n v="82.6"/>
    <n v="1"/>
    <n v="82.6"/>
    <n v="17.46"/>
    <n v="98"/>
    <n v="1710.78"/>
    <m/>
    <m/>
    <n v="6854.2178000000004"/>
    <n v="285.58999999999997"/>
  </r>
  <r>
    <s v="IN"/>
    <d v="2024-03-25T00:00:00"/>
    <d v="2024-09-24T00:00:00"/>
    <s v="B0C6DHV34Y"/>
    <x v="20"/>
    <m/>
    <s v="GG-AS-L/XL"/>
    <s v="INR"/>
    <n v="691.51"/>
    <n v="26"/>
    <n v="6"/>
    <n v="20"/>
    <n v="17979.190200000001"/>
    <n v="13687.290199999999"/>
    <m/>
    <m/>
    <m/>
    <m/>
    <m/>
    <m/>
    <m/>
    <m/>
    <m/>
    <m/>
    <m/>
    <m/>
    <n v="35.4"/>
    <n v="24"/>
    <n v="849.6"/>
    <m/>
    <m/>
    <m/>
    <n v="152.74"/>
    <n v="24"/>
    <n v="3665.67"/>
    <n v="112.1"/>
    <n v="4"/>
    <n v="448.4"/>
    <n v="7.99"/>
    <n v="462"/>
    <n v="3693.61"/>
    <m/>
    <m/>
    <n v="5030.0101999999997"/>
    <n v="251.5"/>
  </r>
  <r>
    <s v="IN"/>
    <d v="2024-03-25T00:00:00"/>
    <d v="2024-09-24T00:00:00"/>
    <s v="B0C6622KD6"/>
    <x v="21"/>
    <m/>
    <s v="TG-AS-L/XL"/>
    <s v="INR"/>
    <n v="797.18"/>
    <n v="26"/>
    <n v="6"/>
    <n v="20"/>
    <n v="20726.740099999999"/>
    <n v="16067.740100000001"/>
    <m/>
    <m/>
    <m/>
    <m/>
    <m/>
    <m/>
    <m/>
    <m/>
    <m/>
    <m/>
    <m/>
    <m/>
    <n v="35.4"/>
    <n v="26"/>
    <n v="920.4"/>
    <m/>
    <m/>
    <m/>
    <n v="163.22"/>
    <n v="26"/>
    <n v="4243.63"/>
    <n v="112.1"/>
    <n v="4"/>
    <n v="448.4"/>
    <n v="9.31"/>
    <n v="607"/>
    <n v="5653.7"/>
    <m/>
    <m/>
    <n v="4801.6100999999999"/>
    <n v="240.08"/>
  </r>
  <r>
    <s v="IN"/>
    <d v="2024-03-25T00:00:00"/>
    <d v="2024-09-24T00:00:00"/>
    <s v="B0C6DJ1C2H"/>
    <x v="22"/>
    <m/>
    <s v="BB-AS-S/M"/>
    <s v="INR"/>
    <n v="797.02"/>
    <n v="25"/>
    <n v="8"/>
    <n v="17"/>
    <n v="19925.570299999999"/>
    <n v="13732.5203"/>
    <m/>
    <m/>
    <m/>
    <m/>
    <m/>
    <m/>
    <m/>
    <m/>
    <m/>
    <m/>
    <m/>
    <m/>
    <n v="35.4"/>
    <n v="25"/>
    <n v="885"/>
    <m/>
    <m/>
    <m/>
    <n v="160"/>
    <n v="25"/>
    <n v="3999.88"/>
    <n v="112.1"/>
    <n v="6"/>
    <n v="672.6"/>
    <n v="8.5299999999999994"/>
    <n v="620"/>
    <n v="5285.84"/>
    <m/>
    <m/>
    <n v="2889.2003"/>
    <n v="169.95"/>
  </r>
  <r>
    <s v="IN"/>
    <d v="2024-03-25T00:00:00"/>
    <d v="2024-09-24T00:00:00"/>
    <s v="B0BY4Q79NV"/>
    <x v="5"/>
    <m/>
    <s v="GAS_L/XL"/>
    <s v="INR"/>
    <n v="478.08"/>
    <n v="25"/>
    <n v="6"/>
    <n v="19"/>
    <n v="11952"/>
    <n v="8988.9"/>
    <m/>
    <m/>
    <m/>
    <m/>
    <m/>
    <m/>
    <m/>
    <m/>
    <m/>
    <m/>
    <m/>
    <m/>
    <n v="10.62"/>
    <n v="24"/>
    <n v="254.88"/>
    <m/>
    <m/>
    <m/>
    <n v="45.7"/>
    <n v="24"/>
    <n v="1096.83"/>
    <n v="82.6"/>
    <n v="5"/>
    <n v="413"/>
    <n v="7.86"/>
    <n v="95"/>
    <n v="746.69"/>
    <m/>
    <m/>
    <n v="6477.5"/>
    <n v="340.92"/>
  </r>
  <r>
    <s v="IN"/>
    <d v="2024-03-25T00:00:00"/>
    <d v="2024-09-24T00:00:00"/>
    <s v="B09JSFYQ2Y"/>
    <x v="23"/>
    <m/>
    <s v="TG-AL-ME"/>
    <s v="INR"/>
    <n v="511.63"/>
    <n v="25"/>
    <n v="6"/>
    <n v="19"/>
    <n v="12790.66"/>
    <n v="9821.66"/>
    <m/>
    <m/>
    <m/>
    <m/>
    <m/>
    <m/>
    <m/>
    <m/>
    <m/>
    <m/>
    <m/>
    <m/>
    <n v="11.04"/>
    <n v="25"/>
    <n v="276.12"/>
    <m/>
    <m/>
    <m/>
    <n v="76.45"/>
    <n v="25"/>
    <n v="1911.18"/>
    <n v="82.6"/>
    <n v="5"/>
    <n v="413"/>
    <n v="12.41"/>
    <n v="50"/>
    <n v="620.26"/>
    <m/>
    <m/>
    <n v="6601.1"/>
    <n v="347.43"/>
  </r>
  <r>
    <s v="IN"/>
    <d v="2024-03-25T00:00:00"/>
    <d v="2024-09-24T00:00:00"/>
    <s v="B09CDH8LPW"/>
    <x v="24"/>
    <m/>
    <s v="GKL-ME"/>
    <s v="INR"/>
    <n v="805.18"/>
    <n v="24"/>
    <n v="12"/>
    <n v="12"/>
    <n v="19324.329900000001"/>
    <n v="9992.3399000000009"/>
    <m/>
    <m/>
    <m/>
    <m/>
    <m/>
    <m/>
    <m/>
    <m/>
    <m/>
    <m/>
    <m/>
    <m/>
    <n v="35.4"/>
    <n v="24"/>
    <n v="849.6"/>
    <m/>
    <m/>
    <m/>
    <n v="167.63"/>
    <n v="24"/>
    <n v="4023.01"/>
    <n v="112.1"/>
    <n v="10"/>
    <n v="1121"/>
    <n v="14.8"/>
    <n v="319"/>
    <n v="4722.2299999999996"/>
    <m/>
    <m/>
    <n v="-723.50009999999997"/>
    <n v="-60.29"/>
  </r>
  <r>
    <s v="IN"/>
    <d v="2024-03-25T00:00:00"/>
    <d v="2024-09-24T00:00:00"/>
    <s v="B09JSDSL58"/>
    <x v="10"/>
    <m/>
    <s v="BT-AL-ME"/>
    <s v="INR"/>
    <n v="492.48"/>
    <n v="23"/>
    <n v="5"/>
    <n v="18"/>
    <n v="11327"/>
    <n v="8847"/>
    <n v="16.52"/>
    <n v="5"/>
    <n v="82.6"/>
    <n v="64.430000000000007"/>
    <n v="5"/>
    <n v="322.14"/>
    <n v="16.52"/>
    <n v="5"/>
    <n v="82.6"/>
    <m/>
    <m/>
    <m/>
    <n v="11.7"/>
    <n v="23"/>
    <n v="269.04000000000002"/>
    <n v="1.85"/>
    <n v="5"/>
    <n v="9.2544000000000004"/>
    <n v="74.72"/>
    <n v="23"/>
    <n v="1718.63"/>
    <n v="82.6"/>
    <n v="2"/>
    <n v="165.2"/>
    <n v="16.78"/>
    <n v="116"/>
    <n v="1946.31"/>
    <m/>
    <m/>
    <n v="4333.8256000000001"/>
    <n v="240.77"/>
  </r>
  <r>
    <s v="IN"/>
    <d v="2024-03-25T00:00:00"/>
    <d v="2024-09-24T00:00:00"/>
    <s v="B0BY4RWPG7"/>
    <x v="25"/>
    <m/>
    <s v="calf_T_S/M"/>
    <s v="INR"/>
    <n v="527.57000000000005"/>
    <n v="21"/>
    <n v="11"/>
    <n v="10"/>
    <n v="11079"/>
    <n v="5214.95"/>
    <m/>
    <m/>
    <m/>
    <m/>
    <m/>
    <m/>
    <m/>
    <m/>
    <m/>
    <m/>
    <m/>
    <m/>
    <n v="14.16"/>
    <n v="21"/>
    <n v="297.36"/>
    <m/>
    <m/>
    <m/>
    <n v="74.28"/>
    <n v="21"/>
    <n v="1559.95"/>
    <n v="86.81"/>
    <n v="7"/>
    <n v="607.70000000000005"/>
    <n v="15.14"/>
    <n v="519"/>
    <n v="7858.74"/>
    <m/>
    <m/>
    <n v="-5108.8"/>
    <n v="-510.88"/>
  </r>
  <r>
    <s v="IN"/>
    <d v="2024-03-25T00:00:00"/>
    <d v="2024-09-24T00:00:00"/>
    <s v="B09JSFYQ2Y"/>
    <x v="23"/>
    <m/>
    <s v="GAL TAL S/M FBA"/>
    <s v="INR"/>
    <n v="507.78"/>
    <n v="21"/>
    <n v="4"/>
    <n v="17"/>
    <n v="10663.4"/>
    <n v="8667.4"/>
    <n v="16.52"/>
    <n v="2"/>
    <n v="33.04"/>
    <n v="74.34"/>
    <n v="2"/>
    <n v="148.68"/>
    <n v="16.52"/>
    <n v="2"/>
    <n v="33.04"/>
    <m/>
    <m/>
    <m/>
    <n v="11.8"/>
    <n v="21"/>
    <n v="247.8"/>
    <n v="1.83"/>
    <n v="5"/>
    <n v="9.1682000000000006"/>
    <n v="77.7"/>
    <n v="21"/>
    <n v="1631.76"/>
    <n v="82.6"/>
    <n v="4"/>
    <n v="330.4"/>
    <n v="15.05"/>
    <n v="52"/>
    <n v="782.5"/>
    <m/>
    <m/>
    <n v="5484.0518000000002"/>
    <n v="322.58999999999997"/>
  </r>
  <r>
    <s v="IN"/>
    <d v="2024-03-25T00:00:00"/>
    <d v="2024-09-24T00:00:00"/>
    <s v="B0BJPS5L8F"/>
    <x v="26"/>
    <m/>
    <s v="Grey -Calfsleeve"/>
    <s v="INR"/>
    <n v="485.3"/>
    <n v="20"/>
    <n v="8"/>
    <n v="12"/>
    <n v="9706"/>
    <n v="5604.95"/>
    <m/>
    <m/>
    <m/>
    <m/>
    <m/>
    <m/>
    <m/>
    <m/>
    <m/>
    <m/>
    <m/>
    <m/>
    <n v="13.23"/>
    <n v="19"/>
    <n v="251.34"/>
    <m/>
    <m/>
    <m/>
    <n v="62.64"/>
    <n v="19"/>
    <n v="1190.25"/>
    <n v="82.6"/>
    <n v="3"/>
    <n v="247.8"/>
    <n v="13.55"/>
    <n v="272"/>
    <n v="3686.09"/>
    <m/>
    <m/>
    <n v="229.47"/>
    <n v="19.12"/>
  </r>
  <r>
    <s v="IN"/>
    <d v="2024-03-25T00:00:00"/>
    <d v="2024-09-24T00:00:00"/>
    <s v="B0B1MWGM5Q"/>
    <x v="27"/>
    <m/>
    <s v="Knee Sock_Black_S/M_NC - FBA"/>
    <s v="INR"/>
    <n v="801.11"/>
    <n v="18"/>
    <n v="6"/>
    <n v="12"/>
    <n v="14420.05"/>
    <n v="9626.0499999999993"/>
    <n v="16.38"/>
    <n v="17"/>
    <n v="278.48"/>
    <n v="54.07"/>
    <n v="17"/>
    <n v="919.24"/>
    <n v="16.38"/>
    <n v="17"/>
    <n v="278.48"/>
    <n v="11.8"/>
    <n v="1"/>
    <n v="11.8"/>
    <n v="29.79"/>
    <n v="20"/>
    <n v="595.9"/>
    <m/>
    <m/>
    <m/>
    <n v="175.59"/>
    <n v="18"/>
    <n v="3160.63"/>
    <n v="112.1"/>
    <n v="4"/>
    <n v="448.4"/>
    <n v="23.35"/>
    <n v="114"/>
    <n v="2662.01"/>
    <m/>
    <m/>
    <n v="1549.59"/>
    <n v="129.13"/>
  </r>
  <r>
    <s v="IN"/>
    <d v="2024-03-25T00:00:00"/>
    <d v="2024-09-24T00:00:00"/>
    <s v="B0B8Z31FG6"/>
    <x v="1"/>
    <m/>
    <s v="BAL GAL L/XL"/>
    <s v="INR"/>
    <n v="486.23"/>
    <n v="17"/>
    <n v="1"/>
    <n v="16"/>
    <n v="8265.92"/>
    <n v="7793.93"/>
    <m/>
    <m/>
    <m/>
    <m/>
    <m/>
    <m/>
    <m/>
    <m/>
    <m/>
    <m/>
    <m/>
    <m/>
    <n v="10.62"/>
    <n v="17"/>
    <n v="180.54"/>
    <m/>
    <m/>
    <m/>
    <n v="56.97"/>
    <n v="17"/>
    <n v="968.42"/>
    <n v="82.6"/>
    <n v="1"/>
    <n v="82.6"/>
    <m/>
    <m/>
    <m/>
    <m/>
    <m/>
    <n v="6562.37"/>
    <n v="410.15"/>
  </r>
  <r>
    <s v="IN"/>
    <d v="2024-03-25T00:00:00"/>
    <d v="2024-09-24T00:00:00"/>
    <s v="B0BY4TVS1G"/>
    <x v="17"/>
    <m/>
    <s v="calf_B_L/XL"/>
    <s v="INR"/>
    <n v="499"/>
    <n v="17"/>
    <n v="6"/>
    <n v="11"/>
    <n v="8483"/>
    <n v="5564.9"/>
    <m/>
    <m/>
    <m/>
    <m/>
    <m/>
    <m/>
    <m/>
    <m/>
    <m/>
    <m/>
    <m/>
    <m/>
    <n v="10.62"/>
    <n v="17"/>
    <n v="180.54"/>
    <m/>
    <m/>
    <m/>
    <n v="60.93"/>
    <n v="17"/>
    <n v="1035.83"/>
    <n v="82.6"/>
    <n v="3"/>
    <n v="247.8"/>
    <n v="15.44"/>
    <n v="111"/>
    <n v="1714.27"/>
    <m/>
    <m/>
    <n v="2386.46"/>
    <n v="216.95"/>
  </r>
  <r>
    <s v="IN"/>
    <d v="2024-03-25T00:00:00"/>
    <d v="2024-09-24T00:00:00"/>
    <s v="B09CDQYGGM"/>
    <x v="28"/>
    <m/>
    <s v="GAL-ME_new"/>
    <s v="INR"/>
    <n v="406.11"/>
    <n v="17"/>
    <n v="0"/>
    <n v="17"/>
    <n v="6903.88"/>
    <n v="6903.88"/>
    <n v="16.52"/>
    <n v="5"/>
    <n v="82.6"/>
    <n v="67.260000000000005"/>
    <n v="5"/>
    <n v="336.3"/>
    <n v="16.52"/>
    <n v="5"/>
    <n v="82.6"/>
    <m/>
    <m/>
    <m/>
    <n v="12.29"/>
    <n v="17"/>
    <n v="208.86"/>
    <n v="1.78"/>
    <n v="15"/>
    <n v="26.716999999999999"/>
    <n v="61.11"/>
    <n v="17"/>
    <n v="1038.8599999999999"/>
    <m/>
    <m/>
    <m/>
    <n v="22.52"/>
    <n v="222"/>
    <n v="4999.0600000000004"/>
    <m/>
    <m/>
    <n v="211.483"/>
    <n v="12.44"/>
  </r>
  <r>
    <s v="IN"/>
    <d v="2024-03-25T00:00:00"/>
    <d v="2024-09-24T00:00:00"/>
    <s v="B0C85HNBWH"/>
    <x v="29"/>
    <m/>
    <s v="GB-AL"/>
    <s v="INR"/>
    <n v="502.86"/>
    <n v="17"/>
    <n v="1"/>
    <n v="16"/>
    <n v="8548.68"/>
    <n v="8094.59"/>
    <m/>
    <m/>
    <m/>
    <m/>
    <m/>
    <m/>
    <m/>
    <m/>
    <m/>
    <m/>
    <m/>
    <m/>
    <n v="12.08"/>
    <n v="17"/>
    <n v="205.32"/>
    <m/>
    <m/>
    <m/>
    <n v="74.69"/>
    <n v="17"/>
    <n v="1269.71"/>
    <m/>
    <m/>
    <m/>
    <n v="21.19"/>
    <n v="84"/>
    <n v="1779.91"/>
    <m/>
    <m/>
    <n v="4839.6499999999996"/>
    <n v="302.48"/>
  </r>
  <r>
    <s v="IN"/>
    <d v="2024-03-25T00:00:00"/>
    <d v="2024-09-24T00:00:00"/>
    <s v="B0D56R1VYX"/>
    <x v="30"/>
    <m/>
    <s v="BT-AL-ME-L/XL"/>
    <s v="INR"/>
    <n v="481.63"/>
    <n v="16"/>
    <n v="3"/>
    <n v="13"/>
    <n v="7706.16"/>
    <n v="6209.16"/>
    <m/>
    <m/>
    <m/>
    <m/>
    <m/>
    <m/>
    <m/>
    <m/>
    <m/>
    <m/>
    <m/>
    <m/>
    <n v="11.56"/>
    <n v="15"/>
    <n v="173.46"/>
    <m/>
    <m/>
    <m/>
    <n v="77.930000000000007"/>
    <n v="15"/>
    <n v="1168.8800000000001"/>
    <m/>
    <m/>
    <m/>
    <n v="23.86"/>
    <n v="61"/>
    <n v="1455.71"/>
    <m/>
    <m/>
    <n v="3411.11"/>
    <n v="262.39"/>
  </r>
  <r>
    <s v="IN"/>
    <d v="2024-03-25T00:00:00"/>
    <d v="2024-09-24T00:00:00"/>
    <s v="B0BY4S6Y8V"/>
    <x v="31"/>
    <m/>
    <s v="calf_T_L/XL"/>
    <s v="INR"/>
    <n v="522.44000000000005"/>
    <n v="16"/>
    <n v="1"/>
    <n v="15"/>
    <n v="8359"/>
    <n v="7860"/>
    <m/>
    <m/>
    <m/>
    <m/>
    <m/>
    <m/>
    <m/>
    <m/>
    <m/>
    <m/>
    <m/>
    <m/>
    <n v="13.72"/>
    <n v="16"/>
    <n v="219.48"/>
    <m/>
    <m/>
    <m/>
    <n v="70.55"/>
    <n v="16"/>
    <n v="1128.8800000000001"/>
    <n v="82.6"/>
    <n v="1"/>
    <n v="82.6"/>
    <n v="10.15"/>
    <n v="151"/>
    <n v="1532.72"/>
    <m/>
    <m/>
    <n v="4896.32"/>
    <n v="326.42"/>
  </r>
  <r>
    <s v="IN"/>
    <d v="2024-03-25T00:00:00"/>
    <d v="2024-09-24T00:00:00"/>
    <s v="B0CNT8J27Z"/>
    <x v="32"/>
    <m/>
    <s v="TEC S M"/>
    <s v="INR"/>
    <n v="313.44"/>
    <n v="16"/>
    <n v="5"/>
    <n v="11"/>
    <n v="5015"/>
    <n v="3465"/>
    <m/>
    <m/>
    <m/>
    <m/>
    <m/>
    <m/>
    <m/>
    <m/>
    <m/>
    <m/>
    <m/>
    <m/>
    <n v="11.5"/>
    <n v="16"/>
    <n v="184.08"/>
    <m/>
    <m/>
    <m/>
    <n v="40.9"/>
    <n v="16"/>
    <n v="654.33000000000004"/>
    <n v="82.6"/>
    <n v="3"/>
    <n v="247.8"/>
    <n v="24.32"/>
    <n v="146"/>
    <n v="3550.57"/>
    <m/>
    <m/>
    <n v="-1171.78"/>
    <n v="-106.53"/>
  </r>
  <r>
    <s v="IN"/>
    <d v="2024-03-25T00:00:00"/>
    <d v="2024-09-24T00:00:00"/>
    <s v="B0BY4QV6CH"/>
    <x v="3"/>
    <m/>
    <s v="Arm_G_S/SM FBA"/>
    <s v="INR"/>
    <n v="499.43"/>
    <n v="15"/>
    <n v="3"/>
    <n v="12"/>
    <n v="7491.5"/>
    <n v="5993"/>
    <n v="16.52"/>
    <n v="7"/>
    <n v="115.64"/>
    <n v="69.62"/>
    <n v="7"/>
    <n v="487.34"/>
    <n v="16.52"/>
    <n v="7"/>
    <n v="115.64"/>
    <m/>
    <m/>
    <m/>
    <n v="12.27"/>
    <n v="15"/>
    <n v="184.08"/>
    <n v="0.79"/>
    <n v="20"/>
    <n v="15.894299999999999"/>
    <n v="51.8"/>
    <n v="15"/>
    <n v="776.98"/>
    <n v="82.6"/>
    <n v="3"/>
    <n v="247.8"/>
    <n v="8.34"/>
    <n v="804"/>
    <n v="6704.06"/>
    <m/>
    <m/>
    <n v="-2538.7943"/>
    <n v="-211.57"/>
  </r>
  <r>
    <s v="IN"/>
    <d v="2024-03-25T00:00:00"/>
    <d v="2024-09-24T00:00:00"/>
    <s v="B0C65ZB9VB"/>
    <x v="33"/>
    <m/>
    <s v="BT-AS-L/XL"/>
    <s v="INR"/>
    <n v="789.04"/>
    <n v="15"/>
    <n v="3"/>
    <n v="12"/>
    <n v="11835.56"/>
    <n v="9561.26"/>
    <m/>
    <m/>
    <m/>
    <m/>
    <m/>
    <m/>
    <m/>
    <m/>
    <m/>
    <m/>
    <m/>
    <m/>
    <n v="35.4"/>
    <n v="14"/>
    <n v="495.6"/>
    <m/>
    <m/>
    <m/>
    <n v="162.63"/>
    <n v="14"/>
    <n v="2276.83"/>
    <n v="112.1"/>
    <n v="1"/>
    <n v="112.1"/>
    <n v="10"/>
    <n v="444"/>
    <n v="4439.17"/>
    <m/>
    <m/>
    <n v="2237.56"/>
    <n v="186.46"/>
  </r>
  <r>
    <s v="IN"/>
    <d v="2024-03-25T00:00:00"/>
    <d v="2024-09-24T00:00:00"/>
    <s v="B0C6DHZ5QW"/>
    <x v="11"/>
    <m/>
    <s v="GG-AS-S/M FBA"/>
    <s v="INR"/>
    <n v="779"/>
    <n v="15"/>
    <n v="5"/>
    <n v="10"/>
    <n v="11685"/>
    <n v="7790"/>
    <m/>
    <m/>
    <m/>
    <m/>
    <m/>
    <m/>
    <m/>
    <m/>
    <m/>
    <m/>
    <m/>
    <m/>
    <n v="35.4"/>
    <n v="15"/>
    <n v="531"/>
    <m/>
    <m/>
    <m/>
    <n v="158.38999999999999"/>
    <n v="15"/>
    <n v="2375.87"/>
    <n v="112.1"/>
    <n v="5"/>
    <n v="560.5"/>
    <n v="8.9700000000000006"/>
    <n v="147"/>
    <n v="1318.8"/>
    <m/>
    <m/>
    <n v="3003.83"/>
    <n v="300.38"/>
  </r>
  <r>
    <s v="IN"/>
    <d v="2024-03-25T00:00:00"/>
    <d v="2024-09-24T00:00:00"/>
    <s v="B0C663FCYY"/>
    <x v="34"/>
    <m/>
    <s v="TG-AS-S/M"/>
    <s v="INR"/>
    <n v="781.57"/>
    <n v="15"/>
    <n v="3"/>
    <n v="12"/>
    <n v="11723.61"/>
    <n v="9386.61"/>
    <m/>
    <m/>
    <m/>
    <m/>
    <m/>
    <m/>
    <m/>
    <m/>
    <m/>
    <m/>
    <m/>
    <m/>
    <n v="35.4"/>
    <n v="15"/>
    <n v="531"/>
    <m/>
    <m/>
    <m/>
    <n v="156.24"/>
    <n v="15"/>
    <n v="2343.6"/>
    <n v="112.1"/>
    <n v="2"/>
    <n v="224.2"/>
    <n v="9.65"/>
    <n v="397"/>
    <n v="3829.88"/>
    <m/>
    <m/>
    <n v="2457.9299999999998"/>
    <n v="204.83"/>
  </r>
  <r>
    <s v="IN"/>
    <d v="2024-03-25T00:00:00"/>
    <d v="2024-09-24T00:00:00"/>
    <s v="B0BY4QV6CH"/>
    <x v="3"/>
    <m/>
    <s v="GAS_S/M FBA"/>
    <s v="INR"/>
    <n v="571.83000000000004"/>
    <n v="14"/>
    <n v="1"/>
    <n v="13"/>
    <n v="8005.64"/>
    <n v="7506.64"/>
    <m/>
    <m/>
    <m/>
    <m/>
    <m/>
    <m/>
    <m/>
    <m/>
    <m/>
    <m/>
    <m/>
    <m/>
    <n v="10.62"/>
    <n v="14"/>
    <n v="148.68"/>
    <m/>
    <m/>
    <m/>
    <n v="57.7"/>
    <n v="14"/>
    <n v="807.78"/>
    <n v="82.6"/>
    <n v="2"/>
    <n v="165.2"/>
    <n v="8.1300000000000008"/>
    <n v="249"/>
    <n v="2024.59"/>
    <m/>
    <m/>
    <n v="4360.3900000000003"/>
    <n v="335.41"/>
  </r>
  <r>
    <s v="IN"/>
    <d v="2024-03-25T00:00:00"/>
    <d v="2024-09-24T00:00:00"/>
    <s v="B0C6DMD74B"/>
    <x v="35"/>
    <m/>
    <s v="TT-AS-L/XL"/>
    <s v="INR"/>
    <n v="791.43"/>
    <n v="14"/>
    <n v="2"/>
    <n v="12"/>
    <n v="11079.9501"/>
    <n v="9560.9001000000007"/>
    <m/>
    <m/>
    <m/>
    <m/>
    <m/>
    <m/>
    <m/>
    <m/>
    <m/>
    <m/>
    <m/>
    <m/>
    <n v="35.4"/>
    <n v="14"/>
    <n v="495.6"/>
    <m/>
    <m/>
    <m/>
    <n v="161.46"/>
    <n v="14"/>
    <n v="2260.4899999999998"/>
    <n v="112.1"/>
    <n v="1"/>
    <n v="112.1"/>
    <n v="8.83"/>
    <n v="622"/>
    <n v="5493.59"/>
    <m/>
    <m/>
    <n v="1199.1201000000001"/>
    <n v="99.93"/>
  </r>
  <r>
    <s v="IN"/>
    <d v="2024-03-25T00:00:00"/>
    <d v="2024-09-24T00:00:00"/>
    <s v="B0D92165QK"/>
    <x v="36"/>
    <m/>
    <s v="TKC Single M"/>
    <s v="INR"/>
    <n v="349"/>
    <n v="13"/>
    <n v="4"/>
    <n v="9"/>
    <n v="4537"/>
    <n v="3141"/>
    <m/>
    <m/>
    <m/>
    <m/>
    <m/>
    <m/>
    <m/>
    <m/>
    <m/>
    <m/>
    <m/>
    <m/>
    <n v="11.71"/>
    <n v="13"/>
    <n v="152.22"/>
    <m/>
    <m/>
    <m/>
    <n v="45.82"/>
    <n v="13"/>
    <n v="595.71"/>
    <n v="82.6"/>
    <n v="2"/>
    <n v="165.2"/>
    <n v="19.04"/>
    <n v="46"/>
    <n v="875.66"/>
    <m/>
    <m/>
    <n v="1352.21"/>
    <n v="150.25"/>
  </r>
  <r>
    <s v="IN"/>
    <d v="2024-03-25T00:00:00"/>
    <d v="2024-09-24T00:00:00"/>
    <s v="B09CDL826Y"/>
    <x v="37"/>
    <m/>
    <s v="BAL S/M FBA"/>
    <s v="INR"/>
    <n v="399"/>
    <n v="12"/>
    <n v="1"/>
    <n v="11"/>
    <n v="4788"/>
    <n v="4389"/>
    <n v="15.88"/>
    <n v="11"/>
    <n v="174.64"/>
    <n v="59.75"/>
    <n v="11"/>
    <n v="657.28"/>
    <n v="15.88"/>
    <n v="11"/>
    <n v="174.64"/>
    <m/>
    <m/>
    <m/>
    <n v="13.91"/>
    <n v="14"/>
    <n v="194.7"/>
    <n v="1.86"/>
    <n v="20"/>
    <n v="37.240400000000001"/>
    <n v="56.25"/>
    <n v="12"/>
    <n v="674.96"/>
    <n v="82.6"/>
    <n v="1"/>
    <n v="82.6"/>
    <m/>
    <m/>
    <m/>
    <m/>
    <m/>
    <n v="2567.5796"/>
    <n v="233.42"/>
  </r>
  <r>
    <s v="IN"/>
    <d v="2024-03-25T00:00:00"/>
    <d v="2024-09-24T00:00:00"/>
    <s v="B0BY4V1VLX"/>
    <x v="15"/>
    <m/>
    <s v="BCS_S/M"/>
    <s v="INR"/>
    <n v="449"/>
    <n v="12"/>
    <n v="0"/>
    <n v="12"/>
    <n v="5388"/>
    <n v="5388"/>
    <m/>
    <m/>
    <m/>
    <m/>
    <m/>
    <m/>
    <m/>
    <m/>
    <m/>
    <m/>
    <m/>
    <m/>
    <n v="10.62"/>
    <n v="12"/>
    <n v="127.44"/>
    <m/>
    <m/>
    <m/>
    <n v="52.19"/>
    <n v="12"/>
    <n v="626.29"/>
    <n v="82.6"/>
    <n v="1"/>
    <n v="82.6"/>
    <n v="12.73"/>
    <n v="13"/>
    <n v="165.48"/>
    <m/>
    <m/>
    <n v="4386.1899999999996"/>
    <n v="365.52"/>
  </r>
  <r>
    <s v="IN"/>
    <d v="2024-03-25T00:00:00"/>
    <d v="2024-09-24T00:00:00"/>
    <s v="B09CDN87WM"/>
    <x v="38"/>
    <m/>
    <s v="G-KL-ME"/>
    <s v="INR"/>
    <n v="827.68"/>
    <n v="12"/>
    <n v="2"/>
    <n v="10"/>
    <n v="9932.1900999999998"/>
    <n v="8334.1900999999998"/>
    <m/>
    <m/>
    <m/>
    <m/>
    <m/>
    <m/>
    <m/>
    <m/>
    <m/>
    <m/>
    <m/>
    <m/>
    <n v="35.4"/>
    <n v="12"/>
    <n v="424.8"/>
    <m/>
    <m/>
    <m/>
    <n v="171.63"/>
    <n v="12"/>
    <n v="2059.6"/>
    <n v="112.1"/>
    <n v="4"/>
    <n v="448.4"/>
    <n v="18.350000000000001"/>
    <n v="185"/>
    <n v="3394.98"/>
    <m/>
    <m/>
    <n v="2006.4101000000001"/>
    <n v="200.64"/>
  </r>
  <r>
    <s v="IN"/>
    <d v="2024-03-25T00:00:00"/>
    <d v="2024-09-24T00:00:00"/>
    <s v="B0D92165QK"/>
    <x v="39"/>
    <m/>
    <s v="TKC Single L"/>
    <s v="INR"/>
    <n v="349"/>
    <n v="12"/>
    <n v="3"/>
    <n v="9"/>
    <n v="4188"/>
    <n v="3141"/>
    <m/>
    <m/>
    <m/>
    <m/>
    <m/>
    <m/>
    <m/>
    <m/>
    <m/>
    <m/>
    <m/>
    <m/>
    <n v="10.62"/>
    <n v="12"/>
    <n v="127.44"/>
    <m/>
    <m/>
    <m/>
    <n v="46.4"/>
    <n v="12"/>
    <n v="556.76"/>
    <n v="82.6"/>
    <n v="3"/>
    <n v="247.8"/>
    <n v="28.15"/>
    <n v="80"/>
    <n v="2251.8000000000002"/>
    <m/>
    <m/>
    <n v="-42.8"/>
    <n v="-4.76"/>
  </r>
  <r>
    <s v="IN"/>
    <d v="2024-03-25T00:00:00"/>
    <d v="2024-09-24T00:00:00"/>
    <s v="B09ZB828Z9"/>
    <x v="40"/>
    <m/>
    <s v="Anke Sock_Grey_L/XL"/>
    <s v="INR"/>
    <n v="403.26"/>
    <n v="11"/>
    <n v="0"/>
    <n v="11"/>
    <n v="4435.83"/>
    <n v="4435.83"/>
    <n v="16.52"/>
    <n v="1"/>
    <n v="16.52"/>
    <n v="74.34"/>
    <n v="1"/>
    <n v="74.34"/>
    <n v="16.52"/>
    <n v="1"/>
    <n v="16.52"/>
    <m/>
    <m/>
    <m/>
    <n v="11.59"/>
    <n v="11"/>
    <n v="127.44"/>
    <n v="0.65"/>
    <n v="10"/>
    <n v="6.5031999999999996"/>
    <n v="60.36"/>
    <n v="11"/>
    <n v="663.96"/>
    <m/>
    <m/>
    <m/>
    <n v="16.78"/>
    <n v="110"/>
    <n v="1845.4"/>
    <m/>
    <m/>
    <n v="1701.6668"/>
    <n v="154.69999999999999"/>
  </r>
  <r>
    <s v="IN"/>
    <d v="2024-03-25T00:00:00"/>
    <d v="2024-09-24T00:00:00"/>
    <s v="B0B8Z31FG6"/>
    <x v="1"/>
    <m/>
    <s v="GB-AL-L/XL_FBA"/>
    <s v="INR"/>
    <n v="497.99"/>
    <n v="11"/>
    <n v="1"/>
    <n v="10"/>
    <n v="5477.89"/>
    <n v="4979.8999999999996"/>
    <n v="16.52"/>
    <n v="11"/>
    <n v="181.72"/>
    <n v="60.83"/>
    <n v="11"/>
    <n v="669.1"/>
    <n v="16.52"/>
    <n v="11"/>
    <n v="181.72"/>
    <m/>
    <m/>
    <m/>
    <n v="14.16"/>
    <n v="15"/>
    <n v="212.4"/>
    <n v="1.06"/>
    <n v="25"/>
    <n v="26.517199999999999"/>
    <n v="40.08"/>
    <n v="11"/>
    <n v="440.84"/>
    <n v="82.6"/>
    <n v="1"/>
    <n v="82.6"/>
    <n v="29.48"/>
    <n v="181"/>
    <n v="5335.06"/>
    <m/>
    <m/>
    <n v="-1968.3371999999999"/>
    <n v="-196.83"/>
  </r>
  <r>
    <s v="IN"/>
    <d v="2024-03-25T00:00:00"/>
    <d v="2024-09-24T00:00:00"/>
    <s v="B0B1MWGM5Q"/>
    <x v="27"/>
    <m/>
    <s v="Knee Sock_Black_S/M_NC"/>
    <s v="INR"/>
    <n v="798.55"/>
    <n v="11"/>
    <n v="4"/>
    <n v="7"/>
    <n v="8784"/>
    <n v="5589"/>
    <n v="16.52"/>
    <n v="5"/>
    <n v="82.6"/>
    <n v="69.38"/>
    <n v="5"/>
    <n v="346.92"/>
    <n v="16.52"/>
    <n v="5"/>
    <n v="82.6"/>
    <n v="11.8"/>
    <n v="1"/>
    <n v="11.8"/>
    <n v="32.72"/>
    <n v="11"/>
    <n v="359.9"/>
    <n v="1.98"/>
    <n v="15"/>
    <n v="29.718399999999999"/>
    <n v="175.56"/>
    <n v="11"/>
    <n v="1931.11"/>
    <n v="112.1"/>
    <n v="4"/>
    <n v="448.4"/>
    <n v="18.13"/>
    <n v="127"/>
    <n v="2302.4499999999998"/>
    <m/>
    <m/>
    <n v="76.101600000000005"/>
    <n v="10.87"/>
  </r>
  <r>
    <s v="IN"/>
    <d v="2024-03-25T00:00:00"/>
    <d v="2024-09-24T00:00:00"/>
    <s v="B0BJPQ9VM1"/>
    <x v="41"/>
    <m/>
    <s v="Tealblue -Calfsleeve"/>
    <s v="INR"/>
    <n v="496.73"/>
    <n v="11"/>
    <n v="1"/>
    <n v="10"/>
    <n v="5464"/>
    <n v="4965"/>
    <m/>
    <m/>
    <m/>
    <m/>
    <m/>
    <m/>
    <m/>
    <m/>
    <m/>
    <m/>
    <m/>
    <m/>
    <n v="10.62"/>
    <n v="11"/>
    <n v="116.82"/>
    <m/>
    <m/>
    <m/>
    <n v="74.06"/>
    <n v="11"/>
    <n v="814.61"/>
    <n v="82.6"/>
    <n v="1"/>
    <n v="82.6"/>
    <n v="18.57"/>
    <n v="263"/>
    <n v="4883.83"/>
    <m/>
    <m/>
    <n v="-932.86"/>
    <n v="-93.29"/>
  </r>
  <r>
    <s v="IN"/>
    <d v="2024-03-25T00:00:00"/>
    <d v="2024-09-24T00:00:00"/>
    <s v="B0D92165QK"/>
    <x v="42"/>
    <m/>
    <s v="TKC Single XL"/>
    <s v="INR"/>
    <n v="317.27"/>
    <n v="11"/>
    <n v="4"/>
    <n v="7"/>
    <n v="3490"/>
    <n v="2136.4499999999998"/>
    <m/>
    <m/>
    <m/>
    <m/>
    <m/>
    <m/>
    <m/>
    <m/>
    <m/>
    <m/>
    <m/>
    <m/>
    <n v="10.62"/>
    <n v="10"/>
    <n v="106.2"/>
    <m/>
    <m/>
    <m/>
    <n v="45.37"/>
    <n v="10"/>
    <n v="453.66"/>
    <n v="82.6"/>
    <n v="4"/>
    <n v="330.4"/>
    <n v="19.3"/>
    <n v="34"/>
    <n v="656.13"/>
    <m/>
    <m/>
    <n v="590.05999999999995"/>
    <n v="84.29"/>
  </r>
  <r>
    <s v="IN"/>
    <d v="2024-03-25T00:00:00"/>
    <d v="2024-09-24T00:00:00"/>
    <s v="B09ZB828Z9"/>
    <x v="43"/>
    <m/>
    <s v="Anke Sock_Black_S/M"/>
    <s v="INR"/>
    <n v="400.54"/>
    <n v="10"/>
    <n v="1"/>
    <n v="9"/>
    <n v="4005.36"/>
    <n v="3646.36"/>
    <m/>
    <m/>
    <m/>
    <m/>
    <m/>
    <m/>
    <m/>
    <m/>
    <m/>
    <m/>
    <m/>
    <m/>
    <n v="11.33"/>
    <n v="10"/>
    <n v="113.28"/>
    <m/>
    <m/>
    <m/>
    <n v="59.57"/>
    <n v="10"/>
    <n v="595.67999999999995"/>
    <m/>
    <m/>
    <m/>
    <n v="19"/>
    <n v="71"/>
    <n v="1348.72"/>
    <m/>
    <m/>
    <n v="1588.68"/>
    <n v="176.52"/>
  </r>
  <r>
    <s v="IN"/>
    <d v="2024-03-25T00:00:00"/>
    <d v="2024-09-24T00:00:00"/>
    <s v="B0CNT8J27Z"/>
    <x v="44"/>
    <m/>
    <s v="TEC S XL"/>
    <s v="INR"/>
    <n v="315"/>
    <n v="10"/>
    <n v="4"/>
    <n v="6"/>
    <n v="3150"/>
    <n v="1890"/>
    <m/>
    <m/>
    <m/>
    <m/>
    <m/>
    <m/>
    <m/>
    <m/>
    <m/>
    <m/>
    <m/>
    <m/>
    <n v="10.62"/>
    <n v="10"/>
    <n v="106.2"/>
    <m/>
    <m/>
    <m/>
    <n v="40.11"/>
    <n v="10"/>
    <n v="401.12"/>
    <n v="82.6"/>
    <n v="4"/>
    <n v="330.4"/>
    <n v="24.54"/>
    <n v="163"/>
    <n v="4000.04"/>
    <m/>
    <m/>
    <n v="-2947.76"/>
    <n v="-491.29"/>
  </r>
  <r>
    <s v="IN"/>
    <d v="2024-03-25T00:00:00"/>
    <d v="2024-09-24T00:00:00"/>
    <s v="B09CDJGG25"/>
    <x v="45"/>
    <m/>
    <s v="BKL"/>
    <s v="INR"/>
    <n v="790.11"/>
    <n v="9"/>
    <n v="0"/>
    <n v="9"/>
    <n v="7111"/>
    <n v="7111"/>
    <m/>
    <m/>
    <m/>
    <m/>
    <m/>
    <m/>
    <m/>
    <m/>
    <m/>
    <m/>
    <m/>
    <m/>
    <n v="35.4"/>
    <n v="9"/>
    <n v="318.60000000000002"/>
    <m/>
    <m/>
    <m/>
    <n v="167.19"/>
    <n v="9"/>
    <n v="1504.73"/>
    <m/>
    <m/>
    <m/>
    <n v="16.190000000000001"/>
    <n v="95"/>
    <n v="1537.6"/>
    <m/>
    <m/>
    <n v="3750.07"/>
    <n v="416.67"/>
  </r>
  <r>
    <s v="IN"/>
    <d v="2024-03-25T00:00:00"/>
    <d v="2024-09-24T00:00:00"/>
    <s v="B0C85LN2YM"/>
    <x v="46"/>
    <m/>
    <s v="GAL"/>
    <s v="INR"/>
    <n v="414.41"/>
    <n v="9"/>
    <n v="1"/>
    <n v="8"/>
    <n v="3729.68"/>
    <n v="3330.68"/>
    <m/>
    <m/>
    <m/>
    <m/>
    <m/>
    <m/>
    <m/>
    <m/>
    <m/>
    <m/>
    <m/>
    <m/>
    <n v="11.01"/>
    <n v="9"/>
    <n v="99.12"/>
    <m/>
    <m/>
    <m/>
    <n v="59.87"/>
    <n v="9"/>
    <n v="538.85"/>
    <m/>
    <m/>
    <m/>
    <n v="16.440000000000001"/>
    <n v="41"/>
    <n v="674.2"/>
    <m/>
    <m/>
    <n v="2018.51"/>
    <n v="252.31"/>
  </r>
  <r>
    <s v="IN"/>
    <d v="2024-03-25T00:00:00"/>
    <d v="2024-09-24T00:00:00"/>
    <s v="B09CDQYGGM"/>
    <x v="28"/>
    <m/>
    <s v="GAL L/XL FBA"/>
    <s v="INR"/>
    <n v="408.21"/>
    <n v="9"/>
    <n v="2"/>
    <n v="7"/>
    <n v="3673.9"/>
    <n v="2875.9"/>
    <m/>
    <m/>
    <m/>
    <m/>
    <m/>
    <m/>
    <m/>
    <m/>
    <m/>
    <m/>
    <m/>
    <m/>
    <n v="11.41"/>
    <n v="9"/>
    <n v="102.66"/>
    <n v="1.03"/>
    <n v="15"/>
    <n v="15.454800000000001"/>
    <n v="60.79"/>
    <n v="9"/>
    <n v="547.15"/>
    <n v="82.6"/>
    <n v="1"/>
    <n v="82.6"/>
    <n v="15.54"/>
    <n v="12"/>
    <n v="186.5"/>
    <m/>
    <m/>
    <n v="1941.5352"/>
    <n v="277.36"/>
  </r>
  <r>
    <s v="IN"/>
    <d v="2024-03-25T00:00:00"/>
    <d v="2024-09-24T00:00:00"/>
    <s v="B0BJPRNL9S"/>
    <x v="47"/>
    <m/>
    <s v="Black -Calfsleeve"/>
    <s v="INR"/>
    <n v="436.62"/>
    <n v="8"/>
    <n v="0"/>
    <n v="8"/>
    <n v="3493"/>
    <n v="3493"/>
    <m/>
    <m/>
    <m/>
    <m/>
    <m/>
    <m/>
    <m/>
    <m/>
    <m/>
    <m/>
    <m/>
    <m/>
    <n v="10.62"/>
    <n v="7"/>
    <n v="74.34"/>
    <m/>
    <m/>
    <m/>
    <n v="63.66"/>
    <n v="7"/>
    <n v="445.59"/>
    <m/>
    <m/>
    <m/>
    <n v="11.13"/>
    <n v="93"/>
    <n v="1035.1199999999999"/>
    <m/>
    <m/>
    <n v="1937.95"/>
    <n v="242.24"/>
  </r>
  <r>
    <s v="IN"/>
    <d v="2024-03-25T00:00:00"/>
    <d v="2024-09-24T00:00:00"/>
    <s v="B0C85Q1HH3"/>
    <x v="48"/>
    <m/>
    <s v="GB-AL-M"/>
    <s v="INR"/>
    <n v="509.45"/>
    <n v="8"/>
    <n v="2"/>
    <n v="6"/>
    <n v="4075.62"/>
    <n v="3092.62"/>
    <m/>
    <m/>
    <m/>
    <m/>
    <m/>
    <m/>
    <m/>
    <m/>
    <m/>
    <m/>
    <m/>
    <m/>
    <n v="11.06"/>
    <n v="8"/>
    <n v="88.5"/>
    <m/>
    <m/>
    <m/>
    <n v="74.86"/>
    <n v="8"/>
    <n v="598.89"/>
    <m/>
    <m/>
    <m/>
    <n v="13.83"/>
    <n v="49"/>
    <n v="677.48"/>
    <m/>
    <m/>
    <n v="1727.75"/>
    <n v="287.95999999999998"/>
  </r>
  <r>
    <s v="IN"/>
    <d v="2024-03-25T00:00:00"/>
    <d v="2024-09-24T00:00:00"/>
    <s v="B09CDSL3T7"/>
    <x v="49"/>
    <m/>
    <s v="TAL-ME"/>
    <s v="INR"/>
    <n v="375.04"/>
    <n v="8"/>
    <n v="2"/>
    <n v="6"/>
    <n v="3000.32"/>
    <n v="2202.3200000000002"/>
    <m/>
    <m/>
    <m/>
    <m/>
    <m/>
    <m/>
    <m/>
    <m/>
    <m/>
    <m/>
    <m/>
    <m/>
    <n v="10.62"/>
    <n v="8"/>
    <n v="84.96"/>
    <m/>
    <m/>
    <m/>
    <n v="52.88"/>
    <n v="8"/>
    <n v="423.04"/>
    <n v="82.6"/>
    <n v="1"/>
    <n v="82.6"/>
    <n v="13.28"/>
    <n v="21"/>
    <n v="278.83"/>
    <m/>
    <m/>
    <n v="1332.89"/>
    <n v="222.15"/>
  </r>
  <r>
    <s v="IN"/>
    <d v="2024-03-25T00:00:00"/>
    <d v="2024-09-24T00:00:00"/>
    <s v="B0C663ZJLF"/>
    <x v="14"/>
    <m/>
    <s v="BG-AS-L/XL FBA"/>
    <s v="INR"/>
    <n v="779"/>
    <n v="7"/>
    <n v="1"/>
    <n v="6"/>
    <n v="5453"/>
    <n v="4712.95"/>
    <m/>
    <m/>
    <m/>
    <m/>
    <m/>
    <m/>
    <m/>
    <m/>
    <m/>
    <m/>
    <m/>
    <m/>
    <n v="35.4"/>
    <n v="7"/>
    <n v="247.8"/>
    <m/>
    <m/>
    <m/>
    <n v="170.82"/>
    <n v="7"/>
    <n v="1195.77"/>
    <m/>
    <m/>
    <m/>
    <n v="10.54"/>
    <n v="12"/>
    <n v="126.43"/>
    <m/>
    <m/>
    <n v="3142.95"/>
    <n v="523.82000000000005"/>
  </r>
  <r>
    <s v="IN"/>
    <d v="2024-03-25T00:00:00"/>
    <d v="2024-09-24T00:00:00"/>
    <s v="B0BY4V1VLX"/>
    <x v="15"/>
    <m/>
    <s v="calf_B_S/M"/>
    <s v="INR"/>
    <n v="456.29"/>
    <n v="7"/>
    <n v="1"/>
    <n v="6"/>
    <n v="3194"/>
    <n v="2495"/>
    <m/>
    <m/>
    <m/>
    <m/>
    <m/>
    <m/>
    <m/>
    <m/>
    <m/>
    <m/>
    <m/>
    <m/>
    <n v="14.75"/>
    <n v="6"/>
    <n v="88.5"/>
    <n v="1.08"/>
    <n v="15"/>
    <n v="16.1509"/>
    <n v="78.33"/>
    <n v="6"/>
    <n v="469.99"/>
    <n v="112.1"/>
    <n v="1"/>
    <n v="112.1"/>
    <n v="14.8"/>
    <n v="29"/>
    <n v="429.17"/>
    <m/>
    <m/>
    <n v="1379.0890999999999"/>
    <n v="229.85"/>
  </r>
  <r>
    <s v="IN"/>
    <d v="2024-03-25T00:00:00"/>
    <d v="2024-09-24T00:00:00"/>
    <s v="B0BK2JVQ27"/>
    <x v="50"/>
    <m/>
    <s v="Crew Length_Black_S/M"/>
    <s v="INR"/>
    <n v="399"/>
    <n v="7"/>
    <n v="1"/>
    <n v="6"/>
    <n v="2793"/>
    <n v="2394"/>
    <m/>
    <m/>
    <m/>
    <m/>
    <m/>
    <m/>
    <m/>
    <m/>
    <m/>
    <m/>
    <m/>
    <m/>
    <n v="10.62"/>
    <n v="7"/>
    <n v="74.34"/>
    <m/>
    <m/>
    <m/>
    <n v="59.5"/>
    <n v="7"/>
    <n v="416.51"/>
    <n v="82.6"/>
    <n v="1"/>
    <n v="82.6"/>
    <n v="20.94"/>
    <n v="63"/>
    <n v="1319.23"/>
    <m/>
    <m/>
    <n v="501.32"/>
    <n v="83.55"/>
  </r>
  <r>
    <s v="IN"/>
    <d v="2024-03-25T00:00:00"/>
    <d v="2024-09-24T00:00:00"/>
    <s v="B0BJPXHLR9"/>
    <x v="12"/>
    <m/>
    <s v="Grey -Armsleeve FBA"/>
    <s v="INR"/>
    <n v="499"/>
    <n v="7"/>
    <n v="1"/>
    <n v="6"/>
    <n v="3493"/>
    <n v="3018.95"/>
    <m/>
    <m/>
    <m/>
    <m/>
    <m/>
    <m/>
    <m/>
    <m/>
    <m/>
    <m/>
    <m/>
    <m/>
    <n v="10.62"/>
    <n v="7"/>
    <n v="74.34"/>
    <m/>
    <m/>
    <m/>
    <n v="51.09"/>
    <n v="7"/>
    <n v="357.62"/>
    <m/>
    <m/>
    <m/>
    <n v="4.1900000000000004"/>
    <n v="3"/>
    <n v="12.56"/>
    <m/>
    <m/>
    <n v="2574.4299999999998"/>
    <n v="429.07"/>
  </r>
  <r>
    <s v="IN"/>
    <d v="2024-03-25T00:00:00"/>
    <d v="2024-09-24T00:00:00"/>
    <s v="B0C85LBSW2"/>
    <x v="51"/>
    <m/>
    <s v="Anke Sock_Black_S/M_PO3"/>
    <s v="INR"/>
    <n v="940.44"/>
    <n v="6"/>
    <n v="0"/>
    <n v="6"/>
    <n v="5642.66"/>
    <n v="5642.66"/>
    <m/>
    <m/>
    <m/>
    <m/>
    <m/>
    <m/>
    <m/>
    <m/>
    <m/>
    <m/>
    <m/>
    <m/>
    <n v="35.4"/>
    <n v="6"/>
    <n v="212.4"/>
    <m/>
    <m/>
    <m/>
    <n v="198.35"/>
    <n v="6"/>
    <n v="1190.0899999999999"/>
    <m/>
    <m/>
    <m/>
    <n v="18.760000000000002"/>
    <n v="64"/>
    <n v="1200.69"/>
    <m/>
    <m/>
    <n v="3039.48"/>
    <n v="506.58"/>
  </r>
  <r>
    <s v="IN"/>
    <d v="2024-03-25T00:00:00"/>
    <d v="2024-09-24T00:00:00"/>
    <s v="B09CDL826Y"/>
    <x v="37"/>
    <m/>
    <s v="BAL S/M"/>
    <s v="INR"/>
    <n v="332.5"/>
    <n v="6"/>
    <n v="0"/>
    <n v="6"/>
    <n v="1995"/>
    <n v="1995"/>
    <m/>
    <m/>
    <m/>
    <m/>
    <m/>
    <m/>
    <m/>
    <m/>
    <m/>
    <m/>
    <m/>
    <m/>
    <n v="10.62"/>
    <n v="5"/>
    <n v="53.1"/>
    <m/>
    <m/>
    <m/>
    <n v="34.33"/>
    <n v="5"/>
    <n v="171.65"/>
    <m/>
    <m/>
    <m/>
    <n v="9.42"/>
    <n v="2"/>
    <n v="18.84"/>
    <m/>
    <m/>
    <n v="1751.41"/>
    <n v="291.89999999999998"/>
  </r>
  <r>
    <s v="IN"/>
    <d v="2024-03-25T00:00:00"/>
    <d v="2024-09-24T00:00:00"/>
    <s v="B0C65Z5BMZ"/>
    <x v="52"/>
    <m/>
    <s v="BT-AS-S/M"/>
    <s v="INR"/>
    <n v="796.69"/>
    <n v="6"/>
    <n v="3"/>
    <n v="3"/>
    <n v="4780.12"/>
    <n v="2482.12"/>
    <m/>
    <m/>
    <m/>
    <m/>
    <m/>
    <m/>
    <m/>
    <m/>
    <m/>
    <m/>
    <m/>
    <m/>
    <n v="35.4"/>
    <n v="6"/>
    <n v="212.4"/>
    <m/>
    <m/>
    <m/>
    <n v="164"/>
    <n v="6"/>
    <n v="983.99"/>
    <n v="112.1"/>
    <n v="3"/>
    <n v="336.3"/>
    <n v="13.35"/>
    <n v="46"/>
    <n v="613.96"/>
    <m/>
    <m/>
    <n v="335.47"/>
    <n v="111.82"/>
  </r>
  <r>
    <s v="IN"/>
    <d v="2024-03-25T00:00:00"/>
    <d v="2024-09-24T00:00:00"/>
    <s v="B0BY4RY4JS"/>
    <x v="6"/>
    <m/>
    <s v="calf_G_L/XL FBA"/>
    <s v="INR"/>
    <n v="499"/>
    <n v="6"/>
    <n v="0"/>
    <n v="6"/>
    <n v="2994"/>
    <n v="2994"/>
    <n v="16.52"/>
    <n v="6"/>
    <n v="99.12"/>
    <n v="56.05"/>
    <n v="6"/>
    <n v="336.3"/>
    <n v="16.52"/>
    <n v="6"/>
    <n v="99.12"/>
    <m/>
    <m/>
    <m/>
    <n v="14.16"/>
    <n v="6"/>
    <n v="84.96"/>
    <n v="2.48"/>
    <n v="20"/>
    <n v="49.567900000000002"/>
    <n v="56.73"/>
    <n v="6"/>
    <n v="340.39"/>
    <m/>
    <m/>
    <m/>
    <n v="14.77"/>
    <n v="52"/>
    <n v="767.87"/>
    <m/>
    <m/>
    <n v="1315.7920999999999"/>
    <n v="219.3"/>
  </r>
  <r>
    <s v="IN"/>
    <d v="2024-03-25T00:00:00"/>
    <d v="2024-09-24T00:00:00"/>
    <s v="B0D5489TQB"/>
    <x v="53"/>
    <m/>
    <s v="Crew_Length-Socks_L/XL_Grey&amp;Black_Combo"/>
    <s v="INR"/>
    <n v="502.96"/>
    <n v="6"/>
    <n v="0"/>
    <n v="6"/>
    <n v="3017.76"/>
    <n v="3017.76"/>
    <m/>
    <m/>
    <m/>
    <m/>
    <m/>
    <m/>
    <m/>
    <m/>
    <m/>
    <m/>
    <m/>
    <m/>
    <n v="12.98"/>
    <n v="6"/>
    <n v="77.88"/>
    <m/>
    <m/>
    <m/>
    <n v="83.32"/>
    <n v="6"/>
    <n v="499.9"/>
    <m/>
    <m/>
    <m/>
    <n v="18.309999999999999"/>
    <n v="80"/>
    <n v="1464.5"/>
    <m/>
    <m/>
    <n v="975.48"/>
    <n v="162.58000000000001"/>
  </r>
  <r>
    <s v="IN"/>
    <d v="2024-03-25T00:00:00"/>
    <d v="2024-09-24T00:00:00"/>
    <s v="B0C85P6LCL"/>
    <x v="54"/>
    <m/>
    <s v="GB-AL-ME-L/XL"/>
    <s v="INR"/>
    <n v="495.66"/>
    <n v="6"/>
    <n v="0"/>
    <n v="6"/>
    <n v="2973.97"/>
    <n v="2973.97"/>
    <m/>
    <m/>
    <m/>
    <m/>
    <m/>
    <m/>
    <m/>
    <m/>
    <m/>
    <m/>
    <m/>
    <m/>
    <n v="12.04"/>
    <n v="5"/>
    <n v="60.18"/>
    <m/>
    <m/>
    <m/>
    <n v="74.56"/>
    <n v="5"/>
    <n v="372.82"/>
    <m/>
    <m/>
    <m/>
    <n v="17.64"/>
    <n v="10"/>
    <n v="176.37"/>
    <m/>
    <m/>
    <n v="2364.6"/>
    <n v="394.1"/>
  </r>
  <r>
    <s v="IN"/>
    <d v="2024-03-25T00:00:00"/>
    <d v="2024-09-24T00:00:00"/>
    <s v="B0C85LFN6N"/>
    <x v="55"/>
    <m/>
    <s v="TAL"/>
    <s v="INR"/>
    <n v="408.34"/>
    <n v="6"/>
    <n v="0"/>
    <n v="6"/>
    <n v="2450.0500000000002"/>
    <n v="2450.0500000000002"/>
    <m/>
    <m/>
    <m/>
    <m/>
    <m/>
    <m/>
    <m/>
    <m/>
    <m/>
    <m/>
    <m/>
    <m/>
    <n v="11.21"/>
    <n v="6"/>
    <n v="67.260000000000005"/>
    <m/>
    <m/>
    <m/>
    <n v="62.27"/>
    <n v="6"/>
    <n v="373.6"/>
    <m/>
    <m/>
    <m/>
    <n v="17.559999999999999"/>
    <n v="33"/>
    <n v="579.45000000000005"/>
    <m/>
    <m/>
    <n v="1429.74"/>
    <n v="238.29"/>
  </r>
  <r>
    <s v="IN"/>
    <d v="2024-03-25T00:00:00"/>
    <d v="2024-09-24T00:00:00"/>
    <s v="B09CDJP25J"/>
    <x v="56"/>
    <m/>
    <s v="TKL-ME"/>
    <s v="INR"/>
    <n v="809.67"/>
    <n v="6"/>
    <n v="2"/>
    <n v="4"/>
    <n v="4858.01"/>
    <n v="3331.92"/>
    <m/>
    <m/>
    <m/>
    <m/>
    <m/>
    <m/>
    <m/>
    <m/>
    <m/>
    <m/>
    <m/>
    <m/>
    <n v="35.4"/>
    <n v="6"/>
    <n v="212.4"/>
    <m/>
    <m/>
    <m/>
    <n v="171.41"/>
    <n v="6"/>
    <n v="1028.47"/>
    <n v="112.1"/>
    <n v="1"/>
    <n v="112.1"/>
    <n v="18.95"/>
    <n v="18"/>
    <n v="341.09"/>
    <m/>
    <m/>
    <n v="1637.86"/>
    <n v="409.46"/>
  </r>
  <r>
    <s v="IN"/>
    <d v="2024-03-25T00:00:00"/>
    <d v="2024-09-24T00:00:00"/>
    <s v="B09ZB828Z9"/>
    <x v="57"/>
    <m/>
    <s v="Anke Sock_Black_L/XL"/>
    <s v="INR"/>
    <n v="407.25"/>
    <n v="5"/>
    <n v="0"/>
    <n v="5"/>
    <n v="2036.24"/>
    <n v="2036.24"/>
    <m/>
    <m/>
    <m/>
    <m/>
    <m/>
    <m/>
    <m/>
    <m/>
    <m/>
    <m/>
    <m/>
    <m/>
    <n v="10.62"/>
    <n v="5"/>
    <n v="53.1"/>
    <m/>
    <m/>
    <m/>
    <n v="48.53"/>
    <n v="5"/>
    <n v="242.67"/>
    <m/>
    <m/>
    <m/>
    <n v="18.399999999999999"/>
    <n v="79"/>
    <n v="1453.33"/>
    <m/>
    <m/>
    <n v="287.14"/>
    <n v="57.43"/>
  </r>
  <r>
    <s v="IN"/>
    <d v="2024-03-25T00:00:00"/>
    <d v="2024-09-24T00:00:00"/>
    <s v="B0B1MVNMT1"/>
    <x v="58"/>
    <m/>
    <s v="Ankle Sock_Grey_S/M_NC"/>
    <s v="INR"/>
    <n v="439"/>
    <n v="5"/>
    <n v="0"/>
    <n v="5"/>
    <n v="2195"/>
    <n v="2195"/>
    <m/>
    <m/>
    <m/>
    <m/>
    <m/>
    <m/>
    <m/>
    <m/>
    <m/>
    <m/>
    <m/>
    <m/>
    <n v="10.62"/>
    <n v="5"/>
    <n v="53.1"/>
    <m/>
    <m/>
    <m/>
    <n v="67.34"/>
    <n v="5"/>
    <n v="336.72"/>
    <m/>
    <m/>
    <m/>
    <n v="16.899999999999999"/>
    <n v="47"/>
    <n v="794.28"/>
    <m/>
    <m/>
    <n v="1010.9"/>
    <n v="202.18"/>
  </r>
  <r>
    <s v="IN"/>
    <d v="2024-03-25T00:00:00"/>
    <d v="2024-09-24T00:00:00"/>
    <s v="B09JSDSL58"/>
    <x v="10"/>
    <m/>
    <s v="B09JSDSL58"/>
    <s v="INR"/>
    <n v="399"/>
    <n v="5"/>
    <n v="0"/>
    <n v="5"/>
    <n v="1995"/>
    <n v="1995"/>
    <m/>
    <m/>
    <m/>
    <m/>
    <m/>
    <m/>
    <m/>
    <m/>
    <m/>
    <m/>
    <m/>
    <m/>
    <n v="10.62"/>
    <n v="5"/>
    <n v="53.1"/>
    <m/>
    <m/>
    <m/>
    <n v="56.1"/>
    <n v="5"/>
    <n v="280.48"/>
    <m/>
    <m/>
    <m/>
    <n v="9.61"/>
    <n v="2"/>
    <n v="19.23"/>
    <m/>
    <m/>
    <n v="1642.19"/>
    <n v="328.44"/>
  </r>
  <r>
    <s v="IN"/>
    <d v="2024-03-25T00:00:00"/>
    <d v="2024-09-24T00:00:00"/>
    <s v="B09CDJGG25"/>
    <x v="45"/>
    <m/>
    <s v="B-KL"/>
    <s v="INR"/>
    <n v="703"/>
    <n v="5"/>
    <n v="0"/>
    <n v="5"/>
    <n v="3515"/>
    <n v="3515"/>
    <m/>
    <m/>
    <m/>
    <m/>
    <m/>
    <m/>
    <m/>
    <m/>
    <m/>
    <m/>
    <m/>
    <m/>
    <n v="35.4"/>
    <n v="5"/>
    <n v="177"/>
    <m/>
    <m/>
    <m/>
    <n v="137.36000000000001"/>
    <n v="5"/>
    <n v="686.81"/>
    <m/>
    <m/>
    <m/>
    <n v="15.16"/>
    <n v="88"/>
    <n v="1334.33"/>
    <m/>
    <m/>
    <n v="1316.86"/>
    <n v="263.37"/>
  </r>
  <r>
    <s v="IN"/>
    <d v="2024-03-25T00:00:00"/>
    <d v="2024-09-24T00:00:00"/>
    <s v="B09CDJGG25"/>
    <x v="45"/>
    <m/>
    <s v="B-KL-ME"/>
    <s v="INR"/>
    <n v="835.44"/>
    <n v="5"/>
    <n v="0"/>
    <n v="5"/>
    <n v="4177.18"/>
    <n v="4177.18"/>
    <m/>
    <m/>
    <m/>
    <m/>
    <m/>
    <m/>
    <m/>
    <m/>
    <m/>
    <m/>
    <m/>
    <m/>
    <n v="35.4"/>
    <n v="5"/>
    <n v="177"/>
    <m/>
    <m/>
    <m/>
    <n v="168.83"/>
    <n v="5"/>
    <n v="844.16"/>
    <m/>
    <m/>
    <m/>
    <n v="13.2"/>
    <n v="58"/>
    <n v="765.41"/>
    <m/>
    <m/>
    <n v="2390.61"/>
    <n v="478.12"/>
  </r>
  <r>
    <s v="IN"/>
    <d v="2024-03-25T00:00:00"/>
    <d v="2024-09-24T00:00:00"/>
    <s v="B0D4Z89JPQ"/>
    <x v="10"/>
    <m/>
    <s v="BT-AL"/>
    <s v="INR"/>
    <n v="516.08000000000004"/>
    <n v="5"/>
    <n v="2"/>
    <n v="3"/>
    <n v="2580.42"/>
    <n v="1582.42"/>
    <m/>
    <m/>
    <m/>
    <m/>
    <m/>
    <m/>
    <m/>
    <m/>
    <m/>
    <m/>
    <m/>
    <m/>
    <n v="11.33"/>
    <n v="5"/>
    <n v="56.64"/>
    <m/>
    <m/>
    <m/>
    <n v="75.81"/>
    <n v="5"/>
    <n v="379.05"/>
    <m/>
    <m/>
    <m/>
    <n v="15.38"/>
    <n v="24"/>
    <n v="369.23"/>
    <m/>
    <m/>
    <n v="777.5"/>
    <n v="259.17"/>
  </r>
  <r>
    <s v="IN"/>
    <d v="2024-03-25T00:00:00"/>
    <d v="2024-09-24T00:00:00"/>
    <s v="B0D5489TQB"/>
    <x v="59"/>
    <m/>
    <s v="Crew Length_Black_Sock_L/XL_FBA"/>
    <s v="INR"/>
    <n v="402.42"/>
    <n v="5"/>
    <n v="1"/>
    <n v="4"/>
    <n v="2012.1"/>
    <n v="1613.1"/>
    <n v="15.93"/>
    <n v="4"/>
    <n v="63.72"/>
    <n v="64.209999999999994"/>
    <n v="4"/>
    <n v="256.83999999999997"/>
    <n v="15.93"/>
    <n v="4"/>
    <n v="63.72"/>
    <n v="11.8"/>
    <n v="7"/>
    <n v="82.6"/>
    <n v="13.45"/>
    <n v="5"/>
    <n v="67.260000000000005"/>
    <m/>
    <m/>
    <m/>
    <n v="63.75"/>
    <n v="5"/>
    <n v="318.75"/>
    <m/>
    <m/>
    <m/>
    <n v="13.11"/>
    <n v="64"/>
    <n v="839.16"/>
    <m/>
    <m/>
    <n v="-15.23"/>
    <n v="-3.81"/>
  </r>
  <r>
    <s v="IN"/>
    <d v="2024-03-25T00:00:00"/>
    <d v="2024-09-24T00:00:00"/>
    <s v="B09CDMP5G4"/>
    <x v="60"/>
    <m/>
    <s v="G-AL-ME"/>
    <s v="INR"/>
    <n v="413.77"/>
    <n v="5"/>
    <n v="2"/>
    <n v="3"/>
    <n v="2068.86"/>
    <n v="1270.8599999999999"/>
    <m/>
    <m/>
    <m/>
    <m/>
    <m/>
    <m/>
    <m/>
    <m/>
    <m/>
    <m/>
    <m/>
    <m/>
    <n v="11.33"/>
    <n v="5"/>
    <n v="56.64"/>
    <m/>
    <m/>
    <m/>
    <n v="62.39"/>
    <n v="5"/>
    <n v="311.97000000000003"/>
    <n v="82.6"/>
    <n v="2"/>
    <n v="165.2"/>
    <n v="29.29"/>
    <n v="11"/>
    <n v="322.23"/>
    <m/>
    <m/>
    <n v="414.82"/>
    <n v="138.27000000000001"/>
  </r>
  <r>
    <s v="IN"/>
    <d v="2024-03-25T00:00:00"/>
    <d v="2024-09-24T00:00:00"/>
    <s v="B09JSFYQ2Y"/>
    <x v="23"/>
    <m/>
    <s v="GAL TAL S/M"/>
    <s v="INR"/>
    <n v="499"/>
    <n v="5"/>
    <n v="1"/>
    <n v="4"/>
    <n v="2495"/>
    <n v="1996"/>
    <m/>
    <m/>
    <m/>
    <m/>
    <m/>
    <m/>
    <m/>
    <m/>
    <m/>
    <m/>
    <m/>
    <m/>
    <n v="10.62"/>
    <n v="5"/>
    <n v="53.1"/>
    <m/>
    <m/>
    <m/>
    <n v="73.19"/>
    <n v="5"/>
    <n v="365.94"/>
    <n v="82.6"/>
    <n v="1"/>
    <n v="82.6"/>
    <n v="7.86"/>
    <n v="10"/>
    <n v="78.61"/>
    <m/>
    <m/>
    <n v="1415.75"/>
    <n v="353.94"/>
  </r>
  <r>
    <s v="IN"/>
    <d v="2024-03-25T00:00:00"/>
    <d v="2024-09-24T00:00:00"/>
    <s v="B09CDSL3T7"/>
    <x v="49"/>
    <m/>
    <s v="TAL-ME_new"/>
    <s v="INR"/>
    <n v="379.26"/>
    <n v="5"/>
    <n v="2"/>
    <n v="3"/>
    <n v="1896.3"/>
    <n v="1198.3"/>
    <m/>
    <m/>
    <m/>
    <m/>
    <m/>
    <m/>
    <m/>
    <m/>
    <m/>
    <m/>
    <m/>
    <m/>
    <n v="12.74"/>
    <n v="5"/>
    <n v="63.72"/>
    <m/>
    <m/>
    <m/>
    <n v="60.47"/>
    <n v="5"/>
    <n v="302.37"/>
    <n v="82.6"/>
    <n v="1"/>
    <n v="82.6"/>
    <n v="25.31"/>
    <n v="8"/>
    <n v="202.5"/>
    <m/>
    <m/>
    <n v="547.11"/>
    <n v="182.37"/>
  </r>
  <r>
    <s v="IN"/>
    <d v="2024-03-25T00:00:00"/>
    <d v="2024-09-24T00:00:00"/>
    <s v="B0C85LLL3W"/>
    <x v="61"/>
    <m/>
    <s v="TKL"/>
    <s v="INR"/>
    <n v="813.73"/>
    <n v="5"/>
    <n v="0"/>
    <n v="5"/>
    <n v="4068.63"/>
    <n v="4068.63"/>
    <m/>
    <m/>
    <m/>
    <m/>
    <m/>
    <m/>
    <m/>
    <m/>
    <m/>
    <m/>
    <m/>
    <m/>
    <n v="35.4"/>
    <n v="5"/>
    <n v="177"/>
    <m/>
    <m/>
    <m/>
    <n v="178.42"/>
    <n v="5"/>
    <n v="892.09"/>
    <m/>
    <m/>
    <m/>
    <n v="18.32"/>
    <n v="32"/>
    <n v="586.14"/>
    <m/>
    <m/>
    <n v="2413.4"/>
    <n v="482.68"/>
  </r>
  <r>
    <s v="IN"/>
    <d v="2024-03-25T00:00:00"/>
    <d v="2024-09-24T00:00:00"/>
    <s v="B0BZPDKPSP"/>
    <x v="62"/>
    <m/>
    <s v="Crew Length_Grey_L/XL"/>
    <s v="INR"/>
    <n v="407"/>
    <n v="4"/>
    <n v="1"/>
    <n v="3"/>
    <n v="1628.02"/>
    <n v="1229.02"/>
    <m/>
    <m/>
    <m/>
    <m/>
    <m/>
    <m/>
    <m/>
    <m/>
    <m/>
    <m/>
    <m/>
    <m/>
    <n v="12.39"/>
    <n v="4"/>
    <n v="49.56"/>
    <m/>
    <m/>
    <m/>
    <n v="63.5"/>
    <n v="4"/>
    <n v="254.02"/>
    <n v="82.6"/>
    <n v="1"/>
    <n v="82.6"/>
    <n v="7.59"/>
    <n v="7"/>
    <n v="53.13"/>
    <m/>
    <m/>
    <n v="789.71"/>
    <n v="263.24"/>
  </r>
  <r>
    <s v="IN"/>
    <d v="2024-03-25T00:00:00"/>
    <d v="2024-09-24T00:00:00"/>
    <s v="B0BK2HJPJM"/>
    <x v="63"/>
    <m/>
    <s v="Crew Length_Grey_S/M"/>
    <s v="INR"/>
    <n v="399"/>
    <n v="4"/>
    <n v="1"/>
    <n v="3"/>
    <n v="1596"/>
    <n v="1197"/>
    <m/>
    <m/>
    <m/>
    <m/>
    <m/>
    <m/>
    <m/>
    <m/>
    <m/>
    <m/>
    <m/>
    <m/>
    <n v="11.5"/>
    <n v="4"/>
    <n v="46.02"/>
    <m/>
    <m/>
    <m/>
    <n v="63.56"/>
    <n v="4"/>
    <n v="254.25"/>
    <m/>
    <m/>
    <m/>
    <n v="14.77"/>
    <n v="87"/>
    <n v="1284.6400000000001"/>
    <m/>
    <m/>
    <n v="-387.91"/>
    <n v="-129.30000000000001"/>
  </r>
  <r>
    <s v="IN"/>
    <d v="2024-03-25T00:00:00"/>
    <d v="2024-09-24T00:00:00"/>
    <s v="B09CDMP5G4"/>
    <x v="60"/>
    <m/>
    <s v="G-AL-ME_new"/>
    <s v="INR"/>
    <n v="377.05"/>
    <n v="4"/>
    <n v="0"/>
    <n v="4"/>
    <n v="1508.22"/>
    <n v="1508.22"/>
    <m/>
    <m/>
    <m/>
    <m/>
    <m/>
    <m/>
    <m/>
    <m/>
    <m/>
    <m/>
    <m/>
    <m/>
    <n v="10.62"/>
    <n v="4"/>
    <n v="42.48"/>
    <m/>
    <m/>
    <m/>
    <n v="57.6"/>
    <n v="4"/>
    <n v="230.4"/>
    <m/>
    <m/>
    <m/>
    <n v="21.68"/>
    <n v="29"/>
    <n v="628.76"/>
    <m/>
    <m/>
    <n v="606.58000000000004"/>
    <n v="151.63999999999999"/>
  </r>
  <r>
    <s v="IN"/>
    <d v="2024-03-25T00:00:00"/>
    <d v="2024-09-24T00:00:00"/>
    <s v="B0B1MWFGR9"/>
    <x v="64"/>
    <m/>
    <s v="Knee Sock_Black_L/XL_NC"/>
    <s v="INR"/>
    <n v="826.39"/>
    <n v="4"/>
    <n v="0"/>
    <n v="4"/>
    <n v="3305.58"/>
    <n v="3305.58"/>
    <m/>
    <m/>
    <m/>
    <m/>
    <m/>
    <m/>
    <m/>
    <m/>
    <m/>
    <m/>
    <m/>
    <m/>
    <n v="35.4"/>
    <n v="4"/>
    <n v="141.6"/>
    <m/>
    <m/>
    <m/>
    <n v="178.13"/>
    <n v="4"/>
    <n v="712.51"/>
    <m/>
    <m/>
    <m/>
    <n v="10.46"/>
    <n v="6"/>
    <n v="62.76"/>
    <m/>
    <m/>
    <n v="2388.71"/>
    <n v="597.17999999999995"/>
  </r>
  <r>
    <s v="IN"/>
    <d v="2024-03-25T00:00:00"/>
    <d v="2024-09-24T00:00:00"/>
    <s v="B09Y5DZ87B"/>
    <x v="65"/>
    <m/>
    <s v="Knee Sock_Gray_S/M_1"/>
    <s v="INR"/>
    <n v="799"/>
    <n v="4"/>
    <n v="0"/>
    <n v="4"/>
    <n v="3196"/>
    <n v="3196"/>
    <m/>
    <m/>
    <m/>
    <m/>
    <m/>
    <m/>
    <m/>
    <m/>
    <m/>
    <m/>
    <m/>
    <m/>
    <n v="35.4"/>
    <n v="4"/>
    <n v="141.6"/>
    <m/>
    <m/>
    <m/>
    <n v="175.38"/>
    <n v="4"/>
    <n v="701.52"/>
    <m/>
    <m/>
    <m/>
    <m/>
    <m/>
    <m/>
    <m/>
    <m/>
    <n v="2352.88"/>
    <n v="588.22"/>
  </r>
  <r>
    <s v="IN"/>
    <d v="2024-03-25T00:00:00"/>
    <d v="2024-09-24T00:00:00"/>
    <s v="B0CNT8J27Z"/>
    <x v="66"/>
    <m/>
    <s v="TEC S S"/>
    <s v="INR"/>
    <n v="315"/>
    <n v="4"/>
    <n v="3"/>
    <n v="1"/>
    <n v="1260"/>
    <n v="315"/>
    <m/>
    <m/>
    <m/>
    <m/>
    <m/>
    <m/>
    <m/>
    <m/>
    <m/>
    <m/>
    <m/>
    <m/>
    <n v="11.5"/>
    <n v="4"/>
    <n v="46.02"/>
    <m/>
    <m/>
    <m/>
    <n v="41.75"/>
    <n v="4"/>
    <n v="166.99"/>
    <n v="82.6"/>
    <n v="2"/>
    <n v="165.2"/>
    <n v="12.52"/>
    <n v="5"/>
    <n v="62.6"/>
    <m/>
    <m/>
    <n v="-125.81"/>
    <n v="-125.81"/>
  </r>
  <r>
    <s v="IN"/>
    <d v="2024-03-25T00:00:00"/>
    <d v="2024-09-24T00:00:00"/>
    <s v="B0C85QR3BH"/>
    <x v="67"/>
    <m/>
    <s v="TG-AL"/>
    <s v="INR"/>
    <n v="522.4"/>
    <n v="4"/>
    <n v="0"/>
    <n v="4"/>
    <n v="2089.62"/>
    <n v="2089.62"/>
    <m/>
    <m/>
    <m/>
    <m/>
    <m/>
    <m/>
    <m/>
    <m/>
    <m/>
    <m/>
    <m/>
    <m/>
    <n v="10.62"/>
    <n v="4"/>
    <n v="42.48"/>
    <m/>
    <m/>
    <m/>
    <n v="75.97"/>
    <n v="4"/>
    <n v="303.89999999999998"/>
    <m/>
    <m/>
    <m/>
    <n v="14.71"/>
    <n v="13"/>
    <n v="191.2"/>
    <m/>
    <m/>
    <n v="1552.04"/>
    <n v="388.01"/>
  </r>
  <r>
    <s v="IN"/>
    <d v="2024-03-25T00:00:00"/>
    <d v="2024-09-24T00:00:00"/>
    <s v="B0C9JBPV3W"/>
    <x v="68"/>
    <m/>
    <s v="Anke Sock_Black_L/XL_1"/>
    <s v="INR"/>
    <n v="399"/>
    <n v="3"/>
    <n v="0"/>
    <n v="3"/>
    <n v="1197"/>
    <n v="1197"/>
    <m/>
    <m/>
    <m/>
    <m/>
    <m/>
    <m/>
    <m/>
    <m/>
    <m/>
    <m/>
    <m/>
    <m/>
    <n v="11.8"/>
    <n v="3"/>
    <n v="35.4"/>
    <m/>
    <m/>
    <m/>
    <n v="63.02"/>
    <n v="3"/>
    <n v="189.05"/>
    <m/>
    <m/>
    <m/>
    <n v="16.39"/>
    <n v="7"/>
    <n v="114.72"/>
    <m/>
    <m/>
    <n v="857.83"/>
    <n v="285.94"/>
  </r>
  <r>
    <s v="IN"/>
    <d v="2024-03-25T00:00:00"/>
    <d v="2024-09-24T00:00:00"/>
    <s v="B09ZB828Z9"/>
    <x v="69"/>
    <m/>
    <s v="Anke Sock_Blue_L/XL"/>
    <s v="INR"/>
    <n v="402.67"/>
    <n v="3"/>
    <n v="0"/>
    <n v="3"/>
    <n v="1208.02"/>
    <n v="1208.02"/>
    <m/>
    <m/>
    <m/>
    <m/>
    <m/>
    <m/>
    <m/>
    <m/>
    <m/>
    <m/>
    <m/>
    <m/>
    <n v="10.62"/>
    <n v="3"/>
    <n v="31.86"/>
    <m/>
    <m/>
    <m/>
    <n v="58.96"/>
    <n v="3"/>
    <n v="176.88"/>
    <m/>
    <m/>
    <m/>
    <n v="16.22"/>
    <n v="61"/>
    <n v="989.15"/>
    <m/>
    <m/>
    <n v="10.130000000000001"/>
    <n v="3.38"/>
  </r>
  <r>
    <s v="IN"/>
    <d v="2024-03-25T00:00:00"/>
    <d v="2024-09-24T00:00:00"/>
    <s v="B09LHM8YNY"/>
    <x v="18"/>
    <m/>
    <s v="BGAL S/M FBA"/>
    <s v="INR"/>
    <n v="498"/>
    <n v="3"/>
    <n v="0"/>
    <n v="3"/>
    <n v="1494"/>
    <n v="1494"/>
    <n v="16.52"/>
    <n v="3"/>
    <n v="49.56"/>
    <n v="62.54"/>
    <n v="3"/>
    <n v="187.62"/>
    <n v="16.52"/>
    <n v="3"/>
    <n v="49.56"/>
    <m/>
    <m/>
    <m/>
    <n v="14.16"/>
    <n v="3"/>
    <n v="42.48"/>
    <n v="1.05"/>
    <n v="15"/>
    <n v="15.7333"/>
    <n v="72.52"/>
    <n v="3"/>
    <n v="217.55"/>
    <m/>
    <m/>
    <m/>
    <m/>
    <m/>
    <m/>
    <m/>
    <m/>
    <n v="981.05669999999998"/>
    <n v="327.02"/>
  </r>
  <r>
    <s v="IN"/>
    <d v="2024-03-25T00:00:00"/>
    <d v="2024-09-24T00:00:00"/>
    <s v="B09LMGSBQF"/>
    <x v="70"/>
    <m/>
    <s v="BG-KA_1"/>
    <s v="INR"/>
    <n v="1145.1300000000001"/>
    <n v="3"/>
    <n v="0"/>
    <n v="3"/>
    <n v="3435.3798999999999"/>
    <n v="3435.3798999999999"/>
    <m/>
    <m/>
    <m/>
    <m/>
    <m/>
    <m/>
    <m/>
    <m/>
    <m/>
    <m/>
    <m/>
    <m/>
    <n v="59.79"/>
    <n v="3"/>
    <n v="179.36"/>
    <m/>
    <m/>
    <m/>
    <n v="238.78"/>
    <n v="3"/>
    <n v="716.33"/>
    <m/>
    <m/>
    <m/>
    <n v="8.73"/>
    <n v="5"/>
    <n v="43.65"/>
    <m/>
    <m/>
    <n v="2496.0399000000002"/>
    <n v="832.01"/>
  </r>
  <r>
    <s v="IN"/>
    <d v="2024-03-25T00:00:00"/>
    <d v="2024-09-24T00:00:00"/>
    <s v="B0D5457JSV"/>
    <x v="71"/>
    <m/>
    <s v="BT-CS-L/XL"/>
    <s v="INR"/>
    <n v="1265.78"/>
    <n v="3"/>
    <n v="0"/>
    <n v="3"/>
    <n v="3797.34"/>
    <n v="3797.34"/>
    <m/>
    <m/>
    <m/>
    <m/>
    <m/>
    <m/>
    <m/>
    <m/>
    <m/>
    <m/>
    <m/>
    <m/>
    <n v="57.43"/>
    <n v="3"/>
    <n v="172.28"/>
    <m/>
    <m/>
    <m/>
    <n v="274.01"/>
    <n v="3"/>
    <n v="822.03"/>
    <m/>
    <m/>
    <m/>
    <n v="8.9600000000000009"/>
    <n v="7"/>
    <n v="62.73"/>
    <m/>
    <m/>
    <n v="2740.3"/>
    <n v="913.43"/>
  </r>
  <r>
    <s v="IN"/>
    <d v="2024-03-25T00:00:00"/>
    <d v="2024-09-24T00:00:00"/>
    <s v="B0BY4WQL6B"/>
    <x v="7"/>
    <m/>
    <s v="calf_G_S/M FBA"/>
    <s v="INR"/>
    <n v="499"/>
    <n v="3"/>
    <n v="1"/>
    <n v="2"/>
    <n v="1497"/>
    <n v="998"/>
    <n v="16.52"/>
    <n v="2"/>
    <n v="33.04"/>
    <n v="74.34"/>
    <n v="2"/>
    <n v="148.68"/>
    <n v="16.52"/>
    <n v="2"/>
    <n v="33.04"/>
    <m/>
    <m/>
    <m/>
    <n v="12.98"/>
    <n v="3"/>
    <n v="38.94"/>
    <n v="2.48"/>
    <n v="15"/>
    <n v="37.175899999999999"/>
    <n v="54.86"/>
    <n v="3"/>
    <n v="164.59"/>
    <n v="82.6"/>
    <n v="1"/>
    <n v="82.6"/>
    <n v="15.71"/>
    <n v="89"/>
    <n v="1397.83"/>
    <m/>
    <m/>
    <n v="-904.85590000000002"/>
    <n v="-452.43"/>
  </r>
  <r>
    <s v="IN"/>
    <d v="2024-03-25T00:00:00"/>
    <d v="2024-09-24T00:00:00"/>
    <s v="B0D5489TQB"/>
    <x v="72"/>
    <m/>
    <s v="Crew Length_Grey_Socks_S/M_FBA"/>
    <s v="INR"/>
    <n v="399"/>
    <n v="3"/>
    <n v="0"/>
    <n v="3"/>
    <n v="1197"/>
    <n v="1197"/>
    <n v="16.13"/>
    <n v="3"/>
    <n v="48.38"/>
    <n v="48.77"/>
    <n v="3"/>
    <n v="146.32"/>
    <n v="16.13"/>
    <n v="3"/>
    <n v="48.38"/>
    <n v="11.8"/>
    <n v="16"/>
    <n v="188.8"/>
    <n v="14.16"/>
    <n v="3"/>
    <n v="42.48"/>
    <m/>
    <m/>
    <m/>
    <n v="59.45"/>
    <n v="3"/>
    <n v="178.35"/>
    <m/>
    <m/>
    <m/>
    <n v="14.55"/>
    <n v="4"/>
    <n v="58.19"/>
    <m/>
    <m/>
    <n v="534.48"/>
    <n v="178.16"/>
  </r>
  <r>
    <s v="IN"/>
    <d v="2024-03-25T00:00:00"/>
    <d v="2024-09-24T00:00:00"/>
    <s v="B09CDQYGGM"/>
    <x v="28"/>
    <m/>
    <s v="GAL-ME"/>
    <s v="INR"/>
    <n v="398.05"/>
    <n v="3"/>
    <n v="2"/>
    <n v="1"/>
    <n v="1194.1500000000001"/>
    <n v="436.05"/>
    <m/>
    <m/>
    <m/>
    <m/>
    <m/>
    <m/>
    <m/>
    <m/>
    <m/>
    <m/>
    <m/>
    <m/>
    <n v="11.8"/>
    <n v="3"/>
    <n v="35.4"/>
    <m/>
    <m/>
    <m/>
    <n v="61.28"/>
    <n v="3"/>
    <n v="183.85"/>
    <m/>
    <m/>
    <m/>
    <n v="24.69"/>
    <n v="4"/>
    <n v="98.76"/>
    <m/>
    <m/>
    <n v="118.04"/>
    <n v="118.04"/>
  </r>
  <r>
    <s v="IN"/>
    <d v="2024-03-25T00:00:00"/>
    <d v="2024-09-24T00:00:00"/>
    <s v="B0B1MX5X3H"/>
    <x v="73"/>
    <m/>
    <s v="Knee Sock_Blue_S/M_NC"/>
    <s v="INR"/>
    <n v="799"/>
    <n v="3"/>
    <n v="0"/>
    <n v="3"/>
    <n v="2397"/>
    <n v="2397"/>
    <m/>
    <m/>
    <m/>
    <m/>
    <m/>
    <m/>
    <m/>
    <m/>
    <m/>
    <m/>
    <m/>
    <m/>
    <n v="35.4"/>
    <n v="3"/>
    <n v="106.2"/>
    <m/>
    <m/>
    <m/>
    <n v="175.03"/>
    <n v="3"/>
    <n v="525.1"/>
    <m/>
    <m/>
    <m/>
    <n v="18.29"/>
    <n v="91"/>
    <n v="1663.98"/>
    <m/>
    <m/>
    <n v="101.72"/>
    <n v="33.909999999999997"/>
  </r>
  <r>
    <s v="IN"/>
    <d v="2024-03-25T00:00:00"/>
    <d v="2024-09-24T00:00:00"/>
    <s v="B0BY4RWPG7"/>
    <x v="25"/>
    <m/>
    <s v="TAS_L/XL New"/>
    <s v="INR"/>
    <n v="465.67"/>
    <n v="3"/>
    <n v="0"/>
    <n v="3"/>
    <n v="1397"/>
    <n v="1397"/>
    <m/>
    <m/>
    <m/>
    <m/>
    <m/>
    <m/>
    <m/>
    <m/>
    <m/>
    <m/>
    <m/>
    <m/>
    <n v="10.62"/>
    <n v="3"/>
    <n v="31.86"/>
    <m/>
    <m/>
    <m/>
    <n v="47.67"/>
    <n v="3"/>
    <n v="143"/>
    <m/>
    <m/>
    <m/>
    <n v="15.04"/>
    <n v="27"/>
    <n v="405.96"/>
    <m/>
    <m/>
    <n v="816.18"/>
    <n v="272.06"/>
  </r>
  <r>
    <s v="IN"/>
    <d v="2024-03-25T00:00:00"/>
    <d v="2024-09-24T00:00:00"/>
    <s v="B0D56R1VYX"/>
    <x v="74"/>
    <m/>
    <s v="TG-AL-ME-L/XL"/>
    <s v="INR"/>
    <n v="514.37"/>
    <n v="3"/>
    <n v="0"/>
    <n v="3"/>
    <n v="1543.1"/>
    <n v="1543.1"/>
    <m/>
    <m/>
    <m/>
    <m/>
    <m/>
    <m/>
    <m/>
    <m/>
    <m/>
    <m/>
    <m/>
    <m/>
    <n v="10.62"/>
    <n v="3"/>
    <n v="31.86"/>
    <m/>
    <m/>
    <m/>
    <n v="75.78"/>
    <n v="3"/>
    <n v="227.35"/>
    <m/>
    <m/>
    <m/>
    <n v="16.079999999999998"/>
    <n v="12"/>
    <n v="192.98"/>
    <m/>
    <m/>
    <n v="1090.9100000000001"/>
    <n v="363.64"/>
  </r>
  <r>
    <s v="IN"/>
    <d v="2024-03-25T00:00:00"/>
    <d v="2024-09-24T00:00:00"/>
    <s v="B0CVB3VK2R"/>
    <x v="75"/>
    <m/>
    <s v="TKC M_pair_FBA"/>
    <s v="INR"/>
    <n v="499"/>
    <n v="3"/>
    <n v="1"/>
    <n v="2"/>
    <n v="1497"/>
    <n v="998"/>
    <n v="16.52"/>
    <n v="1"/>
    <n v="16.52"/>
    <n v="74.34"/>
    <n v="1"/>
    <n v="74.34"/>
    <n v="16.52"/>
    <n v="1"/>
    <n v="16.52"/>
    <n v="11.8"/>
    <n v="25"/>
    <n v="295"/>
    <n v="11.8"/>
    <n v="3"/>
    <n v="35.4"/>
    <m/>
    <m/>
    <m/>
    <n v="67.72"/>
    <n v="3"/>
    <n v="203.16"/>
    <m/>
    <m/>
    <m/>
    <n v="21.51"/>
    <n v="16"/>
    <n v="344.22"/>
    <m/>
    <m/>
    <n v="29.36"/>
    <n v="14.68"/>
  </r>
  <r>
    <s v="IN"/>
    <d v="2024-03-25T00:00:00"/>
    <d v="2024-09-24T00:00:00"/>
    <s v="B09Y5D7RZW"/>
    <x v="76"/>
    <m/>
    <s v="Anke Sock_Black_L/XL_PO3"/>
    <s v="INR"/>
    <n v="920.4"/>
    <n v="2"/>
    <n v="0"/>
    <n v="2"/>
    <n v="1840.8"/>
    <n v="1840.8"/>
    <m/>
    <m/>
    <m/>
    <m/>
    <m/>
    <m/>
    <m/>
    <m/>
    <m/>
    <m/>
    <m/>
    <m/>
    <n v="35.4"/>
    <n v="2"/>
    <n v="70.8"/>
    <m/>
    <m/>
    <m/>
    <n v="201.56"/>
    <n v="2"/>
    <n v="403.12"/>
    <m/>
    <m/>
    <m/>
    <n v="12.62"/>
    <n v="7"/>
    <n v="88.31"/>
    <m/>
    <m/>
    <n v="1278.57"/>
    <n v="639.28"/>
  </r>
  <r>
    <s v="IN"/>
    <d v="2024-03-25T00:00:00"/>
    <d v="2024-09-24T00:00:00"/>
    <s v="B0C85M4XRT"/>
    <x v="77"/>
    <m/>
    <s v="Anke Sock_Grey_L/XL_PO3"/>
    <s v="INR"/>
    <n v="876.33"/>
    <n v="2"/>
    <n v="0"/>
    <n v="2"/>
    <n v="1752.67"/>
    <n v="1752.67"/>
    <m/>
    <m/>
    <m/>
    <m/>
    <m/>
    <m/>
    <m/>
    <m/>
    <m/>
    <m/>
    <m/>
    <m/>
    <n v="35.4"/>
    <n v="2"/>
    <n v="70.8"/>
    <m/>
    <m/>
    <m/>
    <n v="187.54"/>
    <n v="2"/>
    <n v="375.09"/>
    <m/>
    <m/>
    <m/>
    <n v="15.16"/>
    <n v="10"/>
    <n v="151.63999999999999"/>
    <m/>
    <m/>
    <n v="1155.1400000000001"/>
    <n v="577.57000000000005"/>
  </r>
  <r>
    <s v="IN"/>
    <d v="2024-03-25T00:00:00"/>
    <d v="2024-09-24T00:00:00"/>
    <s v="B09Y5CVXP4"/>
    <x v="78"/>
    <m/>
    <s v="Anke Sock_Grey_S/M"/>
    <s v="INR"/>
    <n v="399"/>
    <n v="2"/>
    <n v="0"/>
    <n v="2"/>
    <n v="798"/>
    <n v="798"/>
    <m/>
    <m/>
    <m/>
    <m/>
    <m/>
    <m/>
    <m/>
    <m/>
    <m/>
    <m/>
    <m/>
    <m/>
    <n v="14.16"/>
    <n v="2"/>
    <n v="28.32"/>
    <m/>
    <m/>
    <m/>
    <n v="70.62"/>
    <n v="2"/>
    <n v="141.24"/>
    <m/>
    <m/>
    <m/>
    <n v="14.19"/>
    <n v="27"/>
    <n v="383.06"/>
    <m/>
    <m/>
    <n v="245.38"/>
    <n v="122.69"/>
  </r>
  <r>
    <s v="IN"/>
    <d v="2024-03-25T00:00:00"/>
    <d v="2024-09-24T00:00:00"/>
    <s v="B09Y5CVXP4"/>
    <x v="78"/>
    <m/>
    <s v="Anke Sock_Grey_S/M_FBA"/>
    <s v="INR"/>
    <n v="403.95"/>
    <n v="2"/>
    <n v="0"/>
    <n v="2"/>
    <n v="807.91"/>
    <n v="807.91"/>
    <m/>
    <m/>
    <m/>
    <m/>
    <m/>
    <m/>
    <m/>
    <m/>
    <m/>
    <m/>
    <m/>
    <m/>
    <n v="10.62"/>
    <n v="2"/>
    <n v="21.24"/>
    <m/>
    <m/>
    <m/>
    <n v="57.76"/>
    <n v="2"/>
    <n v="115.52"/>
    <m/>
    <m/>
    <m/>
    <n v="16.2"/>
    <n v="12"/>
    <n v="194.46"/>
    <m/>
    <m/>
    <n v="476.69"/>
    <n v="238.34"/>
  </r>
  <r>
    <s v="IN"/>
    <d v="2024-03-25T00:00:00"/>
    <d v="2024-09-24T00:00:00"/>
    <s v="B09CDQ6ZDL"/>
    <x v="79"/>
    <m/>
    <s v="BAL"/>
    <s v="INR"/>
    <n v="408.5"/>
    <n v="2"/>
    <n v="0"/>
    <n v="2"/>
    <n v="817"/>
    <n v="817"/>
    <m/>
    <m/>
    <m/>
    <m/>
    <m/>
    <m/>
    <m/>
    <m/>
    <m/>
    <m/>
    <m/>
    <m/>
    <n v="12.39"/>
    <n v="2"/>
    <n v="24.78"/>
    <m/>
    <m/>
    <m/>
    <n v="65.91"/>
    <n v="2"/>
    <n v="131.83000000000001"/>
    <m/>
    <m/>
    <m/>
    <n v="15.4"/>
    <n v="6"/>
    <n v="92.38"/>
    <m/>
    <m/>
    <n v="568.01"/>
    <n v="284"/>
  </r>
  <r>
    <s v="IN"/>
    <d v="2024-03-25T00:00:00"/>
    <d v="2024-09-24T00:00:00"/>
    <s v="B0C9JBPV3W"/>
    <x v="68"/>
    <m/>
    <s v="BAL L/XL FBA"/>
    <s v="INR"/>
    <n v="416.76"/>
    <n v="2"/>
    <n v="0"/>
    <n v="2"/>
    <n v="833.52"/>
    <n v="833.52"/>
    <m/>
    <m/>
    <m/>
    <m/>
    <m/>
    <m/>
    <m/>
    <m/>
    <m/>
    <m/>
    <m/>
    <m/>
    <n v="10.62"/>
    <n v="1"/>
    <n v="10.62"/>
    <m/>
    <m/>
    <m/>
    <n v="61.21"/>
    <n v="1"/>
    <n v="61.21"/>
    <m/>
    <m/>
    <m/>
    <n v="4.54"/>
    <n v="1"/>
    <n v="4.54"/>
    <m/>
    <m/>
    <n v="757.15"/>
    <n v="378.57"/>
  </r>
  <r>
    <s v="IN"/>
    <d v="2024-03-25T00:00:00"/>
    <d v="2024-09-24T00:00:00"/>
    <s v="B0D5457JSV"/>
    <x v="80"/>
    <m/>
    <s v="BB-CS-L/XL"/>
    <s v="INR"/>
    <n v="1042.43"/>
    <n v="2"/>
    <n v="0"/>
    <n v="2"/>
    <n v="2084.86"/>
    <n v="2084.86"/>
    <m/>
    <m/>
    <m/>
    <m/>
    <m/>
    <m/>
    <m/>
    <m/>
    <m/>
    <m/>
    <m/>
    <m/>
    <n v="35.4"/>
    <n v="2"/>
    <n v="70.8"/>
    <m/>
    <m/>
    <m/>
    <n v="210.77"/>
    <n v="2"/>
    <n v="421.55"/>
    <m/>
    <m/>
    <m/>
    <n v="11.22"/>
    <n v="31"/>
    <n v="347.67"/>
    <m/>
    <m/>
    <n v="1244.8399999999999"/>
    <n v="622.41999999999996"/>
  </r>
  <r>
    <s v="IN"/>
    <d v="2024-03-25T00:00:00"/>
    <d v="2024-09-24T00:00:00"/>
    <s v="B0D5457JSV"/>
    <x v="81"/>
    <m/>
    <s v="BB-CS-S/M"/>
    <s v="INR"/>
    <n v="938.86"/>
    <n v="2"/>
    <n v="1"/>
    <n v="1"/>
    <n v="1877.72"/>
    <n v="879.72"/>
    <m/>
    <m/>
    <m/>
    <m/>
    <m/>
    <m/>
    <m/>
    <m/>
    <m/>
    <m/>
    <m/>
    <m/>
    <n v="35.4"/>
    <n v="2"/>
    <n v="70.8"/>
    <m/>
    <m/>
    <m/>
    <n v="191.68"/>
    <n v="2"/>
    <n v="383.36"/>
    <m/>
    <m/>
    <m/>
    <n v="9.3800000000000008"/>
    <n v="11"/>
    <n v="103.23"/>
    <m/>
    <m/>
    <n v="322.33"/>
    <n v="322.33"/>
  </r>
  <r>
    <s v="IN"/>
    <d v="2024-03-25T00:00:00"/>
    <d v="2024-09-24T00:00:00"/>
    <s v="B0D5457JSV"/>
    <x v="82"/>
    <m/>
    <s v="BG-CS-L/XL"/>
    <s v="INR"/>
    <n v="998"/>
    <n v="2"/>
    <n v="1"/>
    <n v="1"/>
    <n v="1996"/>
    <n v="998"/>
    <m/>
    <m/>
    <m/>
    <m/>
    <m/>
    <m/>
    <m/>
    <m/>
    <m/>
    <m/>
    <m/>
    <m/>
    <n v="35.4"/>
    <n v="2"/>
    <n v="70.8"/>
    <m/>
    <m/>
    <m/>
    <n v="223.75"/>
    <n v="2"/>
    <n v="447.5"/>
    <n v="112.1"/>
    <n v="1"/>
    <n v="112.1"/>
    <n v="16.07"/>
    <n v="23"/>
    <n v="369.69"/>
    <m/>
    <m/>
    <n v="-2.09"/>
    <n v="-2.09"/>
  </r>
  <r>
    <s v="IN"/>
    <d v="2024-03-25T00:00:00"/>
    <d v="2024-09-24T00:00:00"/>
    <s v="B09LMGSBQF"/>
    <x v="70"/>
    <m/>
    <s v="BG-KA_FBA"/>
    <s v="INR"/>
    <n v="1158.8399999999999"/>
    <n v="2"/>
    <n v="0"/>
    <n v="2"/>
    <n v="2317.6799999999998"/>
    <n v="2317.6799999999998"/>
    <m/>
    <m/>
    <m/>
    <m/>
    <m/>
    <m/>
    <m/>
    <m/>
    <m/>
    <m/>
    <m/>
    <m/>
    <n v="53.69"/>
    <n v="2"/>
    <n v="107.38"/>
    <m/>
    <m/>
    <m/>
    <n v="236.05"/>
    <n v="2"/>
    <n v="472.11"/>
    <m/>
    <m/>
    <m/>
    <n v="19.39"/>
    <n v="80"/>
    <n v="1550.84"/>
    <m/>
    <m/>
    <n v="187.35"/>
    <n v="93.67"/>
  </r>
  <r>
    <s v="IN"/>
    <d v="2024-03-25T00:00:00"/>
    <d v="2024-09-24T00:00:00"/>
    <s v="B09LM24XCK"/>
    <x v="83"/>
    <m/>
    <s v="BG-KL_FBA"/>
    <s v="INR"/>
    <n v="1570.38"/>
    <n v="2"/>
    <n v="0"/>
    <n v="2"/>
    <n v="3140.76"/>
    <n v="3140.76"/>
    <m/>
    <m/>
    <m/>
    <m/>
    <m/>
    <m/>
    <m/>
    <m/>
    <m/>
    <m/>
    <m/>
    <m/>
    <n v="71.98"/>
    <n v="2"/>
    <n v="143.96"/>
    <m/>
    <m/>
    <m/>
    <n v="336.08"/>
    <n v="2"/>
    <n v="672.16"/>
    <m/>
    <m/>
    <m/>
    <n v="14.49"/>
    <n v="47"/>
    <n v="681.11"/>
    <m/>
    <m/>
    <n v="1643.53"/>
    <n v="821.76"/>
  </r>
  <r>
    <s v="IN"/>
    <d v="2024-03-25T00:00:00"/>
    <d v="2024-09-24T00:00:00"/>
    <s v="B0D56R1VYX"/>
    <x v="84"/>
    <m/>
    <s v="Black Sports _ Pack of 5"/>
    <s v="INR"/>
    <n v="1499"/>
    <n v="2"/>
    <n v="0"/>
    <n v="2"/>
    <n v="2998"/>
    <n v="2998"/>
    <m/>
    <m/>
    <m/>
    <m/>
    <m/>
    <m/>
    <m/>
    <m/>
    <m/>
    <m/>
    <m/>
    <m/>
    <n v="68.44"/>
    <n v="2"/>
    <n v="136.88"/>
    <m/>
    <m/>
    <m/>
    <n v="336.08"/>
    <n v="2"/>
    <n v="672.16"/>
    <m/>
    <m/>
    <m/>
    <m/>
    <m/>
    <m/>
    <m/>
    <m/>
    <n v="2188.96"/>
    <n v="1094.48"/>
  </r>
  <r>
    <s v="IN"/>
    <d v="2024-03-25T00:00:00"/>
    <d v="2024-09-24T00:00:00"/>
    <s v="B0B8YX88KX"/>
    <x v="30"/>
    <m/>
    <s v="BT-AL-ME-L/XL_FBA"/>
    <s v="INR"/>
    <n v="520.15"/>
    <n v="2"/>
    <n v="0"/>
    <n v="2"/>
    <n v="1040.3"/>
    <n v="1040.3"/>
    <m/>
    <m/>
    <m/>
    <m/>
    <m/>
    <m/>
    <m/>
    <m/>
    <m/>
    <m/>
    <m/>
    <m/>
    <n v="10.62"/>
    <n v="2"/>
    <n v="21.24"/>
    <m/>
    <m/>
    <m/>
    <n v="72.33"/>
    <n v="2"/>
    <n v="144.66999999999999"/>
    <m/>
    <m/>
    <m/>
    <n v="15.97"/>
    <n v="14"/>
    <n v="223.65"/>
    <m/>
    <m/>
    <n v="650.74"/>
    <n v="325.37"/>
  </r>
  <r>
    <s v="IN"/>
    <d v="2024-03-25T00:00:00"/>
    <d v="2024-09-24T00:00:00"/>
    <s v="B0D5489TQB"/>
    <x v="85"/>
    <m/>
    <s v="Crew Length_Grey_Socks_L/XL"/>
    <s v="INR"/>
    <n v="418"/>
    <n v="2"/>
    <n v="1"/>
    <n v="1"/>
    <n v="836"/>
    <n v="437"/>
    <m/>
    <m/>
    <m/>
    <m/>
    <m/>
    <m/>
    <m/>
    <m/>
    <m/>
    <m/>
    <m/>
    <m/>
    <n v="10.62"/>
    <n v="2"/>
    <n v="21.24"/>
    <m/>
    <m/>
    <m/>
    <n v="61.21"/>
    <n v="2"/>
    <n v="122.42"/>
    <m/>
    <m/>
    <m/>
    <n v="10.98"/>
    <n v="16"/>
    <n v="175.76"/>
    <m/>
    <m/>
    <n v="117.58"/>
    <n v="117.58"/>
  </r>
  <r>
    <s v="IN"/>
    <d v="2024-03-25T00:00:00"/>
    <d v="2024-09-24T00:00:00"/>
    <s v="B0D5489TQB"/>
    <x v="85"/>
    <m/>
    <s v="Crew Length_Grey_Socks_L/XL_FBA"/>
    <s v="INR"/>
    <n v="399"/>
    <n v="2"/>
    <n v="0"/>
    <n v="2"/>
    <n v="798"/>
    <n v="798"/>
    <n v="16.52"/>
    <n v="2"/>
    <n v="33.04"/>
    <n v="56.64"/>
    <n v="2"/>
    <n v="113.28"/>
    <n v="16.52"/>
    <n v="2"/>
    <n v="33.04"/>
    <n v="11.8"/>
    <n v="15"/>
    <n v="177"/>
    <n v="14.16"/>
    <n v="2"/>
    <n v="28.32"/>
    <m/>
    <m/>
    <m/>
    <n v="61.21"/>
    <n v="2"/>
    <n v="122.42"/>
    <m/>
    <m/>
    <m/>
    <n v="13.46"/>
    <n v="28"/>
    <n v="376.96"/>
    <m/>
    <m/>
    <n v="-53.02"/>
    <n v="-26.51"/>
  </r>
  <r>
    <s v="IN"/>
    <d v="2024-03-25T00:00:00"/>
    <d v="2024-09-24T00:00:00"/>
    <s v="B0D5489TQB"/>
    <x v="53"/>
    <m/>
    <s v="Crew_Length_L/XL_Grey&amp;Black_Combo_FBA"/>
    <s v="INR"/>
    <n v="522.76"/>
    <n v="2"/>
    <n v="0"/>
    <n v="2"/>
    <n v="1045.52"/>
    <n v="1045.52"/>
    <m/>
    <m/>
    <m/>
    <m/>
    <m/>
    <m/>
    <m/>
    <m/>
    <m/>
    <m/>
    <m/>
    <m/>
    <n v="10.62"/>
    <n v="2"/>
    <n v="21.24"/>
    <m/>
    <m/>
    <m/>
    <n v="64.77"/>
    <n v="2"/>
    <n v="129.54"/>
    <m/>
    <m/>
    <m/>
    <m/>
    <m/>
    <m/>
    <m/>
    <m/>
    <n v="894.74"/>
    <n v="447.37"/>
  </r>
  <r>
    <s v="IN"/>
    <d v="2024-03-25T00:00:00"/>
    <d v="2024-09-24T00:00:00"/>
    <s v="B0D5489TQB"/>
    <x v="86"/>
    <m/>
    <s v="Crew Length Socks_Black_S/M"/>
    <s v="INR"/>
    <n v="418"/>
    <n v="2"/>
    <n v="0"/>
    <n v="2"/>
    <n v="836"/>
    <n v="836"/>
    <m/>
    <m/>
    <m/>
    <m/>
    <m/>
    <m/>
    <m/>
    <m/>
    <m/>
    <m/>
    <m/>
    <m/>
    <n v="10.62"/>
    <n v="2"/>
    <n v="21.24"/>
    <m/>
    <m/>
    <m/>
    <n v="61.21"/>
    <n v="2"/>
    <n v="122.42"/>
    <m/>
    <m/>
    <m/>
    <n v="6.44"/>
    <n v="1"/>
    <n v="6.44"/>
    <m/>
    <m/>
    <n v="685.9"/>
    <n v="342.95"/>
  </r>
  <r>
    <s v="IN"/>
    <d v="2024-03-25T00:00:00"/>
    <d v="2024-09-24T00:00:00"/>
    <s v="B0D56R1VYX"/>
    <x v="60"/>
    <m/>
    <s v="G-AL"/>
    <s v="INR"/>
    <n v="349"/>
    <n v="2"/>
    <n v="0"/>
    <n v="2"/>
    <n v="698"/>
    <n v="698"/>
    <m/>
    <m/>
    <m/>
    <m/>
    <m/>
    <m/>
    <m/>
    <m/>
    <m/>
    <m/>
    <m/>
    <m/>
    <n v="10.62"/>
    <n v="2"/>
    <n v="21.24"/>
    <m/>
    <m/>
    <m/>
    <n v="53.54"/>
    <n v="2"/>
    <n v="107.08"/>
    <m/>
    <m/>
    <m/>
    <n v="17.22"/>
    <n v="20"/>
    <n v="344.5"/>
    <m/>
    <m/>
    <n v="225.18"/>
    <n v="112.59"/>
  </r>
  <r>
    <s v="IN"/>
    <d v="2024-03-25T00:00:00"/>
    <d v="2024-09-24T00:00:00"/>
    <s v="B0D56R1VYX"/>
    <x v="74"/>
    <m/>
    <s v="GAL TAL L/XL FBA"/>
    <s v="INR"/>
    <n v="509.81"/>
    <n v="2"/>
    <n v="0"/>
    <n v="2"/>
    <n v="1019.63"/>
    <n v="1019.63"/>
    <m/>
    <m/>
    <m/>
    <m/>
    <m/>
    <m/>
    <m/>
    <m/>
    <m/>
    <m/>
    <m/>
    <m/>
    <n v="12.39"/>
    <n v="2"/>
    <n v="24.78"/>
    <m/>
    <m/>
    <m/>
    <n v="68.53"/>
    <n v="2"/>
    <n v="137.07"/>
    <m/>
    <m/>
    <m/>
    <n v="10.69"/>
    <n v="3"/>
    <n v="32.06"/>
    <m/>
    <m/>
    <n v="825.72"/>
    <n v="412.86"/>
  </r>
  <r>
    <s v="IN"/>
    <d v="2024-03-25T00:00:00"/>
    <d v="2024-09-24T00:00:00"/>
    <s v="B09LHM8YNY"/>
    <x v="18"/>
    <m/>
    <s v="GB-AL-ME FBA"/>
    <s v="INR"/>
    <n v="497.5"/>
    <n v="2"/>
    <n v="0"/>
    <n v="2"/>
    <n v="995"/>
    <n v="995"/>
    <m/>
    <m/>
    <m/>
    <m/>
    <m/>
    <m/>
    <m/>
    <m/>
    <m/>
    <m/>
    <m/>
    <m/>
    <n v="10.62"/>
    <n v="2"/>
    <n v="21.24"/>
    <m/>
    <m/>
    <m/>
    <n v="74.319999999999993"/>
    <n v="2"/>
    <n v="148.65"/>
    <m/>
    <m/>
    <m/>
    <m/>
    <m/>
    <m/>
    <m/>
    <m/>
    <n v="825.11"/>
    <n v="412.55"/>
  </r>
  <r>
    <s v="IN"/>
    <d v="2024-03-25T00:00:00"/>
    <d v="2024-09-24T00:00:00"/>
    <s v="B0BY4RY4JS"/>
    <x v="6"/>
    <m/>
    <s v="GCS_L/XL"/>
    <s v="INR"/>
    <n v="499"/>
    <n v="2"/>
    <n v="1"/>
    <n v="1"/>
    <n v="998"/>
    <n v="499"/>
    <m/>
    <m/>
    <m/>
    <m/>
    <m/>
    <m/>
    <m/>
    <m/>
    <m/>
    <m/>
    <m/>
    <m/>
    <n v="10.62"/>
    <n v="2"/>
    <n v="21.24"/>
    <m/>
    <m/>
    <m/>
    <n v="48.84"/>
    <n v="2"/>
    <n v="97.69"/>
    <n v="82.6"/>
    <n v="1"/>
    <n v="82.6"/>
    <n v="15.86"/>
    <n v="11"/>
    <n v="174.47"/>
    <m/>
    <m/>
    <n v="123"/>
    <n v="123"/>
  </r>
  <r>
    <s v="IN"/>
    <d v="2024-03-25T00:00:00"/>
    <d v="2024-09-24T00:00:00"/>
    <s v="B0D53WL71G"/>
    <x v="87"/>
    <m/>
    <s v="GKL-L/Xl-FBA"/>
    <s v="INR"/>
    <n v="799"/>
    <n v="2"/>
    <n v="1"/>
    <n v="1"/>
    <n v="1598"/>
    <n v="799"/>
    <m/>
    <m/>
    <m/>
    <m/>
    <m/>
    <m/>
    <m/>
    <m/>
    <m/>
    <m/>
    <m/>
    <m/>
    <n v="35.4"/>
    <n v="2"/>
    <n v="70.8"/>
    <n v="1.81"/>
    <n v="10"/>
    <n v="18.1203"/>
    <n v="157.63"/>
    <n v="2"/>
    <n v="315.27"/>
    <n v="112.1"/>
    <n v="1"/>
    <n v="112.1"/>
    <n v="13.18"/>
    <n v="4"/>
    <n v="52.71"/>
    <m/>
    <m/>
    <n v="229.99969999999999"/>
    <n v="230"/>
  </r>
  <r>
    <s v="IN"/>
    <d v="2024-03-25T00:00:00"/>
    <d v="2024-09-24T00:00:00"/>
    <s v="B0D541ZKYL"/>
    <x v="88"/>
    <m/>
    <s v="Knee and Ankle_L/XL combo_FBA"/>
    <s v="INR"/>
    <n v="1129"/>
    <n v="2"/>
    <n v="0"/>
    <n v="2"/>
    <n v="2258"/>
    <n v="2258"/>
    <m/>
    <m/>
    <m/>
    <m/>
    <m/>
    <m/>
    <m/>
    <m/>
    <m/>
    <m/>
    <m/>
    <m/>
    <n v="70.209999999999994"/>
    <n v="2"/>
    <n v="140.41999999999999"/>
    <m/>
    <m/>
    <m/>
    <n v="253.12"/>
    <n v="2"/>
    <n v="506.24"/>
    <m/>
    <m/>
    <m/>
    <n v="10.02"/>
    <n v="15"/>
    <n v="150.25"/>
    <m/>
    <m/>
    <n v="1461.09"/>
    <n v="730.54"/>
  </r>
  <r>
    <s v="IN"/>
    <d v="2024-03-25T00:00:00"/>
    <d v="2024-09-24T00:00:00"/>
    <s v="B0B1MWGM5Q"/>
    <x v="27"/>
    <m/>
    <s v="Knee Sock_Black_S/M FBA"/>
    <s v="INR"/>
    <n v="719"/>
    <n v="2"/>
    <n v="0"/>
    <n v="2"/>
    <n v="1438"/>
    <n v="1438"/>
    <m/>
    <m/>
    <m/>
    <m/>
    <m/>
    <m/>
    <m/>
    <m/>
    <m/>
    <m/>
    <m/>
    <m/>
    <n v="35.4"/>
    <n v="2"/>
    <n v="70.8"/>
    <m/>
    <m/>
    <m/>
    <n v="153.33000000000001"/>
    <n v="2"/>
    <n v="306.67"/>
    <m/>
    <m/>
    <m/>
    <n v="14.67"/>
    <n v="1"/>
    <n v="14.67"/>
    <m/>
    <m/>
    <n v="1045.8599999999999"/>
    <n v="522.92999999999995"/>
  </r>
  <r>
    <s v="IN"/>
    <d v="2024-03-25T00:00:00"/>
    <d v="2024-09-24T00:00:00"/>
    <s v="B09CDLGTQ2"/>
    <x v="89"/>
    <m/>
    <s v="T-AL-ME_new"/>
    <s v="INR"/>
    <n v="390.15"/>
    <n v="2"/>
    <n v="1"/>
    <n v="1"/>
    <n v="780.3"/>
    <n v="431.3"/>
    <m/>
    <m/>
    <m/>
    <m/>
    <m/>
    <m/>
    <m/>
    <m/>
    <m/>
    <m/>
    <m/>
    <m/>
    <n v="10.62"/>
    <n v="2"/>
    <n v="21.24"/>
    <m/>
    <m/>
    <m/>
    <n v="54.69"/>
    <n v="2"/>
    <n v="109.39"/>
    <n v="82.6"/>
    <n v="1"/>
    <n v="82.6"/>
    <n v="16.68"/>
    <n v="24"/>
    <n v="400.42"/>
    <m/>
    <m/>
    <n v="-182.35"/>
    <n v="-182.35"/>
  </r>
  <r>
    <s v="IN"/>
    <d v="2024-03-25T00:00:00"/>
    <d v="2024-09-24T00:00:00"/>
    <s v="B09CDLGTQ2"/>
    <x v="89"/>
    <m/>
    <s v="TAL S/M FBA"/>
    <s v="INR"/>
    <n v="399"/>
    <n v="2"/>
    <n v="0"/>
    <n v="2"/>
    <n v="798"/>
    <n v="798"/>
    <n v="16.52"/>
    <n v="2"/>
    <n v="33.04"/>
    <n v="74.34"/>
    <n v="2"/>
    <n v="148.68"/>
    <n v="16.52"/>
    <n v="2"/>
    <n v="33.04"/>
    <n v="11.8"/>
    <n v="33"/>
    <n v="389.4"/>
    <n v="14.16"/>
    <n v="2"/>
    <n v="28.32"/>
    <m/>
    <m/>
    <m/>
    <n v="61.21"/>
    <n v="2"/>
    <n v="122.42"/>
    <m/>
    <m/>
    <m/>
    <n v="8.43"/>
    <n v="4"/>
    <n v="33.71"/>
    <m/>
    <m/>
    <n v="42.43"/>
    <n v="21.21"/>
  </r>
  <r>
    <s v="IN"/>
    <d v="2024-03-25T00:00:00"/>
    <d v="2024-09-24T00:00:00"/>
    <s v="B0D92165QK"/>
    <x v="90"/>
    <m/>
    <s v="TKC L Blue2"/>
    <s v="INR"/>
    <n v="499"/>
    <n v="2"/>
    <n v="0"/>
    <n v="2"/>
    <n v="998"/>
    <n v="998"/>
    <m/>
    <m/>
    <m/>
    <m/>
    <m/>
    <m/>
    <m/>
    <m/>
    <m/>
    <m/>
    <m/>
    <m/>
    <n v="10.62"/>
    <n v="2"/>
    <n v="21.24"/>
    <m/>
    <m/>
    <m/>
    <n v="66.02"/>
    <n v="2"/>
    <n v="132.05000000000001"/>
    <m/>
    <m/>
    <m/>
    <m/>
    <m/>
    <m/>
    <m/>
    <m/>
    <n v="844.71"/>
    <n v="422.35"/>
  </r>
  <r>
    <s v="IN"/>
    <d v="2024-03-25T00:00:00"/>
    <d v="2024-09-24T00:00:00"/>
    <s v="B0D92165QK"/>
    <x v="91"/>
    <m/>
    <s v="TKC XL"/>
    <s v="INR"/>
    <n v="499"/>
    <n v="2"/>
    <n v="1"/>
    <n v="1"/>
    <n v="998"/>
    <n v="499"/>
    <m/>
    <m/>
    <m/>
    <m/>
    <m/>
    <m/>
    <m/>
    <m/>
    <m/>
    <m/>
    <m/>
    <m/>
    <n v="10.62"/>
    <n v="2"/>
    <n v="21.24"/>
    <m/>
    <m/>
    <m/>
    <n v="66.83"/>
    <n v="2"/>
    <n v="133.66999999999999"/>
    <n v="82.6"/>
    <n v="1"/>
    <n v="82.6"/>
    <n v="16.21"/>
    <n v="8"/>
    <n v="129.69999999999999"/>
    <m/>
    <m/>
    <n v="131.79"/>
    <n v="131.79"/>
  </r>
  <r>
    <s v="IN"/>
    <d v="2024-03-25T00:00:00"/>
    <d v="2024-09-24T00:00:00"/>
    <s v="B09Y5D7RZW"/>
    <x v="76"/>
    <m/>
    <s v="2B-2P58-1W34"/>
    <s v="INR"/>
    <n v="933.24"/>
    <n v="1"/>
    <n v="0"/>
    <n v="1"/>
    <n v="933.24"/>
    <n v="933.24"/>
    <m/>
    <m/>
    <m/>
    <m/>
    <m/>
    <m/>
    <m/>
    <m/>
    <m/>
    <m/>
    <m/>
    <m/>
    <n v="35.4"/>
    <n v="1"/>
    <n v="35.4"/>
    <m/>
    <m/>
    <m/>
    <n v="181.4"/>
    <n v="1"/>
    <n v="181.4"/>
    <m/>
    <m/>
    <m/>
    <m/>
    <m/>
    <m/>
    <m/>
    <m/>
    <n v="716.44"/>
    <n v="716.44"/>
  </r>
  <r>
    <s v="IN"/>
    <d v="2024-03-25T00:00:00"/>
    <d v="2024-09-24T00:00:00"/>
    <s v="B09Y5F44PX"/>
    <x v="92"/>
    <m/>
    <s v="Anke Sock_Black_Grey_Blue_S/M_PO3"/>
    <s v="INR"/>
    <n v="941.81"/>
    <n v="1"/>
    <n v="0"/>
    <n v="1"/>
    <n v="941.81"/>
    <n v="941.81"/>
    <m/>
    <m/>
    <m/>
    <m/>
    <m/>
    <m/>
    <m/>
    <m/>
    <m/>
    <m/>
    <m/>
    <m/>
    <n v="35.4"/>
    <n v="1"/>
    <n v="35.4"/>
    <m/>
    <m/>
    <m/>
    <n v="201.56"/>
    <n v="1"/>
    <n v="201.56"/>
    <m/>
    <m/>
    <m/>
    <n v="17.57"/>
    <n v="56"/>
    <n v="983.98"/>
    <m/>
    <m/>
    <n v="-279.13"/>
    <n v="-279.13"/>
  </r>
  <r>
    <s v="IN"/>
    <d v="2024-03-25T00:00:00"/>
    <d v="2024-09-24T00:00:00"/>
    <s v="B09Y5F44PX"/>
    <x v="92"/>
    <m/>
    <s v="Anke Sock_Black_Grey_Blue_S/M_PO3_1"/>
    <s v="INR"/>
    <n v="941.8"/>
    <n v="1"/>
    <n v="0"/>
    <n v="1"/>
    <n v="941.8"/>
    <n v="941.8"/>
    <m/>
    <m/>
    <m/>
    <m/>
    <m/>
    <m/>
    <m/>
    <m/>
    <m/>
    <m/>
    <m/>
    <m/>
    <n v="35.4"/>
    <n v="1"/>
    <n v="35.4"/>
    <m/>
    <m/>
    <m/>
    <n v="201.56"/>
    <n v="1"/>
    <n v="201.56"/>
    <m/>
    <m/>
    <m/>
    <n v="16.36"/>
    <n v="3"/>
    <n v="49.09"/>
    <m/>
    <m/>
    <n v="655.75"/>
    <n v="655.75"/>
  </r>
  <r>
    <s v="IN"/>
    <d v="2024-03-25T00:00:00"/>
    <d v="2024-09-24T00:00:00"/>
    <s v="B09Y5F44PX"/>
    <x v="92"/>
    <m/>
    <s v="Anke Sock_Black_Grey_Blue_S/M_PO3_FBA"/>
    <s v="INR"/>
    <n v="940.39"/>
    <n v="1"/>
    <n v="0"/>
    <n v="1"/>
    <n v="940.39"/>
    <n v="940.39"/>
    <m/>
    <m/>
    <m/>
    <m/>
    <m/>
    <m/>
    <m/>
    <m/>
    <m/>
    <m/>
    <m/>
    <m/>
    <n v="35.4"/>
    <n v="1"/>
    <n v="35.4"/>
    <m/>
    <m/>
    <m/>
    <n v="198.19"/>
    <n v="1"/>
    <n v="198.19"/>
    <m/>
    <m/>
    <m/>
    <n v="11.55"/>
    <n v="19"/>
    <n v="219.4"/>
    <m/>
    <m/>
    <n v="487.4"/>
    <n v="487.4"/>
  </r>
  <r>
    <s v="IN"/>
    <d v="2024-03-25T00:00:00"/>
    <d v="2024-09-24T00:00:00"/>
    <s v="B0C85W4TDM"/>
    <x v="93"/>
    <m/>
    <s v="Anke Sock_Blue_S/M"/>
    <s v="INR"/>
    <n v="416.1"/>
    <n v="1"/>
    <n v="0"/>
    <n v="1"/>
    <n v="416.1"/>
    <n v="416.1"/>
    <m/>
    <m/>
    <m/>
    <m/>
    <m/>
    <m/>
    <m/>
    <m/>
    <m/>
    <m/>
    <m/>
    <m/>
    <n v="10.62"/>
    <n v="1"/>
    <n v="10.62"/>
    <m/>
    <m/>
    <m/>
    <n v="58.15"/>
    <n v="1"/>
    <n v="58.15"/>
    <m/>
    <m/>
    <m/>
    <n v="12.31"/>
    <n v="8"/>
    <n v="98.5"/>
    <m/>
    <m/>
    <n v="248.83"/>
    <n v="248.83"/>
  </r>
  <r>
    <s v="IN"/>
    <d v="2024-03-25T00:00:00"/>
    <d v="2024-09-24T00:00:00"/>
    <s v="B0CV3VVQLX"/>
    <x v="94"/>
    <m/>
    <s v="Ankle Sock_Blue_L/XL_NC_FBA"/>
    <s v="INR"/>
    <n v="397.1"/>
    <n v="1"/>
    <n v="0"/>
    <n v="1"/>
    <n v="397.1"/>
    <n v="397.1"/>
    <m/>
    <m/>
    <m/>
    <m/>
    <m/>
    <m/>
    <m/>
    <m/>
    <m/>
    <m/>
    <m/>
    <m/>
    <n v="10.62"/>
    <n v="1"/>
    <n v="10.62"/>
    <m/>
    <m/>
    <m/>
    <n v="55.08"/>
    <n v="1"/>
    <n v="55.08"/>
    <m/>
    <m/>
    <m/>
    <n v="17.510000000000002"/>
    <n v="78"/>
    <n v="1365.49"/>
    <m/>
    <m/>
    <n v="-1034.0899999999999"/>
    <n v="-1034.0899999999999"/>
  </r>
  <r>
    <s v="IN"/>
    <d v="2024-03-25T00:00:00"/>
    <d v="2024-09-24T00:00:00"/>
    <s v="B0B1MWV2D3"/>
    <x v="95"/>
    <m/>
    <s v="Ankle Sock_Blue_S/M_NC_FBA"/>
    <s v="INR"/>
    <n v="399"/>
    <n v="1"/>
    <n v="0"/>
    <n v="1"/>
    <n v="399"/>
    <n v="399"/>
    <m/>
    <m/>
    <m/>
    <m/>
    <m/>
    <m/>
    <m/>
    <m/>
    <m/>
    <m/>
    <m/>
    <m/>
    <n v="14.16"/>
    <n v="1"/>
    <n v="14.16"/>
    <m/>
    <m/>
    <m/>
    <n v="70.62"/>
    <n v="1"/>
    <n v="70.62"/>
    <m/>
    <m/>
    <m/>
    <m/>
    <m/>
    <m/>
    <m/>
    <m/>
    <n v="314.22000000000003"/>
    <n v="314.22000000000003"/>
  </r>
  <r>
    <s v="IN"/>
    <d v="2024-03-25T00:00:00"/>
    <d v="2024-09-24T00:00:00"/>
    <s v="B0B1MXHW4H"/>
    <x v="96"/>
    <m/>
    <s v="Ankle Sock_Grey_L/XL_NC_FBA"/>
    <s v="INR"/>
    <n v="379"/>
    <n v="1"/>
    <n v="0"/>
    <n v="1"/>
    <n v="379"/>
    <n v="379"/>
    <m/>
    <m/>
    <m/>
    <m/>
    <m/>
    <m/>
    <m/>
    <m/>
    <m/>
    <m/>
    <m/>
    <m/>
    <n v="10.62"/>
    <n v="1"/>
    <n v="10.62"/>
    <m/>
    <m/>
    <m/>
    <n v="55.84"/>
    <n v="1"/>
    <n v="55.84"/>
    <m/>
    <m/>
    <m/>
    <n v="14.8"/>
    <n v="15"/>
    <n v="222.05"/>
    <m/>
    <m/>
    <n v="90.49"/>
    <n v="90.49"/>
  </r>
  <r>
    <s v="IN"/>
    <d v="2024-03-25T00:00:00"/>
    <d v="2024-09-24T00:00:00"/>
    <s v="B09Y5DZR1B"/>
    <x v="97"/>
    <m/>
    <s v="AO-6GM4-HZFN"/>
    <s v="INR"/>
    <n v="413.62"/>
    <n v="1"/>
    <n v="0"/>
    <n v="1"/>
    <n v="413.62"/>
    <n v="413.62"/>
    <m/>
    <m/>
    <m/>
    <m/>
    <m/>
    <m/>
    <m/>
    <m/>
    <m/>
    <m/>
    <m/>
    <m/>
    <n v="10.62"/>
    <n v="1"/>
    <n v="10.62"/>
    <m/>
    <m/>
    <m/>
    <n v="54.16"/>
    <n v="1"/>
    <n v="54.16"/>
    <m/>
    <m/>
    <m/>
    <m/>
    <m/>
    <m/>
    <m/>
    <m/>
    <n v="348.84"/>
    <n v="348.84"/>
  </r>
  <r>
    <s v="IN"/>
    <d v="2024-03-25T00:00:00"/>
    <d v="2024-09-24T00:00:00"/>
    <s v="B0C85NFZKR"/>
    <x v="98"/>
    <m/>
    <s v="B-AL"/>
    <s v="INR"/>
    <n v="418"/>
    <n v="1"/>
    <n v="0"/>
    <n v="1"/>
    <n v="418"/>
    <n v="418"/>
    <m/>
    <m/>
    <m/>
    <m/>
    <m/>
    <m/>
    <m/>
    <m/>
    <m/>
    <m/>
    <m/>
    <m/>
    <n v="10.62"/>
    <n v="1"/>
    <n v="10.62"/>
    <m/>
    <m/>
    <m/>
    <n v="61.21"/>
    <n v="1"/>
    <n v="61.21"/>
    <m/>
    <m/>
    <m/>
    <n v="15.42"/>
    <n v="26"/>
    <n v="401.01"/>
    <m/>
    <m/>
    <n v="-54.84"/>
    <n v="-54.84"/>
  </r>
  <r>
    <s v="IN"/>
    <d v="2024-03-25T00:00:00"/>
    <d v="2024-09-24T00:00:00"/>
    <s v="B0C85P9L7Q"/>
    <x v="99"/>
    <m/>
    <s v="B--AL"/>
    <s v="INR"/>
    <n v="836"/>
    <n v="1"/>
    <n v="0"/>
    <n v="1"/>
    <n v="836"/>
    <n v="836"/>
    <m/>
    <m/>
    <m/>
    <m/>
    <m/>
    <m/>
    <m/>
    <m/>
    <m/>
    <m/>
    <m/>
    <m/>
    <n v="35.4"/>
    <n v="1"/>
    <n v="35.4"/>
    <m/>
    <m/>
    <m/>
    <n v="178.91"/>
    <n v="1"/>
    <n v="178.91"/>
    <m/>
    <m/>
    <m/>
    <n v="19.8"/>
    <n v="9"/>
    <n v="178.24"/>
    <m/>
    <m/>
    <n v="443.45"/>
    <n v="443.45"/>
  </r>
  <r>
    <s v="IN"/>
    <d v="2024-03-25T00:00:00"/>
    <d v="2024-09-24T00:00:00"/>
    <s v="B0C85LGYMG"/>
    <x v="100"/>
    <m/>
    <s v="BT-KL"/>
    <s v="INR"/>
    <n v="1570.38"/>
    <n v="1"/>
    <n v="1"/>
    <n v="0"/>
    <n v="1570.38"/>
    <n v="71.38"/>
    <m/>
    <m/>
    <m/>
    <m/>
    <m/>
    <m/>
    <m/>
    <m/>
    <m/>
    <m/>
    <m/>
    <m/>
    <n v="71.98"/>
    <n v="1"/>
    <n v="71.98"/>
    <m/>
    <m/>
    <m/>
    <n v="336.08"/>
    <n v="1"/>
    <n v="336.08"/>
    <n v="153.4"/>
    <n v="1"/>
    <n v="153.4"/>
    <n v="15.38"/>
    <n v="15"/>
    <n v="230.72"/>
    <m/>
    <m/>
    <n v="-720.8"/>
    <m/>
  </r>
  <r>
    <s v="IN"/>
    <d v="2024-03-25T00:00:00"/>
    <d v="2024-09-24T00:00:00"/>
    <s v="B0BK2BSLK7"/>
    <x v="101"/>
    <m/>
    <s v="Crew Length_Blue_L/XL"/>
    <s v="INR"/>
    <n v="399"/>
    <n v="1"/>
    <n v="0"/>
    <n v="1"/>
    <n v="399"/>
    <n v="399"/>
    <m/>
    <m/>
    <m/>
    <m/>
    <m/>
    <m/>
    <m/>
    <m/>
    <m/>
    <m/>
    <m/>
    <m/>
    <n v="14.16"/>
    <n v="1"/>
    <n v="14.16"/>
    <m/>
    <m/>
    <m/>
    <n v="70.62"/>
    <n v="1"/>
    <n v="70.62"/>
    <m/>
    <m/>
    <m/>
    <m/>
    <m/>
    <m/>
    <m/>
    <m/>
    <n v="314.22000000000003"/>
    <n v="314.22000000000003"/>
  </r>
  <r>
    <s v="IN"/>
    <d v="2024-03-25T00:00:00"/>
    <d v="2024-09-24T00:00:00"/>
    <s v="B0BZPDKPSP"/>
    <x v="86"/>
    <m/>
    <s v="Crew Length Socks_Black_S/M_FBA"/>
    <s v="INR"/>
    <n v="399"/>
    <n v="1"/>
    <n v="0"/>
    <n v="1"/>
    <n v="399"/>
    <n v="399"/>
    <n v="15.34"/>
    <n v="1"/>
    <n v="15.34"/>
    <n v="71.98"/>
    <n v="1"/>
    <n v="71.98"/>
    <n v="15.34"/>
    <n v="1"/>
    <n v="15.34"/>
    <n v="11.8"/>
    <n v="16"/>
    <n v="188.8"/>
    <n v="14.16"/>
    <n v="1"/>
    <n v="14.16"/>
    <m/>
    <m/>
    <m/>
    <n v="70.62"/>
    <n v="1"/>
    <n v="70.62"/>
    <m/>
    <m/>
    <m/>
    <n v="14.79"/>
    <n v="103"/>
    <n v="1523.33"/>
    <m/>
    <m/>
    <n v="-1485.23"/>
    <n v="-1485.23"/>
  </r>
  <r>
    <s v="IN"/>
    <d v="2024-03-25T00:00:00"/>
    <d v="2024-09-24T00:00:00"/>
    <s v="B0D53RNKX9"/>
    <x v="102"/>
    <m/>
    <s v="CricketKit_Black_S/M"/>
    <s v="INR"/>
    <n v="1199"/>
    <n v="1"/>
    <n v="0"/>
    <n v="1"/>
    <n v="1199"/>
    <n v="1199"/>
    <m/>
    <m/>
    <m/>
    <m/>
    <m/>
    <m/>
    <m/>
    <m/>
    <m/>
    <m/>
    <m/>
    <m/>
    <n v="71.98"/>
    <n v="1"/>
    <n v="71.98"/>
    <m/>
    <m/>
    <m/>
    <n v="114.25"/>
    <n v="1"/>
    <n v="114.25"/>
    <m/>
    <m/>
    <m/>
    <n v="10.66"/>
    <n v="45"/>
    <n v="479.89"/>
    <m/>
    <m/>
    <n v="532.88"/>
    <n v="532.88"/>
  </r>
  <r>
    <s v="IN"/>
    <d v="2024-03-25T00:00:00"/>
    <d v="2024-09-24T00:00:00"/>
    <s v="B0D5457JSV"/>
    <x v="103"/>
    <m/>
    <s v="GG-CS-L/XL"/>
    <s v="INR"/>
    <n v="998"/>
    <n v="1"/>
    <n v="0"/>
    <n v="1"/>
    <n v="998"/>
    <n v="998"/>
    <m/>
    <m/>
    <m/>
    <m/>
    <m/>
    <m/>
    <m/>
    <m/>
    <m/>
    <m/>
    <m/>
    <m/>
    <n v="35.4"/>
    <n v="1"/>
    <n v="35.4"/>
    <m/>
    <m/>
    <m/>
    <n v="135.43"/>
    <n v="1"/>
    <n v="135.43"/>
    <m/>
    <m/>
    <m/>
    <n v="12.65"/>
    <n v="18"/>
    <n v="227.63"/>
    <m/>
    <m/>
    <n v="599.54"/>
    <n v="599.54"/>
  </r>
  <r>
    <s v="IN"/>
    <d v="2024-03-25T00:00:00"/>
    <d v="2024-09-24T00:00:00"/>
    <s v="B0C85KL2K5"/>
    <x v="87"/>
    <m/>
    <s v="GKL-L/Xl"/>
    <s v="INR"/>
    <n v="799"/>
    <n v="1"/>
    <n v="0"/>
    <n v="1"/>
    <n v="799"/>
    <n v="799"/>
    <m/>
    <m/>
    <m/>
    <m/>
    <m/>
    <m/>
    <m/>
    <m/>
    <m/>
    <m/>
    <m/>
    <m/>
    <n v="35.4"/>
    <n v="1"/>
    <n v="35.4"/>
    <m/>
    <m/>
    <m/>
    <n v="175.55"/>
    <n v="1"/>
    <n v="175.55"/>
    <m/>
    <m/>
    <m/>
    <m/>
    <m/>
    <m/>
    <m/>
    <m/>
    <n v="588.04999999999995"/>
    <n v="588.04999999999995"/>
  </r>
  <r>
    <s v="IN"/>
    <d v="2024-03-25T00:00:00"/>
    <d v="2024-09-24T00:00:00"/>
    <s v="B0B9S2PYWM"/>
    <x v="104"/>
    <m/>
    <s v="Knee and Ankle_L/XL combo"/>
    <s v="INR"/>
    <n v="1073"/>
    <n v="1"/>
    <n v="0"/>
    <n v="1"/>
    <n v="1073"/>
    <n v="1073"/>
    <m/>
    <m/>
    <m/>
    <m/>
    <m/>
    <m/>
    <m/>
    <m/>
    <m/>
    <m/>
    <m/>
    <m/>
    <n v="71.98"/>
    <n v="1"/>
    <n v="71.98"/>
    <m/>
    <m/>
    <m/>
    <n v="240.57"/>
    <n v="1"/>
    <n v="240.57"/>
    <m/>
    <m/>
    <m/>
    <n v="35.82"/>
    <n v="2"/>
    <n v="71.650000000000006"/>
    <m/>
    <m/>
    <n v="688.8"/>
    <n v="688.8"/>
  </r>
  <r>
    <s v="IN"/>
    <d v="2024-03-25T00:00:00"/>
    <d v="2024-09-24T00:00:00"/>
    <s v="B0D548TLJB"/>
    <x v="105"/>
    <m/>
    <s v="Knee Sock_Black_Grey_Blue_Universal_PO3"/>
    <s v="INR"/>
    <n v="2299"/>
    <n v="1"/>
    <n v="0"/>
    <n v="1"/>
    <n v="2299"/>
    <n v="2299"/>
    <m/>
    <m/>
    <m/>
    <m/>
    <m/>
    <m/>
    <m/>
    <m/>
    <m/>
    <m/>
    <m/>
    <m/>
    <n v="71.98"/>
    <n v="1"/>
    <n v="71.98"/>
    <m/>
    <m/>
    <m/>
    <n v="463.89"/>
    <n v="1"/>
    <n v="463.89"/>
    <m/>
    <m/>
    <m/>
    <n v="11.19"/>
    <n v="14"/>
    <n v="156.72"/>
    <m/>
    <m/>
    <n v="1606.41"/>
    <n v="1606.41"/>
  </r>
  <r>
    <s v="IN"/>
    <d v="2024-03-25T00:00:00"/>
    <d v="2024-09-24T00:00:00"/>
    <s v="B09Y5DZZHM"/>
    <x v="106"/>
    <m/>
    <s v="Knee Sock_Blue_S/M"/>
    <s v="INR"/>
    <n v="799"/>
    <n v="1"/>
    <n v="0"/>
    <n v="1"/>
    <n v="799"/>
    <n v="799"/>
    <m/>
    <m/>
    <m/>
    <m/>
    <m/>
    <m/>
    <m/>
    <m/>
    <m/>
    <m/>
    <m/>
    <m/>
    <n v="35.4"/>
    <n v="1"/>
    <n v="35.4"/>
    <m/>
    <m/>
    <m/>
    <n v="175.77"/>
    <n v="1"/>
    <n v="175.77"/>
    <m/>
    <m/>
    <m/>
    <m/>
    <m/>
    <m/>
    <m/>
    <m/>
    <n v="587.83000000000004"/>
    <n v="587.83000000000004"/>
  </r>
  <r>
    <s v="IN"/>
    <d v="2024-03-25T00:00:00"/>
    <d v="2024-09-24T00:00:00"/>
    <s v="B0CY9C8RN2"/>
    <x v="107"/>
    <m/>
    <s v="TBCL_packof2_L/XL"/>
    <s v="INR"/>
    <n v="498.29"/>
    <n v="1"/>
    <n v="0"/>
    <n v="1"/>
    <n v="498.29"/>
    <n v="498.29"/>
    <m/>
    <m/>
    <m/>
    <m/>
    <m/>
    <m/>
    <m/>
    <m/>
    <m/>
    <m/>
    <m/>
    <m/>
    <n v="14.16"/>
    <n v="1"/>
    <n v="14.16"/>
    <m/>
    <m/>
    <m/>
    <n v="85.67"/>
    <n v="1"/>
    <n v="85.67"/>
    <m/>
    <m/>
    <m/>
    <m/>
    <m/>
    <m/>
    <m/>
    <m/>
    <n v="398.46"/>
    <n v="398.46"/>
  </r>
  <r>
    <s v="IN"/>
    <d v="2024-03-25T00:00:00"/>
    <d v="2024-09-24T00:00:00"/>
    <s v="B0CNVRMX9P"/>
    <x v="108"/>
    <m/>
    <s v="TEC M pair_FBA"/>
    <s v="INR"/>
    <n v="499"/>
    <n v="1"/>
    <n v="0"/>
    <n v="1"/>
    <n v="499"/>
    <n v="499"/>
    <n v="16.52"/>
    <n v="1"/>
    <n v="16.52"/>
    <n v="49.56"/>
    <n v="1"/>
    <n v="49.56"/>
    <n v="16.52"/>
    <n v="1"/>
    <n v="16.52"/>
    <n v="11.8"/>
    <n v="27"/>
    <n v="318.60000000000002"/>
    <n v="14.16"/>
    <n v="1"/>
    <n v="14.16"/>
    <m/>
    <m/>
    <m/>
    <n v="67.72"/>
    <n v="1"/>
    <n v="67.72"/>
    <m/>
    <m/>
    <m/>
    <n v="22"/>
    <n v="26"/>
    <n v="571.9"/>
    <m/>
    <m/>
    <n v="-539.46"/>
    <n v="-539.46"/>
  </r>
  <r>
    <s v="IN"/>
    <d v="2024-03-25T00:00:00"/>
    <d v="2024-09-24T00:00:00"/>
    <s v="B0CNVRMX9P"/>
    <x v="109"/>
    <m/>
    <s v="TEC S pair_FBA"/>
    <s v="INR"/>
    <n v="499"/>
    <n v="1"/>
    <n v="0"/>
    <n v="1"/>
    <n v="499"/>
    <n v="499"/>
    <n v="16.52"/>
    <n v="1"/>
    <n v="16.52"/>
    <n v="74.34"/>
    <n v="1"/>
    <n v="74.34"/>
    <n v="16.52"/>
    <n v="1"/>
    <n v="16.52"/>
    <n v="11.8"/>
    <n v="27"/>
    <n v="318.60000000000002"/>
    <n v="14.16"/>
    <n v="1"/>
    <n v="14.16"/>
    <m/>
    <m/>
    <m/>
    <n v="64.33"/>
    <n v="1"/>
    <n v="64.33"/>
    <m/>
    <m/>
    <m/>
    <m/>
    <n v="0"/>
    <n v="0"/>
    <m/>
    <m/>
    <n v="11.05"/>
    <n v="11.05"/>
  </r>
  <r>
    <s v="IN"/>
    <d v="2024-03-25T00:00:00"/>
    <d v="2024-09-24T00:00:00"/>
    <s v="B0CNVRMX9P"/>
    <x v="110"/>
    <m/>
    <s v="TEC XL pair"/>
    <s v="INR"/>
    <n v="499"/>
    <n v="1"/>
    <n v="1"/>
    <n v="0"/>
    <n v="499"/>
    <n v="0"/>
    <m/>
    <m/>
    <m/>
    <m/>
    <m/>
    <m/>
    <m/>
    <m/>
    <m/>
    <m/>
    <m/>
    <m/>
    <n v="10.62"/>
    <n v="1"/>
    <n v="10.62"/>
    <m/>
    <m/>
    <m/>
    <n v="64.33"/>
    <n v="1"/>
    <n v="64.33"/>
    <n v="82.6"/>
    <n v="1"/>
    <n v="82.6"/>
    <n v="15.55"/>
    <n v="8"/>
    <n v="124.41"/>
    <m/>
    <m/>
    <n v="-281.95999999999998"/>
    <m/>
  </r>
  <r>
    <s v="IN"/>
    <d v="2024-03-25T00:00:00"/>
    <d v="2024-09-24T00:00:00"/>
    <s v="B0CNVRMX9P"/>
    <x v="110"/>
    <m/>
    <s v="TEC XL pair_FBA"/>
    <s v="INR"/>
    <n v="499"/>
    <n v="1"/>
    <n v="0"/>
    <n v="1"/>
    <n v="499"/>
    <n v="499"/>
    <n v="16.52"/>
    <n v="1"/>
    <n v="16.52"/>
    <n v="74.34"/>
    <n v="1"/>
    <n v="74.34"/>
    <n v="16.52"/>
    <n v="1"/>
    <n v="16.52"/>
    <n v="11.8"/>
    <n v="26"/>
    <n v="306.8"/>
    <n v="14.16"/>
    <n v="1"/>
    <n v="14.16"/>
    <m/>
    <m/>
    <m/>
    <n v="67.72"/>
    <n v="1"/>
    <n v="67.72"/>
    <m/>
    <m/>
    <m/>
    <m/>
    <m/>
    <m/>
    <m/>
    <m/>
    <n v="19.46"/>
    <n v="19.46"/>
  </r>
  <r>
    <s v="IN"/>
    <d v="2024-03-25T00:00:00"/>
    <d v="2024-09-24T00:00:00"/>
    <s v="B0D56R1VYX"/>
    <x v="74"/>
    <m/>
    <s v="TG-AL-ME-L/XL_FBA"/>
    <s v="INR"/>
    <n v="522.76"/>
    <n v="1"/>
    <n v="0"/>
    <n v="1"/>
    <n v="522.76"/>
    <n v="522.76"/>
    <m/>
    <m/>
    <m/>
    <m/>
    <m/>
    <m/>
    <m/>
    <m/>
    <m/>
    <m/>
    <m/>
    <m/>
    <n v="10.62"/>
    <n v="1"/>
    <n v="10.62"/>
    <m/>
    <m/>
    <m/>
    <n v="64.77"/>
    <n v="1"/>
    <n v="64.77"/>
    <m/>
    <m/>
    <m/>
    <n v="8.42"/>
    <n v="4"/>
    <n v="33.67"/>
    <m/>
    <m/>
    <n v="413.7"/>
    <n v="413.7"/>
  </r>
  <r>
    <s v="IN"/>
    <d v="2024-03-25T00:00:00"/>
    <d v="2024-09-24T00:00:00"/>
    <s v="B0CY9C8RN2"/>
    <x v="111"/>
    <m/>
    <s v="TGCL_packof2_S/M"/>
    <s v="INR"/>
    <n v="499"/>
    <n v="1"/>
    <n v="0"/>
    <n v="1"/>
    <n v="499"/>
    <n v="499"/>
    <m/>
    <m/>
    <m/>
    <m/>
    <m/>
    <m/>
    <m/>
    <m/>
    <m/>
    <m/>
    <m/>
    <m/>
    <n v="14.16"/>
    <n v="1"/>
    <n v="14.16"/>
    <m/>
    <m/>
    <m/>
    <n v="76.55"/>
    <n v="1"/>
    <n v="76.55"/>
    <m/>
    <m/>
    <m/>
    <m/>
    <m/>
    <m/>
    <m/>
    <m/>
    <n v="408.29"/>
    <n v="408.29"/>
  </r>
  <r>
    <s v="IN"/>
    <d v="2024-03-25T00:00:00"/>
    <d v="2024-09-24T00:00:00"/>
    <s v="B0D92165QK"/>
    <x v="112"/>
    <m/>
    <s v="TKC L Grey2"/>
    <s v="INR"/>
    <n v="499"/>
    <n v="1"/>
    <n v="0"/>
    <n v="1"/>
    <n v="499"/>
    <n v="499"/>
    <m/>
    <m/>
    <m/>
    <m/>
    <m/>
    <m/>
    <m/>
    <m/>
    <m/>
    <m/>
    <m/>
    <m/>
    <n v="10.62"/>
    <n v="1"/>
    <n v="10.62"/>
    <m/>
    <m/>
    <m/>
    <n v="64.19"/>
    <n v="1"/>
    <n v="64.19"/>
    <m/>
    <m/>
    <m/>
    <m/>
    <m/>
    <m/>
    <m/>
    <m/>
    <n v="424.19"/>
    <n v="424.19"/>
  </r>
  <r>
    <s v="IN"/>
    <d v="2024-03-25T00:00:00"/>
    <d v="2024-09-24T00:00:00"/>
    <s v="B0D92165QK"/>
    <x v="75"/>
    <m/>
    <s v="TKC M"/>
    <s v="INR"/>
    <n v="499"/>
    <n v="1"/>
    <n v="0"/>
    <n v="1"/>
    <n v="499"/>
    <n v="499"/>
    <m/>
    <m/>
    <m/>
    <m/>
    <m/>
    <m/>
    <m/>
    <m/>
    <m/>
    <m/>
    <m/>
    <m/>
    <n v="10.62"/>
    <n v="1"/>
    <n v="10.62"/>
    <m/>
    <m/>
    <m/>
    <n v="62.29"/>
    <n v="1"/>
    <n v="62.29"/>
    <m/>
    <m/>
    <m/>
    <n v="14.55"/>
    <n v="8"/>
    <n v="116.41"/>
    <m/>
    <m/>
    <n v="309.68"/>
    <n v="309.68"/>
  </r>
  <r>
    <s v="IN"/>
    <d v="2024-03-25T00:00:00"/>
    <d v="2024-09-24T00:00:00"/>
    <s v="B0D92165QK"/>
    <x v="113"/>
    <m/>
    <s v="TKC M Grey2"/>
    <s v="INR"/>
    <n v="499"/>
    <n v="1"/>
    <n v="0"/>
    <n v="1"/>
    <n v="499"/>
    <n v="499"/>
    <m/>
    <m/>
    <m/>
    <m/>
    <m/>
    <m/>
    <m/>
    <m/>
    <m/>
    <m/>
    <m/>
    <m/>
    <n v="10.62"/>
    <n v="1"/>
    <n v="10.62"/>
    <m/>
    <m/>
    <m/>
    <n v="67.72"/>
    <n v="1"/>
    <n v="67.72"/>
    <m/>
    <m/>
    <m/>
    <m/>
    <m/>
    <m/>
    <m/>
    <m/>
    <n v="420.66"/>
    <n v="420.66"/>
  </r>
  <r>
    <s v="IN"/>
    <d v="2024-03-25T00:00:00"/>
    <d v="2024-09-24T00:00:00"/>
    <s v="B0D92165QK"/>
    <x v="91"/>
    <m/>
    <s v="TKC XL_Pair_FBA"/>
    <s v="INR"/>
    <n v="499"/>
    <n v="1"/>
    <n v="0"/>
    <n v="1"/>
    <n v="499"/>
    <n v="499"/>
    <n v="16.52"/>
    <n v="1"/>
    <n v="16.52"/>
    <n v="74.34"/>
    <n v="1"/>
    <n v="74.34"/>
    <n v="16.52"/>
    <n v="1"/>
    <n v="16.52"/>
    <n v="11.8"/>
    <n v="29"/>
    <n v="342.2"/>
    <n v="14.16"/>
    <n v="1"/>
    <n v="14.16"/>
    <m/>
    <m/>
    <m/>
    <n v="64.33"/>
    <n v="1"/>
    <n v="64.33"/>
    <m/>
    <m/>
    <m/>
    <n v="12.32"/>
    <n v="20"/>
    <n v="246.42"/>
    <m/>
    <m/>
    <n v="-258.97000000000003"/>
    <n v="-258.97000000000003"/>
  </r>
  <r>
    <s v="IN"/>
    <d v="2024-03-25T00:00:00"/>
    <d v="2024-09-24T00:00:00"/>
    <s v="B09CDPY2XB"/>
    <x v="114"/>
    <m/>
    <s v="T-KL-ME"/>
    <s v="INR"/>
    <n v="799"/>
    <n v="1"/>
    <n v="0"/>
    <n v="1"/>
    <n v="799"/>
    <n v="799"/>
    <m/>
    <m/>
    <m/>
    <m/>
    <m/>
    <m/>
    <m/>
    <m/>
    <m/>
    <m/>
    <m/>
    <m/>
    <n v="35.4"/>
    <n v="1"/>
    <n v="35.4"/>
    <m/>
    <m/>
    <m/>
    <n v="179.14"/>
    <n v="1"/>
    <n v="179.14"/>
    <m/>
    <m/>
    <m/>
    <n v="7.88"/>
    <n v="10"/>
    <n v="78.83"/>
    <m/>
    <m/>
    <n v="505.63"/>
    <n v="505.63"/>
  </r>
  <r>
    <s v="IN"/>
    <d v="2024-03-25T00:00:00"/>
    <d v="2024-09-24T00:00:00"/>
    <s v="B0C6DKV3VQ"/>
    <x v="115"/>
    <m/>
    <s v="TT-AS-S/M"/>
    <s v="INR"/>
    <n v="816.1"/>
    <n v="1"/>
    <n v="0"/>
    <n v="1"/>
    <n v="816.1"/>
    <n v="816.1"/>
    <m/>
    <m/>
    <m/>
    <m/>
    <m/>
    <m/>
    <m/>
    <m/>
    <m/>
    <m/>
    <m/>
    <m/>
    <n v="35.4"/>
    <n v="1"/>
    <n v="35.4"/>
    <m/>
    <m/>
    <m/>
    <n v="170.06"/>
    <n v="1"/>
    <n v="170.06"/>
    <m/>
    <m/>
    <m/>
    <m/>
    <m/>
    <m/>
    <m/>
    <m/>
    <n v="610.64"/>
    <n v="610.64"/>
  </r>
  <r>
    <s v="IN"/>
    <d v="2024-03-25T00:00:00"/>
    <d v="2024-09-24T00:00:00"/>
    <s v="B09Y5D7RZW"/>
    <x v="76"/>
    <m/>
    <s v="Anke Sock_Black_L/XL_PO3_FBA"/>
    <s v="INR"/>
    <n v="0"/>
    <n v="0"/>
    <n v="0"/>
    <n v="0"/>
    <n v="0"/>
    <n v="0"/>
    <m/>
    <m/>
    <m/>
    <m/>
    <m/>
    <m/>
    <m/>
    <m/>
    <m/>
    <m/>
    <m/>
    <m/>
    <m/>
    <m/>
    <m/>
    <m/>
    <m/>
    <m/>
    <m/>
    <m/>
    <m/>
    <m/>
    <m/>
    <m/>
    <n v="13.64"/>
    <n v="9"/>
    <n v="122.75"/>
    <m/>
    <m/>
    <n v="-122.75"/>
    <m/>
  </r>
  <r>
    <s v="IN"/>
    <d v="2024-03-25T00:00:00"/>
    <d v="2024-09-24T00:00:00"/>
    <s v="B09Y5D2SGS"/>
    <x v="116"/>
    <m/>
    <s v="Anke Sock_Blue_S/M_PO3"/>
    <s v="INR"/>
    <n v="0"/>
    <n v="0"/>
    <n v="0"/>
    <n v="0"/>
    <n v="0"/>
    <n v="0"/>
    <m/>
    <m/>
    <m/>
    <m/>
    <m/>
    <m/>
    <m/>
    <m/>
    <m/>
    <m/>
    <m/>
    <m/>
    <m/>
    <m/>
    <m/>
    <m/>
    <m/>
    <m/>
    <m/>
    <m/>
    <m/>
    <m/>
    <m/>
    <m/>
    <n v="13.03"/>
    <n v="9"/>
    <n v="117.24"/>
    <m/>
    <m/>
    <n v="-117.24"/>
    <m/>
  </r>
  <r>
    <s v="IN"/>
    <d v="2024-03-25T00:00:00"/>
    <d v="2024-09-24T00:00:00"/>
    <s v="B09Y5KYF71"/>
    <x v="117"/>
    <m/>
    <s v="Anke Sock_Grey_L/XL_1"/>
    <s v="INR"/>
    <n v="0"/>
    <n v="0"/>
    <n v="0"/>
    <n v="0"/>
    <n v="0"/>
    <n v="0"/>
    <m/>
    <m/>
    <m/>
    <m/>
    <m/>
    <m/>
    <m/>
    <m/>
    <m/>
    <m/>
    <m/>
    <m/>
    <m/>
    <m/>
    <m/>
    <m/>
    <m/>
    <m/>
    <m/>
    <m/>
    <m/>
    <m/>
    <m/>
    <m/>
    <n v="21.84"/>
    <n v="10"/>
    <n v="218.45"/>
    <m/>
    <m/>
    <n v="-218.45"/>
    <m/>
  </r>
  <r>
    <s v="IN"/>
    <d v="2024-03-25T00:00:00"/>
    <d v="2024-09-24T00:00:00"/>
    <s v="B09Y5DRLC5"/>
    <x v="118"/>
    <m/>
    <s v="Anke Sock_Grey_L/XL_PO3_FBA"/>
    <s v="INR"/>
    <n v="0"/>
    <n v="0"/>
    <n v="0"/>
    <n v="0"/>
    <n v="0"/>
    <n v="0"/>
    <m/>
    <m/>
    <m/>
    <m/>
    <m/>
    <m/>
    <m/>
    <m/>
    <m/>
    <m/>
    <m/>
    <m/>
    <m/>
    <m/>
    <m/>
    <m/>
    <m/>
    <m/>
    <m/>
    <m/>
    <m/>
    <m/>
    <m/>
    <m/>
    <n v="16.440000000000001"/>
    <n v="14"/>
    <n v="230.17"/>
    <m/>
    <m/>
    <n v="-230.17"/>
    <m/>
  </r>
  <r>
    <s v="IN"/>
    <d v="2024-03-25T00:00:00"/>
    <d v="2024-09-24T00:00:00"/>
    <s v="B09Y5GN4MK"/>
    <x v="119"/>
    <m/>
    <s v="Anke Sock_Grey_S/M_PO3"/>
    <s v="INR"/>
    <n v="0"/>
    <n v="0"/>
    <n v="0"/>
    <n v="0"/>
    <n v="0"/>
    <n v="0"/>
    <m/>
    <m/>
    <m/>
    <m/>
    <m/>
    <m/>
    <m/>
    <m/>
    <m/>
    <m/>
    <m/>
    <m/>
    <m/>
    <m/>
    <m/>
    <m/>
    <m/>
    <m/>
    <m/>
    <m/>
    <m/>
    <m/>
    <m/>
    <m/>
    <n v="16.62"/>
    <n v="14"/>
    <n v="232.69"/>
    <m/>
    <m/>
    <n v="-232.69"/>
    <m/>
  </r>
  <r>
    <s v="IN"/>
    <d v="2024-03-25T00:00:00"/>
    <d v="2024-09-24T00:00:00"/>
    <s v="B0B1MWQVSQ"/>
    <x v="120"/>
    <m/>
    <s v="Ankle Sock_Black_L/XL_NC"/>
    <s v="INR"/>
    <n v="0"/>
    <n v="0"/>
    <n v="0"/>
    <n v="0"/>
    <n v="0"/>
    <n v="0"/>
    <m/>
    <m/>
    <m/>
    <m/>
    <m/>
    <m/>
    <m/>
    <m/>
    <m/>
    <m/>
    <m/>
    <m/>
    <m/>
    <m/>
    <m/>
    <m/>
    <m/>
    <m/>
    <m/>
    <m/>
    <m/>
    <m/>
    <m/>
    <m/>
    <n v="17.399999999999999"/>
    <n v="6"/>
    <n v="104.41"/>
    <m/>
    <m/>
    <n v="-104.41"/>
    <m/>
  </r>
  <r>
    <s v="IN"/>
    <d v="2024-03-25T00:00:00"/>
    <d v="2024-09-24T00:00:00"/>
    <s v="B0B1MWQVSQ"/>
    <x v="120"/>
    <m/>
    <s v="Ankle Sock_Black_L/XL_NC_FBA"/>
    <s v="INR"/>
    <n v="0"/>
    <n v="0"/>
    <n v="0"/>
    <n v="0"/>
    <n v="0"/>
    <n v="0"/>
    <m/>
    <m/>
    <m/>
    <m/>
    <m/>
    <m/>
    <m/>
    <m/>
    <m/>
    <m/>
    <m/>
    <m/>
    <m/>
    <m/>
    <m/>
    <m/>
    <m/>
    <m/>
    <m/>
    <m/>
    <m/>
    <m/>
    <m/>
    <m/>
    <n v="14.3"/>
    <n v="13"/>
    <n v="185.87"/>
    <m/>
    <m/>
    <n v="-185.87"/>
    <m/>
  </r>
  <r>
    <s v="IN"/>
    <d v="2024-03-25T00:00:00"/>
    <d v="2024-09-24T00:00:00"/>
    <s v="B0CV3VVQLX"/>
    <x v="121"/>
    <m/>
    <s v="Ankle Sock_Black_S/M_NC"/>
    <s v="INR"/>
    <n v="0"/>
    <n v="0"/>
    <n v="0"/>
    <n v="0"/>
    <n v="0"/>
    <n v="0"/>
    <m/>
    <m/>
    <m/>
    <m/>
    <m/>
    <m/>
    <m/>
    <m/>
    <m/>
    <m/>
    <m/>
    <m/>
    <m/>
    <m/>
    <m/>
    <m/>
    <m/>
    <m/>
    <m/>
    <m/>
    <m/>
    <m/>
    <m/>
    <m/>
    <n v="11.48"/>
    <n v="2"/>
    <n v="22.97"/>
    <m/>
    <m/>
    <n v="-22.97"/>
    <m/>
  </r>
  <r>
    <s v="IN"/>
    <d v="2024-03-25T00:00:00"/>
    <d v="2024-09-24T00:00:00"/>
    <s v="B0CV3VVQLX"/>
    <x v="94"/>
    <m/>
    <s v="Ankle Sock_Blue_L/XL_NC"/>
    <s v="INR"/>
    <n v="0"/>
    <n v="0"/>
    <n v="0"/>
    <n v="0"/>
    <n v="0"/>
    <n v="0"/>
    <m/>
    <m/>
    <m/>
    <m/>
    <m/>
    <m/>
    <m/>
    <m/>
    <m/>
    <m/>
    <m/>
    <m/>
    <m/>
    <m/>
    <m/>
    <m/>
    <m/>
    <m/>
    <m/>
    <m/>
    <m/>
    <m/>
    <m/>
    <m/>
    <n v="21.12"/>
    <n v="4"/>
    <n v="84.5"/>
    <m/>
    <m/>
    <n v="-84.5"/>
    <m/>
  </r>
  <r>
    <s v="IN"/>
    <d v="2024-03-25T00:00:00"/>
    <d v="2024-09-24T00:00:00"/>
    <s v="B0B1MWV2D3"/>
    <x v="95"/>
    <m/>
    <s v="Ankle Sock_Blue_S/M_NC"/>
    <s v="INR"/>
    <n v="0"/>
    <n v="0"/>
    <n v="0"/>
    <n v="0"/>
    <n v="0"/>
    <n v="0"/>
    <m/>
    <m/>
    <m/>
    <m/>
    <m/>
    <m/>
    <m/>
    <m/>
    <m/>
    <m/>
    <m/>
    <m/>
    <m/>
    <m/>
    <m/>
    <m/>
    <m/>
    <m/>
    <m/>
    <m/>
    <m/>
    <m/>
    <m/>
    <m/>
    <n v="16.79"/>
    <n v="12"/>
    <n v="201.51"/>
    <m/>
    <m/>
    <n v="-201.51"/>
    <m/>
  </r>
  <r>
    <s v="IN"/>
    <d v="2024-03-25T00:00:00"/>
    <d v="2024-09-24T00:00:00"/>
    <s v="B0B1MXHW4H"/>
    <x v="96"/>
    <m/>
    <s v="Ankle Sock_Grey_L/XL_NC"/>
    <s v="INR"/>
    <n v="0"/>
    <n v="0"/>
    <n v="0"/>
    <n v="0"/>
    <n v="0"/>
    <n v="0"/>
    <m/>
    <m/>
    <m/>
    <m/>
    <m/>
    <m/>
    <m/>
    <m/>
    <m/>
    <m/>
    <m/>
    <m/>
    <m/>
    <m/>
    <m/>
    <m/>
    <m/>
    <m/>
    <m/>
    <m/>
    <m/>
    <m/>
    <m/>
    <m/>
    <m/>
    <m/>
    <m/>
    <m/>
    <m/>
    <n v="0"/>
    <m/>
  </r>
  <r>
    <s v="IN"/>
    <d v="2024-03-25T00:00:00"/>
    <d v="2024-09-24T00:00:00"/>
    <s v="B0BY4NBTD6"/>
    <x v="122"/>
    <m/>
    <s v="Arm_T_S/SM"/>
    <s v="INR"/>
    <n v="0"/>
    <n v="0"/>
    <n v="0"/>
    <n v="0"/>
    <n v="0"/>
    <n v="0"/>
    <m/>
    <m/>
    <m/>
    <m/>
    <m/>
    <m/>
    <m/>
    <m/>
    <m/>
    <m/>
    <m/>
    <m/>
    <m/>
    <m/>
    <m/>
    <m/>
    <m/>
    <m/>
    <m/>
    <m/>
    <m/>
    <m/>
    <m/>
    <m/>
    <m/>
    <m/>
    <m/>
    <m/>
    <m/>
    <n v="0"/>
    <n v="0"/>
  </r>
  <r>
    <s v="IN"/>
    <d v="2024-03-25T00:00:00"/>
    <d v="2024-09-24T00:00:00"/>
    <s v="B09CDL826Y"/>
    <x v="37"/>
    <m/>
    <s v="B-AL-ME"/>
    <s v="INR"/>
    <n v="0"/>
    <n v="0"/>
    <n v="0"/>
    <n v="0"/>
    <n v="0"/>
    <n v="0"/>
    <m/>
    <m/>
    <m/>
    <m/>
    <m/>
    <m/>
    <m/>
    <m/>
    <m/>
    <m/>
    <m/>
    <m/>
    <m/>
    <m/>
    <m/>
    <m/>
    <m/>
    <m/>
    <m/>
    <m/>
    <m/>
    <m/>
    <m/>
    <m/>
    <m/>
    <m/>
    <m/>
    <m/>
    <m/>
    <n v="0"/>
    <n v="0"/>
  </r>
  <r>
    <s v="IN"/>
    <d v="2024-03-25T00:00:00"/>
    <d v="2024-09-24T00:00:00"/>
    <s v="B09CDQ6ZDL"/>
    <x v="79"/>
    <m/>
    <s v="BAL-ME"/>
    <s v="INR"/>
    <n v="0"/>
    <n v="0"/>
    <n v="0"/>
    <n v="0"/>
    <n v="0"/>
    <n v="0"/>
    <m/>
    <m/>
    <m/>
    <m/>
    <m/>
    <m/>
    <m/>
    <m/>
    <m/>
    <m/>
    <m/>
    <m/>
    <m/>
    <m/>
    <m/>
    <m/>
    <m/>
    <m/>
    <m/>
    <m/>
    <m/>
    <m/>
    <m/>
    <m/>
    <m/>
    <m/>
    <m/>
    <m/>
    <m/>
    <n v="0"/>
    <n v="0"/>
  </r>
  <r>
    <s v="IN"/>
    <d v="2024-03-25T00:00:00"/>
    <d v="2024-09-24T00:00:00"/>
    <s v="B09CDL826Y"/>
    <x v="37"/>
    <m/>
    <s v="B-AL-ME_new"/>
    <s v="INR"/>
    <n v="0"/>
    <n v="0"/>
    <n v="0"/>
    <n v="0"/>
    <n v="0"/>
    <n v="0"/>
    <m/>
    <m/>
    <m/>
    <m/>
    <m/>
    <m/>
    <m/>
    <m/>
    <m/>
    <m/>
    <m/>
    <m/>
    <m/>
    <m/>
    <m/>
    <m/>
    <m/>
    <m/>
    <m/>
    <m/>
    <m/>
    <m/>
    <m/>
    <m/>
    <m/>
    <m/>
    <m/>
    <m/>
    <m/>
    <n v="0"/>
    <n v="0"/>
  </r>
  <r>
    <s v="IN"/>
    <d v="2024-03-25T00:00:00"/>
    <d v="2024-09-24T00:00:00"/>
    <s v="B0D541ZKYL"/>
    <x v="123"/>
    <m/>
    <s v="BB-KA"/>
    <s v="INR"/>
    <n v="0"/>
    <n v="0"/>
    <n v="0"/>
    <n v="0"/>
    <n v="0"/>
    <n v="0"/>
    <m/>
    <m/>
    <m/>
    <m/>
    <m/>
    <m/>
    <m/>
    <m/>
    <m/>
    <m/>
    <m/>
    <m/>
    <m/>
    <m/>
    <m/>
    <m/>
    <m/>
    <m/>
    <m/>
    <m/>
    <m/>
    <m/>
    <m/>
    <m/>
    <n v="11.83"/>
    <n v="15"/>
    <n v="177.4"/>
    <m/>
    <m/>
    <n v="-177.4"/>
    <m/>
  </r>
  <r>
    <s v="IN"/>
    <d v="2024-03-25T00:00:00"/>
    <d v="2024-09-24T00:00:00"/>
    <s v="B0D5457JSV"/>
    <x v="124"/>
    <m/>
    <s v="BG-CS-S/M"/>
    <s v="INR"/>
    <n v="0"/>
    <n v="0"/>
    <n v="0"/>
    <n v="0"/>
    <n v="0"/>
    <n v="0"/>
    <m/>
    <m/>
    <m/>
    <m/>
    <m/>
    <m/>
    <m/>
    <m/>
    <m/>
    <m/>
    <m/>
    <m/>
    <m/>
    <m/>
    <m/>
    <m/>
    <m/>
    <m/>
    <m/>
    <m/>
    <m/>
    <m/>
    <m/>
    <m/>
    <n v="15.74"/>
    <n v="62"/>
    <n v="975.8"/>
    <m/>
    <m/>
    <n v="-975.8"/>
    <m/>
  </r>
  <r>
    <s v="IN"/>
    <d v="2024-03-25T00:00:00"/>
    <d v="2024-09-24T00:00:00"/>
    <s v="B0D541ZKYL"/>
    <x v="70"/>
    <m/>
    <s v="BG-KA"/>
    <s v="INR"/>
    <n v="0"/>
    <n v="0"/>
    <n v="0"/>
    <n v="0"/>
    <n v="0"/>
    <n v="0"/>
    <m/>
    <m/>
    <m/>
    <m/>
    <m/>
    <m/>
    <m/>
    <m/>
    <m/>
    <m/>
    <m/>
    <m/>
    <m/>
    <m/>
    <m/>
    <m/>
    <m/>
    <m/>
    <m/>
    <m/>
    <m/>
    <m/>
    <m/>
    <m/>
    <n v="18.91"/>
    <n v="4"/>
    <n v="75.64"/>
    <m/>
    <m/>
    <n v="-75.64"/>
    <m/>
  </r>
  <r>
    <s v="IN"/>
    <d v="2024-03-25T00:00:00"/>
    <d v="2024-09-24T00:00:00"/>
    <s v="B09LM24XCK"/>
    <x v="83"/>
    <m/>
    <s v="BG-KL"/>
    <s v="INR"/>
    <n v="0"/>
    <n v="0"/>
    <n v="0"/>
    <n v="0"/>
    <n v="0"/>
    <n v="0"/>
    <m/>
    <m/>
    <m/>
    <m/>
    <m/>
    <m/>
    <m/>
    <m/>
    <m/>
    <m/>
    <m/>
    <m/>
    <m/>
    <m/>
    <m/>
    <m/>
    <m/>
    <m/>
    <m/>
    <m/>
    <m/>
    <m/>
    <m/>
    <m/>
    <n v="17.27"/>
    <n v="7"/>
    <n v="120.87"/>
    <m/>
    <m/>
    <n v="-120.87"/>
    <m/>
  </r>
  <r>
    <s v="IN"/>
    <d v="2024-03-25T00:00:00"/>
    <d v="2024-09-24T00:00:00"/>
    <s v="B0D548TLJB"/>
    <x v="125"/>
    <m/>
    <s v="Black _ pack of 5"/>
    <s v="INR"/>
    <n v="0"/>
    <n v="0"/>
    <n v="0"/>
    <n v="0"/>
    <n v="0"/>
    <n v="0"/>
    <m/>
    <m/>
    <m/>
    <m/>
    <m/>
    <m/>
    <m/>
    <m/>
    <m/>
    <m/>
    <m/>
    <m/>
    <m/>
    <m/>
    <m/>
    <m/>
    <m/>
    <m/>
    <m/>
    <m/>
    <m/>
    <m/>
    <m/>
    <m/>
    <m/>
    <m/>
    <m/>
    <m/>
    <m/>
    <n v="0"/>
    <n v="0"/>
  </r>
  <r>
    <s v="IN"/>
    <d v="2024-03-25T00:00:00"/>
    <d v="2024-09-24T00:00:00"/>
    <s v="B0D5489TQB"/>
    <x v="126"/>
    <m/>
    <s v="Crew_Black_S/M_Pack of 5"/>
    <s v="INR"/>
    <n v="0"/>
    <n v="0"/>
    <n v="0"/>
    <n v="0"/>
    <n v="0"/>
    <n v="0"/>
    <m/>
    <m/>
    <m/>
    <m/>
    <m/>
    <m/>
    <m/>
    <m/>
    <m/>
    <m/>
    <m/>
    <m/>
    <m/>
    <m/>
    <m/>
    <m/>
    <m/>
    <m/>
    <m/>
    <m/>
    <m/>
    <m/>
    <m/>
    <m/>
    <n v="11.89"/>
    <n v="6"/>
    <n v="71.319999999999993"/>
    <m/>
    <m/>
    <n v="-71.319999999999993"/>
    <m/>
  </r>
  <r>
    <s v="IN"/>
    <d v="2024-03-25T00:00:00"/>
    <d v="2024-09-24T00:00:00"/>
    <s v="B0D5489TQB"/>
    <x v="127"/>
    <m/>
    <s v="Crew_Grey_S/M_Pack of 5"/>
    <s v="INR"/>
    <n v="0"/>
    <n v="0"/>
    <n v="0"/>
    <n v="0"/>
    <n v="0"/>
    <n v="0"/>
    <m/>
    <m/>
    <m/>
    <m/>
    <m/>
    <m/>
    <m/>
    <m/>
    <m/>
    <m/>
    <m/>
    <m/>
    <m/>
    <m/>
    <m/>
    <m/>
    <m/>
    <m/>
    <m/>
    <m/>
    <m/>
    <m/>
    <m/>
    <m/>
    <m/>
    <n v="0"/>
    <n v="0"/>
    <m/>
    <m/>
    <n v="0"/>
    <m/>
  </r>
  <r>
    <s v="IN"/>
    <d v="2024-03-25T00:00:00"/>
    <d v="2024-09-24T00:00:00"/>
    <s v="B0D5489TQB"/>
    <x v="59"/>
    <m/>
    <s v="Crew Length_Black_Sock_L/XL"/>
    <s v="INR"/>
    <n v="0"/>
    <n v="0"/>
    <n v="0"/>
    <n v="0"/>
    <n v="0"/>
    <n v="0"/>
    <m/>
    <m/>
    <m/>
    <m/>
    <m/>
    <m/>
    <m/>
    <m/>
    <m/>
    <m/>
    <m/>
    <m/>
    <m/>
    <m/>
    <m/>
    <m/>
    <m/>
    <m/>
    <m/>
    <m/>
    <m/>
    <m/>
    <m/>
    <m/>
    <n v="15.57"/>
    <n v="4"/>
    <n v="62.27"/>
    <m/>
    <m/>
    <n v="-62.27"/>
    <m/>
  </r>
  <r>
    <s v="IN"/>
    <d v="2024-03-25T00:00:00"/>
    <d v="2024-09-24T00:00:00"/>
    <s v="B0C85T4P4D"/>
    <x v="128"/>
    <m/>
    <s v="Crew Length_Blue_S/M"/>
    <s v="INR"/>
    <n v="0"/>
    <n v="0"/>
    <n v="0"/>
    <n v="0"/>
    <n v="0"/>
    <n v="0"/>
    <m/>
    <m/>
    <m/>
    <m/>
    <m/>
    <m/>
    <m/>
    <m/>
    <m/>
    <m/>
    <m/>
    <m/>
    <m/>
    <m/>
    <m/>
    <m/>
    <m/>
    <m/>
    <m/>
    <m/>
    <m/>
    <m/>
    <m/>
    <m/>
    <m/>
    <m/>
    <m/>
    <m/>
    <m/>
    <n v="0"/>
    <n v="0"/>
  </r>
  <r>
    <s v="IN"/>
    <d v="2024-03-25T00:00:00"/>
    <d v="2024-09-24T00:00:00"/>
    <s v="B0D5489TQB"/>
    <x v="72"/>
    <m/>
    <s v="Crew Length_Grey_Socks_S/M"/>
    <s v="INR"/>
    <n v="0"/>
    <n v="0"/>
    <n v="0"/>
    <n v="0"/>
    <n v="0"/>
    <n v="0"/>
    <m/>
    <m/>
    <m/>
    <m/>
    <m/>
    <m/>
    <m/>
    <m/>
    <m/>
    <m/>
    <m/>
    <m/>
    <m/>
    <m/>
    <m/>
    <m/>
    <m/>
    <m/>
    <m/>
    <m/>
    <m/>
    <m/>
    <m/>
    <m/>
    <m/>
    <n v="0"/>
    <n v="0"/>
    <m/>
    <m/>
    <n v="0"/>
    <m/>
  </r>
  <r>
    <s v="IN"/>
    <d v="2024-03-25T00:00:00"/>
    <d v="2024-09-24T00:00:00"/>
    <s v="B0D5489TQB"/>
    <x v="129"/>
    <m/>
    <s v="Crew_Length_S/M_Grey&amp;Black_Combo_FBA"/>
    <s v="INR"/>
    <n v="0"/>
    <n v="0"/>
    <n v="0"/>
    <n v="0"/>
    <n v="0"/>
    <n v="0"/>
    <m/>
    <m/>
    <m/>
    <m/>
    <m/>
    <m/>
    <m/>
    <m/>
    <m/>
    <m/>
    <m/>
    <m/>
    <m/>
    <m/>
    <m/>
    <m/>
    <m/>
    <m/>
    <m/>
    <m/>
    <m/>
    <m/>
    <m/>
    <m/>
    <n v="12.81"/>
    <n v="2"/>
    <n v="25.62"/>
    <m/>
    <m/>
    <n v="-25.62"/>
    <m/>
  </r>
  <r>
    <s v="IN"/>
    <d v="2024-03-25T00:00:00"/>
    <d v="2024-09-24T00:00:00"/>
    <s v="B0D5489TQB"/>
    <x v="129"/>
    <m/>
    <s v="Crew_Length-Socks_S/M_Grey&amp;Black_Combo"/>
    <s v="INR"/>
    <n v="0"/>
    <n v="0"/>
    <n v="0"/>
    <n v="0"/>
    <n v="0"/>
    <n v="0"/>
    <m/>
    <m/>
    <m/>
    <m/>
    <m/>
    <m/>
    <m/>
    <m/>
    <m/>
    <m/>
    <m/>
    <m/>
    <m/>
    <m/>
    <m/>
    <m/>
    <m/>
    <m/>
    <m/>
    <m/>
    <m/>
    <m/>
    <m/>
    <m/>
    <n v="10.48"/>
    <n v="11"/>
    <n v="115.26"/>
    <m/>
    <m/>
    <n v="-115.26"/>
    <m/>
  </r>
  <r>
    <s v="IN"/>
    <d v="2024-03-25T00:00:00"/>
    <d v="2024-09-24T00:00:00"/>
    <s v="B0D56R1VYX"/>
    <x v="60"/>
    <m/>
    <s v="GAL S/M FBA"/>
    <s v="INR"/>
    <n v="0"/>
    <n v="0"/>
    <n v="2"/>
    <n v="-2"/>
    <n v="0"/>
    <n v="-798"/>
    <m/>
    <m/>
    <m/>
    <m/>
    <m/>
    <m/>
    <m/>
    <m/>
    <m/>
    <m/>
    <m/>
    <m/>
    <m/>
    <m/>
    <m/>
    <m/>
    <m/>
    <m/>
    <m/>
    <m/>
    <m/>
    <n v="82.6"/>
    <n v="2"/>
    <n v="165.2"/>
    <m/>
    <m/>
    <m/>
    <m/>
    <m/>
    <n v="-963.2"/>
    <n v="481.6"/>
  </r>
  <r>
    <s v="IN"/>
    <d v="2024-03-25T00:00:00"/>
    <d v="2024-09-24T00:00:00"/>
    <s v="B0D5457JSV"/>
    <x v="130"/>
    <m/>
    <s v="GG-CS-S/M"/>
    <s v="INR"/>
    <n v="0"/>
    <n v="0"/>
    <n v="0"/>
    <n v="0"/>
    <n v="0"/>
    <n v="0"/>
    <m/>
    <m/>
    <m/>
    <m/>
    <m/>
    <m/>
    <m/>
    <m/>
    <m/>
    <m/>
    <m/>
    <m/>
    <m/>
    <m/>
    <m/>
    <m/>
    <m/>
    <m/>
    <m/>
    <m/>
    <m/>
    <m/>
    <m/>
    <m/>
    <n v="13.95"/>
    <n v="40"/>
    <n v="557.9"/>
    <m/>
    <m/>
    <n v="-557.9"/>
    <m/>
  </r>
  <r>
    <s v="IN"/>
    <d v="2024-03-25T00:00:00"/>
    <d v="2024-09-24T00:00:00"/>
    <s v="B0D53WL71G"/>
    <x v="87"/>
    <m/>
    <s v="GKL"/>
    <s v="INR"/>
    <n v="0"/>
    <n v="0"/>
    <n v="0"/>
    <n v="0"/>
    <n v="0"/>
    <n v="0"/>
    <m/>
    <m/>
    <m/>
    <m/>
    <m/>
    <m/>
    <m/>
    <m/>
    <m/>
    <m/>
    <m/>
    <m/>
    <m/>
    <m/>
    <m/>
    <m/>
    <m/>
    <m/>
    <m/>
    <m/>
    <m/>
    <m/>
    <m/>
    <m/>
    <m/>
    <m/>
    <m/>
    <m/>
    <m/>
    <n v="0"/>
    <n v="0"/>
  </r>
  <r>
    <s v="IN"/>
    <d v="2024-03-25T00:00:00"/>
    <d v="2024-09-24T00:00:00"/>
    <s v="B09CDN87WM"/>
    <x v="38"/>
    <m/>
    <s v="G-KL"/>
    <s v="INR"/>
    <n v="0"/>
    <n v="0"/>
    <n v="0"/>
    <n v="0"/>
    <n v="0"/>
    <n v="0"/>
    <m/>
    <m/>
    <m/>
    <m/>
    <m/>
    <m/>
    <m/>
    <m/>
    <m/>
    <m/>
    <m/>
    <m/>
    <m/>
    <m/>
    <m/>
    <m/>
    <m/>
    <m/>
    <m/>
    <m/>
    <m/>
    <m/>
    <m/>
    <m/>
    <n v="20.22"/>
    <n v="16"/>
    <n v="323.60000000000002"/>
    <m/>
    <m/>
    <n v="-323.60000000000002"/>
    <m/>
  </r>
  <r>
    <s v="IN"/>
    <d v="2024-03-25T00:00:00"/>
    <d v="2024-09-24T00:00:00"/>
    <s v="B09LMC4VY5"/>
    <x v="131"/>
    <m/>
    <s v="GT-KA"/>
    <s v="INR"/>
    <n v="0"/>
    <n v="0"/>
    <n v="0"/>
    <n v="0"/>
    <n v="0"/>
    <n v="0"/>
    <m/>
    <m/>
    <m/>
    <m/>
    <m/>
    <m/>
    <m/>
    <m/>
    <m/>
    <m/>
    <m/>
    <m/>
    <m/>
    <m/>
    <m/>
    <m/>
    <m/>
    <m/>
    <m/>
    <m/>
    <m/>
    <m/>
    <m/>
    <m/>
    <n v="12.08"/>
    <n v="7"/>
    <n v="84.57"/>
    <m/>
    <m/>
    <n v="-84.57"/>
    <m/>
  </r>
  <r>
    <s v="IN"/>
    <d v="2024-03-25T00:00:00"/>
    <d v="2024-09-24T00:00:00"/>
    <s v="B09JSGSZCQ"/>
    <x v="132"/>
    <m/>
    <s v="GT-KL"/>
    <s v="INR"/>
    <n v="0"/>
    <n v="0"/>
    <n v="0"/>
    <n v="0"/>
    <n v="0"/>
    <n v="0"/>
    <m/>
    <m/>
    <m/>
    <m/>
    <m/>
    <m/>
    <m/>
    <m/>
    <m/>
    <m/>
    <m/>
    <m/>
    <m/>
    <m/>
    <m/>
    <m/>
    <m/>
    <m/>
    <m/>
    <m/>
    <m/>
    <m/>
    <m/>
    <m/>
    <n v="30.75"/>
    <n v="11"/>
    <n v="338.21"/>
    <m/>
    <m/>
    <n v="-338.21"/>
    <m/>
  </r>
  <r>
    <s v="IN"/>
    <d v="2024-03-25T00:00:00"/>
    <d v="2024-09-24T00:00:00"/>
    <s v="B09JSGSZCQ"/>
    <x v="132"/>
    <m/>
    <s v="GT-KL_1"/>
    <s v="INR"/>
    <n v="0"/>
    <n v="0"/>
    <n v="0"/>
    <n v="0"/>
    <n v="0"/>
    <n v="0"/>
    <m/>
    <m/>
    <m/>
    <m/>
    <m/>
    <m/>
    <m/>
    <m/>
    <m/>
    <m/>
    <m/>
    <m/>
    <m/>
    <m/>
    <m/>
    <m/>
    <m/>
    <m/>
    <m/>
    <m/>
    <m/>
    <m/>
    <m/>
    <m/>
    <n v="18.29"/>
    <n v="6"/>
    <n v="109.72"/>
    <m/>
    <m/>
    <n v="-109.72"/>
    <m/>
  </r>
  <r>
    <s v="IN"/>
    <d v="2024-03-25T00:00:00"/>
    <d v="2024-09-24T00:00:00"/>
    <s v="B0B697XSYH"/>
    <x v="133"/>
    <m/>
    <s v="Knee sock_Blue_L/XL"/>
    <s v="INR"/>
    <n v="0"/>
    <n v="0"/>
    <n v="0"/>
    <n v="0"/>
    <n v="0"/>
    <n v="0"/>
    <m/>
    <m/>
    <m/>
    <m/>
    <m/>
    <m/>
    <m/>
    <m/>
    <m/>
    <m/>
    <m/>
    <m/>
    <m/>
    <m/>
    <m/>
    <m/>
    <m/>
    <m/>
    <m/>
    <m/>
    <m/>
    <m/>
    <m/>
    <m/>
    <n v="8.39"/>
    <n v="4"/>
    <n v="33.549999999999997"/>
    <m/>
    <m/>
    <n v="-33.549999999999997"/>
    <m/>
  </r>
  <r>
    <s v="IN"/>
    <d v="2024-03-25T00:00:00"/>
    <d v="2024-09-24T00:00:00"/>
    <s v="B0B1MXBJ4J"/>
    <x v="134"/>
    <m/>
    <s v="Knee Sock_Gray_S/M_NC"/>
    <s v="INR"/>
    <n v="0"/>
    <n v="0"/>
    <n v="0"/>
    <n v="0"/>
    <n v="0"/>
    <n v="0"/>
    <m/>
    <m/>
    <m/>
    <m/>
    <m/>
    <m/>
    <m/>
    <m/>
    <m/>
    <m/>
    <m/>
    <m/>
    <m/>
    <m/>
    <m/>
    <m/>
    <m/>
    <m/>
    <m/>
    <m/>
    <m/>
    <m/>
    <m/>
    <m/>
    <n v="9.2100000000000009"/>
    <n v="5"/>
    <n v="46.06"/>
    <m/>
    <m/>
    <n v="-46.06"/>
    <m/>
  </r>
  <r>
    <s v="IN"/>
    <d v="2024-03-25T00:00:00"/>
    <d v="2024-09-24T00:00:00"/>
    <s v="B0CK2FCNRK"/>
    <x v="135"/>
    <m/>
    <s v="N6-UPYV-69IB"/>
    <s v="INR"/>
    <n v="0"/>
    <n v="0"/>
    <n v="0"/>
    <n v="0"/>
    <n v="0"/>
    <n v="0"/>
    <m/>
    <m/>
    <m/>
    <m/>
    <m/>
    <m/>
    <m/>
    <m/>
    <m/>
    <m/>
    <m/>
    <m/>
    <m/>
    <m/>
    <m/>
    <m/>
    <m/>
    <m/>
    <m/>
    <m/>
    <m/>
    <m/>
    <m/>
    <m/>
    <m/>
    <m/>
    <m/>
    <m/>
    <m/>
    <n v="0"/>
    <n v="0"/>
  </r>
  <r>
    <s v="IN"/>
    <d v="2024-03-25T00:00:00"/>
    <d v="2024-09-24T00:00:00"/>
    <s v="B09Y5GPFRT"/>
    <x v="136"/>
    <m/>
    <s v="RH-TUOV-90FG"/>
    <s v="INR"/>
    <n v="0"/>
    <n v="0"/>
    <n v="0"/>
    <n v="0"/>
    <n v="0"/>
    <n v="0"/>
    <m/>
    <m/>
    <m/>
    <m/>
    <m/>
    <m/>
    <m/>
    <m/>
    <m/>
    <m/>
    <m/>
    <m/>
    <m/>
    <m/>
    <m/>
    <m/>
    <m/>
    <m/>
    <m/>
    <m/>
    <m/>
    <m/>
    <m/>
    <m/>
    <m/>
    <m/>
    <m/>
    <m/>
    <m/>
    <n v="0"/>
    <n v="0"/>
  </r>
  <r>
    <s v="IN"/>
    <d v="2024-03-25T00:00:00"/>
    <d v="2024-09-24T00:00:00"/>
    <s v="B0B9S2PYWM"/>
    <x v="137"/>
    <m/>
    <s v="Sock_Black_S/M_NC-B-Al-ME_Combo"/>
    <s v="INR"/>
    <n v="0"/>
    <n v="0"/>
    <n v="0"/>
    <n v="0"/>
    <n v="0"/>
    <n v="0"/>
    <m/>
    <m/>
    <m/>
    <m/>
    <m/>
    <m/>
    <m/>
    <m/>
    <m/>
    <m/>
    <m/>
    <m/>
    <m/>
    <m/>
    <m/>
    <m/>
    <m/>
    <m/>
    <m/>
    <m/>
    <m/>
    <m/>
    <m/>
    <m/>
    <n v="13.04"/>
    <n v="53"/>
    <n v="691.34"/>
    <m/>
    <m/>
    <n v="-691.34"/>
    <m/>
  </r>
  <r>
    <s v="IN"/>
    <d v="2024-03-25T00:00:00"/>
    <d v="2024-09-24T00:00:00"/>
    <s v="B0D53TFG44"/>
    <x v="89"/>
    <m/>
    <s v="T-AL"/>
    <s v="INR"/>
    <n v="0"/>
    <n v="0"/>
    <n v="0"/>
    <n v="0"/>
    <n v="0"/>
    <n v="0"/>
    <m/>
    <m/>
    <m/>
    <m/>
    <m/>
    <m/>
    <m/>
    <m/>
    <m/>
    <m/>
    <m/>
    <m/>
    <m/>
    <m/>
    <m/>
    <m/>
    <m/>
    <m/>
    <m/>
    <m/>
    <m/>
    <m/>
    <m/>
    <m/>
    <m/>
    <m/>
    <m/>
    <m/>
    <m/>
    <n v="0"/>
    <n v="0"/>
  </r>
  <r>
    <s v="IN"/>
    <d v="2024-03-25T00:00:00"/>
    <d v="2024-09-24T00:00:00"/>
    <s v="B0D53TFG44"/>
    <x v="89"/>
    <m/>
    <s v="T-AL-ME"/>
    <s v="INR"/>
    <n v="0"/>
    <n v="0"/>
    <n v="0"/>
    <n v="0"/>
    <n v="0"/>
    <n v="0"/>
    <m/>
    <m/>
    <m/>
    <m/>
    <m/>
    <m/>
    <m/>
    <m/>
    <m/>
    <m/>
    <m/>
    <m/>
    <m/>
    <m/>
    <m/>
    <m/>
    <m/>
    <m/>
    <m/>
    <m/>
    <m/>
    <m/>
    <m/>
    <m/>
    <m/>
    <m/>
    <m/>
    <m/>
    <m/>
    <n v="0"/>
    <n v="0"/>
  </r>
  <r>
    <s v="IN"/>
    <d v="2024-03-25T00:00:00"/>
    <d v="2024-09-24T00:00:00"/>
    <s v="B0CNVKYM57"/>
    <x v="138"/>
    <m/>
    <s v="TEC L pair"/>
    <s v="INR"/>
    <n v="0"/>
    <n v="0"/>
    <n v="0"/>
    <n v="0"/>
    <n v="0"/>
    <n v="0"/>
    <m/>
    <m/>
    <m/>
    <m/>
    <m/>
    <m/>
    <m/>
    <m/>
    <m/>
    <m/>
    <m/>
    <m/>
    <m/>
    <m/>
    <m/>
    <m/>
    <m/>
    <m/>
    <m/>
    <m/>
    <m/>
    <m/>
    <m/>
    <m/>
    <m/>
    <m/>
    <m/>
    <m/>
    <m/>
    <n v="0"/>
    <n v="0"/>
  </r>
  <r>
    <s v="IN"/>
    <d v="2024-03-25T00:00:00"/>
    <d v="2024-09-24T00:00:00"/>
    <s v="B0CNVRMX9P"/>
    <x v="108"/>
    <m/>
    <s v="TEC M pair"/>
    <s v="INR"/>
    <n v="0"/>
    <n v="0"/>
    <n v="0"/>
    <n v="0"/>
    <n v="0"/>
    <n v="0"/>
    <m/>
    <m/>
    <m/>
    <m/>
    <m/>
    <m/>
    <m/>
    <m/>
    <m/>
    <m/>
    <m/>
    <m/>
    <m/>
    <m/>
    <m/>
    <m/>
    <m/>
    <m/>
    <m/>
    <m/>
    <m/>
    <m/>
    <m/>
    <m/>
    <m/>
    <m/>
    <m/>
    <m/>
    <m/>
    <n v="0"/>
    <n v="0"/>
  </r>
  <r>
    <s v="IN"/>
    <d v="2024-03-25T00:00:00"/>
    <d v="2024-09-24T00:00:00"/>
    <s v="B0D5457JSV"/>
    <x v="139"/>
    <m/>
    <s v="TG-CS-L/XL"/>
    <s v="INR"/>
    <n v="0"/>
    <n v="0"/>
    <n v="0"/>
    <n v="0"/>
    <n v="0"/>
    <n v="0"/>
    <m/>
    <m/>
    <m/>
    <m/>
    <m/>
    <m/>
    <m/>
    <m/>
    <m/>
    <m/>
    <m/>
    <m/>
    <m/>
    <m/>
    <m/>
    <m/>
    <m/>
    <m/>
    <m/>
    <m/>
    <m/>
    <m/>
    <m/>
    <m/>
    <n v="12.94"/>
    <n v="30"/>
    <n v="388.11"/>
    <m/>
    <m/>
    <n v="-388.11"/>
    <m/>
  </r>
  <r>
    <s v="IN"/>
    <d v="2024-03-25T00:00:00"/>
    <d v="2024-09-24T00:00:00"/>
    <s v="B0D5457JSV"/>
    <x v="140"/>
    <m/>
    <s v="TG-CS-S/M"/>
    <s v="INR"/>
    <n v="0"/>
    <n v="0"/>
    <n v="0"/>
    <n v="0"/>
    <n v="0"/>
    <n v="0"/>
    <m/>
    <m/>
    <m/>
    <m/>
    <m/>
    <m/>
    <m/>
    <m/>
    <m/>
    <m/>
    <m/>
    <m/>
    <m/>
    <m/>
    <m/>
    <m/>
    <m/>
    <m/>
    <m/>
    <m/>
    <m/>
    <m/>
    <m/>
    <m/>
    <n v="13.75"/>
    <n v="33"/>
    <n v="453.86"/>
    <m/>
    <m/>
    <n v="-453.86"/>
    <m/>
  </r>
  <r>
    <s v="IN"/>
    <d v="2024-03-25T00:00:00"/>
    <d v="2024-09-24T00:00:00"/>
    <s v="B09CDPY2XB"/>
    <x v="114"/>
    <m/>
    <s v="T-KL"/>
    <s v="INR"/>
    <n v="0"/>
    <n v="0"/>
    <n v="0"/>
    <n v="0"/>
    <n v="0"/>
    <n v="0"/>
    <m/>
    <m/>
    <m/>
    <m/>
    <m/>
    <m/>
    <m/>
    <m/>
    <m/>
    <m/>
    <m/>
    <m/>
    <m/>
    <m/>
    <m/>
    <m/>
    <m/>
    <m/>
    <m/>
    <m/>
    <m/>
    <m/>
    <m/>
    <m/>
    <n v="33.950000000000003"/>
    <n v="9"/>
    <n v="305.52"/>
    <m/>
    <m/>
    <n v="-305.52"/>
    <m/>
  </r>
  <r>
    <s v="IN"/>
    <d v="2024-03-25T00:00:00"/>
    <d v="2024-09-24T00:00:00"/>
    <s v="B0D5457JSV"/>
    <x v="141"/>
    <m/>
    <s v="TT-CS-L/XL"/>
    <s v="INR"/>
    <n v="0"/>
    <n v="0"/>
    <n v="0"/>
    <n v="0"/>
    <n v="0"/>
    <n v="0"/>
    <m/>
    <m/>
    <m/>
    <m/>
    <m/>
    <m/>
    <m/>
    <m/>
    <m/>
    <m/>
    <m/>
    <m/>
    <m/>
    <m/>
    <m/>
    <m/>
    <m/>
    <m/>
    <m/>
    <m/>
    <m/>
    <m/>
    <m/>
    <m/>
    <n v="20.69"/>
    <n v="18"/>
    <n v="372.48"/>
    <m/>
    <m/>
    <n v="-372.48"/>
    <m/>
  </r>
  <r>
    <s v="IN"/>
    <d v="2024-03-25T00:00:00"/>
    <d v="2024-09-24T00:00:00"/>
    <s v="B0D5457JSV"/>
    <x v="142"/>
    <m/>
    <s v="TT-CS-S/M"/>
    <s v="INR"/>
    <n v="0"/>
    <n v="0"/>
    <n v="0"/>
    <n v="0"/>
    <n v="0"/>
    <n v="0"/>
    <m/>
    <m/>
    <m/>
    <m/>
    <m/>
    <m/>
    <m/>
    <m/>
    <m/>
    <m/>
    <m/>
    <m/>
    <m/>
    <m/>
    <m/>
    <m/>
    <m/>
    <m/>
    <m/>
    <m/>
    <m/>
    <m/>
    <m/>
    <m/>
    <n v="9.36"/>
    <n v="24"/>
    <n v="224.6"/>
    <m/>
    <m/>
    <n v="-224.6"/>
    <m/>
  </r>
  <r>
    <s v="IN"/>
    <d v="2024-03-25T00:00:00"/>
    <d v="2024-09-24T00:00:00"/>
    <s v="B09Y5F2Y1K"/>
    <x v="143"/>
    <m/>
    <s v="ZB-7BBN-ASJ5"/>
    <s v="INR"/>
    <n v="0"/>
    <n v="0"/>
    <n v="0"/>
    <n v="0"/>
    <n v="0"/>
    <n v="0"/>
    <m/>
    <m/>
    <m/>
    <m/>
    <m/>
    <m/>
    <m/>
    <m/>
    <m/>
    <m/>
    <m/>
    <m/>
    <m/>
    <m/>
    <m/>
    <m/>
    <m/>
    <m/>
    <m/>
    <m/>
    <m/>
    <m/>
    <m/>
    <m/>
    <m/>
    <m/>
    <m/>
    <m/>
    <m/>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9">
  <r>
    <s v="IN"/>
    <d v="2024-03-25T00:00:00"/>
    <d v="2024-09-24T00:00:00"/>
    <s v="B0BY4N8VBM"/>
    <x v="0"/>
    <m/>
    <s v="Arm_B_L/XL"/>
    <s v="INR"/>
    <n v="799"/>
    <n v="116"/>
    <n v="21"/>
    <n v="95"/>
    <n v="56625.449699999997"/>
    <n v="46363.149700000002"/>
    <n v="77"/>
    <m/>
    <m/>
    <m/>
    <m/>
    <m/>
    <m/>
    <m/>
    <m/>
    <m/>
    <m/>
    <m/>
    <n v="30"/>
    <n v="112"/>
    <n v="1292.0999999999999"/>
    <n v="19.25"/>
    <m/>
    <m/>
    <n v="119.85"/>
    <n v="112"/>
    <n v="6567.61"/>
    <n v="82.6"/>
    <n v="18"/>
    <n v="1486.8"/>
    <n v="8.9600000000000009"/>
    <n v="1337"/>
    <n v="11975.47"/>
    <n v="240"/>
    <m/>
    <n v="25041.169699999999"/>
    <n v="221.34"/>
    <n v="92684"/>
    <n v="99.741055629882183"/>
    <n v="18.103448275862068"/>
    <n v="7.7394874689678153"/>
    <n v="64844"/>
  </r>
  <r>
    <s v="IN"/>
    <d v="2024-03-25T00:00:00"/>
    <d v="2024-09-24T00:00:00"/>
    <s v="B0B8Z31FG6"/>
    <x v="1"/>
    <m/>
    <s v="GB-AL-ME-L/XL_FBA"/>
    <s v="INR"/>
    <n v="506.32"/>
    <n v="114"/>
    <n v="13"/>
    <n v="101"/>
    <n v="57719.959600000002"/>
    <n v="51307.859600000003"/>
    <n v="16.52"/>
    <n v="20"/>
    <n v="330.4"/>
    <n v="58.69"/>
    <n v="20"/>
    <n v="1173.76"/>
    <n v="16.52"/>
    <n v="20"/>
    <n v="330.4"/>
    <m/>
    <m/>
    <m/>
    <n v="11.55"/>
    <n v="114"/>
    <n v="1316.88"/>
    <n v="1.83"/>
    <n v="20"/>
    <n v="36.672600000000003"/>
    <n v="68.16"/>
    <n v="114"/>
    <n v="7769.91"/>
    <n v="82.6"/>
    <n v="12"/>
    <n v="991.2"/>
    <n v="19.79"/>
    <n v="514"/>
    <n v="10173.65"/>
    <m/>
    <m/>
    <n v="29515.386999999999"/>
    <n v="292.23"/>
    <n v="57720.479999999996"/>
    <n v="100"/>
    <n v="11.403508771929824"/>
    <n v="5.6735272001690644"/>
    <n v="57720.479999999996"/>
  </r>
  <r>
    <s v="IN"/>
    <d v="2024-03-25T00:00:00"/>
    <d v="2024-09-24T00:00:00"/>
    <s v="B0BY4R9CPR"/>
    <x v="2"/>
    <m/>
    <s v="Arm_B_S/SM"/>
    <s v="INR"/>
    <n v="500.58"/>
    <n v="97"/>
    <n v="15"/>
    <n v="82"/>
    <n v="48555.79"/>
    <n v="41178.19"/>
    <n v="16.52"/>
    <n v="56"/>
    <n v="925.12"/>
    <n v="64.430000000000007"/>
    <n v="56"/>
    <n v="3608.12"/>
    <n v="16.52"/>
    <n v="56"/>
    <n v="925.12"/>
    <m/>
    <m/>
    <m/>
    <n v="13.35"/>
    <n v="99"/>
    <n v="1321.6"/>
    <n v="1.33"/>
    <n v="83"/>
    <n v="110.24939999999999"/>
    <n v="63.96"/>
    <n v="97"/>
    <n v="6203.8"/>
    <n v="82.6"/>
    <n v="15"/>
    <n v="1239"/>
    <n v="9.75"/>
    <n v="1922"/>
    <n v="18741"/>
    <m/>
    <m/>
    <n v="9029.3006000000005"/>
    <n v="110.11"/>
    <n v="48556.26"/>
    <n v="100"/>
    <n v="15.463917525773196"/>
    <n v="2.5909108372018572"/>
    <n v="48556.26"/>
  </r>
  <r>
    <s v="IN"/>
    <d v="2024-03-25T00:00:00"/>
    <d v="2024-09-24T00:00:00"/>
    <s v="B0B8Z31FG6"/>
    <x v="1"/>
    <m/>
    <s v="BAL GAL L/XL FBA"/>
    <s v="INR"/>
    <n v="498.94"/>
    <n v="85"/>
    <n v="8"/>
    <n v="77"/>
    <n v="42410.179900000003"/>
    <n v="38484.089899999999"/>
    <n v="16.52"/>
    <n v="11"/>
    <n v="181.72"/>
    <n v="60.18"/>
    <n v="11"/>
    <n v="661.98"/>
    <n v="16.52"/>
    <n v="11"/>
    <n v="181.72"/>
    <m/>
    <m/>
    <m/>
    <n v="11.55"/>
    <n v="84"/>
    <n v="969.96"/>
    <n v="1.83"/>
    <n v="20"/>
    <n v="36.672600000000003"/>
    <n v="64.5"/>
    <n v="84"/>
    <n v="5418.22"/>
    <n v="82.6"/>
    <n v="5"/>
    <n v="413"/>
    <n v="24.69"/>
    <n v="366"/>
    <n v="9035.1200000000008"/>
    <m/>
    <m/>
    <n v="21767.417300000001"/>
    <n v="282.69"/>
    <n v="42409.9"/>
    <n v="100"/>
    <n v="9.4117647058823533"/>
    <n v="4.6938944917167671"/>
    <n v="42409.9"/>
  </r>
  <r>
    <s v="IN"/>
    <d v="2024-03-25T00:00:00"/>
    <d v="2024-09-24T00:00:00"/>
    <s v="B0C65YFTTL"/>
    <x v="3"/>
    <m/>
    <s v="BG-AS-S/M"/>
    <s v="INR"/>
    <n v="815.12"/>
    <n v="44"/>
    <n v="7"/>
    <n v="37"/>
    <n v="35865.200599999996"/>
    <n v="30606.9506"/>
    <m/>
    <m/>
    <m/>
    <m/>
    <m/>
    <m/>
    <m/>
    <m/>
    <m/>
    <m/>
    <m/>
    <m/>
    <n v="38.729999999999997"/>
    <n v="44"/>
    <n v="1703.92"/>
    <m/>
    <m/>
    <m/>
    <n v="169.86"/>
    <n v="44"/>
    <n v="7473.7"/>
    <n v="112.1"/>
    <n v="6"/>
    <n v="672.6"/>
    <n v="9.07"/>
    <n v="762"/>
    <n v="6911.36"/>
    <m/>
    <m/>
    <n v="13845.3706"/>
    <n v="374.2"/>
    <n v="35865.279999999999"/>
    <n v="100"/>
    <n v="15.909090909090908"/>
    <n v="5.1893230854708774"/>
    <n v="35865.279999999999"/>
  </r>
  <r>
    <s v="IN"/>
    <d v="2024-03-25T00:00:00"/>
    <d v="2024-09-24T00:00:00"/>
    <s v="B0BY4QV6CH"/>
    <x v="4"/>
    <m/>
    <s v="Arm_G_S/SM"/>
    <s v="INR"/>
    <n v="486.99"/>
    <n v="72"/>
    <n v="12"/>
    <n v="60"/>
    <n v="35063"/>
    <n v="29125.95"/>
    <n v="16.52"/>
    <n v="32"/>
    <n v="528.64"/>
    <n v="61.05"/>
    <n v="32"/>
    <n v="1953.58"/>
    <n v="16.52"/>
    <n v="32"/>
    <n v="528.64"/>
    <m/>
    <m/>
    <m/>
    <n v="12.73"/>
    <n v="77"/>
    <n v="980.58"/>
    <n v="4.28"/>
    <n v="25"/>
    <n v="107.111"/>
    <n v="60.99"/>
    <n v="72"/>
    <n v="4391.12"/>
    <n v="82.6"/>
    <n v="12"/>
    <n v="991.2"/>
    <n v="6.37"/>
    <n v="2872"/>
    <n v="18293.63"/>
    <m/>
    <m/>
    <n v="1880.0889999999999"/>
    <n v="31.33"/>
    <n v="35063.279999999999"/>
    <n v="100"/>
    <n v="16.666666666666664"/>
    <n v="1.9166934063933729"/>
    <n v="35063.279999999999"/>
  </r>
  <r>
    <s v="IN"/>
    <d v="2024-03-25T00:00:00"/>
    <d v="2024-09-24T00:00:00"/>
    <s v="B0BY4R9CPR"/>
    <x v="2"/>
    <m/>
    <s v="BAS_S/M_FBA"/>
    <s v="INR"/>
    <n v="520.13"/>
    <n v="66"/>
    <n v="17"/>
    <n v="49"/>
    <n v="34328.899700000002"/>
    <n v="26082.009699999999"/>
    <m/>
    <m/>
    <m/>
    <m/>
    <m/>
    <m/>
    <m/>
    <m/>
    <m/>
    <m/>
    <m/>
    <m/>
    <n v="11"/>
    <n v="66"/>
    <n v="725.7"/>
    <m/>
    <m/>
    <m/>
    <n v="57.4"/>
    <n v="66"/>
    <n v="3788.55"/>
    <n v="82.6"/>
    <n v="9"/>
    <n v="743.4"/>
    <n v="9.24"/>
    <n v="613"/>
    <n v="5665.78"/>
    <m/>
    <m/>
    <n v="15158.5797"/>
    <n v="309.36"/>
    <n v="34328.58"/>
    <n v="100"/>
    <n v="25.757575757575758"/>
    <n v="6.0589327506539261"/>
    <n v="34328.58"/>
  </r>
  <r>
    <s v="IN"/>
    <d v="2024-03-25T00:00:00"/>
    <d v="2024-09-24T00:00:00"/>
    <s v="B0C6DHZ5QW"/>
    <x v="5"/>
    <m/>
    <s v="GG-AS-S/M"/>
    <s v="INR"/>
    <n v="782.05"/>
    <n v="41"/>
    <n v="11"/>
    <n v="30"/>
    <n v="32063.96"/>
    <n v="23526.959999999999"/>
    <n v="16.52"/>
    <n v="13"/>
    <n v="214.76"/>
    <n v="71.62"/>
    <n v="13"/>
    <n v="931.02"/>
    <n v="16.52"/>
    <n v="13"/>
    <n v="214.76"/>
    <m/>
    <m/>
    <m/>
    <n v="33.53"/>
    <n v="41"/>
    <n v="1374.7"/>
    <n v="1.56"/>
    <n v="10"/>
    <n v="15.6241"/>
    <n v="162.96"/>
    <n v="41"/>
    <n v="6681.26"/>
    <n v="112.1"/>
    <n v="6"/>
    <n v="672.6"/>
    <n v="8.42"/>
    <n v="1931"/>
    <n v="16259.26"/>
    <m/>
    <m/>
    <n v="-2622.2640999999999"/>
    <n v="-87.41"/>
    <n v="32064.05"/>
    <n v="100"/>
    <n v="26.829268292682929"/>
    <n v="1.9720485434146449"/>
    <n v="32064.05"/>
  </r>
  <r>
    <s v="IN"/>
    <d v="2024-03-25T00:00:00"/>
    <d v="2024-09-24T00:00:00"/>
    <s v="B0BJPY1427"/>
    <x v="6"/>
    <m/>
    <s v="Black -Armsleeve"/>
    <s v="INR"/>
    <n v="488.47"/>
    <n v="57"/>
    <n v="13"/>
    <n v="44"/>
    <n v="27843"/>
    <n v="21410.95"/>
    <m/>
    <m/>
    <m/>
    <m/>
    <m/>
    <m/>
    <m/>
    <m/>
    <m/>
    <m/>
    <m/>
    <m/>
    <n v="10.74"/>
    <n v="57"/>
    <n v="612.41999999999996"/>
    <m/>
    <m/>
    <m/>
    <n v="72.81"/>
    <n v="57"/>
    <n v="4150.1499999999996"/>
    <n v="82.6"/>
    <n v="9"/>
    <n v="743.4"/>
    <n v="7.1"/>
    <n v="1384"/>
    <n v="9828.49"/>
    <m/>
    <m/>
    <n v="6076.49"/>
    <n v="138.1"/>
    <n v="27842.79"/>
    <n v="100"/>
    <n v="22.807017543859647"/>
    <n v="2.8328654757750176"/>
    <n v="27842.79"/>
  </r>
  <r>
    <s v="IN"/>
    <d v="2024-03-25T00:00:00"/>
    <d v="2024-09-24T00:00:00"/>
    <s v="B0C663ZJLF"/>
    <x v="7"/>
    <m/>
    <s v="BG-AS-L/XL"/>
    <s v="INR"/>
    <n v="789.29"/>
    <n v="35"/>
    <n v="8"/>
    <n v="27"/>
    <n v="27625.2801"/>
    <n v="21393.2801"/>
    <n v="16.52"/>
    <n v="7"/>
    <n v="115.64"/>
    <n v="74.34"/>
    <n v="7"/>
    <n v="520.38"/>
    <n v="16.52"/>
    <n v="7"/>
    <n v="115.64"/>
    <n v="11.8"/>
    <n v="1"/>
    <n v="11.8"/>
    <n v="34.22"/>
    <n v="35"/>
    <n v="1197.7"/>
    <n v="1.56"/>
    <n v="10"/>
    <n v="15.6241"/>
    <n v="169.9"/>
    <n v="35"/>
    <n v="5946.54"/>
    <n v="112.1"/>
    <n v="5"/>
    <n v="560.5"/>
    <n v="8.49"/>
    <n v="830"/>
    <n v="7044.67"/>
    <m/>
    <m/>
    <n v="5980.4260000000004"/>
    <n v="221.5"/>
    <n v="27625.149999999998"/>
    <n v="100"/>
    <n v="22.857142857142858"/>
    <n v="3.9214257019846208"/>
    <n v="27625.149999999998"/>
  </r>
  <r>
    <s v="IN"/>
    <d v="2024-03-25T00:00:00"/>
    <d v="2024-09-24T00:00:00"/>
    <s v="B0BY4Q79NV"/>
    <x v="8"/>
    <m/>
    <s v="Arm_G_L/XL"/>
    <s v="INR"/>
    <n v="479.45"/>
    <n v="55"/>
    <n v="13"/>
    <n v="42"/>
    <n v="26369.5"/>
    <n v="19943.96"/>
    <n v="16.52"/>
    <n v="6"/>
    <n v="99.12"/>
    <n v="66.08"/>
    <n v="6"/>
    <n v="396.48"/>
    <n v="16.52"/>
    <n v="6"/>
    <n v="99.12"/>
    <m/>
    <m/>
    <m/>
    <n v="11.15"/>
    <n v="53"/>
    <n v="591.17999999999995"/>
    <n v="2.48"/>
    <n v="20"/>
    <n v="49.567900000000002"/>
    <n v="61.09"/>
    <n v="53"/>
    <n v="3237.59"/>
    <n v="82.6"/>
    <n v="4"/>
    <n v="330.4"/>
    <n v="7.36"/>
    <n v="2797"/>
    <n v="20579.75"/>
    <m/>
    <m/>
    <n v="-5340.1279000000004"/>
    <n v="-127.15"/>
    <n v="26369.75"/>
    <n v="100"/>
    <n v="23.636363636363637"/>
    <n v="1.2813445255651794"/>
    <n v="26369.75"/>
  </r>
  <r>
    <s v="IN"/>
    <d v="2024-03-25T00:00:00"/>
    <d v="2024-09-24T00:00:00"/>
    <s v="B0BY4RY4JS"/>
    <x v="9"/>
    <m/>
    <s v="calf_G_L/XL"/>
    <s v="INR"/>
    <n v="537.85"/>
    <n v="48"/>
    <n v="11"/>
    <n v="37"/>
    <n v="25817"/>
    <n v="19529"/>
    <m/>
    <m/>
    <m/>
    <m/>
    <m/>
    <m/>
    <m/>
    <m/>
    <m/>
    <m/>
    <m/>
    <m/>
    <n v="16.95"/>
    <n v="47"/>
    <n v="796.5"/>
    <m/>
    <m/>
    <m/>
    <n v="84.21"/>
    <n v="47"/>
    <n v="3957.71"/>
    <n v="95.71"/>
    <n v="9"/>
    <n v="861.4"/>
    <n v="21.74"/>
    <n v="248"/>
    <n v="5390.44"/>
    <m/>
    <m/>
    <n v="8522.9500000000007"/>
    <n v="230.35"/>
    <n v="25816.800000000003"/>
    <n v="100"/>
    <n v="22.916666666666664"/>
    <n v="4.7893678438123795"/>
    <n v="25816.800000000003"/>
  </r>
  <r>
    <s v="IN"/>
    <d v="2024-03-25T00:00:00"/>
    <d v="2024-09-24T00:00:00"/>
    <s v="B0C6DN9LNH"/>
    <x v="10"/>
    <m/>
    <s v="BB-AS-L/XL"/>
    <s v="INR"/>
    <n v="763.7"/>
    <n v="31"/>
    <n v="10"/>
    <n v="21"/>
    <n v="23674.71"/>
    <n v="15925.61"/>
    <m/>
    <m/>
    <m/>
    <m/>
    <m/>
    <m/>
    <m/>
    <m/>
    <m/>
    <m/>
    <m/>
    <m/>
    <n v="35.4"/>
    <n v="30"/>
    <n v="1062"/>
    <m/>
    <m/>
    <m/>
    <n v="162.86000000000001"/>
    <n v="30"/>
    <n v="4885.72"/>
    <n v="112.1"/>
    <n v="9"/>
    <n v="1008.9"/>
    <n v="9.1300000000000008"/>
    <n v="586"/>
    <n v="5348.26"/>
    <m/>
    <m/>
    <n v="3620.73"/>
    <n v="172.42"/>
    <n v="23674.7"/>
    <n v="100"/>
    <n v="32.258064516129032"/>
    <n v="4.4266172549576872"/>
    <n v="23674.7"/>
  </r>
  <r>
    <s v="IN"/>
    <d v="2024-03-25T00:00:00"/>
    <d v="2024-09-24T00:00:00"/>
    <s v="B0BY4WQL6B"/>
    <x v="11"/>
    <m/>
    <s v="calf_G_S/M"/>
    <s v="INR"/>
    <n v="507.56"/>
    <n v="45"/>
    <n v="6"/>
    <n v="39"/>
    <n v="22840"/>
    <n v="19871.900000000001"/>
    <m/>
    <m/>
    <m/>
    <m/>
    <m/>
    <m/>
    <m/>
    <m/>
    <m/>
    <m/>
    <m/>
    <m/>
    <n v="11.72"/>
    <n v="45"/>
    <n v="527.46"/>
    <m/>
    <m/>
    <m/>
    <n v="65.36"/>
    <n v="45"/>
    <n v="2941.31"/>
    <n v="82.6"/>
    <n v="5"/>
    <n v="413"/>
    <n v="17.7"/>
    <n v="587"/>
    <n v="10390.67"/>
    <m/>
    <m/>
    <n v="5599.46"/>
    <n v="143.58000000000001"/>
    <n v="22840.2"/>
    <n v="100"/>
    <n v="13.333333333333334"/>
    <n v="2.198145066680012"/>
    <n v="22840.2"/>
  </r>
  <r>
    <s v="IN"/>
    <d v="2024-03-25T00:00:00"/>
    <d v="2024-09-24T00:00:00"/>
    <s v="B0BY4Q2869"/>
    <x v="12"/>
    <m/>
    <s v="Arm_T_L/XL"/>
    <s v="INR"/>
    <n v="486.39"/>
    <n v="44"/>
    <n v="10"/>
    <n v="34"/>
    <n v="21401"/>
    <n v="16462.900000000001"/>
    <m/>
    <m/>
    <m/>
    <m/>
    <m/>
    <m/>
    <m/>
    <m/>
    <m/>
    <m/>
    <m/>
    <m/>
    <n v="12.6"/>
    <n v="43"/>
    <n v="541.62"/>
    <m/>
    <m/>
    <m/>
    <n v="69.099999999999994"/>
    <n v="43"/>
    <n v="2971.49"/>
    <n v="82.6"/>
    <n v="5"/>
    <n v="413"/>
    <n v="5.81"/>
    <n v="1346"/>
    <n v="7823.93"/>
    <m/>
    <m/>
    <n v="4712.8599999999997"/>
    <n v="138.61000000000001"/>
    <n v="21401.16"/>
    <n v="100"/>
    <n v="22.727272727272727"/>
    <n v="2.7353465585709484"/>
    <n v="21401.16"/>
  </r>
  <r>
    <s v="IN"/>
    <d v="2024-03-25T00:00:00"/>
    <d v="2024-09-24T00:00:00"/>
    <s v="B09JSDSL58"/>
    <x v="13"/>
    <m/>
    <s v="BAL TAL S/M FBA"/>
    <s v="INR"/>
    <n v="516.77"/>
    <n v="41"/>
    <n v="4"/>
    <n v="37"/>
    <n v="21187.52"/>
    <n v="19192.52"/>
    <m/>
    <m/>
    <m/>
    <m/>
    <m/>
    <m/>
    <m/>
    <m/>
    <m/>
    <m/>
    <m/>
    <m/>
    <n v="10.79"/>
    <n v="41"/>
    <n v="442.5"/>
    <m/>
    <m/>
    <m/>
    <n v="73.87"/>
    <n v="41"/>
    <n v="3028.71"/>
    <n v="82.6"/>
    <n v="4"/>
    <n v="330.4"/>
    <n v="22.1"/>
    <n v="39"/>
    <n v="861.94"/>
    <m/>
    <m/>
    <n v="14528.97"/>
    <n v="392.67"/>
    <n v="21187.57"/>
    <n v="100"/>
    <n v="9.7560975609756095"/>
    <n v="24.581258556280016"/>
    <n v="21187.57"/>
  </r>
  <r>
    <s v="IN"/>
    <d v="2024-03-25T00:00:00"/>
    <d v="2024-09-24T00:00:00"/>
    <s v="B0C6622KD6"/>
    <x v="14"/>
    <m/>
    <s v="TG-AS-L/XL"/>
    <s v="INR"/>
    <n v="797.18"/>
    <n v="26"/>
    <n v="6"/>
    <n v="20"/>
    <n v="20726.740099999999"/>
    <n v="16067.740100000001"/>
    <m/>
    <m/>
    <m/>
    <m/>
    <m/>
    <m/>
    <m/>
    <m/>
    <m/>
    <m/>
    <m/>
    <m/>
    <n v="35.4"/>
    <n v="26"/>
    <n v="920.4"/>
    <m/>
    <m/>
    <m/>
    <n v="163.22"/>
    <n v="26"/>
    <n v="4243.63"/>
    <n v="112.1"/>
    <n v="4"/>
    <n v="448.4"/>
    <n v="9.31"/>
    <n v="607"/>
    <n v="5653.7"/>
    <m/>
    <m/>
    <n v="4801.6100999999999"/>
    <n v="240.08"/>
    <n v="20726.68"/>
    <n v="100"/>
    <n v="23.076923076923077"/>
    <n v="3.6660381696941826"/>
    <n v="20726.68"/>
  </r>
  <r>
    <s v="IN"/>
    <d v="2024-03-25T00:00:00"/>
    <d v="2024-09-24T00:00:00"/>
    <s v="B0C6DJ1C2H"/>
    <x v="15"/>
    <m/>
    <s v="BB-AS-S/M"/>
    <s v="INR"/>
    <n v="797.02"/>
    <n v="25"/>
    <n v="8"/>
    <n v="17"/>
    <n v="19925.570299999999"/>
    <n v="13732.5203"/>
    <m/>
    <m/>
    <m/>
    <m/>
    <m/>
    <m/>
    <m/>
    <m/>
    <m/>
    <m/>
    <m/>
    <m/>
    <n v="35.4"/>
    <n v="25"/>
    <n v="885"/>
    <m/>
    <m/>
    <m/>
    <n v="160"/>
    <n v="25"/>
    <n v="3999.88"/>
    <n v="112.1"/>
    <n v="6"/>
    <n v="672.6"/>
    <n v="8.5299999999999994"/>
    <n v="620"/>
    <n v="5285.84"/>
    <m/>
    <m/>
    <n v="2889.2003"/>
    <n v="169.95"/>
    <n v="19925.5"/>
    <n v="100"/>
    <n v="32"/>
    <n v="3.7695995338489245"/>
    <n v="19925.5"/>
  </r>
  <r>
    <s v="IN"/>
    <d v="2024-03-25T00:00:00"/>
    <d v="2024-09-24T00:00:00"/>
    <s v="B0BJPXHLR9"/>
    <x v="16"/>
    <m/>
    <s v="Grey -Armsleeve"/>
    <s v="INR"/>
    <n v="497.72"/>
    <n v="39"/>
    <n v="9"/>
    <n v="30"/>
    <n v="19411"/>
    <n v="14926"/>
    <n v="16.52"/>
    <n v="13"/>
    <n v="214.76"/>
    <n v="68.62"/>
    <n v="13"/>
    <n v="892.08"/>
    <n v="16.52"/>
    <n v="13"/>
    <n v="214.76"/>
    <n v="11.8"/>
    <n v="2"/>
    <n v="23.6"/>
    <n v="12.71"/>
    <n v="39"/>
    <n v="495.6"/>
    <n v="2.36"/>
    <n v="10"/>
    <n v="23.564399999999999"/>
    <n v="66.02"/>
    <n v="39"/>
    <n v="2574.6999999999998"/>
    <n v="82.6"/>
    <n v="9"/>
    <n v="743.4"/>
    <n v="7.12"/>
    <n v="1122"/>
    <n v="7985.55"/>
    <m/>
    <m/>
    <n v="1972.7456"/>
    <n v="65.760000000000005"/>
    <n v="19411.080000000002"/>
    <n v="100"/>
    <n v="23.076923076923077"/>
    <n v="2.4307755884065596"/>
    <n v="19411.080000000002"/>
  </r>
  <r>
    <s v="IN"/>
    <d v="2024-03-25T00:00:00"/>
    <d v="2024-09-24T00:00:00"/>
    <s v="B09CDH8LPW"/>
    <x v="17"/>
    <m/>
    <s v="GKL-ME"/>
    <s v="INR"/>
    <n v="805.18"/>
    <n v="24"/>
    <n v="12"/>
    <n v="12"/>
    <n v="19324.329900000001"/>
    <n v="9992.3399000000009"/>
    <m/>
    <m/>
    <m/>
    <m/>
    <m/>
    <m/>
    <m/>
    <m/>
    <m/>
    <m/>
    <m/>
    <m/>
    <n v="35.4"/>
    <n v="24"/>
    <n v="849.6"/>
    <m/>
    <m/>
    <m/>
    <n v="167.63"/>
    <n v="24"/>
    <n v="4023.01"/>
    <n v="112.1"/>
    <n v="10"/>
    <n v="1121"/>
    <n v="14.8"/>
    <n v="319"/>
    <n v="4722.2299999999996"/>
    <m/>
    <m/>
    <n v="-723.50009999999997"/>
    <n v="-60.29"/>
    <n v="19324.32"/>
    <n v="100"/>
    <n v="50"/>
    <n v="4.0922022010787282"/>
    <n v="19324.32"/>
  </r>
  <r>
    <s v="IN"/>
    <d v="2024-03-25T00:00:00"/>
    <d v="2024-09-24T00:00:00"/>
    <s v="B0BY4N8VBM"/>
    <x v="0"/>
    <m/>
    <s v="BAS_L/XL_FBA"/>
    <s v="INR"/>
    <n v="477.78"/>
    <n v="39"/>
    <n v="13"/>
    <n v="26"/>
    <n v="18633.23"/>
    <n v="12371.62"/>
    <n v="16.52"/>
    <n v="1"/>
    <n v="16.52"/>
    <n v="74.34"/>
    <n v="1"/>
    <n v="74.34"/>
    <n v="16.52"/>
    <n v="1"/>
    <n v="16.52"/>
    <n v="11.8"/>
    <n v="1"/>
    <n v="11.8"/>
    <n v="10.72"/>
    <n v="37"/>
    <n v="396.48"/>
    <m/>
    <m/>
    <m/>
    <n v="62.8"/>
    <n v="37"/>
    <n v="2323.56"/>
    <n v="82.6"/>
    <n v="7"/>
    <n v="578.20000000000005"/>
    <n v="7.27"/>
    <n v="54"/>
    <n v="392.82"/>
    <m/>
    <m/>
    <n v="8577.9"/>
    <n v="329.92"/>
    <n v="18633.419999999998"/>
    <n v="100"/>
    <n v="33.333333333333329"/>
    <n v="47.435008400794253"/>
    <n v="18633.419999999998"/>
  </r>
  <r>
    <s v="IN"/>
    <d v="2024-03-25T00:00:00"/>
    <d v="2024-09-24T00:00:00"/>
    <s v="B0C6DHV34Y"/>
    <x v="18"/>
    <m/>
    <s v="GG-AS-L/XL"/>
    <s v="INR"/>
    <n v="691.51"/>
    <n v="26"/>
    <n v="6"/>
    <n v="20"/>
    <n v="17979.190200000001"/>
    <n v="13687.290199999999"/>
    <m/>
    <m/>
    <m/>
    <m/>
    <m/>
    <m/>
    <m/>
    <m/>
    <m/>
    <m/>
    <m/>
    <m/>
    <n v="35.4"/>
    <n v="24"/>
    <n v="849.6"/>
    <m/>
    <m/>
    <m/>
    <n v="152.74"/>
    <n v="24"/>
    <n v="3665.67"/>
    <n v="112.1"/>
    <n v="4"/>
    <n v="448.4"/>
    <n v="7.99"/>
    <n v="462"/>
    <n v="3693.61"/>
    <m/>
    <m/>
    <n v="5030.0101999999997"/>
    <n v="251.5"/>
    <n v="17979.259999999998"/>
    <n v="100"/>
    <n v="23.076923076923077"/>
    <n v="4.8676660502868465"/>
    <n v="17979.259999999998"/>
  </r>
  <r>
    <s v="IN"/>
    <d v="2024-03-25T00:00:00"/>
    <d v="2024-09-24T00:00:00"/>
    <s v="B0BJQ24TCJ"/>
    <x v="19"/>
    <m/>
    <s v="Tealblue -Armsleeve"/>
    <s v="INR"/>
    <n v="483.56"/>
    <n v="36"/>
    <n v="6"/>
    <n v="30"/>
    <n v="17408"/>
    <n v="14567.9"/>
    <m/>
    <m/>
    <m/>
    <m/>
    <m/>
    <m/>
    <m/>
    <m/>
    <m/>
    <m/>
    <m/>
    <m/>
    <n v="11.63"/>
    <n v="35"/>
    <n v="407.1"/>
    <m/>
    <m/>
    <m/>
    <n v="61.13"/>
    <n v="35"/>
    <n v="2139.39"/>
    <n v="82.6"/>
    <n v="3"/>
    <n v="247.8"/>
    <n v="8.49"/>
    <n v="1242"/>
    <n v="10545.08"/>
    <m/>
    <m/>
    <n v="1228.53"/>
    <n v="40.950000000000003"/>
    <n v="17408.16"/>
    <n v="100"/>
    <n v="16.666666666666664"/>
    <n v="1.6508324261172034"/>
    <n v="17408.16"/>
  </r>
  <r>
    <s v="IN"/>
    <d v="2024-03-25T00:00:00"/>
    <d v="2024-09-24T00:00:00"/>
    <s v="B0BY4V1VLX"/>
    <x v="20"/>
    <m/>
    <s v="BCS_S/M_FBA"/>
    <s v="INR"/>
    <n v="504.85"/>
    <n v="34"/>
    <n v="5"/>
    <n v="29"/>
    <n v="17165"/>
    <n v="14470"/>
    <n v="16.489999999999998"/>
    <n v="34"/>
    <n v="560.5"/>
    <n v="68.959999999999994"/>
    <n v="34"/>
    <n v="2344.66"/>
    <n v="16.489999999999998"/>
    <n v="34"/>
    <n v="560.5"/>
    <n v="11.8"/>
    <n v="23"/>
    <n v="271.39999999999998"/>
    <n v="14.62"/>
    <n v="33"/>
    <n v="482.62"/>
    <n v="1.86"/>
    <n v="15"/>
    <n v="27.920500000000001"/>
    <n v="65.56"/>
    <n v="34"/>
    <n v="2229.1"/>
    <n v="89.97"/>
    <n v="4"/>
    <n v="359.9"/>
    <n v="13.51"/>
    <n v="113"/>
    <n v="1526.22"/>
    <m/>
    <m/>
    <n v="6667.6795000000002"/>
    <n v="229.92"/>
    <n v="17164.900000000001"/>
    <n v="100"/>
    <n v="14.705882352941178"/>
    <n v="11.24667479131449"/>
    <n v="17164.900000000001"/>
  </r>
  <r>
    <s v="IN"/>
    <d v="2024-03-25T00:00:00"/>
    <d v="2024-09-24T00:00:00"/>
    <s v="B0BY4N8VBM"/>
    <x v="0"/>
    <m/>
    <s v="Arm_B_L/XL FBA"/>
    <s v="INR"/>
    <n v="508.37"/>
    <n v="32"/>
    <n v="7"/>
    <n v="25"/>
    <n v="16268"/>
    <n v="12775"/>
    <n v="16.52"/>
    <n v="32"/>
    <n v="528.64"/>
    <n v="64.72"/>
    <n v="32"/>
    <n v="2070.92"/>
    <n v="16.52"/>
    <n v="32"/>
    <n v="528.64"/>
    <m/>
    <m/>
    <m/>
    <n v="14.61"/>
    <n v="34"/>
    <n v="496.78"/>
    <n v="1.0900000000000001"/>
    <n v="25"/>
    <n v="27.199400000000001"/>
    <n v="58.79"/>
    <n v="32"/>
    <n v="1881.38"/>
    <n v="82.6"/>
    <n v="1"/>
    <n v="82.6"/>
    <n v="9.86"/>
    <n v="269"/>
    <n v="2652.45"/>
    <m/>
    <m/>
    <n v="5035.0306"/>
    <n v="201.4"/>
    <n v="16267.84"/>
    <n v="100"/>
    <n v="21.875"/>
    <n v="6.1331372881675437"/>
    <n v="16267.84"/>
  </r>
  <r>
    <s v="IN"/>
    <d v="2024-03-25T00:00:00"/>
    <d v="2024-09-24T00:00:00"/>
    <s v="B0BY4TVS1G"/>
    <x v="21"/>
    <m/>
    <s v="BS_L/XL_FBA"/>
    <s v="INR"/>
    <n v="501.22"/>
    <n v="31"/>
    <n v="12"/>
    <n v="19"/>
    <n v="15537.9"/>
    <n v="9150.9"/>
    <n v="16.350000000000001"/>
    <n v="27"/>
    <n v="441.32"/>
    <n v="61.59"/>
    <n v="27"/>
    <n v="1663.04"/>
    <n v="16.350000000000001"/>
    <n v="27"/>
    <n v="441.32"/>
    <n v="11.8"/>
    <n v="2"/>
    <n v="23.6"/>
    <n v="15.68"/>
    <n v="31"/>
    <n v="486.16"/>
    <n v="1.88"/>
    <n v="15"/>
    <n v="28.197900000000001"/>
    <n v="63.8"/>
    <n v="29"/>
    <n v="1850.13"/>
    <n v="85.55"/>
    <n v="10"/>
    <n v="855.5"/>
    <n v="13.8"/>
    <n v="138"/>
    <n v="1904.41"/>
    <m/>
    <m/>
    <n v="1898.5420999999999"/>
    <n v="99.92"/>
    <n v="15537.820000000002"/>
    <n v="100"/>
    <n v="38.70967741935484"/>
    <n v="8.1588628499115217"/>
    <n v="15537.820000000002"/>
  </r>
  <r>
    <s v="IN"/>
    <d v="2024-03-25T00:00:00"/>
    <d v="2024-09-24T00:00:00"/>
    <s v="B0B1MWGM5Q"/>
    <x v="22"/>
    <m/>
    <s v="Knee Sock_Black_S/M_NC - FBA"/>
    <s v="INR"/>
    <n v="801.11"/>
    <n v="18"/>
    <n v="6"/>
    <n v="12"/>
    <n v="14420.05"/>
    <n v="9626.0499999999993"/>
    <n v="16.38"/>
    <n v="17"/>
    <n v="278.48"/>
    <n v="54.07"/>
    <n v="17"/>
    <n v="919.24"/>
    <n v="16.38"/>
    <n v="17"/>
    <n v="278.48"/>
    <n v="11.8"/>
    <n v="1"/>
    <n v="11.8"/>
    <n v="29.79"/>
    <n v="20"/>
    <n v="595.9"/>
    <m/>
    <m/>
    <m/>
    <n v="175.59"/>
    <n v="18"/>
    <n v="3160.63"/>
    <n v="112.1"/>
    <n v="4"/>
    <n v="448.4"/>
    <n v="23.35"/>
    <n v="114"/>
    <n v="2662.01"/>
    <m/>
    <m/>
    <n v="1549.59"/>
    <n v="129.13"/>
    <n v="14419.98"/>
    <n v="100"/>
    <n v="33.333333333333329"/>
    <n v="5.4169518521718549"/>
    <n v="14419.98"/>
  </r>
  <r>
    <s v="IN"/>
    <d v="2024-03-25T00:00:00"/>
    <d v="2024-09-24T00:00:00"/>
    <s v="B09LHM8YNY"/>
    <x v="23"/>
    <m/>
    <s v="BAL GAL S/M FBA"/>
    <s v="INR"/>
    <n v="496.34"/>
    <n v="27"/>
    <n v="6"/>
    <n v="21"/>
    <n v="13401.19"/>
    <n v="10467.09"/>
    <n v="16.52"/>
    <n v="11"/>
    <n v="181.72"/>
    <n v="59.11"/>
    <n v="11"/>
    <n v="650.17999999999995"/>
    <n v="16.52"/>
    <n v="11"/>
    <n v="181.72"/>
    <m/>
    <m/>
    <m/>
    <n v="12.32"/>
    <n v="27"/>
    <n v="332.76"/>
    <n v="1.81"/>
    <n v="20"/>
    <n v="36.264400000000002"/>
    <n v="72.790000000000006"/>
    <n v="27"/>
    <n v="1965.28"/>
    <n v="82.6"/>
    <n v="3"/>
    <n v="247.8"/>
    <n v="14.8"/>
    <n v="68"/>
    <n v="1006.71"/>
    <m/>
    <m/>
    <n v="6046.3756000000003"/>
    <n v="287.92"/>
    <n v="13401.179999999998"/>
    <n v="100"/>
    <n v="22.222222222222221"/>
    <n v="13.311857436600409"/>
    <n v="13401.179999999998"/>
  </r>
  <r>
    <s v="IN"/>
    <d v="2024-03-25T00:00:00"/>
    <d v="2024-09-24T00:00:00"/>
    <s v="B09LHM8YNY"/>
    <x v="23"/>
    <m/>
    <s v="GB-AL-ME"/>
    <s v="INR"/>
    <n v="489.65"/>
    <n v="27"/>
    <n v="3"/>
    <n v="24"/>
    <n v="13220.64"/>
    <n v="11727.64"/>
    <n v="16.52"/>
    <n v="11"/>
    <n v="181.72"/>
    <n v="58.89"/>
    <n v="11"/>
    <n v="647.82000000000005"/>
    <n v="16.52"/>
    <n v="11"/>
    <n v="181.72"/>
    <m/>
    <m/>
    <m/>
    <n v="12.12"/>
    <n v="26"/>
    <n v="315.06"/>
    <n v="1.81"/>
    <n v="10"/>
    <n v="18.132200000000001"/>
    <n v="73.739999999999995"/>
    <n v="26"/>
    <n v="1917.31"/>
    <n v="82.6"/>
    <n v="1"/>
    <n v="82.6"/>
    <n v="17.46"/>
    <n v="98"/>
    <n v="1710.78"/>
    <m/>
    <m/>
    <n v="6854.2178000000004"/>
    <n v="285.58999999999997"/>
    <n v="13220.55"/>
    <n v="100"/>
    <n v="11.111111111111111"/>
    <n v="7.7277908322519551"/>
    <n v="13220.55"/>
  </r>
  <r>
    <s v="IN"/>
    <d v="2024-03-25T00:00:00"/>
    <d v="2024-09-24T00:00:00"/>
    <s v="B09JSFYQ2Y"/>
    <x v="24"/>
    <m/>
    <s v="TG-AL-ME"/>
    <s v="INR"/>
    <n v="511.63"/>
    <n v="25"/>
    <n v="6"/>
    <n v="19"/>
    <n v="12790.66"/>
    <n v="9821.66"/>
    <m/>
    <m/>
    <m/>
    <m/>
    <m/>
    <m/>
    <m/>
    <m/>
    <m/>
    <m/>
    <m/>
    <m/>
    <n v="11.04"/>
    <n v="25"/>
    <n v="276.12"/>
    <m/>
    <m/>
    <m/>
    <n v="76.45"/>
    <n v="25"/>
    <n v="1911.18"/>
    <n v="82.6"/>
    <n v="5"/>
    <n v="413"/>
    <n v="12.41"/>
    <n v="50"/>
    <n v="620.26"/>
    <m/>
    <m/>
    <n v="6601.1"/>
    <n v="347.43"/>
    <n v="12790.75"/>
    <n v="100"/>
    <n v="24"/>
    <n v="20.621594170186697"/>
    <n v="12790.75"/>
  </r>
  <r>
    <s v="IN"/>
    <d v="2024-03-25T00:00:00"/>
    <d v="2024-09-24T00:00:00"/>
    <s v="B0BY4Q79NV"/>
    <x v="8"/>
    <m/>
    <s v="GAS_L/XL"/>
    <s v="INR"/>
    <n v="478.08"/>
    <n v="25"/>
    <n v="6"/>
    <n v="19"/>
    <n v="11952"/>
    <n v="8988.9"/>
    <m/>
    <m/>
    <m/>
    <m/>
    <m/>
    <m/>
    <m/>
    <m/>
    <m/>
    <m/>
    <m/>
    <m/>
    <n v="10.62"/>
    <n v="24"/>
    <n v="254.88"/>
    <m/>
    <m/>
    <m/>
    <n v="45.7"/>
    <n v="24"/>
    <n v="1096.83"/>
    <n v="82.6"/>
    <n v="5"/>
    <n v="413"/>
    <n v="7.86"/>
    <n v="95"/>
    <n v="746.69"/>
    <m/>
    <m/>
    <n v="6477.5"/>
    <n v="340.92"/>
    <n v="11952"/>
    <n v="100"/>
    <n v="24"/>
    <n v="16.006642649560057"/>
    <n v="11952"/>
  </r>
  <r>
    <s v="IN"/>
    <d v="2024-03-25T00:00:00"/>
    <d v="2024-09-24T00:00:00"/>
    <s v="B0C65ZB9VB"/>
    <x v="25"/>
    <m/>
    <s v="BT-AS-L/XL"/>
    <s v="INR"/>
    <n v="789.04"/>
    <n v="15"/>
    <n v="3"/>
    <n v="12"/>
    <n v="11835.56"/>
    <n v="9561.26"/>
    <m/>
    <m/>
    <m/>
    <m/>
    <m/>
    <m/>
    <m/>
    <m/>
    <m/>
    <m/>
    <m/>
    <m/>
    <n v="35.4"/>
    <n v="14"/>
    <n v="495.6"/>
    <m/>
    <m/>
    <m/>
    <n v="162.63"/>
    <n v="14"/>
    <n v="2276.83"/>
    <n v="112.1"/>
    <n v="1"/>
    <n v="112.1"/>
    <n v="10"/>
    <n v="444"/>
    <n v="4439.17"/>
    <m/>
    <m/>
    <n v="2237.56"/>
    <n v="186.46"/>
    <n v="11835.599999999999"/>
    <n v="100"/>
    <n v="20"/>
    <n v="2.6661740820919224"/>
    <n v="11835.599999999999"/>
  </r>
  <r>
    <s v="IN"/>
    <d v="2024-03-25T00:00:00"/>
    <d v="2024-09-24T00:00:00"/>
    <s v="B0C663FCYY"/>
    <x v="26"/>
    <m/>
    <s v="TG-AS-S/M"/>
    <s v="INR"/>
    <n v="781.57"/>
    <n v="15"/>
    <n v="3"/>
    <n v="12"/>
    <n v="11723.61"/>
    <n v="9386.61"/>
    <m/>
    <m/>
    <m/>
    <m/>
    <m/>
    <m/>
    <m/>
    <m/>
    <m/>
    <m/>
    <m/>
    <m/>
    <n v="35.4"/>
    <n v="15"/>
    <n v="531"/>
    <m/>
    <m/>
    <m/>
    <n v="156.24"/>
    <n v="15"/>
    <n v="2343.6"/>
    <n v="112.1"/>
    <n v="2"/>
    <n v="224.2"/>
    <n v="9.65"/>
    <n v="397"/>
    <n v="3829.88"/>
    <m/>
    <m/>
    <n v="2457.9299999999998"/>
    <n v="204.83"/>
    <n v="11723.550000000001"/>
    <n v="100"/>
    <n v="20"/>
    <n v="3.0610750206272783"/>
    <n v="11723.550000000001"/>
  </r>
  <r>
    <s v="IN"/>
    <d v="2024-03-25T00:00:00"/>
    <d v="2024-09-24T00:00:00"/>
    <s v="B0C6DHZ5QW"/>
    <x v="5"/>
    <m/>
    <s v="GG-AS-S/M FBA"/>
    <s v="INR"/>
    <n v="779"/>
    <n v="15"/>
    <n v="5"/>
    <n v="10"/>
    <n v="11685"/>
    <n v="7790"/>
    <m/>
    <m/>
    <m/>
    <m/>
    <m/>
    <m/>
    <m/>
    <m/>
    <m/>
    <m/>
    <m/>
    <m/>
    <n v="35.4"/>
    <n v="15"/>
    <n v="531"/>
    <m/>
    <m/>
    <m/>
    <n v="158.38999999999999"/>
    <n v="15"/>
    <n v="2375.87"/>
    <n v="112.1"/>
    <n v="5"/>
    <n v="560.5"/>
    <n v="8.9700000000000006"/>
    <n v="147"/>
    <n v="1318.8"/>
    <m/>
    <m/>
    <n v="3003.83"/>
    <n v="300.38"/>
    <n v="11685"/>
    <n v="100"/>
    <n v="33.333333333333329"/>
    <n v="8.8603275705186544"/>
    <n v="11685"/>
  </r>
  <r>
    <s v="IN"/>
    <d v="2024-03-25T00:00:00"/>
    <d v="2024-09-24T00:00:00"/>
    <s v="B09JSDSL58"/>
    <x v="13"/>
    <m/>
    <s v="BT-AL-ME"/>
    <s v="INR"/>
    <n v="492.48"/>
    <n v="23"/>
    <n v="5"/>
    <n v="18"/>
    <n v="11327"/>
    <n v="8847"/>
    <n v="16.52"/>
    <n v="5"/>
    <n v="82.6"/>
    <n v="64.430000000000007"/>
    <n v="5"/>
    <n v="322.14"/>
    <n v="16.52"/>
    <n v="5"/>
    <n v="82.6"/>
    <m/>
    <m/>
    <m/>
    <n v="11.7"/>
    <n v="23"/>
    <n v="269.04000000000002"/>
    <n v="1.85"/>
    <n v="5"/>
    <n v="9.2544000000000004"/>
    <n v="74.72"/>
    <n v="23"/>
    <n v="1718.63"/>
    <n v="82.6"/>
    <n v="2"/>
    <n v="165.2"/>
    <n v="16.78"/>
    <n v="116"/>
    <n v="1946.31"/>
    <m/>
    <m/>
    <n v="4333.8256000000001"/>
    <n v="240.77"/>
    <n v="11327.04"/>
    <n v="100"/>
    <n v="21.739130434782609"/>
    <n v="5.8197512215423037"/>
    <n v="11327.04"/>
  </r>
  <r>
    <s v="IN"/>
    <d v="2024-03-25T00:00:00"/>
    <d v="2024-09-24T00:00:00"/>
    <s v="B0C6DMD74B"/>
    <x v="27"/>
    <m/>
    <s v="TT-AS-L/XL"/>
    <s v="INR"/>
    <n v="791.43"/>
    <n v="14"/>
    <n v="2"/>
    <n v="12"/>
    <n v="11079.9501"/>
    <n v="9560.9001000000007"/>
    <m/>
    <m/>
    <m/>
    <m/>
    <m/>
    <m/>
    <m/>
    <m/>
    <m/>
    <m/>
    <m/>
    <m/>
    <n v="35.4"/>
    <n v="14"/>
    <n v="495.6"/>
    <m/>
    <m/>
    <m/>
    <n v="161.46"/>
    <n v="14"/>
    <n v="2260.4899999999998"/>
    <n v="112.1"/>
    <n v="1"/>
    <n v="112.1"/>
    <n v="8.83"/>
    <n v="622"/>
    <n v="5493.59"/>
    <m/>
    <m/>
    <n v="1199.1201000000001"/>
    <n v="99.93"/>
    <n v="11080.019999999999"/>
    <n v="100"/>
    <n v="14.285714285714285"/>
    <n v="2.0168996958273184"/>
    <n v="11080.019999999999"/>
  </r>
  <r>
    <s v="IN"/>
    <d v="2024-03-25T00:00:00"/>
    <d v="2024-09-24T00:00:00"/>
    <s v="B0BY4RWPG7"/>
    <x v="28"/>
    <m/>
    <s v="calf_T_S/M"/>
    <s v="INR"/>
    <n v="527.57000000000005"/>
    <n v="21"/>
    <n v="11"/>
    <n v="10"/>
    <n v="11079"/>
    <n v="5214.95"/>
    <m/>
    <m/>
    <m/>
    <m/>
    <m/>
    <m/>
    <m/>
    <m/>
    <m/>
    <m/>
    <m/>
    <m/>
    <n v="14.16"/>
    <n v="21"/>
    <n v="297.36"/>
    <m/>
    <m/>
    <m/>
    <n v="74.28"/>
    <n v="21"/>
    <n v="1559.95"/>
    <n v="86.81"/>
    <n v="7"/>
    <n v="607.70000000000005"/>
    <n v="15.14"/>
    <n v="519"/>
    <n v="7858.74"/>
    <m/>
    <m/>
    <n v="-5108.8"/>
    <n v="-510.88"/>
    <n v="11078.970000000001"/>
    <n v="100"/>
    <n v="52.380952380952387"/>
    <n v="1.4097641606669773"/>
    <n v="11078.970000000001"/>
  </r>
  <r>
    <s v="IN"/>
    <d v="2024-03-25T00:00:00"/>
    <d v="2024-09-24T00:00:00"/>
    <s v="B09JSFYQ2Y"/>
    <x v="24"/>
    <m/>
    <s v="GAL TAL S/M FBA"/>
    <s v="INR"/>
    <n v="507.78"/>
    <n v="21"/>
    <n v="4"/>
    <n v="17"/>
    <n v="10663.4"/>
    <n v="8667.4"/>
    <n v="16.52"/>
    <n v="2"/>
    <n v="33.04"/>
    <n v="74.34"/>
    <n v="2"/>
    <n v="148.68"/>
    <n v="16.52"/>
    <n v="2"/>
    <n v="33.04"/>
    <m/>
    <m/>
    <m/>
    <n v="11.8"/>
    <n v="21"/>
    <n v="247.8"/>
    <n v="1.83"/>
    <n v="5"/>
    <n v="9.1682000000000006"/>
    <n v="77.7"/>
    <n v="21"/>
    <n v="1631.76"/>
    <n v="82.6"/>
    <n v="4"/>
    <n v="330.4"/>
    <n v="15.05"/>
    <n v="52"/>
    <n v="782.5"/>
    <m/>
    <m/>
    <n v="5484.0518000000002"/>
    <n v="322.58999999999997"/>
    <n v="10663.38"/>
    <n v="100"/>
    <n v="19.047619047619047"/>
    <n v="13.627322683706069"/>
    <n v="10663.38"/>
  </r>
  <r>
    <s v="IN"/>
    <d v="2024-03-25T00:00:00"/>
    <d v="2024-09-24T00:00:00"/>
    <s v="B0BKQ1RR9M"/>
    <x v="29"/>
    <m/>
    <s v="Crew Length_Black_L/XL"/>
    <s v="INR"/>
    <n v="392.33"/>
    <n v="27"/>
    <n v="6"/>
    <n v="21"/>
    <n v="10593"/>
    <n v="8313.9500000000007"/>
    <m/>
    <m/>
    <m/>
    <m/>
    <m/>
    <m/>
    <m/>
    <m/>
    <m/>
    <m/>
    <m/>
    <m/>
    <n v="10.75"/>
    <n v="27"/>
    <n v="290.27999999999997"/>
    <m/>
    <m/>
    <m/>
    <n v="58.97"/>
    <n v="27"/>
    <n v="1592.21"/>
    <n v="82.6"/>
    <n v="3"/>
    <n v="247.8"/>
    <n v="9.81"/>
    <n v="23"/>
    <n v="225.58"/>
    <m/>
    <m/>
    <n v="5958.08"/>
    <n v="283.72000000000003"/>
    <n v="10592.91"/>
    <n v="100"/>
    <n v="22.222222222222221"/>
    <n v="46.958551290007975"/>
    <n v="10592.91"/>
  </r>
  <r>
    <s v="IN"/>
    <d v="2024-03-25T00:00:00"/>
    <d v="2024-09-24T00:00:00"/>
    <s v="B09CDN87WM"/>
    <x v="30"/>
    <m/>
    <s v="G-KL-ME"/>
    <s v="INR"/>
    <n v="827.68"/>
    <n v="12"/>
    <n v="2"/>
    <n v="10"/>
    <n v="9932.1900999999998"/>
    <n v="8334.1900999999998"/>
    <m/>
    <m/>
    <m/>
    <m/>
    <m/>
    <m/>
    <m/>
    <m/>
    <m/>
    <m/>
    <m/>
    <m/>
    <n v="35.4"/>
    <n v="12"/>
    <n v="424.8"/>
    <m/>
    <m/>
    <m/>
    <n v="171.63"/>
    <n v="12"/>
    <n v="2059.6"/>
    <n v="112.1"/>
    <n v="4"/>
    <n v="448.4"/>
    <n v="18.350000000000001"/>
    <n v="185"/>
    <n v="3394.98"/>
    <m/>
    <m/>
    <n v="2006.4101000000001"/>
    <n v="200.64"/>
    <n v="9932.16"/>
    <n v="100"/>
    <n v="16.666666666666664"/>
    <n v="2.9255430076171289"/>
    <n v="9932.16"/>
  </r>
  <r>
    <s v="IN"/>
    <d v="2024-03-25T00:00:00"/>
    <d v="2024-09-24T00:00:00"/>
    <s v="B0BJPS5L8F"/>
    <x v="31"/>
    <m/>
    <s v="Grey -Calfsleeve"/>
    <s v="INR"/>
    <n v="485.3"/>
    <n v="20"/>
    <n v="8"/>
    <n v="12"/>
    <n v="9706"/>
    <n v="5604.95"/>
    <m/>
    <m/>
    <m/>
    <m/>
    <m/>
    <m/>
    <m/>
    <m/>
    <m/>
    <m/>
    <m/>
    <m/>
    <n v="13.23"/>
    <n v="19"/>
    <n v="251.34"/>
    <m/>
    <m/>
    <m/>
    <n v="62.64"/>
    <n v="19"/>
    <n v="1190.25"/>
    <n v="82.6"/>
    <n v="3"/>
    <n v="247.8"/>
    <n v="13.55"/>
    <n v="272"/>
    <n v="3686.09"/>
    <m/>
    <m/>
    <n v="229.47"/>
    <n v="19.12"/>
    <n v="9706"/>
    <n v="100"/>
    <n v="40"/>
    <n v="2.6331424354804143"/>
    <n v="9706"/>
  </r>
  <r>
    <s v="IN"/>
    <d v="2024-03-25T00:00:00"/>
    <d v="2024-09-24T00:00:00"/>
    <s v="B0B1MWGM5Q"/>
    <x v="22"/>
    <m/>
    <s v="Knee Sock_Black_S/M_NC"/>
    <s v="INR"/>
    <n v="798.55"/>
    <n v="11"/>
    <n v="4"/>
    <n v="7"/>
    <n v="8784"/>
    <n v="5589"/>
    <n v="16.52"/>
    <n v="5"/>
    <n v="82.6"/>
    <n v="69.38"/>
    <n v="5"/>
    <n v="346.92"/>
    <n v="16.52"/>
    <n v="5"/>
    <n v="82.6"/>
    <n v="11.8"/>
    <n v="1"/>
    <n v="11.8"/>
    <n v="32.72"/>
    <n v="11"/>
    <n v="359.9"/>
    <n v="1.98"/>
    <n v="15"/>
    <n v="29.718399999999999"/>
    <n v="175.56"/>
    <n v="11"/>
    <n v="1931.11"/>
    <n v="112.1"/>
    <n v="4"/>
    <n v="448.4"/>
    <n v="18.13"/>
    <n v="127"/>
    <n v="2302.4499999999998"/>
    <m/>
    <m/>
    <n v="76.101600000000005"/>
    <n v="10.87"/>
    <n v="8784.0499999999993"/>
    <n v="100"/>
    <n v="36.363636363636367"/>
    <n v="3.815088275532585"/>
    <n v="8784.0499999999993"/>
  </r>
  <r>
    <s v="IN"/>
    <d v="2024-03-25T00:00:00"/>
    <d v="2024-09-24T00:00:00"/>
    <s v="B0C85HNBWH"/>
    <x v="32"/>
    <m/>
    <s v="GB-AL"/>
    <s v="INR"/>
    <n v="502.86"/>
    <n v="17"/>
    <n v="1"/>
    <n v="16"/>
    <n v="8548.68"/>
    <n v="8094.59"/>
    <m/>
    <m/>
    <m/>
    <m/>
    <m/>
    <m/>
    <m/>
    <m/>
    <m/>
    <m/>
    <m/>
    <m/>
    <n v="12.08"/>
    <n v="17"/>
    <n v="205.32"/>
    <m/>
    <m/>
    <m/>
    <n v="74.69"/>
    <n v="17"/>
    <n v="1269.71"/>
    <m/>
    <m/>
    <m/>
    <n v="21.19"/>
    <n v="84"/>
    <n v="1779.91"/>
    <m/>
    <m/>
    <n v="4839.6499999999996"/>
    <n v="302.48"/>
    <n v="8548.6200000000008"/>
    <n v="100"/>
    <n v="5.8823529411764701"/>
    <n v="4.8028383457590555"/>
    <n v="8548.6200000000008"/>
  </r>
  <r>
    <s v="IN"/>
    <d v="2024-03-25T00:00:00"/>
    <d v="2024-09-24T00:00:00"/>
    <s v="B0BY4TVS1G"/>
    <x v="21"/>
    <m/>
    <s v="calf_B_L/XL"/>
    <s v="INR"/>
    <n v="499"/>
    <n v="17"/>
    <n v="6"/>
    <n v="11"/>
    <n v="8483"/>
    <n v="5564.9"/>
    <m/>
    <m/>
    <m/>
    <m/>
    <m/>
    <m/>
    <m/>
    <m/>
    <m/>
    <m/>
    <m/>
    <m/>
    <n v="10.62"/>
    <n v="17"/>
    <n v="180.54"/>
    <m/>
    <m/>
    <m/>
    <n v="60.93"/>
    <n v="17"/>
    <n v="1035.83"/>
    <n v="82.6"/>
    <n v="3"/>
    <n v="247.8"/>
    <n v="15.44"/>
    <n v="111"/>
    <n v="1714.27"/>
    <m/>
    <m/>
    <n v="2386.46"/>
    <n v="216.95"/>
    <n v="8483"/>
    <n v="100"/>
    <n v="35.294117647058826"/>
    <n v="4.9484620275685858"/>
    <n v="8483"/>
  </r>
  <r>
    <s v="IN"/>
    <d v="2024-03-25T00:00:00"/>
    <d v="2024-09-24T00:00:00"/>
    <s v="B0BY4S6Y8V"/>
    <x v="33"/>
    <m/>
    <s v="calf_T_L/XL"/>
    <s v="INR"/>
    <n v="522.44000000000005"/>
    <n v="16"/>
    <n v="1"/>
    <n v="15"/>
    <n v="8359"/>
    <n v="7860"/>
    <m/>
    <m/>
    <m/>
    <m/>
    <m/>
    <m/>
    <m/>
    <m/>
    <m/>
    <m/>
    <m/>
    <m/>
    <n v="13.72"/>
    <n v="16"/>
    <n v="219.48"/>
    <m/>
    <m/>
    <m/>
    <n v="70.55"/>
    <n v="16"/>
    <n v="1128.8800000000001"/>
    <n v="82.6"/>
    <n v="1"/>
    <n v="82.6"/>
    <n v="10.15"/>
    <n v="151"/>
    <n v="1532.72"/>
    <m/>
    <m/>
    <n v="4896.32"/>
    <n v="326.42"/>
    <n v="8359.0400000000009"/>
    <n v="100"/>
    <n v="6.25"/>
    <n v="5.4537293178140827"/>
    <n v="8359.0400000000009"/>
  </r>
  <r>
    <s v="IN"/>
    <d v="2024-03-25T00:00:00"/>
    <d v="2024-09-24T00:00:00"/>
    <s v="B0B8Z31FG6"/>
    <x v="1"/>
    <m/>
    <s v="BAL GAL L/XL"/>
    <s v="INR"/>
    <n v="486.23"/>
    <n v="17"/>
    <n v="1"/>
    <n v="16"/>
    <n v="8265.92"/>
    <n v="7793.93"/>
    <m/>
    <m/>
    <m/>
    <m/>
    <m/>
    <m/>
    <m/>
    <m/>
    <m/>
    <m/>
    <m/>
    <m/>
    <n v="10.62"/>
    <n v="17"/>
    <n v="180.54"/>
    <m/>
    <m/>
    <m/>
    <n v="56.97"/>
    <n v="17"/>
    <n v="968.42"/>
    <n v="82.6"/>
    <n v="1"/>
    <n v="82.6"/>
    <m/>
    <m/>
    <m/>
    <m/>
    <m/>
    <n v="6562.37"/>
    <n v="410.15"/>
    <n v="8265.91"/>
    <n v="100"/>
    <n v="5.8823529411764701"/>
    <e v="#DIV/0!"/>
    <n v="8265.91"/>
  </r>
  <r>
    <s v="IN"/>
    <d v="2024-03-25T00:00:00"/>
    <d v="2024-09-24T00:00:00"/>
    <s v="B0BY4QV6CH"/>
    <x v="4"/>
    <m/>
    <s v="GAS_S/M FBA"/>
    <s v="INR"/>
    <n v="571.83000000000004"/>
    <n v="14"/>
    <n v="1"/>
    <n v="13"/>
    <n v="8005.64"/>
    <n v="7506.64"/>
    <m/>
    <m/>
    <m/>
    <m/>
    <m/>
    <m/>
    <m/>
    <m/>
    <m/>
    <m/>
    <m/>
    <m/>
    <n v="10.62"/>
    <n v="14"/>
    <n v="148.68"/>
    <m/>
    <m/>
    <m/>
    <n v="57.7"/>
    <n v="14"/>
    <n v="807.78"/>
    <n v="82.6"/>
    <n v="2"/>
    <n v="165.2"/>
    <n v="8.1300000000000008"/>
    <n v="249"/>
    <n v="2024.59"/>
    <m/>
    <m/>
    <n v="4360.3900000000003"/>
    <n v="335.41"/>
    <n v="8005.6200000000008"/>
    <n v="100"/>
    <n v="7.1428571428571423"/>
    <n v="3.9541931946715141"/>
    <n v="8005.6200000000008"/>
  </r>
  <r>
    <s v="IN"/>
    <d v="2024-03-25T00:00:00"/>
    <d v="2024-09-24T00:00:00"/>
    <s v="B0D56R1VYX"/>
    <x v="34"/>
    <m/>
    <s v="BT-AL-ME-L/XL"/>
    <s v="INR"/>
    <n v="481.63"/>
    <n v="16"/>
    <n v="3"/>
    <n v="13"/>
    <n v="7706.16"/>
    <n v="6209.16"/>
    <m/>
    <m/>
    <m/>
    <m/>
    <m/>
    <m/>
    <m/>
    <m/>
    <m/>
    <m/>
    <m/>
    <m/>
    <n v="11.56"/>
    <n v="15"/>
    <n v="173.46"/>
    <m/>
    <m/>
    <m/>
    <n v="77.930000000000007"/>
    <n v="15"/>
    <n v="1168.8800000000001"/>
    <m/>
    <m/>
    <m/>
    <n v="23.86"/>
    <n v="61"/>
    <n v="1455.71"/>
    <m/>
    <m/>
    <n v="3411.11"/>
    <n v="262.39"/>
    <n v="7706.08"/>
    <n v="100"/>
    <n v="18.75"/>
    <n v="5.2936917380522219"/>
    <n v="7706.08"/>
  </r>
  <r>
    <s v="IN"/>
    <d v="2024-03-25T00:00:00"/>
    <d v="2024-09-24T00:00:00"/>
    <s v="B0BY4QV6CH"/>
    <x v="4"/>
    <m/>
    <s v="Arm_G_S/SM FBA"/>
    <s v="INR"/>
    <n v="499.43"/>
    <n v="15"/>
    <n v="3"/>
    <n v="12"/>
    <n v="7491.5"/>
    <n v="5993"/>
    <n v="16.52"/>
    <n v="7"/>
    <n v="115.64"/>
    <n v="69.62"/>
    <n v="7"/>
    <n v="487.34"/>
    <n v="16.52"/>
    <n v="7"/>
    <n v="115.64"/>
    <m/>
    <m/>
    <m/>
    <n v="12.27"/>
    <n v="15"/>
    <n v="184.08"/>
    <n v="0.79"/>
    <n v="20"/>
    <n v="15.894299999999999"/>
    <n v="51.8"/>
    <n v="15"/>
    <n v="776.98"/>
    <n v="82.6"/>
    <n v="3"/>
    <n v="247.8"/>
    <n v="8.34"/>
    <n v="804"/>
    <n v="6704.06"/>
    <m/>
    <m/>
    <n v="-2538.7943"/>
    <n v="-211.57"/>
    <n v="7491.45"/>
    <n v="100"/>
    <n v="20"/>
    <n v="1.1174497244953057"/>
    <n v="7491.45"/>
  </r>
  <r>
    <s v="IN"/>
    <d v="2024-03-25T00:00:00"/>
    <d v="2024-09-24T00:00:00"/>
    <s v="B09CDJGG25"/>
    <x v="35"/>
    <m/>
    <s v="BKL"/>
    <s v="INR"/>
    <n v="790.11"/>
    <n v="9"/>
    <n v="0"/>
    <n v="9"/>
    <n v="7111"/>
    <n v="7111"/>
    <m/>
    <m/>
    <m/>
    <m/>
    <m/>
    <m/>
    <m/>
    <m/>
    <m/>
    <m/>
    <m/>
    <m/>
    <n v="35.4"/>
    <n v="9"/>
    <n v="318.60000000000002"/>
    <m/>
    <m/>
    <m/>
    <n v="167.19"/>
    <n v="9"/>
    <n v="1504.73"/>
    <m/>
    <m/>
    <m/>
    <n v="16.190000000000001"/>
    <n v="95"/>
    <n v="1537.6"/>
    <m/>
    <m/>
    <n v="3750.07"/>
    <n v="416.67"/>
    <n v="7110.99"/>
    <n v="100"/>
    <n v="0"/>
    <n v="4.6247333506763786"/>
    <n v="7110.99"/>
  </r>
  <r>
    <s v="IN"/>
    <d v="2024-03-25T00:00:00"/>
    <d v="2024-09-24T00:00:00"/>
    <s v="B09CDQYGGM"/>
    <x v="36"/>
    <m/>
    <s v="GAL-ME_new"/>
    <s v="INR"/>
    <n v="406.11"/>
    <n v="17"/>
    <n v="0"/>
    <n v="17"/>
    <n v="6903.88"/>
    <n v="6903.88"/>
    <n v="16.52"/>
    <n v="5"/>
    <n v="82.6"/>
    <n v="67.260000000000005"/>
    <n v="5"/>
    <n v="336.3"/>
    <n v="16.52"/>
    <n v="5"/>
    <n v="82.6"/>
    <m/>
    <m/>
    <m/>
    <n v="12.29"/>
    <n v="17"/>
    <n v="208.86"/>
    <n v="1.78"/>
    <n v="15"/>
    <n v="26.716999999999999"/>
    <n v="61.11"/>
    <n v="17"/>
    <n v="1038.8599999999999"/>
    <m/>
    <m/>
    <m/>
    <n v="22.52"/>
    <n v="222"/>
    <n v="4999.0600000000004"/>
    <m/>
    <m/>
    <n v="211.483"/>
    <n v="12.44"/>
    <n v="6903.87"/>
    <n v="100"/>
    <n v="0"/>
    <n v="1.3810336343232525"/>
    <n v="6903.87"/>
  </r>
  <r>
    <s v="IN"/>
    <d v="2024-03-25T00:00:00"/>
    <d v="2024-09-24T00:00:00"/>
    <s v="B0C85LBSW2"/>
    <x v="37"/>
    <m/>
    <s v="Anke Sock_Black_S/M_PO3"/>
    <s v="INR"/>
    <n v="940.44"/>
    <n v="6"/>
    <n v="0"/>
    <n v="6"/>
    <n v="5642.66"/>
    <n v="5642.66"/>
    <m/>
    <m/>
    <m/>
    <m/>
    <m/>
    <m/>
    <m/>
    <m/>
    <m/>
    <m/>
    <m/>
    <m/>
    <n v="35.4"/>
    <n v="6"/>
    <n v="212.4"/>
    <m/>
    <m/>
    <m/>
    <n v="198.35"/>
    <n v="6"/>
    <n v="1190.0899999999999"/>
    <m/>
    <m/>
    <m/>
    <n v="18.760000000000002"/>
    <n v="64"/>
    <n v="1200.69"/>
    <m/>
    <m/>
    <n v="3039.48"/>
    <n v="506.58"/>
    <n v="5642.64"/>
    <n v="100"/>
    <n v="0"/>
    <n v="4.6994977887714562"/>
    <n v="5642.64"/>
  </r>
  <r>
    <s v="IN"/>
    <d v="2024-03-25T00:00:00"/>
    <d v="2024-09-24T00:00:00"/>
    <s v="B0B8Z31FG6"/>
    <x v="1"/>
    <m/>
    <s v="GB-AL-L/XL_FBA"/>
    <s v="INR"/>
    <n v="497.99"/>
    <n v="11"/>
    <n v="1"/>
    <n v="10"/>
    <n v="5477.89"/>
    <n v="4979.8999999999996"/>
    <n v="16.52"/>
    <n v="11"/>
    <n v="181.72"/>
    <n v="60.83"/>
    <n v="11"/>
    <n v="669.1"/>
    <n v="16.52"/>
    <n v="11"/>
    <n v="181.72"/>
    <m/>
    <m/>
    <m/>
    <n v="14.16"/>
    <n v="15"/>
    <n v="212.4"/>
    <n v="1.06"/>
    <n v="25"/>
    <n v="26.517199999999999"/>
    <n v="40.08"/>
    <n v="11"/>
    <n v="440.84"/>
    <n v="82.6"/>
    <n v="1"/>
    <n v="82.6"/>
    <n v="29.48"/>
    <n v="181"/>
    <n v="5335.06"/>
    <m/>
    <m/>
    <n v="-1968.3371999999999"/>
    <n v="-196.83"/>
    <n v="5477.89"/>
    <n v="100"/>
    <n v="9.0909090909090917"/>
    <n v="1.026771957578734"/>
    <n v="5477.89"/>
  </r>
  <r>
    <s v="IN"/>
    <d v="2024-03-25T00:00:00"/>
    <d v="2024-09-24T00:00:00"/>
    <s v="B0BJPQ9VM1"/>
    <x v="38"/>
    <m/>
    <s v="Tealblue -Calfsleeve"/>
    <s v="INR"/>
    <n v="496.73"/>
    <n v="11"/>
    <n v="1"/>
    <n v="10"/>
    <n v="5464"/>
    <n v="4965"/>
    <m/>
    <m/>
    <m/>
    <m/>
    <m/>
    <m/>
    <m/>
    <m/>
    <m/>
    <m/>
    <m/>
    <m/>
    <n v="10.62"/>
    <n v="11"/>
    <n v="116.82"/>
    <m/>
    <m/>
    <m/>
    <n v="74.06"/>
    <n v="11"/>
    <n v="814.61"/>
    <n v="82.6"/>
    <n v="1"/>
    <n v="82.6"/>
    <n v="18.57"/>
    <n v="263"/>
    <n v="4883.83"/>
    <m/>
    <m/>
    <n v="-932.86"/>
    <n v="-93.29"/>
    <n v="5464.0300000000007"/>
    <n v="100"/>
    <n v="9.0909090909090917"/>
    <n v="1.1188002039383027"/>
    <n v="5464.0300000000007"/>
  </r>
  <r>
    <s v="IN"/>
    <d v="2024-03-25T00:00:00"/>
    <d v="2024-09-24T00:00:00"/>
    <s v="B0C663ZJLF"/>
    <x v="7"/>
    <m/>
    <s v="BG-AS-L/XL FBA"/>
    <s v="INR"/>
    <n v="779"/>
    <n v="7"/>
    <n v="1"/>
    <n v="6"/>
    <n v="5453"/>
    <n v="4712.95"/>
    <m/>
    <m/>
    <m/>
    <m/>
    <m/>
    <m/>
    <m/>
    <m/>
    <m/>
    <m/>
    <m/>
    <m/>
    <n v="35.4"/>
    <n v="7"/>
    <n v="247.8"/>
    <m/>
    <m/>
    <m/>
    <n v="170.82"/>
    <n v="7"/>
    <n v="1195.77"/>
    <m/>
    <m/>
    <m/>
    <n v="10.54"/>
    <n v="12"/>
    <n v="126.43"/>
    <m/>
    <m/>
    <n v="3142.95"/>
    <n v="523.82000000000005"/>
    <n v="5453"/>
    <n v="100"/>
    <n v="14.285714285714285"/>
    <n v="43.130586095072367"/>
    <n v="5453"/>
  </r>
  <r>
    <s v="IN"/>
    <d v="2024-03-25T00:00:00"/>
    <d v="2024-09-24T00:00:00"/>
    <s v="B0BY4V1VLX"/>
    <x v="20"/>
    <m/>
    <s v="BCS_S/M"/>
    <s v="INR"/>
    <n v="449"/>
    <n v="12"/>
    <n v="0"/>
    <n v="12"/>
    <n v="5388"/>
    <n v="5388"/>
    <m/>
    <m/>
    <m/>
    <m/>
    <m/>
    <m/>
    <m/>
    <m/>
    <m/>
    <m/>
    <m/>
    <m/>
    <n v="10.62"/>
    <n v="12"/>
    <n v="127.44"/>
    <m/>
    <m/>
    <m/>
    <n v="52.19"/>
    <n v="12"/>
    <n v="626.29"/>
    <n v="82.6"/>
    <n v="1"/>
    <n v="82.6"/>
    <n v="12.73"/>
    <n v="13"/>
    <n v="165.48"/>
    <m/>
    <m/>
    <n v="4386.1899999999996"/>
    <n v="365.52"/>
    <n v="5388"/>
    <n v="100"/>
    <n v="0"/>
    <n v="32.559825960841188"/>
    <n v="5388"/>
  </r>
  <r>
    <s v="IN"/>
    <d v="2024-03-25T00:00:00"/>
    <d v="2024-09-24T00:00:00"/>
    <s v="B0CNT8J27Z"/>
    <x v="39"/>
    <m/>
    <s v="TEC S M"/>
    <s v="INR"/>
    <n v="313.44"/>
    <n v="16"/>
    <n v="5"/>
    <n v="11"/>
    <n v="5015"/>
    <n v="3465"/>
    <m/>
    <m/>
    <m/>
    <m/>
    <m/>
    <m/>
    <m/>
    <m/>
    <m/>
    <m/>
    <m/>
    <m/>
    <n v="11.5"/>
    <n v="16"/>
    <n v="184.08"/>
    <m/>
    <m/>
    <m/>
    <n v="40.9"/>
    <n v="16"/>
    <n v="654.33000000000004"/>
    <n v="82.6"/>
    <n v="3"/>
    <n v="247.8"/>
    <n v="24.32"/>
    <n v="146"/>
    <n v="3550.57"/>
    <m/>
    <m/>
    <n v="-1171.78"/>
    <n v="-106.53"/>
    <n v="5015.04"/>
    <n v="100"/>
    <n v="31.25"/>
    <n v="1.4124605345057273"/>
    <n v="5015.04"/>
  </r>
  <r>
    <s v="IN"/>
    <d v="2024-03-25T00:00:00"/>
    <d v="2024-09-24T00:00:00"/>
    <s v="B09CDJP25J"/>
    <x v="40"/>
    <m/>
    <s v="TKL-ME"/>
    <s v="INR"/>
    <n v="809.67"/>
    <n v="6"/>
    <n v="2"/>
    <n v="4"/>
    <n v="4858.01"/>
    <n v="3331.92"/>
    <m/>
    <m/>
    <m/>
    <m/>
    <m/>
    <m/>
    <m/>
    <m/>
    <m/>
    <m/>
    <m/>
    <m/>
    <n v="35.4"/>
    <n v="6"/>
    <n v="212.4"/>
    <m/>
    <m/>
    <m/>
    <n v="171.41"/>
    <n v="6"/>
    <n v="1028.47"/>
    <n v="112.1"/>
    <n v="1"/>
    <n v="112.1"/>
    <n v="18.95"/>
    <n v="18"/>
    <n v="341.09"/>
    <m/>
    <m/>
    <n v="1637.86"/>
    <n v="409.46"/>
    <n v="4858.0199999999995"/>
    <n v="100"/>
    <n v="33.333333333333329"/>
    <n v="14.24263390893899"/>
    <n v="4858.0199999999995"/>
  </r>
  <r>
    <s v="IN"/>
    <d v="2024-03-25T00:00:00"/>
    <d v="2024-09-24T00:00:00"/>
    <s v="B09CDL826Y"/>
    <x v="41"/>
    <m/>
    <s v="BAL S/M FBA"/>
    <s v="INR"/>
    <n v="399"/>
    <n v="12"/>
    <n v="1"/>
    <n v="11"/>
    <n v="4788"/>
    <n v="4389"/>
    <n v="15.88"/>
    <n v="11"/>
    <n v="174.64"/>
    <n v="59.75"/>
    <n v="11"/>
    <n v="657.28"/>
    <n v="15.88"/>
    <n v="11"/>
    <n v="174.64"/>
    <m/>
    <m/>
    <m/>
    <n v="13.91"/>
    <n v="14"/>
    <n v="194.7"/>
    <n v="1.86"/>
    <n v="20"/>
    <n v="37.240400000000001"/>
    <n v="56.25"/>
    <n v="12"/>
    <n v="674.96"/>
    <n v="82.6"/>
    <n v="1"/>
    <n v="82.6"/>
    <m/>
    <m/>
    <m/>
    <m/>
    <m/>
    <n v="2567.5796"/>
    <n v="233.42"/>
    <n v="4788"/>
    <n v="100"/>
    <n v="8.3333333333333321"/>
    <e v="#DIV/0!"/>
    <n v="4788"/>
  </r>
  <r>
    <s v="IN"/>
    <d v="2024-03-25T00:00:00"/>
    <d v="2024-09-24T00:00:00"/>
    <s v="B0C65Z5BMZ"/>
    <x v="42"/>
    <m/>
    <s v="BT-AS-S/M"/>
    <s v="INR"/>
    <n v="796.69"/>
    <n v="6"/>
    <n v="3"/>
    <n v="3"/>
    <n v="4780.12"/>
    <n v="2482.12"/>
    <m/>
    <m/>
    <m/>
    <m/>
    <m/>
    <m/>
    <m/>
    <m/>
    <m/>
    <m/>
    <m/>
    <m/>
    <n v="35.4"/>
    <n v="6"/>
    <n v="212.4"/>
    <m/>
    <m/>
    <m/>
    <n v="164"/>
    <n v="6"/>
    <n v="983.99"/>
    <n v="112.1"/>
    <n v="3"/>
    <n v="336.3"/>
    <n v="13.35"/>
    <n v="46"/>
    <n v="613.96"/>
    <m/>
    <m/>
    <n v="335.47"/>
    <n v="111.82"/>
    <n v="4780.1400000000003"/>
    <n v="100"/>
    <n v="50"/>
    <n v="7.7857515147566616"/>
    <n v="4780.1400000000003"/>
  </r>
  <r>
    <s v="IN"/>
    <d v="2024-03-25T00:00:00"/>
    <d v="2024-09-24T00:00:00"/>
    <s v="B0D92165QK"/>
    <x v="43"/>
    <m/>
    <s v="TKC Single M"/>
    <s v="INR"/>
    <n v="349"/>
    <n v="13"/>
    <n v="4"/>
    <n v="9"/>
    <n v="4537"/>
    <n v="3141"/>
    <m/>
    <m/>
    <m/>
    <m/>
    <m/>
    <m/>
    <m/>
    <m/>
    <m/>
    <m/>
    <m/>
    <m/>
    <n v="11.71"/>
    <n v="13"/>
    <n v="152.22"/>
    <m/>
    <m/>
    <m/>
    <n v="45.82"/>
    <n v="13"/>
    <n v="595.71"/>
    <n v="82.6"/>
    <n v="2"/>
    <n v="165.2"/>
    <n v="19.04"/>
    <n v="46"/>
    <n v="875.66"/>
    <m/>
    <m/>
    <n v="1352.21"/>
    <n v="150.25"/>
    <n v="4537"/>
    <n v="100"/>
    <n v="30.76923076923077"/>
    <n v="5.1812347258068199"/>
    <n v="4537"/>
  </r>
  <r>
    <s v="IN"/>
    <d v="2024-03-25T00:00:00"/>
    <d v="2024-09-24T00:00:00"/>
    <s v="B09ZB828Z9"/>
    <x v="44"/>
    <m/>
    <s v="Anke Sock_Grey_L/XL"/>
    <s v="INR"/>
    <n v="403.26"/>
    <n v="11"/>
    <n v="0"/>
    <n v="11"/>
    <n v="4435.83"/>
    <n v="4435.83"/>
    <n v="16.52"/>
    <n v="1"/>
    <n v="16.52"/>
    <n v="74.34"/>
    <n v="1"/>
    <n v="74.34"/>
    <n v="16.52"/>
    <n v="1"/>
    <n v="16.52"/>
    <m/>
    <m/>
    <m/>
    <n v="11.59"/>
    <n v="11"/>
    <n v="127.44"/>
    <n v="0.65"/>
    <n v="10"/>
    <n v="6.5031999999999996"/>
    <n v="60.36"/>
    <n v="11"/>
    <n v="663.96"/>
    <m/>
    <m/>
    <m/>
    <n v="16.78"/>
    <n v="110"/>
    <n v="1845.4"/>
    <m/>
    <m/>
    <n v="1701.6668"/>
    <n v="154.69999999999999"/>
    <n v="4435.8599999999997"/>
    <n v="100"/>
    <n v="0"/>
    <n v="2.403739026769264"/>
    <n v="4435.8599999999997"/>
  </r>
  <r>
    <s v="IN"/>
    <d v="2024-03-25T00:00:00"/>
    <d v="2024-09-24T00:00:00"/>
    <s v="B0D92165QK"/>
    <x v="45"/>
    <m/>
    <s v="TKC Single L"/>
    <s v="INR"/>
    <n v="349"/>
    <n v="12"/>
    <n v="3"/>
    <n v="9"/>
    <n v="4188"/>
    <n v="3141"/>
    <m/>
    <m/>
    <m/>
    <m/>
    <m/>
    <m/>
    <m/>
    <m/>
    <m/>
    <m/>
    <m/>
    <m/>
    <n v="10.62"/>
    <n v="12"/>
    <n v="127.44"/>
    <m/>
    <m/>
    <m/>
    <n v="46.4"/>
    <n v="12"/>
    <n v="556.76"/>
    <n v="82.6"/>
    <n v="3"/>
    <n v="247.8"/>
    <n v="28.15"/>
    <n v="80"/>
    <n v="2251.8000000000002"/>
    <m/>
    <m/>
    <n v="-42.8"/>
    <n v="-4.76"/>
    <n v="4188"/>
    <n v="100"/>
    <n v="25"/>
    <n v="1.8598454569677589"/>
    <n v="4188"/>
  </r>
  <r>
    <s v="IN"/>
    <d v="2024-03-25T00:00:00"/>
    <d v="2024-09-24T00:00:00"/>
    <s v="B09CDJGG25"/>
    <x v="35"/>
    <m/>
    <s v="B-KL-ME"/>
    <s v="INR"/>
    <n v="835.44"/>
    <n v="5"/>
    <n v="0"/>
    <n v="5"/>
    <n v="4177.18"/>
    <n v="4177.18"/>
    <m/>
    <m/>
    <m/>
    <m/>
    <m/>
    <m/>
    <m/>
    <m/>
    <m/>
    <m/>
    <m/>
    <m/>
    <n v="35.4"/>
    <n v="5"/>
    <n v="177"/>
    <m/>
    <m/>
    <m/>
    <n v="168.83"/>
    <n v="5"/>
    <n v="844.16"/>
    <m/>
    <m/>
    <m/>
    <n v="13.2"/>
    <n v="58"/>
    <n v="765.41"/>
    <m/>
    <m/>
    <n v="2390.61"/>
    <n v="478.12"/>
    <n v="4177.2000000000007"/>
    <n v="100"/>
    <n v="0"/>
    <n v="5.4574672397799882"/>
    <n v="4177.2000000000007"/>
  </r>
  <r>
    <s v="IN"/>
    <d v="2024-03-25T00:00:00"/>
    <d v="2024-09-24T00:00:00"/>
    <s v="B0C85Q1HH3"/>
    <x v="46"/>
    <m/>
    <s v="GB-AL-M"/>
    <s v="INR"/>
    <n v="509.45"/>
    <n v="8"/>
    <n v="2"/>
    <n v="6"/>
    <n v="4075.62"/>
    <n v="3092.62"/>
    <m/>
    <m/>
    <m/>
    <m/>
    <m/>
    <m/>
    <m/>
    <m/>
    <m/>
    <m/>
    <m/>
    <m/>
    <n v="11.06"/>
    <n v="8"/>
    <n v="88.5"/>
    <m/>
    <m/>
    <m/>
    <n v="74.86"/>
    <n v="8"/>
    <n v="598.89"/>
    <m/>
    <m/>
    <m/>
    <n v="13.83"/>
    <n v="49"/>
    <n v="677.48"/>
    <m/>
    <m/>
    <n v="1727.75"/>
    <n v="287.95999999999998"/>
    <n v="4075.6"/>
    <n v="100"/>
    <n v="25"/>
    <n v="6.0158233453386076"/>
    <n v="4075.6"/>
  </r>
  <r>
    <s v="IN"/>
    <d v="2024-03-25T00:00:00"/>
    <d v="2024-09-24T00:00:00"/>
    <s v="B0C85LLL3W"/>
    <x v="47"/>
    <m/>
    <s v="TKL"/>
    <s v="INR"/>
    <n v="813.73"/>
    <n v="5"/>
    <n v="0"/>
    <n v="5"/>
    <n v="4068.63"/>
    <n v="4068.63"/>
    <m/>
    <m/>
    <m/>
    <m/>
    <m/>
    <m/>
    <m/>
    <m/>
    <m/>
    <m/>
    <m/>
    <m/>
    <n v="35.4"/>
    <n v="5"/>
    <n v="177"/>
    <m/>
    <m/>
    <m/>
    <n v="178.42"/>
    <n v="5"/>
    <n v="892.09"/>
    <m/>
    <m/>
    <m/>
    <n v="18.32"/>
    <n v="32"/>
    <n v="586.14"/>
    <m/>
    <m/>
    <n v="2413.4"/>
    <n v="482.68"/>
    <n v="4068.65"/>
    <n v="100"/>
    <n v="0"/>
    <n v="6.9414303749957353"/>
    <n v="4068.65"/>
  </r>
  <r>
    <s v="IN"/>
    <d v="2024-03-25T00:00:00"/>
    <d v="2024-09-24T00:00:00"/>
    <s v="B09ZB828Z9"/>
    <x v="48"/>
    <m/>
    <s v="Anke Sock_Black_S/M"/>
    <s v="INR"/>
    <n v="400.54"/>
    <n v="10"/>
    <n v="1"/>
    <n v="9"/>
    <n v="4005.36"/>
    <n v="3646.36"/>
    <m/>
    <m/>
    <m/>
    <m/>
    <m/>
    <m/>
    <m/>
    <m/>
    <m/>
    <m/>
    <m/>
    <m/>
    <n v="11.33"/>
    <n v="10"/>
    <n v="113.28"/>
    <m/>
    <m/>
    <m/>
    <n v="59.57"/>
    <n v="10"/>
    <n v="595.67999999999995"/>
    <m/>
    <m/>
    <m/>
    <n v="19"/>
    <n v="71"/>
    <n v="1348.72"/>
    <m/>
    <m/>
    <n v="1588.68"/>
    <n v="176.52"/>
    <n v="4005.4"/>
    <n v="100"/>
    <n v="10"/>
    <n v="2.9697787531882081"/>
    <n v="4005.4"/>
  </r>
  <r>
    <s v="IN"/>
    <d v="2024-03-25T00:00:00"/>
    <d v="2024-09-24T00:00:00"/>
    <s v="B0D5457JSV"/>
    <x v="49"/>
    <m/>
    <s v="BT-CS-L/XL"/>
    <s v="INR"/>
    <n v="1265.78"/>
    <n v="3"/>
    <n v="0"/>
    <n v="3"/>
    <n v="3797.34"/>
    <n v="3797.34"/>
    <m/>
    <m/>
    <m/>
    <m/>
    <m/>
    <m/>
    <m/>
    <m/>
    <m/>
    <m/>
    <m/>
    <m/>
    <n v="57.43"/>
    <n v="3"/>
    <n v="172.28"/>
    <m/>
    <m/>
    <m/>
    <n v="274.01"/>
    <n v="3"/>
    <n v="822.03"/>
    <m/>
    <m/>
    <m/>
    <n v="8.9600000000000009"/>
    <n v="7"/>
    <n v="62.73"/>
    <m/>
    <m/>
    <n v="2740.3"/>
    <n v="913.43"/>
    <n v="3797.34"/>
    <n v="100"/>
    <n v="0"/>
    <n v="60.534672405547589"/>
    <n v="3797.34"/>
  </r>
  <r>
    <s v="IN"/>
    <d v="2024-03-25T00:00:00"/>
    <d v="2024-09-24T00:00:00"/>
    <s v="B0C85LN2YM"/>
    <x v="50"/>
    <m/>
    <s v="GAL"/>
    <s v="INR"/>
    <n v="414.41"/>
    <n v="9"/>
    <n v="1"/>
    <n v="8"/>
    <n v="3729.68"/>
    <n v="3330.68"/>
    <m/>
    <m/>
    <m/>
    <m/>
    <m/>
    <m/>
    <m/>
    <m/>
    <m/>
    <m/>
    <m/>
    <m/>
    <n v="11.01"/>
    <n v="9"/>
    <n v="99.12"/>
    <m/>
    <m/>
    <m/>
    <n v="59.87"/>
    <n v="9"/>
    <n v="538.85"/>
    <m/>
    <m/>
    <m/>
    <n v="16.440000000000001"/>
    <n v="41"/>
    <n v="674.2"/>
    <m/>
    <m/>
    <n v="2018.51"/>
    <n v="252.31"/>
    <n v="3729.69"/>
    <n v="100"/>
    <n v="11.111111111111111"/>
    <n v="5.5320231385345595"/>
    <n v="3729.69"/>
  </r>
  <r>
    <s v="IN"/>
    <d v="2024-03-25T00:00:00"/>
    <d v="2024-09-24T00:00:00"/>
    <s v="B09CDQYGGM"/>
    <x v="36"/>
    <m/>
    <s v="GAL L/XL FBA"/>
    <s v="INR"/>
    <n v="408.21"/>
    <n v="9"/>
    <n v="2"/>
    <n v="7"/>
    <n v="3673.9"/>
    <n v="2875.9"/>
    <m/>
    <m/>
    <m/>
    <m/>
    <m/>
    <m/>
    <m/>
    <m/>
    <m/>
    <m/>
    <m/>
    <m/>
    <n v="11.41"/>
    <n v="9"/>
    <n v="102.66"/>
    <n v="1.03"/>
    <n v="15"/>
    <n v="15.454800000000001"/>
    <n v="60.79"/>
    <n v="9"/>
    <n v="547.15"/>
    <n v="82.6"/>
    <n v="1"/>
    <n v="82.6"/>
    <n v="15.54"/>
    <n v="12"/>
    <n v="186.5"/>
    <m/>
    <m/>
    <n v="1941.5352"/>
    <n v="277.36"/>
    <n v="3673.89"/>
    <n v="100"/>
    <n v="22.222222222222221"/>
    <n v="19.699142091152815"/>
    <n v="3673.89"/>
  </r>
  <r>
    <s v="IN"/>
    <d v="2024-03-25T00:00:00"/>
    <d v="2024-09-24T00:00:00"/>
    <s v="B09CDJGG25"/>
    <x v="35"/>
    <m/>
    <s v="B-KL"/>
    <s v="INR"/>
    <n v="703"/>
    <n v="5"/>
    <n v="0"/>
    <n v="5"/>
    <n v="3515"/>
    <n v="3515"/>
    <m/>
    <m/>
    <m/>
    <m/>
    <m/>
    <m/>
    <m/>
    <m/>
    <m/>
    <m/>
    <m/>
    <m/>
    <n v="35.4"/>
    <n v="5"/>
    <n v="177"/>
    <m/>
    <m/>
    <m/>
    <n v="137.36000000000001"/>
    <n v="5"/>
    <n v="686.81"/>
    <m/>
    <m/>
    <m/>
    <n v="15.16"/>
    <n v="88"/>
    <n v="1334.33"/>
    <m/>
    <m/>
    <n v="1316.86"/>
    <n v="263.37"/>
    <n v="3515"/>
    <n v="100"/>
    <n v="0"/>
    <n v="2.6342808750459032"/>
    <n v="3515"/>
  </r>
  <r>
    <s v="IN"/>
    <d v="2024-03-25T00:00:00"/>
    <d v="2024-09-24T00:00:00"/>
    <s v="B0BJPXHLR9"/>
    <x v="16"/>
    <m/>
    <s v="Grey -Armsleeve FBA"/>
    <s v="INR"/>
    <n v="499"/>
    <n v="7"/>
    <n v="1"/>
    <n v="6"/>
    <n v="3493"/>
    <n v="3018.95"/>
    <m/>
    <m/>
    <m/>
    <m/>
    <m/>
    <m/>
    <m/>
    <m/>
    <m/>
    <m/>
    <m/>
    <m/>
    <n v="10.62"/>
    <n v="7"/>
    <n v="74.34"/>
    <m/>
    <m/>
    <m/>
    <n v="51.09"/>
    <n v="7"/>
    <n v="357.62"/>
    <m/>
    <m/>
    <m/>
    <n v="4.1900000000000004"/>
    <n v="3"/>
    <n v="12.56"/>
    <m/>
    <m/>
    <n v="2574.4299999999998"/>
    <n v="429.07"/>
    <n v="3493"/>
    <n v="100"/>
    <n v="14.285714285714285"/>
    <n v="278.10509554140128"/>
    <n v="3493"/>
  </r>
  <r>
    <s v="IN"/>
    <d v="2024-03-25T00:00:00"/>
    <d v="2024-09-24T00:00:00"/>
    <s v="B0BJPRNL9S"/>
    <x v="51"/>
    <m/>
    <s v="Black -Calfsleeve"/>
    <s v="INR"/>
    <n v="436.62"/>
    <n v="8"/>
    <n v="0"/>
    <n v="8"/>
    <n v="3493"/>
    <n v="3493"/>
    <m/>
    <m/>
    <m/>
    <m/>
    <m/>
    <m/>
    <m/>
    <m/>
    <m/>
    <m/>
    <m/>
    <m/>
    <n v="10.62"/>
    <n v="7"/>
    <n v="74.34"/>
    <m/>
    <m/>
    <m/>
    <n v="63.66"/>
    <n v="7"/>
    <n v="445.59"/>
    <m/>
    <m/>
    <m/>
    <n v="11.13"/>
    <n v="93"/>
    <n v="1035.1199999999999"/>
    <m/>
    <m/>
    <n v="1937.95"/>
    <n v="242.24"/>
    <n v="3492.96"/>
    <n v="100"/>
    <n v="0"/>
    <n v="3.3744493392070489"/>
    <n v="3492.96"/>
  </r>
  <r>
    <s v="IN"/>
    <d v="2024-03-25T00:00:00"/>
    <d v="2024-09-24T00:00:00"/>
    <s v="B0D92165QK"/>
    <x v="52"/>
    <m/>
    <s v="TKC Single XL"/>
    <s v="INR"/>
    <n v="317.27"/>
    <n v="11"/>
    <n v="4"/>
    <n v="7"/>
    <n v="3490"/>
    <n v="2136.4499999999998"/>
    <m/>
    <m/>
    <m/>
    <m/>
    <m/>
    <m/>
    <m/>
    <m/>
    <m/>
    <m/>
    <m/>
    <m/>
    <n v="10.62"/>
    <n v="10"/>
    <n v="106.2"/>
    <m/>
    <m/>
    <m/>
    <n v="45.37"/>
    <n v="10"/>
    <n v="453.66"/>
    <n v="82.6"/>
    <n v="4"/>
    <n v="330.4"/>
    <n v="19.3"/>
    <n v="34"/>
    <n v="656.13"/>
    <m/>
    <m/>
    <n v="590.05999999999995"/>
    <n v="84.29"/>
    <n v="3489.97"/>
    <n v="100"/>
    <n v="36.363636363636367"/>
    <n v="5.3190221450017523"/>
    <n v="3489.97"/>
  </r>
  <r>
    <s v="IN"/>
    <d v="2024-03-25T00:00:00"/>
    <d v="2024-09-24T00:00:00"/>
    <s v="B09LMGSBQF"/>
    <x v="53"/>
    <m/>
    <s v="BG-KA_1"/>
    <s v="INR"/>
    <n v="1145.1300000000001"/>
    <n v="3"/>
    <n v="0"/>
    <n v="3"/>
    <n v="3435.3798999999999"/>
    <n v="3435.3798999999999"/>
    <m/>
    <m/>
    <m/>
    <m/>
    <m/>
    <m/>
    <m/>
    <m/>
    <m/>
    <m/>
    <m/>
    <m/>
    <n v="59.79"/>
    <n v="3"/>
    <n v="179.36"/>
    <m/>
    <m/>
    <m/>
    <n v="238.78"/>
    <n v="3"/>
    <n v="716.33"/>
    <m/>
    <m/>
    <m/>
    <n v="8.73"/>
    <n v="5"/>
    <n v="43.65"/>
    <m/>
    <m/>
    <n v="2496.0399000000002"/>
    <n v="832.01"/>
    <n v="3435.3900000000003"/>
    <n v="100"/>
    <n v="0"/>
    <n v="78.70309278350517"/>
    <n v="3435.3900000000003"/>
  </r>
  <r>
    <s v="IN"/>
    <d v="2024-03-25T00:00:00"/>
    <d v="2024-09-24T00:00:00"/>
    <s v="B0B1MWFGR9"/>
    <x v="54"/>
    <m/>
    <s v="Knee Sock_Black_L/XL_NC"/>
    <s v="INR"/>
    <n v="826.39"/>
    <n v="4"/>
    <n v="0"/>
    <n v="4"/>
    <n v="3305.58"/>
    <n v="3305.58"/>
    <m/>
    <m/>
    <m/>
    <m/>
    <m/>
    <m/>
    <m/>
    <m/>
    <m/>
    <m/>
    <m/>
    <m/>
    <n v="35.4"/>
    <n v="4"/>
    <n v="141.6"/>
    <m/>
    <m/>
    <m/>
    <n v="178.13"/>
    <n v="4"/>
    <n v="712.51"/>
    <m/>
    <m/>
    <m/>
    <n v="10.46"/>
    <n v="6"/>
    <n v="62.76"/>
    <m/>
    <m/>
    <n v="2388.71"/>
    <n v="597.17999999999995"/>
    <n v="3305.56"/>
    <n v="100"/>
    <n v="0"/>
    <n v="52.669853409815168"/>
    <n v="3305.56"/>
  </r>
  <r>
    <s v="IN"/>
    <d v="2024-03-25T00:00:00"/>
    <d v="2024-09-24T00:00:00"/>
    <s v="B09Y5DZ87B"/>
    <x v="55"/>
    <m/>
    <s v="Knee Sock_Gray_S/M_1"/>
    <s v="INR"/>
    <n v="799"/>
    <n v="4"/>
    <n v="0"/>
    <n v="4"/>
    <n v="3196"/>
    <n v="3196"/>
    <m/>
    <m/>
    <m/>
    <m/>
    <m/>
    <m/>
    <m/>
    <m/>
    <m/>
    <m/>
    <m/>
    <m/>
    <n v="35.4"/>
    <n v="4"/>
    <n v="141.6"/>
    <m/>
    <m/>
    <m/>
    <n v="175.38"/>
    <n v="4"/>
    <n v="701.52"/>
    <m/>
    <m/>
    <m/>
    <m/>
    <m/>
    <m/>
    <m/>
    <m/>
    <n v="2352.88"/>
    <n v="588.22"/>
    <n v="3196"/>
    <n v="100"/>
    <n v="0"/>
    <e v="#DIV/0!"/>
    <n v="3196"/>
  </r>
  <r>
    <s v="IN"/>
    <d v="2024-03-25T00:00:00"/>
    <d v="2024-09-24T00:00:00"/>
    <s v="B0BY4V1VLX"/>
    <x v="20"/>
    <m/>
    <s v="calf_B_S/M"/>
    <s v="INR"/>
    <n v="456.29"/>
    <n v="7"/>
    <n v="1"/>
    <n v="6"/>
    <n v="3194"/>
    <n v="2495"/>
    <m/>
    <m/>
    <m/>
    <m/>
    <m/>
    <m/>
    <m/>
    <m/>
    <m/>
    <m/>
    <m/>
    <m/>
    <n v="14.75"/>
    <n v="6"/>
    <n v="88.5"/>
    <n v="1.08"/>
    <n v="15"/>
    <n v="16.1509"/>
    <n v="78.33"/>
    <n v="6"/>
    <n v="469.99"/>
    <n v="112.1"/>
    <n v="1"/>
    <n v="112.1"/>
    <n v="14.8"/>
    <n v="29"/>
    <n v="429.17"/>
    <m/>
    <m/>
    <n v="1379.0890999999999"/>
    <n v="229.85"/>
    <n v="3194.03"/>
    <n v="100"/>
    <n v="14.285714285714285"/>
    <n v="7.4423421954004239"/>
    <n v="3194.03"/>
  </r>
  <r>
    <s v="IN"/>
    <d v="2024-03-25T00:00:00"/>
    <d v="2024-09-24T00:00:00"/>
    <s v="B0CNT8J27Z"/>
    <x v="56"/>
    <m/>
    <s v="TEC S XL"/>
    <s v="INR"/>
    <n v="315"/>
    <n v="10"/>
    <n v="4"/>
    <n v="6"/>
    <n v="3150"/>
    <n v="1890"/>
    <m/>
    <m/>
    <m/>
    <m/>
    <m/>
    <m/>
    <m/>
    <m/>
    <m/>
    <m/>
    <m/>
    <m/>
    <n v="10.62"/>
    <n v="10"/>
    <n v="106.2"/>
    <m/>
    <m/>
    <m/>
    <n v="40.11"/>
    <n v="10"/>
    <n v="401.12"/>
    <n v="82.6"/>
    <n v="4"/>
    <n v="330.4"/>
    <n v="24.54"/>
    <n v="163"/>
    <n v="4000.04"/>
    <m/>
    <m/>
    <n v="-2947.76"/>
    <n v="-491.29"/>
    <n v="3150"/>
    <n v="100"/>
    <n v="40"/>
    <n v="0.78749212507874922"/>
    <n v="3150"/>
  </r>
  <r>
    <s v="IN"/>
    <d v="2024-03-25T00:00:00"/>
    <d v="2024-09-24T00:00:00"/>
    <s v="B09LM24XCK"/>
    <x v="57"/>
    <m/>
    <s v="BG-KL_FBA"/>
    <s v="INR"/>
    <n v="1570.38"/>
    <n v="2"/>
    <n v="0"/>
    <n v="2"/>
    <n v="3140.76"/>
    <n v="3140.76"/>
    <m/>
    <m/>
    <m/>
    <m/>
    <m/>
    <m/>
    <m/>
    <m/>
    <m/>
    <m/>
    <m/>
    <m/>
    <n v="71.98"/>
    <n v="2"/>
    <n v="143.96"/>
    <m/>
    <m/>
    <m/>
    <n v="336.08"/>
    <n v="2"/>
    <n v="672.16"/>
    <m/>
    <m/>
    <m/>
    <n v="14.49"/>
    <n v="47"/>
    <n v="681.11"/>
    <m/>
    <m/>
    <n v="1643.53"/>
    <n v="821.76"/>
    <n v="3140.76"/>
    <n v="100"/>
    <n v="0"/>
    <n v="4.6112375387235547"/>
    <n v="3140.76"/>
  </r>
  <r>
    <s v="IN"/>
    <d v="2024-03-25T00:00:00"/>
    <d v="2024-09-24T00:00:00"/>
    <s v="B0D5489TQB"/>
    <x v="58"/>
    <m/>
    <s v="Crew_Length-Socks_L/XL_Grey&amp;Black_Combo"/>
    <s v="INR"/>
    <n v="502.96"/>
    <n v="6"/>
    <n v="0"/>
    <n v="6"/>
    <n v="3017.76"/>
    <n v="3017.76"/>
    <m/>
    <m/>
    <m/>
    <m/>
    <m/>
    <m/>
    <m/>
    <m/>
    <m/>
    <m/>
    <m/>
    <m/>
    <n v="12.98"/>
    <n v="6"/>
    <n v="77.88"/>
    <m/>
    <m/>
    <m/>
    <n v="83.32"/>
    <n v="6"/>
    <n v="499.9"/>
    <m/>
    <m/>
    <m/>
    <n v="18.309999999999999"/>
    <n v="80"/>
    <n v="1464.5"/>
    <m/>
    <m/>
    <n v="975.48"/>
    <n v="162.58000000000001"/>
    <n v="3017.7599999999998"/>
    <n v="100"/>
    <n v="0"/>
    <n v="2.0606077159440082"/>
    <n v="3017.7599999999998"/>
  </r>
  <r>
    <s v="IN"/>
    <d v="2024-03-25T00:00:00"/>
    <d v="2024-09-24T00:00:00"/>
    <s v="B09CDSL3T7"/>
    <x v="59"/>
    <m/>
    <s v="TAL-ME"/>
    <s v="INR"/>
    <n v="375.04"/>
    <n v="8"/>
    <n v="2"/>
    <n v="6"/>
    <n v="3000.32"/>
    <n v="2202.3200000000002"/>
    <m/>
    <m/>
    <m/>
    <m/>
    <m/>
    <m/>
    <m/>
    <m/>
    <m/>
    <m/>
    <m/>
    <m/>
    <n v="10.62"/>
    <n v="8"/>
    <n v="84.96"/>
    <m/>
    <m/>
    <m/>
    <n v="52.88"/>
    <n v="8"/>
    <n v="423.04"/>
    <n v="82.6"/>
    <n v="1"/>
    <n v="82.6"/>
    <n v="13.28"/>
    <n v="21"/>
    <n v="278.83"/>
    <m/>
    <m/>
    <n v="1332.89"/>
    <n v="222.15"/>
    <n v="3000.32"/>
    <n v="100"/>
    <n v="25"/>
    <n v="10.76039163648101"/>
    <n v="3000.32"/>
  </r>
  <r>
    <s v="IN"/>
    <d v="2024-03-25T00:00:00"/>
    <d v="2024-09-24T00:00:00"/>
    <s v="B0D56R1VYX"/>
    <x v="60"/>
    <m/>
    <s v="Black Sports _ Pack of 5"/>
    <s v="INR"/>
    <n v="1499"/>
    <n v="2"/>
    <n v="0"/>
    <n v="2"/>
    <n v="2998"/>
    <n v="2998"/>
    <m/>
    <m/>
    <m/>
    <m/>
    <m/>
    <m/>
    <m/>
    <m/>
    <m/>
    <m/>
    <m/>
    <m/>
    <n v="68.44"/>
    <n v="2"/>
    <n v="136.88"/>
    <m/>
    <m/>
    <m/>
    <n v="336.08"/>
    <n v="2"/>
    <n v="672.16"/>
    <m/>
    <m/>
    <m/>
    <m/>
    <m/>
    <m/>
    <m/>
    <m/>
    <n v="2188.96"/>
    <n v="1094.48"/>
    <n v="2998"/>
    <n v="100"/>
    <n v="0"/>
    <e v="#DIV/0!"/>
    <n v="2998"/>
  </r>
  <r>
    <s v="IN"/>
    <d v="2024-03-25T00:00:00"/>
    <d v="2024-09-24T00:00:00"/>
    <s v="B0BY4RY4JS"/>
    <x v="9"/>
    <m/>
    <s v="calf_G_L/XL FBA"/>
    <s v="INR"/>
    <n v="499"/>
    <n v="6"/>
    <n v="0"/>
    <n v="6"/>
    <n v="2994"/>
    <n v="2994"/>
    <n v="16.52"/>
    <n v="6"/>
    <n v="99.12"/>
    <n v="56.05"/>
    <n v="6"/>
    <n v="336.3"/>
    <n v="16.52"/>
    <n v="6"/>
    <n v="99.12"/>
    <m/>
    <m/>
    <m/>
    <n v="14.16"/>
    <n v="6"/>
    <n v="84.96"/>
    <n v="2.48"/>
    <n v="20"/>
    <n v="49.567900000000002"/>
    <n v="56.73"/>
    <n v="6"/>
    <n v="340.39"/>
    <m/>
    <m/>
    <m/>
    <n v="14.77"/>
    <n v="52"/>
    <n v="767.87"/>
    <m/>
    <m/>
    <n v="1315.7920999999999"/>
    <n v="219.3"/>
    <n v="2994"/>
    <n v="100"/>
    <n v="0"/>
    <n v="3.8990975034836626"/>
    <n v="2994"/>
  </r>
  <r>
    <s v="IN"/>
    <d v="2024-03-25T00:00:00"/>
    <d v="2024-09-24T00:00:00"/>
    <s v="B0C85P6LCL"/>
    <x v="61"/>
    <m/>
    <s v="GB-AL-ME-L/XL"/>
    <s v="INR"/>
    <n v="495.66"/>
    <n v="6"/>
    <n v="0"/>
    <n v="6"/>
    <n v="2973.97"/>
    <n v="2973.97"/>
    <m/>
    <m/>
    <m/>
    <m/>
    <m/>
    <m/>
    <m/>
    <m/>
    <m/>
    <m/>
    <m/>
    <m/>
    <n v="12.04"/>
    <n v="5"/>
    <n v="60.18"/>
    <m/>
    <m/>
    <m/>
    <n v="74.56"/>
    <n v="5"/>
    <n v="372.82"/>
    <m/>
    <m/>
    <m/>
    <n v="17.64"/>
    <n v="10"/>
    <n v="176.37"/>
    <m/>
    <m/>
    <n v="2364.6"/>
    <n v="394.1"/>
    <n v="2973.96"/>
    <n v="100"/>
    <n v="0"/>
    <n v="16.86205136928049"/>
    <n v="2973.96"/>
  </r>
  <r>
    <s v="IN"/>
    <d v="2024-03-25T00:00:00"/>
    <d v="2024-09-24T00:00:00"/>
    <s v="B0BK2JVQ27"/>
    <x v="62"/>
    <m/>
    <s v="Crew Length_Black_S/M"/>
    <s v="INR"/>
    <n v="399"/>
    <n v="7"/>
    <n v="1"/>
    <n v="6"/>
    <n v="2793"/>
    <n v="2394"/>
    <m/>
    <m/>
    <m/>
    <m/>
    <m/>
    <m/>
    <m/>
    <m/>
    <m/>
    <m/>
    <m/>
    <m/>
    <n v="10.62"/>
    <n v="7"/>
    <n v="74.34"/>
    <m/>
    <m/>
    <m/>
    <n v="59.5"/>
    <n v="7"/>
    <n v="416.51"/>
    <n v="82.6"/>
    <n v="1"/>
    <n v="82.6"/>
    <n v="20.94"/>
    <n v="63"/>
    <n v="1319.23"/>
    <m/>
    <m/>
    <n v="501.32"/>
    <n v="83.55"/>
    <n v="2793"/>
    <n v="100"/>
    <n v="14.285714285714285"/>
    <n v="2.1171440916292079"/>
    <n v="2793"/>
  </r>
  <r>
    <s v="IN"/>
    <d v="2024-03-25T00:00:00"/>
    <d v="2024-09-24T00:00:00"/>
    <s v="B0D4Z89JPQ"/>
    <x v="13"/>
    <m/>
    <s v="BT-AL"/>
    <s v="INR"/>
    <n v="516.08000000000004"/>
    <n v="5"/>
    <n v="2"/>
    <n v="3"/>
    <n v="2580.42"/>
    <n v="1582.42"/>
    <m/>
    <m/>
    <m/>
    <m/>
    <m/>
    <m/>
    <m/>
    <m/>
    <m/>
    <m/>
    <m/>
    <m/>
    <n v="11.33"/>
    <n v="5"/>
    <n v="56.64"/>
    <m/>
    <m/>
    <m/>
    <n v="75.81"/>
    <n v="5"/>
    <n v="379.05"/>
    <m/>
    <m/>
    <m/>
    <n v="15.38"/>
    <n v="24"/>
    <n v="369.23"/>
    <m/>
    <m/>
    <n v="777.5"/>
    <n v="259.17"/>
    <n v="2580.4"/>
    <n v="100"/>
    <n v="40"/>
    <n v="6.988597892912277"/>
    <n v="2580.4"/>
  </r>
  <r>
    <s v="IN"/>
    <d v="2024-03-25T00:00:00"/>
    <d v="2024-09-24T00:00:00"/>
    <s v="B09JSFYQ2Y"/>
    <x v="24"/>
    <m/>
    <s v="GAL TAL S/M"/>
    <s v="INR"/>
    <n v="499"/>
    <n v="5"/>
    <n v="1"/>
    <n v="4"/>
    <n v="2495"/>
    <n v="1996"/>
    <m/>
    <m/>
    <m/>
    <m/>
    <m/>
    <m/>
    <m/>
    <m/>
    <m/>
    <m/>
    <m/>
    <m/>
    <n v="10.62"/>
    <n v="5"/>
    <n v="53.1"/>
    <m/>
    <m/>
    <m/>
    <n v="73.19"/>
    <n v="5"/>
    <n v="365.94"/>
    <n v="82.6"/>
    <n v="1"/>
    <n v="82.6"/>
    <n v="7.86"/>
    <n v="10"/>
    <n v="78.61"/>
    <m/>
    <m/>
    <n v="1415.75"/>
    <n v="353.94"/>
    <n v="2495"/>
    <n v="100"/>
    <n v="20"/>
    <n v="31.738964508332273"/>
    <n v="2495"/>
  </r>
  <r>
    <s v="IN"/>
    <d v="2024-03-25T00:00:00"/>
    <d v="2024-09-24T00:00:00"/>
    <s v="B0C85LFN6N"/>
    <x v="63"/>
    <m/>
    <s v="TAL"/>
    <s v="INR"/>
    <n v="408.34"/>
    <n v="6"/>
    <n v="0"/>
    <n v="6"/>
    <n v="2450.0500000000002"/>
    <n v="2450.0500000000002"/>
    <m/>
    <m/>
    <m/>
    <m/>
    <m/>
    <m/>
    <m/>
    <m/>
    <m/>
    <m/>
    <m/>
    <m/>
    <n v="11.21"/>
    <n v="6"/>
    <n v="67.260000000000005"/>
    <m/>
    <m/>
    <m/>
    <n v="62.27"/>
    <n v="6"/>
    <n v="373.6"/>
    <m/>
    <m/>
    <m/>
    <n v="17.559999999999999"/>
    <n v="33"/>
    <n v="579.45000000000005"/>
    <m/>
    <m/>
    <n v="1429.74"/>
    <n v="238.29"/>
    <n v="2450.04"/>
    <n v="100"/>
    <n v="0"/>
    <n v="4.2282164121149366"/>
    <n v="2450.04"/>
  </r>
  <r>
    <s v="IN"/>
    <d v="2024-03-25T00:00:00"/>
    <d v="2024-09-24T00:00:00"/>
    <s v="B0B1MX5X3H"/>
    <x v="64"/>
    <m/>
    <s v="Knee Sock_Blue_S/M_NC"/>
    <s v="INR"/>
    <n v="799"/>
    <n v="3"/>
    <n v="0"/>
    <n v="3"/>
    <n v="2397"/>
    <n v="2397"/>
    <m/>
    <m/>
    <m/>
    <m/>
    <m/>
    <m/>
    <m/>
    <m/>
    <m/>
    <m/>
    <m/>
    <m/>
    <n v="35.4"/>
    <n v="3"/>
    <n v="106.2"/>
    <m/>
    <m/>
    <m/>
    <n v="175.03"/>
    <n v="3"/>
    <n v="525.1"/>
    <m/>
    <m/>
    <m/>
    <n v="18.29"/>
    <n v="91"/>
    <n v="1663.98"/>
    <m/>
    <m/>
    <n v="101.72"/>
    <n v="33.909999999999997"/>
    <n v="2397"/>
    <n v="100"/>
    <n v="0"/>
    <n v="1.4405221216601161"/>
    <n v="2397"/>
  </r>
  <r>
    <s v="IN"/>
    <d v="2024-03-25T00:00:00"/>
    <d v="2024-09-24T00:00:00"/>
    <s v="B09LMGSBQF"/>
    <x v="53"/>
    <m/>
    <s v="BG-KA_FBA"/>
    <s v="INR"/>
    <n v="1158.8399999999999"/>
    <n v="2"/>
    <n v="0"/>
    <n v="2"/>
    <n v="2317.6799999999998"/>
    <n v="2317.6799999999998"/>
    <m/>
    <m/>
    <m/>
    <m/>
    <m/>
    <m/>
    <m/>
    <m/>
    <m/>
    <m/>
    <m/>
    <m/>
    <n v="53.69"/>
    <n v="2"/>
    <n v="107.38"/>
    <m/>
    <m/>
    <m/>
    <n v="236.05"/>
    <n v="2"/>
    <n v="472.11"/>
    <m/>
    <m/>
    <m/>
    <n v="19.39"/>
    <n v="80"/>
    <n v="1550.84"/>
    <m/>
    <m/>
    <n v="187.35"/>
    <n v="93.67"/>
    <n v="2317.6799999999998"/>
    <n v="100"/>
    <n v="0"/>
    <n v="1.494467514379304"/>
    <n v="2317.6799999999998"/>
  </r>
  <r>
    <s v="IN"/>
    <d v="2024-03-25T00:00:00"/>
    <d v="2024-09-24T00:00:00"/>
    <s v="B0D548TLJB"/>
    <x v="65"/>
    <m/>
    <s v="Knee Sock_Black_Grey_Blue_Universal_PO3"/>
    <s v="INR"/>
    <n v="2299"/>
    <n v="1"/>
    <n v="0"/>
    <n v="1"/>
    <n v="2299"/>
    <n v="2299"/>
    <m/>
    <m/>
    <m/>
    <m/>
    <m/>
    <m/>
    <m/>
    <m/>
    <m/>
    <m/>
    <m/>
    <m/>
    <n v="71.98"/>
    <n v="1"/>
    <n v="71.98"/>
    <m/>
    <m/>
    <m/>
    <n v="463.89"/>
    <n v="1"/>
    <n v="463.89"/>
    <m/>
    <m/>
    <m/>
    <n v="11.19"/>
    <n v="14"/>
    <n v="156.72"/>
    <m/>
    <m/>
    <n v="1606.41"/>
    <n v="1606.41"/>
    <n v="2299"/>
    <n v="100"/>
    <n v="0"/>
    <n v="14.669474221541602"/>
    <n v="2299"/>
  </r>
  <r>
    <s v="IN"/>
    <d v="2024-03-25T00:00:00"/>
    <d v="2024-09-24T00:00:00"/>
    <s v="B0D541ZKYL"/>
    <x v="66"/>
    <m/>
    <s v="Knee and Ankle_L/XL combo_FBA"/>
    <s v="INR"/>
    <n v="1129"/>
    <n v="2"/>
    <n v="0"/>
    <n v="2"/>
    <n v="2258"/>
    <n v="2258"/>
    <m/>
    <m/>
    <m/>
    <m/>
    <m/>
    <m/>
    <m/>
    <m/>
    <m/>
    <m/>
    <m/>
    <m/>
    <n v="70.209999999999994"/>
    <n v="2"/>
    <n v="140.41999999999999"/>
    <m/>
    <m/>
    <m/>
    <n v="253.12"/>
    <n v="2"/>
    <n v="506.24"/>
    <m/>
    <m/>
    <m/>
    <n v="10.02"/>
    <n v="15"/>
    <n v="150.25"/>
    <m/>
    <m/>
    <n v="1461.09"/>
    <n v="730.54"/>
    <n v="2258"/>
    <n v="100"/>
    <n v="0"/>
    <n v="15.028286189683861"/>
    <n v="2258"/>
  </r>
  <r>
    <s v="IN"/>
    <d v="2024-03-25T00:00:00"/>
    <d v="2024-09-24T00:00:00"/>
    <s v="B0B1MVNMT1"/>
    <x v="67"/>
    <m/>
    <s v="Ankle Sock_Grey_S/M_NC"/>
    <s v="INR"/>
    <n v="439"/>
    <n v="5"/>
    <n v="0"/>
    <n v="5"/>
    <n v="2195"/>
    <n v="2195"/>
    <m/>
    <m/>
    <m/>
    <m/>
    <m/>
    <m/>
    <m/>
    <m/>
    <m/>
    <m/>
    <m/>
    <m/>
    <n v="10.62"/>
    <n v="5"/>
    <n v="53.1"/>
    <m/>
    <m/>
    <m/>
    <n v="67.34"/>
    <n v="5"/>
    <n v="336.72"/>
    <m/>
    <m/>
    <m/>
    <n v="16.899999999999999"/>
    <n v="47"/>
    <n v="794.28"/>
    <m/>
    <m/>
    <n v="1010.9"/>
    <n v="202.18"/>
    <n v="2195"/>
    <n v="100"/>
    <n v="0"/>
    <n v="2.7635090899934531"/>
    <n v="2195"/>
  </r>
  <r>
    <s v="IN"/>
    <d v="2024-03-25T00:00:00"/>
    <d v="2024-09-24T00:00:00"/>
    <s v="B0C85QR3BH"/>
    <x v="68"/>
    <m/>
    <s v="TG-AL"/>
    <s v="INR"/>
    <n v="522.4"/>
    <n v="4"/>
    <n v="0"/>
    <n v="4"/>
    <n v="2089.62"/>
    <n v="2089.62"/>
    <m/>
    <m/>
    <m/>
    <m/>
    <m/>
    <m/>
    <m/>
    <m/>
    <m/>
    <m/>
    <m/>
    <m/>
    <n v="10.62"/>
    <n v="4"/>
    <n v="42.48"/>
    <m/>
    <m/>
    <m/>
    <n v="75.97"/>
    <n v="4"/>
    <n v="303.89999999999998"/>
    <m/>
    <m/>
    <m/>
    <n v="14.71"/>
    <n v="13"/>
    <n v="191.2"/>
    <m/>
    <m/>
    <n v="1552.04"/>
    <n v="388.01"/>
    <n v="2089.6"/>
    <n v="100"/>
    <n v="0"/>
    <n v="10.92887029288703"/>
    <n v="2089.6"/>
  </r>
  <r>
    <s v="IN"/>
    <d v="2024-03-25T00:00:00"/>
    <d v="2024-09-24T00:00:00"/>
    <s v="B0D5457JSV"/>
    <x v="69"/>
    <m/>
    <s v="BB-CS-L/XL"/>
    <s v="INR"/>
    <n v="1042.43"/>
    <n v="2"/>
    <n v="0"/>
    <n v="2"/>
    <n v="2084.86"/>
    <n v="2084.86"/>
    <m/>
    <m/>
    <m/>
    <m/>
    <m/>
    <m/>
    <m/>
    <m/>
    <m/>
    <m/>
    <m/>
    <m/>
    <n v="35.4"/>
    <n v="2"/>
    <n v="70.8"/>
    <m/>
    <m/>
    <m/>
    <n v="210.77"/>
    <n v="2"/>
    <n v="421.55"/>
    <m/>
    <m/>
    <m/>
    <n v="11.22"/>
    <n v="31"/>
    <n v="347.67"/>
    <m/>
    <m/>
    <n v="1244.8399999999999"/>
    <n v="622.41999999999996"/>
    <n v="2084.86"/>
    <n v="100"/>
    <n v="0"/>
    <n v="5.9966635027468573"/>
    <n v="2084.86"/>
  </r>
  <r>
    <s v="IN"/>
    <d v="2024-03-25T00:00:00"/>
    <d v="2024-09-24T00:00:00"/>
    <s v="B09CDMP5G4"/>
    <x v="70"/>
    <m/>
    <s v="G-AL-ME"/>
    <s v="INR"/>
    <n v="413.77"/>
    <n v="5"/>
    <n v="2"/>
    <n v="3"/>
    <n v="2068.86"/>
    <n v="1270.8599999999999"/>
    <m/>
    <m/>
    <m/>
    <m/>
    <m/>
    <m/>
    <m/>
    <m/>
    <m/>
    <m/>
    <m/>
    <m/>
    <n v="11.33"/>
    <n v="5"/>
    <n v="56.64"/>
    <m/>
    <m/>
    <m/>
    <n v="62.39"/>
    <n v="5"/>
    <n v="311.97000000000003"/>
    <n v="82.6"/>
    <n v="2"/>
    <n v="165.2"/>
    <n v="29.29"/>
    <n v="11"/>
    <n v="322.23"/>
    <m/>
    <m/>
    <n v="414.82"/>
    <n v="138.27000000000001"/>
    <n v="2068.85"/>
    <n v="100"/>
    <n v="40"/>
    <n v="6.4204139900071375"/>
    <n v="2068.85"/>
  </r>
  <r>
    <s v="IN"/>
    <d v="2024-03-25T00:00:00"/>
    <d v="2024-09-24T00:00:00"/>
    <s v="B09ZB828Z9"/>
    <x v="71"/>
    <m/>
    <s v="Anke Sock_Black_L/XL"/>
    <s v="INR"/>
    <n v="407.25"/>
    <n v="5"/>
    <n v="0"/>
    <n v="5"/>
    <n v="2036.24"/>
    <n v="2036.24"/>
    <m/>
    <m/>
    <m/>
    <m/>
    <m/>
    <m/>
    <m/>
    <m/>
    <m/>
    <m/>
    <m/>
    <m/>
    <n v="10.62"/>
    <n v="5"/>
    <n v="53.1"/>
    <m/>
    <m/>
    <m/>
    <n v="48.53"/>
    <n v="5"/>
    <n v="242.67"/>
    <m/>
    <m/>
    <m/>
    <n v="18.399999999999999"/>
    <n v="79"/>
    <n v="1453.33"/>
    <m/>
    <m/>
    <n v="287.14"/>
    <n v="57.43"/>
    <n v="2036.25"/>
    <n v="100"/>
    <n v="0"/>
    <n v="1.4010926630565668"/>
    <n v="2036.25"/>
  </r>
  <r>
    <s v="IN"/>
    <d v="2024-03-25T00:00:00"/>
    <d v="2024-09-24T00:00:00"/>
    <s v="B0D5489TQB"/>
    <x v="72"/>
    <m/>
    <s v="Crew Length_Black_Sock_L/XL_FBA"/>
    <s v="INR"/>
    <n v="402.42"/>
    <n v="5"/>
    <n v="1"/>
    <n v="4"/>
    <n v="2012.1"/>
    <n v="1613.1"/>
    <n v="15.93"/>
    <n v="4"/>
    <n v="63.72"/>
    <n v="64.209999999999994"/>
    <n v="4"/>
    <n v="256.83999999999997"/>
    <n v="15.93"/>
    <n v="4"/>
    <n v="63.72"/>
    <n v="11.8"/>
    <n v="7"/>
    <n v="82.6"/>
    <n v="13.45"/>
    <n v="5"/>
    <n v="67.260000000000005"/>
    <m/>
    <m/>
    <m/>
    <n v="63.75"/>
    <n v="5"/>
    <n v="318.75"/>
    <m/>
    <m/>
    <m/>
    <n v="13.11"/>
    <n v="64"/>
    <n v="839.16"/>
    <m/>
    <m/>
    <n v="-15.23"/>
    <n v="-3.81"/>
    <n v="2012.1000000000001"/>
    <n v="100"/>
    <n v="20"/>
    <n v="2.3977548977548979"/>
    <n v="2012.1000000000001"/>
  </r>
  <r>
    <s v="IN"/>
    <d v="2024-03-25T00:00:00"/>
    <d v="2024-09-24T00:00:00"/>
    <s v="B0D5457JSV"/>
    <x v="73"/>
    <m/>
    <s v="BG-CS-L/XL"/>
    <s v="INR"/>
    <n v="998"/>
    <n v="2"/>
    <n v="1"/>
    <n v="1"/>
    <n v="1996"/>
    <n v="998"/>
    <m/>
    <m/>
    <m/>
    <m/>
    <m/>
    <m/>
    <m/>
    <m/>
    <m/>
    <m/>
    <m/>
    <m/>
    <n v="35.4"/>
    <n v="2"/>
    <n v="70.8"/>
    <m/>
    <m/>
    <m/>
    <n v="223.75"/>
    <n v="2"/>
    <n v="447.5"/>
    <n v="112.1"/>
    <n v="1"/>
    <n v="112.1"/>
    <n v="16.07"/>
    <n v="23"/>
    <n v="369.69"/>
    <m/>
    <m/>
    <n v="-2.09"/>
    <n v="-2.09"/>
    <n v="1996"/>
    <n v="100"/>
    <n v="50"/>
    <n v="5.3991181800968375"/>
    <n v="1996"/>
  </r>
  <r>
    <s v="IN"/>
    <d v="2024-03-25T00:00:00"/>
    <d v="2024-09-24T00:00:00"/>
    <s v="B09CDL826Y"/>
    <x v="41"/>
    <m/>
    <s v="BAL S/M"/>
    <s v="INR"/>
    <n v="332.5"/>
    <n v="6"/>
    <n v="0"/>
    <n v="6"/>
    <n v="1995"/>
    <n v="1995"/>
    <m/>
    <m/>
    <m/>
    <m/>
    <m/>
    <m/>
    <m/>
    <m/>
    <m/>
    <m/>
    <m/>
    <m/>
    <n v="10.62"/>
    <n v="5"/>
    <n v="53.1"/>
    <m/>
    <m/>
    <m/>
    <n v="34.33"/>
    <n v="5"/>
    <n v="171.65"/>
    <m/>
    <m/>
    <m/>
    <n v="9.42"/>
    <n v="2"/>
    <n v="18.84"/>
    <m/>
    <m/>
    <n v="1751.41"/>
    <n v="291.89999999999998"/>
    <n v="1995"/>
    <n v="100"/>
    <n v="0"/>
    <n v="105.89171974522293"/>
    <n v="1995"/>
  </r>
  <r>
    <s v="IN"/>
    <d v="2024-03-25T00:00:00"/>
    <d v="2024-09-24T00:00:00"/>
    <s v="B09JSDSL58"/>
    <x v="13"/>
    <m/>
    <s v="B09JSDSL58"/>
    <s v="INR"/>
    <n v="399"/>
    <n v="5"/>
    <n v="0"/>
    <n v="5"/>
    <n v="1995"/>
    <n v="1995"/>
    <m/>
    <m/>
    <m/>
    <m/>
    <m/>
    <m/>
    <m/>
    <m/>
    <m/>
    <m/>
    <m/>
    <m/>
    <n v="10.62"/>
    <n v="5"/>
    <n v="53.1"/>
    <m/>
    <m/>
    <m/>
    <n v="56.1"/>
    <n v="5"/>
    <n v="280.48"/>
    <m/>
    <m/>
    <m/>
    <n v="9.61"/>
    <n v="2"/>
    <n v="19.23"/>
    <m/>
    <m/>
    <n v="1642.19"/>
    <n v="328.44"/>
    <n v="1995"/>
    <n v="100"/>
    <n v="0"/>
    <n v="103.74414976599064"/>
    <n v="1995"/>
  </r>
  <r>
    <s v="IN"/>
    <d v="2024-03-25T00:00:00"/>
    <d v="2024-09-24T00:00:00"/>
    <s v="B09CDSL3T7"/>
    <x v="59"/>
    <m/>
    <s v="TAL-ME_new"/>
    <s v="INR"/>
    <n v="379.26"/>
    <n v="5"/>
    <n v="2"/>
    <n v="3"/>
    <n v="1896.3"/>
    <n v="1198.3"/>
    <m/>
    <m/>
    <m/>
    <m/>
    <m/>
    <m/>
    <m/>
    <m/>
    <m/>
    <m/>
    <m/>
    <m/>
    <n v="12.74"/>
    <n v="5"/>
    <n v="63.72"/>
    <m/>
    <m/>
    <m/>
    <n v="60.47"/>
    <n v="5"/>
    <n v="302.37"/>
    <n v="82.6"/>
    <n v="1"/>
    <n v="82.6"/>
    <n v="25.31"/>
    <n v="8"/>
    <n v="202.5"/>
    <m/>
    <m/>
    <n v="547.11"/>
    <n v="182.37"/>
    <n v="1896.3"/>
    <n v="100"/>
    <n v="40"/>
    <n v="9.3644444444444446"/>
    <n v="1896.3"/>
  </r>
  <r>
    <s v="IN"/>
    <d v="2024-03-25T00:00:00"/>
    <d v="2024-09-24T00:00:00"/>
    <s v="B0D5457JSV"/>
    <x v="74"/>
    <m/>
    <s v="BB-CS-S/M"/>
    <s v="INR"/>
    <n v="938.86"/>
    <n v="2"/>
    <n v="1"/>
    <n v="1"/>
    <n v="1877.72"/>
    <n v="879.72"/>
    <m/>
    <m/>
    <m/>
    <m/>
    <m/>
    <m/>
    <m/>
    <m/>
    <m/>
    <m/>
    <m/>
    <m/>
    <n v="35.4"/>
    <n v="2"/>
    <n v="70.8"/>
    <m/>
    <m/>
    <m/>
    <n v="191.68"/>
    <n v="2"/>
    <n v="383.36"/>
    <m/>
    <m/>
    <m/>
    <n v="9.3800000000000008"/>
    <n v="11"/>
    <n v="103.23"/>
    <m/>
    <m/>
    <n v="322.33"/>
    <n v="322.33"/>
    <n v="1877.72"/>
    <n v="100"/>
    <n v="50"/>
    <n v="18.189673544512253"/>
    <n v="1877.72"/>
  </r>
  <r>
    <s v="IN"/>
    <d v="2024-03-25T00:00:00"/>
    <d v="2024-09-24T00:00:00"/>
    <s v="B09Y5D7RZW"/>
    <x v="75"/>
    <m/>
    <s v="Anke Sock_Black_L/XL_PO3"/>
    <s v="INR"/>
    <n v="920.4"/>
    <n v="2"/>
    <n v="0"/>
    <n v="2"/>
    <n v="1840.8"/>
    <n v="1840.8"/>
    <m/>
    <m/>
    <m/>
    <m/>
    <m/>
    <m/>
    <m/>
    <m/>
    <m/>
    <m/>
    <m/>
    <m/>
    <n v="35.4"/>
    <n v="2"/>
    <n v="70.8"/>
    <m/>
    <m/>
    <m/>
    <n v="201.56"/>
    <n v="2"/>
    <n v="403.12"/>
    <m/>
    <m/>
    <m/>
    <n v="12.62"/>
    <n v="7"/>
    <n v="88.31"/>
    <m/>
    <m/>
    <n v="1278.57"/>
    <n v="639.28"/>
    <n v="1840.8"/>
    <n v="100"/>
    <n v="0"/>
    <n v="20.8447514437776"/>
    <n v="1840.8"/>
  </r>
  <r>
    <s v="IN"/>
    <d v="2024-03-25T00:00:00"/>
    <d v="2024-09-24T00:00:00"/>
    <s v="B0C85M4XRT"/>
    <x v="76"/>
    <m/>
    <s v="Anke Sock_Grey_L/XL_PO3"/>
    <s v="INR"/>
    <n v="876.33"/>
    <n v="2"/>
    <n v="0"/>
    <n v="2"/>
    <n v="1752.67"/>
    <n v="1752.67"/>
    <m/>
    <m/>
    <m/>
    <m/>
    <m/>
    <m/>
    <m/>
    <m/>
    <m/>
    <m/>
    <m/>
    <m/>
    <n v="35.4"/>
    <n v="2"/>
    <n v="70.8"/>
    <m/>
    <m/>
    <m/>
    <n v="187.54"/>
    <n v="2"/>
    <n v="375.09"/>
    <m/>
    <m/>
    <m/>
    <n v="15.16"/>
    <n v="10"/>
    <n v="151.63999999999999"/>
    <m/>
    <m/>
    <n v="1155.1400000000001"/>
    <n v="577.57000000000005"/>
    <n v="1752.66"/>
    <n v="100"/>
    <n v="0"/>
    <n v="11.55803218148246"/>
    <n v="1752.66"/>
  </r>
  <r>
    <s v="IN"/>
    <d v="2024-03-25T00:00:00"/>
    <d v="2024-09-24T00:00:00"/>
    <s v="B0BZPDKPSP"/>
    <x v="77"/>
    <m/>
    <s v="Crew Length_Grey_L/XL"/>
    <s v="INR"/>
    <n v="407"/>
    <n v="4"/>
    <n v="1"/>
    <n v="3"/>
    <n v="1628.02"/>
    <n v="1229.02"/>
    <m/>
    <m/>
    <m/>
    <m/>
    <m/>
    <m/>
    <m/>
    <m/>
    <m/>
    <m/>
    <m/>
    <m/>
    <n v="12.39"/>
    <n v="4"/>
    <n v="49.56"/>
    <m/>
    <m/>
    <m/>
    <n v="63.5"/>
    <n v="4"/>
    <n v="254.02"/>
    <n v="82.6"/>
    <n v="1"/>
    <n v="82.6"/>
    <n v="7.59"/>
    <n v="7"/>
    <n v="53.13"/>
    <m/>
    <m/>
    <n v="789.71"/>
    <n v="263.24"/>
    <n v="1628"/>
    <n v="100"/>
    <n v="25"/>
    <n v="30.64182194616977"/>
    <n v="1628"/>
  </r>
  <r>
    <s v="IN"/>
    <d v="2024-03-25T00:00:00"/>
    <d v="2024-09-24T00:00:00"/>
    <s v="B0D53WL71G"/>
    <x v="78"/>
    <m/>
    <s v="GKL-L/Xl-FBA"/>
    <s v="INR"/>
    <n v="799"/>
    <n v="2"/>
    <n v="1"/>
    <n v="1"/>
    <n v="1598"/>
    <n v="799"/>
    <m/>
    <m/>
    <m/>
    <m/>
    <m/>
    <m/>
    <m/>
    <m/>
    <m/>
    <m/>
    <m/>
    <m/>
    <n v="35.4"/>
    <n v="2"/>
    <n v="70.8"/>
    <n v="1.81"/>
    <n v="10"/>
    <n v="18.1203"/>
    <n v="157.63"/>
    <n v="2"/>
    <n v="315.27"/>
    <n v="112.1"/>
    <n v="1"/>
    <n v="112.1"/>
    <n v="13.18"/>
    <n v="4"/>
    <n v="52.71"/>
    <m/>
    <m/>
    <n v="229.99969999999999"/>
    <n v="230"/>
    <n v="1598"/>
    <n v="100"/>
    <n v="50"/>
    <n v="30.316827926389678"/>
    <n v="1598"/>
  </r>
  <r>
    <s v="IN"/>
    <d v="2024-03-25T00:00:00"/>
    <d v="2024-09-24T00:00:00"/>
    <s v="B0BK2HJPJM"/>
    <x v="79"/>
    <m/>
    <s v="Crew Length_Grey_S/M"/>
    <s v="INR"/>
    <n v="399"/>
    <n v="4"/>
    <n v="1"/>
    <n v="3"/>
    <n v="1596"/>
    <n v="1197"/>
    <m/>
    <m/>
    <m/>
    <m/>
    <m/>
    <m/>
    <m/>
    <m/>
    <m/>
    <m/>
    <m/>
    <m/>
    <n v="11.5"/>
    <n v="4"/>
    <n v="46.02"/>
    <m/>
    <m/>
    <m/>
    <n v="63.56"/>
    <n v="4"/>
    <n v="254.25"/>
    <m/>
    <m/>
    <m/>
    <n v="14.77"/>
    <n v="87"/>
    <n v="1284.6400000000001"/>
    <m/>
    <m/>
    <n v="-387.91"/>
    <n v="-129.30000000000001"/>
    <n v="1596"/>
    <n v="100"/>
    <n v="25"/>
    <n v="1.2423714036617262"/>
    <n v="1596"/>
  </r>
  <r>
    <s v="IN"/>
    <d v="2024-03-25T00:00:00"/>
    <d v="2024-09-24T00:00:00"/>
    <s v="B0C85LGYMG"/>
    <x v="80"/>
    <m/>
    <s v="BT-KL"/>
    <s v="INR"/>
    <n v="1570.38"/>
    <n v="1"/>
    <n v="1"/>
    <n v="0"/>
    <n v="1570.38"/>
    <n v="71.38"/>
    <m/>
    <m/>
    <m/>
    <m/>
    <m/>
    <m/>
    <m/>
    <m/>
    <m/>
    <m/>
    <m/>
    <m/>
    <n v="71.98"/>
    <n v="1"/>
    <n v="71.98"/>
    <m/>
    <m/>
    <m/>
    <n v="336.08"/>
    <n v="1"/>
    <n v="336.08"/>
    <n v="153.4"/>
    <n v="1"/>
    <n v="153.4"/>
    <n v="15.38"/>
    <n v="15"/>
    <n v="230.72"/>
    <m/>
    <m/>
    <n v="-720.8"/>
    <m/>
    <n v="1570.38"/>
    <n v="100"/>
    <n v="100"/>
    <n v="6.8064320388349522"/>
    <n v="1570.38"/>
  </r>
  <r>
    <s v="IN"/>
    <d v="2024-03-25T00:00:00"/>
    <d v="2024-09-24T00:00:00"/>
    <s v="B0D56R1VYX"/>
    <x v="81"/>
    <m/>
    <s v="TG-AL-ME-L/XL"/>
    <s v="INR"/>
    <n v="514.37"/>
    <n v="3"/>
    <n v="0"/>
    <n v="3"/>
    <n v="1543.1"/>
    <n v="1543.1"/>
    <m/>
    <m/>
    <m/>
    <m/>
    <m/>
    <m/>
    <m/>
    <m/>
    <m/>
    <m/>
    <m/>
    <m/>
    <n v="10.62"/>
    <n v="3"/>
    <n v="31.86"/>
    <m/>
    <m/>
    <m/>
    <n v="75.78"/>
    <n v="3"/>
    <n v="227.35"/>
    <m/>
    <m/>
    <m/>
    <n v="16.079999999999998"/>
    <n v="12"/>
    <n v="192.98"/>
    <m/>
    <m/>
    <n v="1090.9100000000001"/>
    <n v="363.64"/>
    <n v="1543.1100000000001"/>
    <n v="100"/>
    <n v="0"/>
    <n v="7.9962172245828596"/>
    <n v="1543.1100000000001"/>
  </r>
  <r>
    <s v="IN"/>
    <d v="2024-03-25T00:00:00"/>
    <d v="2024-09-24T00:00:00"/>
    <s v="B09CDMP5G4"/>
    <x v="70"/>
    <m/>
    <s v="G-AL-ME_new"/>
    <s v="INR"/>
    <n v="377.05"/>
    <n v="4"/>
    <n v="0"/>
    <n v="4"/>
    <n v="1508.22"/>
    <n v="1508.22"/>
    <m/>
    <m/>
    <m/>
    <m/>
    <m/>
    <m/>
    <m/>
    <m/>
    <m/>
    <m/>
    <m/>
    <m/>
    <n v="10.62"/>
    <n v="4"/>
    <n v="42.48"/>
    <m/>
    <m/>
    <m/>
    <n v="57.6"/>
    <n v="4"/>
    <n v="230.4"/>
    <m/>
    <m/>
    <m/>
    <n v="21.68"/>
    <n v="29"/>
    <n v="628.76"/>
    <m/>
    <m/>
    <n v="606.58000000000004"/>
    <n v="151.63999999999999"/>
    <n v="1508.2"/>
    <n v="100"/>
    <n v="0"/>
    <n v="2.3986894840638717"/>
    <n v="1508.2"/>
  </r>
  <r>
    <s v="IN"/>
    <d v="2024-03-25T00:00:00"/>
    <d v="2024-09-24T00:00:00"/>
    <s v="B0BY4WQL6B"/>
    <x v="11"/>
    <m/>
    <s v="calf_G_S/M FBA"/>
    <s v="INR"/>
    <n v="499"/>
    <n v="3"/>
    <n v="1"/>
    <n v="2"/>
    <n v="1497"/>
    <n v="998"/>
    <n v="16.52"/>
    <n v="2"/>
    <n v="33.04"/>
    <n v="74.34"/>
    <n v="2"/>
    <n v="148.68"/>
    <n v="16.52"/>
    <n v="2"/>
    <n v="33.04"/>
    <m/>
    <m/>
    <m/>
    <n v="12.98"/>
    <n v="3"/>
    <n v="38.94"/>
    <n v="2.48"/>
    <n v="15"/>
    <n v="37.175899999999999"/>
    <n v="54.86"/>
    <n v="3"/>
    <n v="164.59"/>
    <n v="82.6"/>
    <n v="1"/>
    <n v="82.6"/>
    <n v="15.71"/>
    <n v="89"/>
    <n v="1397.83"/>
    <m/>
    <m/>
    <n v="-904.85590000000002"/>
    <n v="-452.43"/>
    <n v="1497"/>
    <n v="100"/>
    <n v="33.333333333333329"/>
    <n v="1.0709456800898536"/>
    <n v="1497"/>
  </r>
  <r>
    <s v="IN"/>
    <d v="2024-03-25T00:00:00"/>
    <d v="2024-09-24T00:00:00"/>
    <s v="B0CVB3VK2R"/>
    <x v="82"/>
    <m/>
    <s v="TKC M_pair_FBA"/>
    <s v="INR"/>
    <n v="499"/>
    <n v="3"/>
    <n v="1"/>
    <n v="2"/>
    <n v="1497"/>
    <n v="998"/>
    <n v="16.52"/>
    <n v="1"/>
    <n v="16.52"/>
    <n v="74.34"/>
    <n v="1"/>
    <n v="74.34"/>
    <n v="16.52"/>
    <n v="1"/>
    <n v="16.52"/>
    <n v="11.8"/>
    <n v="25"/>
    <n v="295"/>
    <n v="11.8"/>
    <n v="3"/>
    <n v="35.4"/>
    <m/>
    <m/>
    <m/>
    <n v="67.72"/>
    <n v="3"/>
    <n v="203.16"/>
    <m/>
    <m/>
    <m/>
    <n v="21.51"/>
    <n v="16"/>
    <n v="344.22"/>
    <m/>
    <m/>
    <n v="29.36"/>
    <n v="14.68"/>
    <n v="1497"/>
    <n v="100"/>
    <n v="33.333333333333329"/>
    <n v="4.3489628725814882"/>
    <n v="1497"/>
  </r>
  <r>
    <s v="IN"/>
    <d v="2024-03-25T00:00:00"/>
    <d v="2024-09-24T00:00:00"/>
    <s v="B09LHM8YNY"/>
    <x v="23"/>
    <m/>
    <s v="BGAL S/M FBA"/>
    <s v="INR"/>
    <n v="498"/>
    <n v="3"/>
    <n v="0"/>
    <n v="3"/>
    <n v="1494"/>
    <n v="1494"/>
    <n v="16.52"/>
    <n v="3"/>
    <n v="49.56"/>
    <n v="62.54"/>
    <n v="3"/>
    <n v="187.62"/>
    <n v="16.52"/>
    <n v="3"/>
    <n v="49.56"/>
    <m/>
    <m/>
    <m/>
    <n v="14.16"/>
    <n v="3"/>
    <n v="42.48"/>
    <n v="1.05"/>
    <n v="15"/>
    <n v="15.7333"/>
    <n v="72.52"/>
    <n v="3"/>
    <n v="217.55"/>
    <m/>
    <m/>
    <m/>
    <m/>
    <m/>
    <m/>
    <m/>
    <m/>
    <n v="981.05669999999998"/>
    <n v="327.02"/>
    <n v="1494"/>
    <n v="100"/>
    <n v="0"/>
    <e v="#DIV/0!"/>
    <n v="1494"/>
  </r>
  <r>
    <s v="IN"/>
    <d v="2024-03-25T00:00:00"/>
    <d v="2024-09-24T00:00:00"/>
    <s v="B0B1MWGM5Q"/>
    <x v="22"/>
    <m/>
    <s v="Knee Sock_Black_S/M FBA"/>
    <s v="INR"/>
    <n v="719"/>
    <n v="2"/>
    <n v="0"/>
    <n v="2"/>
    <n v="1438"/>
    <n v="1438"/>
    <m/>
    <m/>
    <m/>
    <m/>
    <m/>
    <m/>
    <m/>
    <m/>
    <m/>
    <m/>
    <m/>
    <m/>
    <n v="35.4"/>
    <n v="2"/>
    <n v="70.8"/>
    <m/>
    <m/>
    <m/>
    <n v="153.33000000000001"/>
    <n v="2"/>
    <n v="306.67"/>
    <m/>
    <m/>
    <m/>
    <n v="14.67"/>
    <n v="1"/>
    <n v="14.67"/>
    <m/>
    <m/>
    <n v="1045.8599999999999"/>
    <n v="522.92999999999995"/>
    <n v="1438"/>
    <n v="100"/>
    <n v="0"/>
    <n v="98.023176550783916"/>
    <n v="1438"/>
  </r>
  <r>
    <s v="IN"/>
    <d v="2024-03-25T00:00:00"/>
    <d v="2024-09-24T00:00:00"/>
    <s v="B0BY4RWPG7"/>
    <x v="28"/>
    <m/>
    <s v="TAS_L/XL New"/>
    <s v="INR"/>
    <n v="465.67"/>
    <n v="3"/>
    <n v="0"/>
    <n v="3"/>
    <n v="1397"/>
    <n v="1397"/>
    <m/>
    <m/>
    <m/>
    <m/>
    <m/>
    <m/>
    <m/>
    <m/>
    <m/>
    <m/>
    <m/>
    <m/>
    <n v="10.62"/>
    <n v="3"/>
    <n v="31.86"/>
    <m/>
    <m/>
    <m/>
    <n v="47.67"/>
    <n v="3"/>
    <n v="143"/>
    <m/>
    <m/>
    <m/>
    <n v="15.04"/>
    <n v="27"/>
    <n v="405.96"/>
    <m/>
    <m/>
    <n v="816.18"/>
    <n v="272.06"/>
    <n v="1397.01"/>
    <n v="100"/>
    <n v="0"/>
    <n v="3.4412503694945316"/>
    <n v="1397.01"/>
  </r>
  <r>
    <s v="IN"/>
    <d v="2024-03-25T00:00:00"/>
    <d v="2024-09-24T00:00:00"/>
    <s v="B0CNT8J27Z"/>
    <x v="83"/>
    <m/>
    <s v="TEC S S"/>
    <s v="INR"/>
    <n v="315"/>
    <n v="4"/>
    <n v="3"/>
    <n v="1"/>
    <n v="1260"/>
    <n v="315"/>
    <m/>
    <m/>
    <m/>
    <m/>
    <m/>
    <m/>
    <m/>
    <m/>
    <m/>
    <m/>
    <m/>
    <m/>
    <n v="11.5"/>
    <n v="4"/>
    <n v="46.02"/>
    <m/>
    <m/>
    <m/>
    <n v="41.75"/>
    <n v="4"/>
    <n v="166.99"/>
    <n v="82.6"/>
    <n v="2"/>
    <n v="165.2"/>
    <n v="12.52"/>
    <n v="5"/>
    <n v="62.6"/>
    <m/>
    <m/>
    <n v="-125.81"/>
    <n v="-125.81"/>
    <n v="1260"/>
    <n v="100"/>
    <n v="75"/>
    <n v="20.12779552715655"/>
    <n v="1260"/>
  </r>
  <r>
    <s v="IN"/>
    <d v="2024-03-25T00:00:00"/>
    <d v="2024-09-24T00:00:00"/>
    <s v="B09ZB828Z9"/>
    <x v="84"/>
    <m/>
    <s v="Anke Sock_Blue_L/XL"/>
    <s v="INR"/>
    <n v="402.67"/>
    <n v="3"/>
    <n v="0"/>
    <n v="3"/>
    <n v="1208.02"/>
    <n v="1208.02"/>
    <m/>
    <m/>
    <m/>
    <m/>
    <m/>
    <m/>
    <m/>
    <m/>
    <m/>
    <m/>
    <m/>
    <m/>
    <n v="10.62"/>
    <n v="3"/>
    <n v="31.86"/>
    <m/>
    <m/>
    <m/>
    <n v="58.96"/>
    <n v="3"/>
    <n v="176.88"/>
    <m/>
    <m/>
    <m/>
    <n v="16.22"/>
    <n v="61"/>
    <n v="989.15"/>
    <m/>
    <m/>
    <n v="10.130000000000001"/>
    <n v="3.38"/>
    <n v="1208.01"/>
    <n v="100"/>
    <n v="0"/>
    <n v="1.2212606783602082"/>
    <n v="1208.01"/>
  </r>
  <r>
    <s v="IN"/>
    <d v="2024-03-25T00:00:00"/>
    <d v="2024-09-24T00:00:00"/>
    <s v="B0D53RNKX9"/>
    <x v="85"/>
    <m/>
    <s v="CricketKit_Black_S/M"/>
    <s v="INR"/>
    <n v="1199"/>
    <n v="1"/>
    <n v="0"/>
    <n v="1"/>
    <n v="1199"/>
    <n v="1199"/>
    <m/>
    <m/>
    <m/>
    <m/>
    <m/>
    <m/>
    <m/>
    <m/>
    <m/>
    <m/>
    <m/>
    <m/>
    <n v="71.98"/>
    <n v="1"/>
    <n v="71.98"/>
    <m/>
    <m/>
    <m/>
    <n v="114.25"/>
    <n v="1"/>
    <n v="114.25"/>
    <m/>
    <m/>
    <m/>
    <n v="10.66"/>
    <n v="45"/>
    <n v="479.89"/>
    <m/>
    <m/>
    <n v="532.88"/>
    <n v="532.88"/>
    <n v="1199"/>
    <n v="100"/>
    <n v="0"/>
    <n v="2.4984892371168392"/>
    <n v="1199"/>
  </r>
  <r>
    <s v="IN"/>
    <d v="2024-03-25T00:00:00"/>
    <d v="2024-09-24T00:00:00"/>
    <s v="B0C9JBPV3W"/>
    <x v="86"/>
    <m/>
    <s v="Anke Sock_Black_L/XL_1"/>
    <s v="INR"/>
    <n v="399"/>
    <n v="3"/>
    <n v="0"/>
    <n v="3"/>
    <n v="1197"/>
    <n v="1197"/>
    <m/>
    <m/>
    <m/>
    <m/>
    <m/>
    <m/>
    <m/>
    <m/>
    <m/>
    <m/>
    <m/>
    <m/>
    <n v="11.8"/>
    <n v="3"/>
    <n v="35.4"/>
    <m/>
    <m/>
    <m/>
    <n v="63.02"/>
    <n v="3"/>
    <n v="189.05"/>
    <m/>
    <m/>
    <m/>
    <n v="16.39"/>
    <n v="7"/>
    <n v="114.72"/>
    <m/>
    <m/>
    <n v="857.83"/>
    <n v="285.94"/>
    <n v="1197"/>
    <n v="100"/>
    <n v="0"/>
    <n v="10.434100418410042"/>
    <n v="1197"/>
  </r>
  <r>
    <s v="IN"/>
    <d v="2024-03-25T00:00:00"/>
    <d v="2024-09-24T00:00:00"/>
    <s v="B0D5489TQB"/>
    <x v="87"/>
    <m/>
    <s v="Crew Length_Grey_Socks_S/M_FBA"/>
    <s v="INR"/>
    <n v="399"/>
    <n v="3"/>
    <n v="0"/>
    <n v="3"/>
    <n v="1197"/>
    <n v="1197"/>
    <n v="16.13"/>
    <n v="3"/>
    <n v="48.38"/>
    <n v="48.77"/>
    <n v="3"/>
    <n v="146.32"/>
    <n v="16.13"/>
    <n v="3"/>
    <n v="48.38"/>
    <n v="11.8"/>
    <n v="16"/>
    <n v="188.8"/>
    <n v="14.16"/>
    <n v="3"/>
    <n v="42.48"/>
    <m/>
    <m/>
    <m/>
    <n v="59.45"/>
    <n v="3"/>
    <n v="178.35"/>
    <m/>
    <m/>
    <m/>
    <n v="14.55"/>
    <n v="4"/>
    <n v="58.19"/>
    <m/>
    <m/>
    <n v="534.48"/>
    <n v="178.16"/>
    <n v="1197"/>
    <n v="100"/>
    <n v="0"/>
    <n v="20.57054476714212"/>
    <n v="1197"/>
  </r>
  <r>
    <s v="IN"/>
    <d v="2024-03-25T00:00:00"/>
    <d v="2024-09-24T00:00:00"/>
    <s v="B09CDQYGGM"/>
    <x v="36"/>
    <m/>
    <s v="GAL-ME"/>
    <s v="INR"/>
    <n v="398.05"/>
    <n v="3"/>
    <n v="2"/>
    <n v="1"/>
    <n v="1194.1500000000001"/>
    <n v="436.05"/>
    <m/>
    <m/>
    <m/>
    <m/>
    <m/>
    <m/>
    <m/>
    <m/>
    <m/>
    <m/>
    <m/>
    <m/>
    <n v="11.8"/>
    <n v="3"/>
    <n v="35.4"/>
    <m/>
    <m/>
    <m/>
    <n v="61.28"/>
    <n v="3"/>
    <n v="183.85"/>
    <m/>
    <m/>
    <m/>
    <n v="24.69"/>
    <n v="4"/>
    <n v="98.76"/>
    <m/>
    <m/>
    <n v="118.04"/>
    <n v="118.04"/>
    <n v="1194.1500000000001"/>
    <n v="100"/>
    <n v="66.666666666666657"/>
    <n v="12.091433778857837"/>
    <n v="1194.1500000000001"/>
  </r>
  <r>
    <s v="IN"/>
    <d v="2024-03-25T00:00:00"/>
    <d v="2024-09-24T00:00:00"/>
    <s v="B0B9S2PYWM"/>
    <x v="88"/>
    <m/>
    <s v="Knee and Ankle_L/XL combo"/>
    <s v="INR"/>
    <n v="1073"/>
    <n v="1"/>
    <n v="0"/>
    <n v="1"/>
    <n v="1073"/>
    <n v="1073"/>
    <m/>
    <m/>
    <m/>
    <m/>
    <m/>
    <m/>
    <m/>
    <m/>
    <m/>
    <m/>
    <m/>
    <m/>
    <n v="71.98"/>
    <n v="1"/>
    <n v="71.98"/>
    <m/>
    <m/>
    <m/>
    <n v="240.57"/>
    <n v="1"/>
    <n v="240.57"/>
    <m/>
    <m/>
    <m/>
    <n v="35.82"/>
    <n v="2"/>
    <n v="71.650000000000006"/>
    <m/>
    <m/>
    <n v="688.8"/>
    <n v="688.8"/>
    <n v="1073"/>
    <n v="100"/>
    <n v="0"/>
    <n v="14.975575715282623"/>
    <n v="1073"/>
  </r>
  <r>
    <s v="IN"/>
    <d v="2024-03-25T00:00:00"/>
    <d v="2024-09-24T00:00:00"/>
    <s v="B0D5489TQB"/>
    <x v="58"/>
    <m/>
    <s v="Crew_Length_L/XL_Grey&amp;Black_Combo_FBA"/>
    <s v="INR"/>
    <n v="522.76"/>
    <n v="2"/>
    <n v="0"/>
    <n v="2"/>
    <n v="1045.52"/>
    <n v="1045.52"/>
    <m/>
    <m/>
    <m/>
    <m/>
    <m/>
    <m/>
    <m/>
    <m/>
    <m/>
    <m/>
    <m/>
    <m/>
    <n v="10.62"/>
    <n v="2"/>
    <n v="21.24"/>
    <m/>
    <m/>
    <m/>
    <n v="64.77"/>
    <n v="2"/>
    <n v="129.54"/>
    <m/>
    <m/>
    <m/>
    <m/>
    <m/>
    <m/>
    <m/>
    <m/>
    <n v="894.74"/>
    <n v="447.37"/>
    <n v="1045.52"/>
    <n v="100"/>
    <n v="0"/>
    <e v="#DIV/0!"/>
    <n v="1045.52"/>
  </r>
  <r>
    <s v="IN"/>
    <d v="2024-03-25T00:00:00"/>
    <d v="2024-09-24T00:00:00"/>
    <s v="B0B8YX88KX"/>
    <x v="34"/>
    <m/>
    <s v="BT-AL-ME-L/XL_FBA"/>
    <s v="INR"/>
    <n v="520.15"/>
    <n v="2"/>
    <n v="0"/>
    <n v="2"/>
    <n v="1040.3"/>
    <n v="1040.3"/>
    <m/>
    <m/>
    <m/>
    <m/>
    <m/>
    <m/>
    <m/>
    <m/>
    <m/>
    <m/>
    <m/>
    <m/>
    <n v="10.62"/>
    <n v="2"/>
    <n v="21.24"/>
    <m/>
    <m/>
    <m/>
    <n v="72.33"/>
    <n v="2"/>
    <n v="144.66999999999999"/>
    <m/>
    <m/>
    <m/>
    <n v="15.97"/>
    <n v="14"/>
    <n v="223.65"/>
    <m/>
    <m/>
    <n v="650.74"/>
    <n v="325.37"/>
    <n v="1040.3"/>
    <n v="100"/>
    <n v="0"/>
    <n v="4.6514643416051866"/>
    <n v="1040.3"/>
  </r>
  <r>
    <s v="IN"/>
    <d v="2024-03-25T00:00:00"/>
    <d v="2024-09-24T00:00:00"/>
    <s v="B0D56R1VYX"/>
    <x v="81"/>
    <m/>
    <s v="GAL TAL L/XL FBA"/>
    <s v="INR"/>
    <n v="509.81"/>
    <n v="2"/>
    <n v="0"/>
    <n v="2"/>
    <n v="1019.63"/>
    <n v="1019.63"/>
    <m/>
    <m/>
    <m/>
    <m/>
    <m/>
    <m/>
    <m/>
    <m/>
    <m/>
    <m/>
    <m/>
    <m/>
    <n v="12.39"/>
    <n v="2"/>
    <n v="24.78"/>
    <m/>
    <m/>
    <m/>
    <n v="68.53"/>
    <n v="2"/>
    <n v="137.07"/>
    <m/>
    <m/>
    <m/>
    <n v="10.69"/>
    <n v="3"/>
    <n v="32.06"/>
    <m/>
    <m/>
    <n v="825.72"/>
    <n v="412.86"/>
    <n v="1019.62"/>
    <n v="100"/>
    <n v="0"/>
    <n v="31.803493449781659"/>
    <n v="1019.62"/>
  </r>
  <r>
    <s v="IN"/>
    <d v="2024-03-25T00:00:00"/>
    <d v="2024-09-24T00:00:00"/>
    <s v="B0BY4RY4JS"/>
    <x v="9"/>
    <m/>
    <s v="GCS_L/XL"/>
    <s v="INR"/>
    <n v="499"/>
    <n v="2"/>
    <n v="1"/>
    <n v="1"/>
    <n v="998"/>
    <n v="499"/>
    <m/>
    <m/>
    <m/>
    <m/>
    <m/>
    <m/>
    <m/>
    <m/>
    <m/>
    <m/>
    <m/>
    <m/>
    <n v="10.62"/>
    <n v="2"/>
    <n v="21.24"/>
    <m/>
    <m/>
    <m/>
    <n v="48.84"/>
    <n v="2"/>
    <n v="97.69"/>
    <n v="82.6"/>
    <n v="1"/>
    <n v="82.6"/>
    <n v="15.86"/>
    <n v="11"/>
    <n v="174.47"/>
    <m/>
    <m/>
    <n v="123"/>
    <n v="123"/>
    <n v="998"/>
    <n v="100"/>
    <n v="50"/>
    <n v="5.7201811199633177"/>
    <n v="998"/>
  </r>
  <r>
    <s v="IN"/>
    <d v="2024-03-25T00:00:00"/>
    <d v="2024-09-24T00:00:00"/>
    <s v="B0D92165QK"/>
    <x v="89"/>
    <m/>
    <s v="TKC L Blue2"/>
    <s v="INR"/>
    <n v="499"/>
    <n v="2"/>
    <n v="0"/>
    <n v="2"/>
    <n v="998"/>
    <n v="998"/>
    <m/>
    <m/>
    <m/>
    <m/>
    <m/>
    <m/>
    <m/>
    <m/>
    <m/>
    <m/>
    <m/>
    <m/>
    <n v="10.62"/>
    <n v="2"/>
    <n v="21.24"/>
    <m/>
    <m/>
    <m/>
    <n v="66.02"/>
    <n v="2"/>
    <n v="132.05000000000001"/>
    <m/>
    <m/>
    <m/>
    <m/>
    <m/>
    <m/>
    <m/>
    <m/>
    <n v="844.71"/>
    <n v="422.35"/>
    <n v="998"/>
    <n v="100"/>
    <n v="0"/>
    <e v="#DIV/0!"/>
    <n v="998"/>
  </r>
  <r>
    <s v="IN"/>
    <d v="2024-03-25T00:00:00"/>
    <d v="2024-09-24T00:00:00"/>
    <s v="B0D92165QK"/>
    <x v="90"/>
    <m/>
    <s v="TKC XL"/>
    <s v="INR"/>
    <n v="499"/>
    <n v="2"/>
    <n v="1"/>
    <n v="1"/>
    <n v="998"/>
    <n v="499"/>
    <m/>
    <m/>
    <m/>
    <m/>
    <m/>
    <m/>
    <m/>
    <m/>
    <m/>
    <m/>
    <m/>
    <m/>
    <n v="10.62"/>
    <n v="2"/>
    <n v="21.24"/>
    <m/>
    <m/>
    <m/>
    <n v="66.83"/>
    <n v="2"/>
    <n v="133.66999999999999"/>
    <n v="82.6"/>
    <n v="1"/>
    <n v="82.6"/>
    <n v="16.21"/>
    <n v="8"/>
    <n v="129.69999999999999"/>
    <m/>
    <m/>
    <n v="131.79"/>
    <n v="131.79"/>
    <n v="998"/>
    <n v="100"/>
    <n v="50"/>
    <n v="7.6946800308404013"/>
    <n v="998"/>
  </r>
  <r>
    <s v="IN"/>
    <d v="2024-03-25T00:00:00"/>
    <d v="2024-09-24T00:00:00"/>
    <s v="B0D5457JSV"/>
    <x v="91"/>
    <m/>
    <s v="GG-CS-L/XL"/>
    <s v="INR"/>
    <n v="998"/>
    <n v="1"/>
    <n v="0"/>
    <n v="1"/>
    <n v="998"/>
    <n v="998"/>
    <m/>
    <m/>
    <m/>
    <m/>
    <m/>
    <m/>
    <m/>
    <m/>
    <m/>
    <m/>
    <m/>
    <m/>
    <n v="35.4"/>
    <n v="1"/>
    <n v="35.4"/>
    <m/>
    <m/>
    <m/>
    <n v="135.43"/>
    <n v="1"/>
    <n v="135.43"/>
    <m/>
    <m/>
    <m/>
    <n v="12.65"/>
    <n v="18"/>
    <n v="227.63"/>
    <m/>
    <m/>
    <n v="599.54"/>
    <n v="599.54"/>
    <n v="998"/>
    <n v="100"/>
    <n v="0"/>
    <n v="4.3843078680314544"/>
    <n v="998"/>
  </r>
  <r>
    <s v="IN"/>
    <d v="2024-03-25T00:00:00"/>
    <d v="2024-09-24T00:00:00"/>
    <s v="B09LHM8YNY"/>
    <x v="23"/>
    <m/>
    <s v="GB-AL-ME FBA"/>
    <s v="INR"/>
    <n v="497.5"/>
    <n v="2"/>
    <n v="0"/>
    <n v="2"/>
    <n v="995"/>
    <n v="995"/>
    <m/>
    <m/>
    <m/>
    <m/>
    <m/>
    <m/>
    <m/>
    <m/>
    <m/>
    <m/>
    <m/>
    <m/>
    <n v="10.62"/>
    <n v="2"/>
    <n v="21.24"/>
    <m/>
    <m/>
    <m/>
    <n v="74.319999999999993"/>
    <n v="2"/>
    <n v="148.65"/>
    <m/>
    <m/>
    <m/>
    <m/>
    <m/>
    <m/>
    <m/>
    <m/>
    <n v="825.11"/>
    <n v="412.55"/>
    <n v="995"/>
    <n v="100"/>
    <n v="0"/>
    <e v="#DIV/0!"/>
    <n v="995"/>
  </r>
  <r>
    <s v="IN"/>
    <d v="2024-03-25T00:00:00"/>
    <d v="2024-09-24T00:00:00"/>
    <s v="B09Y5F44PX"/>
    <x v="92"/>
    <m/>
    <s v="Anke Sock_Black_Grey_Blue_S/M_PO3"/>
    <s v="INR"/>
    <n v="941.81"/>
    <n v="1"/>
    <n v="0"/>
    <n v="1"/>
    <n v="941.81"/>
    <n v="941.81"/>
    <m/>
    <m/>
    <m/>
    <m/>
    <m/>
    <m/>
    <m/>
    <m/>
    <m/>
    <m/>
    <m/>
    <m/>
    <n v="35.4"/>
    <n v="1"/>
    <n v="35.4"/>
    <m/>
    <m/>
    <m/>
    <n v="201.56"/>
    <n v="1"/>
    <n v="201.56"/>
    <m/>
    <m/>
    <m/>
    <n v="17.57"/>
    <n v="56"/>
    <n v="983.98"/>
    <m/>
    <m/>
    <n v="-279.13"/>
    <n v="-279.13"/>
    <n v="941.81"/>
    <n v="100"/>
    <n v="0"/>
    <n v="0.95714343787475353"/>
    <n v="941.81"/>
  </r>
  <r>
    <s v="IN"/>
    <d v="2024-03-25T00:00:00"/>
    <d v="2024-09-24T00:00:00"/>
    <s v="B09Y5F44PX"/>
    <x v="92"/>
    <m/>
    <s v="Anke Sock_Black_Grey_Blue_S/M_PO3_1"/>
    <s v="INR"/>
    <n v="941.8"/>
    <n v="1"/>
    <n v="0"/>
    <n v="1"/>
    <n v="941.8"/>
    <n v="941.8"/>
    <m/>
    <m/>
    <m/>
    <m/>
    <m/>
    <m/>
    <m/>
    <m/>
    <m/>
    <m/>
    <m/>
    <m/>
    <n v="35.4"/>
    <n v="1"/>
    <n v="35.4"/>
    <m/>
    <m/>
    <m/>
    <n v="201.56"/>
    <n v="1"/>
    <n v="201.56"/>
    <m/>
    <m/>
    <m/>
    <n v="16.36"/>
    <n v="3"/>
    <n v="49.09"/>
    <m/>
    <m/>
    <n v="655.75"/>
    <n v="655.75"/>
    <n v="941.8"/>
    <n v="100"/>
    <n v="0"/>
    <n v="19.18517009574251"/>
    <n v="941.8"/>
  </r>
  <r>
    <s v="IN"/>
    <d v="2024-03-25T00:00:00"/>
    <d v="2024-09-24T00:00:00"/>
    <s v="B09Y5F44PX"/>
    <x v="92"/>
    <m/>
    <s v="Anke Sock_Black_Grey_Blue_S/M_PO3_FBA"/>
    <s v="INR"/>
    <n v="940.39"/>
    <n v="1"/>
    <n v="0"/>
    <n v="1"/>
    <n v="940.39"/>
    <n v="940.39"/>
    <m/>
    <m/>
    <m/>
    <m/>
    <m/>
    <m/>
    <m/>
    <m/>
    <m/>
    <m/>
    <m/>
    <m/>
    <n v="35.4"/>
    <n v="1"/>
    <n v="35.4"/>
    <m/>
    <m/>
    <m/>
    <n v="198.19"/>
    <n v="1"/>
    <n v="198.19"/>
    <m/>
    <m/>
    <m/>
    <n v="11.55"/>
    <n v="19"/>
    <n v="219.4"/>
    <m/>
    <m/>
    <n v="487.4"/>
    <n v="487.4"/>
    <n v="940.39"/>
    <n v="100"/>
    <n v="0"/>
    <n v="4.2861896080218775"/>
    <n v="940.39"/>
  </r>
  <r>
    <s v="IN"/>
    <d v="2024-03-25T00:00:00"/>
    <d v="2024-09-24T00:00:00"/>
    <s v="B09Y5D7RZW"/>
    <x v="75"/>
    <m/>
    <s v="2B-2P58-1W34"/>
    <s v="INR"/>
    <n v="933.24"/>
    <n v="1"/>
    <n v="0"/>
    <n v="1"/>
    <n v="933.24"/>
    <n v="933.24"/>
    <m/>
    <m/>
    <m/>
    <m/>
    <m/>
    <m/>
    <m/>
    <m/>
    <m/>
    <m/>
    <m/>
    <m/>
    <n v="35.4"/>
    <n v="1"/>
    <n v="35.4"/>
    <m/>
    <m/>
    <m/>
    <n v="181.4"/>
    <n v="1"/>
    <n v="181.4"/>
    <m/>
    <m/>
    <m/>
    <m/>
    <m/>
    <m/>
    <m/>
    <m/>
    <n v="716.44"/>
    <n v="716.44"/>
    <n v="933.24"/>
    <n v="100"/>
    <n v="0"/>
    <e v="#DIV/0!"/>
    <n v="933.24"/>
  </r>
  <r>
    <s v="IN"/>
    <d v="2024-03-25T00:00:00"/>
    <d v="2024-09-24T00:00:00"/>
    <s v="B0D5489TQB"/>
    <x v="93"/>
    <m/>
    <s v="Crew Length_Grey_Socks_L/XL"/>
    <s v="INR"/>
    <n v="418"/>
    <n v="2"/>
    <n v="1"/>
    <n v="1"/>
    <n v="836"/>
    <n v="437"/>
    <m/>
    <m/>
    <m/>
    <m/>
    <m/>
    <m/>
    <m/>
    <m/>
    <m/>
    <m/>
    <m/>
    <m/>
    <n v="10.62"/>
    <n v="2"/>
    <n v="21.24"/>
    <m/>
    <m/>
    <m/>
    <n v="61.21"/>
    <n v="2"/>
    <n v="122.42"/>
    <m/>
    <m/>
    <m/>
    <n v="10.98"/>
    <n v="16"/>
    <n v="175.76"/>
    <m/>
    <m/>
    <n v="117.58"/>
    <n v="117.58"/>
    <n v="836"/>
    <n v="100"/>
    <n v="50"/>
    <n v="4.7564861174328632"/>
    <n v="836"/>
  </r>
  <r>
    <s v="IN"/>
    <d v="2024-03-25T00:00:00"/>
    <d v="2024-09-24T00:00:00"/>
    <s v="B0D5489TQB"/>
    <x v="94"/>
    <m/>
    <s v="Crew Length Socks_Black_S/M"/>
    <s v="INR"/>
    <n v="418"/>
    <n v="2"/>
    <n v="0"/>
    <n v="2"/>
    <n v="836"/>
    <n v="836"/>
    <m/>
    <m/>
    <m/>
    <m/>
    <m/>
    <m/>
    <m/>
    <m/>
    <m/>
    <m/>
    <m/>
    <m/>
    <n v="10.62"/>
    <n v="2"/>
    <n v="21.24"/>
    <m/>
    <m/>
    <m/>
    <n v="61.21"/>
    <n v="2"/>
    <n v="122.42"/>
    <m/>
    <m/>
    <m/>
    <n v="6.44"/>
    <n v="1"/>
    <n v="6.44"/>
    <m/>
    <m/>
    <n v="685.9"/>
    <n v="342.95"/>
    <n v="836"/>
    <n v="100"/>
    <n v="0"/>
    <n v="129.81366459627327"/>
    <n v="836"/>
  </r>
  <r>
    <s v="IN"/>
    <d v="2024-03-25T00:00:00"/>
    <d v="2024-09-24T00:00:00"/>
    <s v="B0C85P9L7Q"/>
    <x v="95"/>
    <m/>
    <s v="B--AL"/>
    <s v="INR"/>
    <n v="836"/>
    <n v="1"/>
    <n v="0"/>
    <n v="1"/>
    <n v="836"/>
    <n v="836"/>
    <m/>
    <m/>
    <m/>
    <m/>
    <m/>
    <m/>
    <m/>
    <m/>
    <m/>
    <m/>
    <m/>
    <m/>
    <n v="35.4"/>
    <n v="1"/>
    <n v="35.4"/>
    <m/>
    <m/>
    <m/>
    <n v="178.91"/>
    <n v="1"/>
    <n v="178.91"/>
    <m/>
    <m/>
    <m/>
    <n v="19.8"/>
    <n v="9"/>
    <n v="178.24"/>
    <m/>
    <m/>
    <n v="443.45"/>
    <n v="443.45"/>
    <n v="836"/>
    <n v="100"/>
    <n v="0"/>
    <n v="4.6903052064631954"/>
    <n v="836"/>
  </r>
  <r>
    <s v="IN"/>
    <d v="2024-03-25T00:00:00"/>
    <d v="2024-09-24T00:00:00"/>
    <s v="B0C9JBPV3W"/>
    <x v="86"/>
    <m/>
    <s v="BAL L/XL FBA"/>
    <s v="INR"/>
    <n v="416.76"/>
    <n v="2"/>
    <n v="0"/>
    <n v="2"/>
    <n v="833.52"/>
    <n v="833.52"/>
    <m/>
    <m/>
    <m/>
    <m/>
    <m/>
    <m/>
    <m/>
    <m/>
    <m/>
    <m/>
    <m/>
    <m/>
    <n v="10.62"/>
    <n v="1"/>
    <n v="10.62"/>
    <m/>
    <m/>
    <m/>
    <n v="61.21"/>
    <n v="1"/>
    <n v="61.21"/>
    <m/>
    <m/>
    <m/>
    <n v="4.54"/>
    <n v="1"/>
    <n v="4.54"/>
    <m/>
    <m/>
    <n v="757.15"/>
    <n v="378.57"/>
    <n v="833.52"/>
    <n v="100"/>
    <n v="0"/>
    <n v="183.59471365638765"/>
    <n v="833.52"/>
  </r>
  <r>
    <s v="IN"/>
    <d v="2024-03-25T00:00:00"/>
    <d v="2024-09-24T00:00:00"/>
    <s v="B09CDQ6ZDL"/>
    <x v="96"/>
    <m/>
    <s v="BAL"/>
    <s v="INR"/>
    <n v="408.5"/>
    <n v="2"/>
    <n v="0"/>
    <n v="2"/>
    <n v="817"/>
    <n v="817"/>
    <m/>
    <m/>
    <m/>
    <m/>
    <m/>
    <m/>
    <m/>
    <m/>
    <m/>
    <m/>
    <m/>
    <m/>
    <n v="12.39"/>
    <n v="2"/>
    <n v="24.78"/>
    <m/>
    <m/>
    <m/>
    <n v="65.91"/>
    <n v="2"/>
    <n v="131.83000000000001"/>
    <m/>
    <m/>
    <m/>
    <n v="15.4"/>
    <n v="6"/>
    <n v="92.38"/>
    <m/>
    <m/>
    <n v="568.01"/>
    <n v="284"/>
    <n v="817"/>
    <n v="100"/>
    <n v="0"/>
    <n v="8.8439056072743014"/>
    <n v="817"/>
  </r>
  <r>
    <s v="IN"/>
    <d v="2024-03-25T00:00:00"/>
    <d v="2024-09-24T00:00:00"/>
    <s v="B0C6DKV3VQ"/>
    <x v="97"/>
    <m/>
    <s v="TT-AS-S/M"/>
    <s v="INR"/>
    <n v="816.1"/>
    <n v="1"/>
    <n v="0"/>
    <n v="1"/>
    <n v="816.1"/>
    <n v="816.1"/>
    <m/>
    <m/>
    <m/>
    <m/>
    <m/>
    <m/>
    <m/>
    <m/>
    <m/>
    <m/>
    <m/>
    <m/>
    <n v="35.4"/>
    <n v="1"/>
    <n v="35.4"/>
    <m/>
    <m/>
    <m/>
    <n v="170.06"/>
    <n v="1"/>
    <n v="170.06"/>
    <m/>
    <m/>
    <m/>
    <m/>
    <m/>
    <m/>
    <m/>
    <m/>
    <n v="610.64"/>
    <n v="610.64"/>
    <n v="816.1"/>
    <n v="100"/>
    <n v="0"/>
    <e v="#DIV/0!"/>
    <n v="816.1"/>
  </r>
  <r>
    <s v="IN"/>
    <d v="2024-03-25T00:00:00"/>
    <d v="2024-09-24T00:00:00"/>
    <s v="B09Y5CVXP4"/>
    <x v="98"/>
    <m/>
    <s v="Anke Sock_Grey_S/M_FBA"/>
    <s v="INR"/>
    <n v="403.95"/>
    <n v="2"/>
    <n v="0"/>
    <n v="2"/>
    <n v="807.91"/>
    <n v="807.91"/>
    <m/>
    <m/>
    <m/>
    <m/>
    <m/>
    <m/>
    <m/>
    <m/>
    <m/>
    <m/>
    <m/>
    <m/>
    <n v="10.62"/>
    <n v="2"/>
    <n v="21.24"/>
    <m/>
    <m/>
    <m/>
    <n v="57.76"/>
    <n v="2"/>
    <n v="115.52"/>
    <m/>
    <m/>
    <m/>
    <n v="16.2"/>
    <n v="12"/>
    <n v="194.46"/>
    <m/>
    <m/>
    <n v="476.69"/>
    <n v="238.34"/>
    <n v="807.9"/>
    <n v="100"/>
    <n v="0"/>
    <n v="4.1545819191607523"/>
    <n v="807.9"/>
  </r>
  <r>
    <s v="IN"/>
    <d v="2024-03-25T00:00:00"/>
    <d v="2024-09-24T00:00:00"/>
    <s v="B0C85KL2K5"/>
    <x v="78"/>
    <m/>
    <s v="GKL-L/Xl"/>
    <s v="INR"/>
    <n v="799"/>
    <n v="1"/>
    <n v="0"/>
    <n v="1"/>
    <n v="799"/>
    <n v="799"/>
    <m/>
    <m/>
    <m/>
    <m/>
    <m/>
    <m/>
    <m/>
    <m/>
    <m/>
    <m/>
    <m/>
    <m/>
    <n v="35.4"/>
    <n v="1"/>
    <n v="35.4"/>
    <m/>
    <m/>
    <m/>
    <n v="175.55"/>
    <n v="1"/>
    <n v="175.55"/>
    <m/>
    <m/>
    <m/>
    <m/>
    <m/>
    <m/>
    <m/>
    <m/>
    <n v="588.04999999999995"/>
    <n v="588.04999999999995"/>
    <n v="799"/>
    <n v="100"/>
    <n v="0"/>
    <e v="#DIV/0!"/>
    <n v="799"/>
  </r>
  <r>
    <s v="IN"/>
    <d v="2024-03-25T00:00:00"/>
    <d v="2024-09-24T00:00:00"/>
    <s v="B09Y5DZZHM"/>
    <x v="99"/>
    <m/>
    <s v="Knee Sock_Blue_S/M"/>
    <s v="INR"/>
    <n v="799"/>
    <n v="1"/>
    <n v="0"/>
    <n v="1"/>
    <n v="799"/>
    <n v="799"/>
    <m/>
    <m/>
    <m/>
    <m/>
    <m/>
    <m/>
    <m/>
    <m/>
    <m/>
    <m/>
    <m/>
    <m/>
    <n v="35.4"/>
    <n v="1"/>
    <n v="35.4"/>
    <m/>
    <m/>
    <m/>
    <n v="175.77"/>
    <n v="1"/>
    <n v="175.77"/>
    <m/>
    <m/>
    <m/>
    <m/>
    <m/>
    <m/>
    <m/>
    <m/>
    <n v="587.83000000000004"/>
    <n v="587.83000000000004"/>
    <n v="799"/>
    <n v="100"/>
    <n v="0"/>
    <e v="#DIV/0!"/>
    <n v="799"/>
  </r>
  <r>
    <s v="IN"/>
    <d v="2024-03-25T00:00:00"/>
    <d v="2024-09-24T00:00:00"/>
    <s v="B09CDPY2XB"/>
    <x v="100"/>
    <m/>
    <s v="T-KL-ME"/>
    <s v="INR"/>
    <n v="799"/>
    <n v="1"/>
    <n v="0"/>
    <n v="1"/>
    <n v="799"/>
    <n v="799"/>
    <m/>
    <m/>
    <m/>
    <m/>
    <m/>
    <m/>
    <m/>
    <m/>
    <m/>
    <m/>
    <m/>
    <m/>
    <n v="35.4"/>
    <n v="1"/>
    <n v="35.4"/>
    <m/>
    <m/>
    <m/>
    <n v="179.14"/>
    <n v="1"/>
    <n v="179.14"/>
    <m/>
    <m/>
    <m/>
    <n v="7.88"/>
    <n v="10"/>
    <n v="78.83"/>
    <m/>
    <m/>
    <n v="505.63"/>
    <n v="505.63"/>
    <n v="799"/>
    <n v="100"/>
    <n v="0"/>
    <n v="10.135735126220982"/>
    <n v="799"/>
  </r>
  <r>
    <s v="IN"/>
    <d v="2024-03-25T00:00:00"/>
    <d v="2024-09-24T00:00:00"/>
    <s v="B09Y5CVXP4"/>
    <x v="98"/>
    <m/>
    <s v="Anke Sock_Grey_S/M"/>
    <s v="INR"/>
    <n v="399"/>
    <n v="2"/>
    <n v="0"/>
    <n v="2"/>
    <n v="798"/>
    <n v="798"/>
    <m/>
    <m/>
    <m/>
    <m/>
    <m/>
    <m/>
    <m/>
    <m/>
    <m/>
    <m/>
    <m/>
    <m/>
    <n v="14.16"/>
    <n v="2"/>
    <n v="28.32"/>
    <m/>
    <m/>
    <m/>
    <n v="70.62"/>
    <n v="2"/>
    <n v="141.24"/>
    <m/>
    <m/>
    <m/>
    <n v="14.19"/>
    <n v="27"/>
    <n v="383.06"/>
    <m/>
    <m/>
    <n v="245.38"/>
    <n v="122.69"/>
    <n v="798"/>
    <n v="100"/>
    <n v="0"/>
    <n v="2.0832245601211299"/>
    <n v="798"/>
  </r>
  <r>
    <s v="IN"/>
    <d v="2024-03-25T00:00:00"/>
    <d v="2024-09-24T00:00:00"/>
    <s v="B0D5489TQB"/>
    <x v="93"/>
    <m/>
    <s v="Crew Length_Grey_Socks_L/XL_FBA"/>
    <s v="INR"/>
    <n v="399"/>
    <n v="2"/>
    <n v="0"/>
    <n v="2"/>
    <n v="798"/>
    <n v="798"/>
    <n v="16.52"/>
    <n v="2"/>
    <n v="33.04"/>
    <n v="56.64"/>
    <n v="2"/>
    <n v="113.28"/>
    <n v="16.52"/>
    <n v="2"/>
    <n v="33.04"/>
    <n v="11.8"/>
    <n v="15"/>
    <n v="177"/>
    <n v="14.16"/>
    <n v="2"/>
    <n v="28.32"/>
    <m/>
    <m/>
    <m/>
    <n v="61.21"/>
    <n v="2"/>
    <n v="122.42"/>
    <m/>
    <m/>
    <m/>
    <n v="13.46"/>
    <n v="28"/>
    <n v="376.96"/>
    <m/>
    <m/>
    <n v="-53.02"/>
    <n v="-26.51"/>
    <n v="798"/>
    <n v="100"/>
    <n v="0"/>
    <n v="2.116935483870968"/>
    <n v="798"/>
  </r>
  <r>
    <s v="IN"/>
    <d v="2024-03-25T00:00:00"/>
    <d v="2024-09-24T00:00:00"/>
    <s v="B09CDLGTQ2"/>
    <x v="101"/>
    <m/>
    <s v="TAL S/M FBA"/>
    <s v="INR"/>
    <n v="399"/>
    <n v="2"/>
    <n v="0"/>
    <n v="2"/>
    <n v="798"/>
    <n v="798"/>
    <n v="16.52"/>
    <n v="2"/>
    <n v="33.04"/>
    <n v="74.34"/>
    <n v="2"/>
    <n v="148.68"/>
    <n v="16.52"/>
    <n v="2"/>
    <n v="33.04"/>
    <n v="11.8"/>
    <n v="33"/>
    <n v="389.4"/>
    <n v="14.16"/>
    <n v="2"/>
    <n v="28.32"/>
    <m/>
    <m/>
    <m/>
    <n v="61.21"/>
    <n v="2"/>
    <n v="122.42"/>
    <m/>
    <m/>
    <m/>
    <n v="8.43"/>
    <n v="4"/>
    <n v="33.71"/>
    <m/>
    <m/>
    <n v="42.43"/>
    <n v="21.21"/>
    <n v="798"/>
    <n v="100"/>
    <n v="0"/>
    <n v="23.672500741619697"/>
    <n v="798"/>
  </r>
  <r>
    <s v="IN"/>
    <d v="2024-03-25T00:00:00"/>
    <d v="2024-09-24T00:00:00"/>
    <s v="B09CDLGTQ2"/>
    <x v="101"/>
    <m/>
    <s v="T-AL-ME_new"/>
    <s v="INR"/>
    <n v="390.15"/>
    <n v="2"/>
    <n v="1"/>
    <n v="1"/>
    <n v="780.3"/>
    <n v="431.3"/>
    <m/>
    <m/>
    <m/>
    <m/>
    <m/>
    <m/>
    <m/>
    <m/>
    <m/>
    <m/>
    <m/>
    <m/>
    <n v="10.62"/>
    <n v="2"/>
    <n v="21.24"/>
    <m/>
    <m/>
    <m/>
    <n v="54.69"/>
    <n v="2"/>
    <n v="109.39"/>
    <n v="82.6"/>
    <n v="1"/>
    <n v="82.6"/>
    <n v="16.68"/>
    <n v="24"/>
    <n v="400.42"/>
    <m/>
    <m/>
    <n v="-182.35"/>
    <n v="-182.35"/>
    <n v="780.3"/>
    <n v="100"/>
    <n v="50"/>
    <n v="1.9487038609460066"/>
    <n v="780.3"/>
  </r>
  <r>
    <s v="IN"/>
    <d v="2024-03-25T00:00:00"/>
    <d v="2024-09-24T00:00:00"/>
    <s v="B0D56R1VYX"/>
    <x v="70"/>
    <m/>
    <s v="G-AL"/>
    <s v="INR"/>
    <n v="349"/>
    <n v="2"/>
    <n v="0"/>
    <n v="2"/>
    <n v="698"/>
    <n v="698"/>
    <m/>
    <m/>
    <m/>
    <m/>
    <m/>
    <m/>
    <m/>
    <m/>
    <m/>
    <m/>
    <m/>
    <m/>
    <n v="10.62"/>
    <n v="2"/>
    <n v="21.24"/>
    <m/>
    <m/>
    <m/>
    <n v="53.54"/>
    <n v="2"/>
    <n v="107.08"/>
    <m/>
    <m/>
    <m/>
    <n v="17.22"/>
    <n v="20"/>
    <n v="344.5"/>
    <m/>
    <m/>
    <n v="225.18"/>
    <n v="112.59"/>
    <n v="698"/>
    <n v="100"/>
    <n v="0"/>
    <n v="2.0261248185776486"/>
    <n v="698"/>
  </r>
  <r>
    <s v="IN"/>
    <d v="2024-03-25T00:00:00"/>
    <d v="2024-09-24T00:00:00"/>
    <s v="B0D56R1VYX"/>
    <x v="81"/>
    <m/>
    <s v="TG-AL-ME-L/XL_FBA"/>
    <s v="INR"/>
    <n v="522.76"/>
    <n v="1"/>
    <n v="0"/>
    <n v="1"/>
    <n v="522.76"/>
    <n v="522.76"/>
    <m/>
    <m/>
    <m/>
    <m/>
    <m/>
    <m/>
    <m/>
    <m/>
    <m/>
    <m/>
    <m/>
    <m/>
    <n v="10.62"/>
    <n v="1"/>
    <n v="10.62"/>
    <m/>
    <m/>
    <m/>
    <n v="64.77"/>
    <n v="1"/>
    <n v="64.77"/>
    <m/>
    <m/>
    <m/>
    <n v="8.42"/>
    <n v="4"/>
    <n v="33.67"/>
    <m/>
    <m/>
    <n v="413.7"/>
    <n v="413.7"/>
    <n v="522.76"/>
    <n v="100"/>
    <n v="0"/>
    <n v="15.525987525987524"/>
    <n v="522.76"/>
  </r>
  <r>
    <s v="IN"/>
    <d v="2024-03-25T00:00:00"/>
    <d v="2024-09-24T00:00:00"/>
    <s v="B0CNVRMX9P"/>
    <x v="102"/>
    <m/>
    <s v="TEC M pair_FBA"/>
    <s v="INR"/>
    <n v="499"/>
    <n v="1"/>
    <n v="0"/>
    <n v="1"/>
    <n v="499"/>
    <n v="499"/>
    <n v="16.52"/>
    <n v="1"/>
    <n v="16.52"/>
    <n v="49.56"/>
    <n v="1"/>
    <n v="49.56"/>
    <n v="16.52"/>
    <n v="1"/>
    <n v="16.52"/>
    <n v="11.8"/>
    <n v="27"/>
    <n v="318.60000000000002"/>
    <n v="14.16"/>
    <n v="1"/>
    <n v="14.16"/>
    <m/>
    <m/>
    <m/>
    <n v="67.72"/>
    <n v="1"/>
    <n v="67.72"/>
    <m/>
    <m/>
    <m/>
    <n v="22"/>
    <n v="26"/>
    <n v="571.9"/>
    <m/>
    <m/>
    <n v="-539.46"/>
    <n v="-539.46"/>
    <n v="499"/>
    <n v="100"/>
    <n v="0"/>
    <n v="0.87253016261584193"/>
    <n v="499"/>
  </r>
  <r>
    <s v="IN"/>
    <d v="2024-03-25T00:00:00"/>
    <d v="2024-09-24T00:00:00"/>
    <s v="B0CNVRMX9P"/>
    <x v="103"/>
    <m/>
    <s v="TEC S pair_FBA"/>
    <s v="INR"/>
    <n v="499"/>
    <n v="1"/>
    <n v="0"/>
    <n v="1"/>
    <n v="499"/>
    <n v="499"/>
    <n v="16.52"/>
    <n v="1"/>
    <n v="16.52"/>
    <n v="74.34"/>
    <n v="1"/>
    <n v="74.34"/>
    <n v="16.52"/>
    <n v="1"/>
    <n v="16.52"/>
    <n v="11.8"/>
    <n v="27"/>
    <n v="318.60000000000002"/>
    <n v="14.16"/>
    <n v="1"/>
    <n v="14.16"/>
    <m/>
    <m/>
    <m/>
    <n v="64.33"/>
    <n v="1"/>
    <n v="64.33"/>
    <m/>
    <m/>
    <m/>
    <m/>
    <n v="0"/>
    <n v="0"/>
    <m/>
    <m/>
    <n v="11.05"/>
    <n v="11.05"/>
    <n v="499"/>
    <n v="100"/>
    <n v="0"/>
    <e v="#DIV/0!"/>
    <n v="499"/>
  </r>
  <r>
    <s v="IN"/>
    <d v="2024-03-25T00:00:00"/>
    <d v="2024-09-24T00:00:00"/>
    <s v="B0CNVRMX9P"/>
    <x v="104"/>
    <m/>
    <s v="TEC XL pair"/>
    <s v="INR"/>
    <n v="499"/>
    <n v="1"/>
    <n v="1"/>
    <n v="0"/>
    <n v="499"/>
    <n v="0"/>
    <m/>
    <m/>
    <m/>
    <m/>
    <m/>
    <m/>
    <m/>
    <m/>
    <m/>
    <m/>
    <m/>
    <m/>
    <n v="10.62"/>
    <n v="1"/>
    <n v="10.62"/>
    <m/>
    <m/>
    <m/>
    <n v="64.33"/>
    <n v="1"/>
    <n v="64.33"/>
    <n v="82.6"/>
    <n v="1"/>
    <n v="82.6"/>
    <n v="15.55"/>
    <n v="8"/>
    <n v="124.41"/>
    <m/>
    <m/>
    <n v="-281.95999999999998"/>
    <m/>
    <n v="499"/>
    <n v="100"/>
    <n v="100"/>
    <n v="4.0109315971384936"/>
    <n v="499"/>
  </r>
  <r>
    <s v="IN"/>
    <d v="2024-03-25T00:00:00"/>
    <d v="2024-09-24T00:00:00"/>
    <s v="B0CNVRMX9P"/>
    <x v="104"/>
    <m/>
    <s v="TEC XL pair_FBA"/>
    <s v="INR"/>
    <n v="499"/>
    <n v="1"/>
    <n v="0"/>
    <n v="1"/>
    <n v="499"/>
    <n v="499"/>
    <n v="16.52"/>
    <n v="1"/>
    <n v="16.52"/>
    <n v="74.34"/>
    <n v="1"/>
    <n v="74.34"/>
    <n v="16.52"/>
    <n v="1"/>
    <n v="16.52"/>
    <n v="11.8"/>
    <n v="26"/>
    <n v="306.8"/>
    <n v="14.16"/>
    <n v="1"/>
    <n v="14.16"/>
    <m/>
    <m/>
    <m/>
    <n v="67.72"/>
    <n v="1"/>
    <n v="67.72"/>
    <m/>
    <m/>
    <m/>
    <m/>
    <m/>
    <m/>
    <m/>
    <m/>
    <n v="19.46"/>
    <n v="19.46"/>
    <n v="499"/>
    <n v="100"/>
    <n v="0"/>
    <e v="#DIV/0!"/>
    <n v="499"/>
  </r>
  <r>
    <s v="IN"/>
    <d v="2024-03-25T00:00:00"/>
    <d v="2024-09-24T00:00:00"/>
    <s v="B0CY9C8RN2"/>
    <x v="105"/>
    <m/>
    <s v="TGCL_packof2_S/M"/>
    <s v="INR"/>
    <n v="499"/>
    <n v="1"/>
    <n v="0"/>
    <n v="1"/>
    <n v="499"/>
    <n v="499"/>
    <m/>
    <m/>
    <m/>
    <m/>
    <m/>
    <m/>
    <m/>
    <m/>
    <m/>
    <m/>
    <m/>
    <m/>
    <n v="14.16"/>
    <n v="1"/>
    <n v="14.16"/>
    <m/>
    <m/>
    <m/>
    <n v="76.55"/>
    <n v="1"/>
    <n v="76.55"/>
    <m/>
    <m/>
    <m/>
    <m/>
    <m/>
    <m/>
    <m/>
    <m/>
    <n v="408.29"/>
    <n v="408.29"/>
    <n v="499"/>
    <n v="100"/>
    <n v="0"/>
    <e v="#DIV/0!"/>
    <n v="499"/>
  </r>
  <r>
    <s v="IN"/>
    <d v="2024-03-25T00:00:00"/>
    <d v="2024-09-24T00:00:00"/>
    <s v="B0D92165QK"/>
    <x v="106"/>
    <m/>
    <s v="TKC L Grey2"/>
    <s v="INR"/>
    <n v="499"/>
    <n v="1"/>
    <n v="0"/>
    <n v="1"/>
    <n v="499"/>
    <n v="499"/>
    <m/>
    <m/>
    <m/>
    <m/>
    <m/>
    <m/>
    <m/>
    <m/>
    <m/>
    <m/>
    <m/>
    <m/>
    <n v="10.62"/>
    <n v="1"/>
    <n v="10.62"/>
    <m/>
    <m/>
    <m/>
    <n v="64.19"/>
    <n v="1"/>
    <n v="64.19"/>
    <m/>
    <m/>
    <m/>
    <m/>
    <m/>
    <m/>
    <m/>
    <m/>
    <n v="424.19"/>
    <n v="424.19"/>
    <n v="499"/>
    <n v="100"/>
    <n v="0"/>
    <e v="#DIV/0!"/>
    <n v="499"/>
  </r>
  <r>
    <s v="IN"/>
    <d v="2024-03-25T00:00:00"/>
    <d v="2024-09-24T00:00:00"/>
    <s v="B0D92165QK"/>
    <x v="82"/>
    <m/>
    <s v="TKC M"/>
    <s v="INR"/>
    <n v="499"/>
    <n v="1"/>
    <n v="0"/>
    <n v="1"/>
    <n v="499"/>
    <n v="499"/>
    <m/>
    <m/>
    <m/>
    <m/>
    <m/>
    <m/>
    <m/>
    <m/>
    <m/>
    <m/>
    <m/>
    <m/>
    <n v="10.62"/>
    <n v="1"/>
    <n v="10.62"/>
    <m/>
    <m/>
    <m/>
    <n v="62.29"/>
    <n v="1"/>
    <n v="62.29"/>
    <m/>
    <m/>
    <m/>
    <n v="14.55"/>
    <n v="8"/>
    <n v="116.41"/>
    <m/>
    <m/>
    <n v="309.68"/>
    <n v="309.68"/>
    <n v="499"/>
    <n v="100"/>
    <n v="0"/>
    <n v="4.2865733184434331"/>
    <n v="499"/>
  </r>
  <r>
    <s v="IN"/>
    <d v="2024-03-25T00:00:00"/>
    <d v="2024-09-24T00:00:00"/>
    <s v="B0D92165QK"/>
    <x v="107"/>
    <m/>
    <s v="TKC M Grey2"/>
    <s v="INR"/>
    <n v="499"/>
    <n v="1"/>
    <n v="0"/>
    <n v="1"/>
    <n v="499"/>
    <n v="499"/>
    <m/>
    <m/>
    <m/>
    <m/>
    <m/>
    <m/>
    <m/>
    <m/>
    <m/>
    <m/>
    <m/>
    <m/>
    <n v="10.62"/>
    <n v="1"/>
    <n v="10.62"/>
    <m/>
    <m/>
    <m/>
    <n v="67.72"/>
    <n v="1"/>
    <n v="67.72"/>
    <m/>
    <m/>
    <m/>
    <m/>
    <m/>
    <m/>
    <m/>
    <m/>
    <n v="420.66"/>
    <n v="420.66"/>
    <n v="499"/>
    <n v="100"/>
    <n v="0"/>
    <e v="#DIV/0!"/>
    <n v="499"/>
  </r>
  <r>
    <s v="IN"/>
    <d v="2024-03-25T00:00:00"/>
    <d v="2024-09-24T00:00:00"/>
    <s v="B0D92165QK"/>
    <x v="90"/>
    <m/>
    <s v="TKC XL_Pair_FBA"/>
    <s v="INR"/>
    <n v="499"/>
    <n v="1"/>
    <n v="0"/>
    <n v="1"/>
    <n v="499"/>
    <n v="499"/>
    <n v="16.52"/>
    <n v="1"/>
    <n v="16.52"/>
    <n v="74.34"/>
    <n v="1"/>
    <n v="74.34"/>
    <n v="16.52"/>
    <n v="1"/>
    <n v="16.52"/>
    <n v="11.8"/>
    <n v="29"/>
    <n v="342.2"/>
    <n v="14.16"/>
    <n v="1"/>
    <n v="14.16"/>
    <m/>
    <m/>
    <m/>
    <n v="64.33"/>
    <n v="1"/>
    <n v="64.33"/>
    <m/>
    <m/>
    <m/>
    <n v="12.32"/>
    <n v="20"/>
    <n v="246.42"/>
    <m/>
    <m/>
    <n v="-258.97000000000003"/>
    <n v="-258.97000000000003"/>
    <n v="499"/>
    <n v="100"/>
    <n v="0"/>
    <n v="2.0249979709439172"/>
    <n v="499"/>
  </r>
  <r>
    <s v="IN"/>
    <d v="2024-03-25T00:00:00"/>
    <d v="2024-09-24T00:00:00"/>
    <s v="B0CY9C8RN2"/>
    <x v="108"/>
    <m/>
    <s v="TBCL_packof2_L/XL"/>
    <s v="INR"/>
    <n v="498.29"/>
    <n v="1"/>
    <n v="0"/>
    <n v="1"/>
    <n v="498.29"/>
    <n v="498.29"/>
    <m/>
    <m/>
    <m/>
    <m/>
    <m/>
    <m/>
    <m/>
    <m/>
    <m/>
    <m/>
    <m/>
    <m/>
    <n v="14.16"/>
    <n v="1"/>
    <n v="14.16"/>
    <m/>
    <m/>
    <m/>
    <n v="85.67"/>
    <n v="1"/>
    <n v="85.67"/>
    <m/>
    <m/>
    <m/>
    <m/>
    <m/>
    <m/>
    <m/>
    <m/>
    <n v="398.46"/>
    <n v="398.46"/>
    <n v="498.29"/>
    <n v="100"/>
    <n v="0"/>
    <e v="#DIV/0!"/>
    <n v="498.29"/>
  </r>
  <r>
    <s v="IN"/>
    <d v="2024-03-25T00:00:00"/>
    <d v="2024-09-24T00:00:00"/>
    <s v="B0C85NFZKR"/>
    <x v="109"/>
    <m/>
    <s v="B-AL"/>
    <s v="INR"/>
    <n v="418"/>
    <n v="1"/>
    <n v="0"/>
    <n v="1"/>
    <n v="418"/>
    <n v="418"/>
    <m/>
    <m/>
    <m/>
    <m/>
    <m/>
    <m/>
    <m/>
    <m/>
    <m/>
    <m/>
    <m/>
    <m/>
    <n v="10.62"/>
    <n v="1"/>
    <n v="10.62"/>
    <m/>
    <m/>
    <m/>
    <n v="61.21"/>
    <n v="1"/>
    <n v="61.21"/>
    <m/>
    <m/>
    <m/>
    <n v="15.42"/>
    <n v="26"/>
    <n v="401.01"/>
    <m/>
    <m/>
    <n v="-54.84"/>
    <n v="-54.84"/>
    <n v="418"/>
    <n v="100"/>
    <n v="0"/>
    <n v="1.0423680207476123"/>
    <n v="418"/>
  </r>
  <r>
    <s v="IN"/>
    <d v="2024-03-25T00:00:00"/>
    <d v="2024-09-24T00:00:00"/>
    <s v="B0C85W4TDM"/>
    <x v="110"/>
    <m/>
    <s v="Anke Sock_Blue_S/M"/>
    <s v="INR"/>
    <n v="416.1"/>
    <n v="1"/>
    <n v="0"/>
    <n v="1"/>
    <n v="416.1"/>
    <n v="416.1"/>
    <m/>
    <m/>
    <m/>
    <m/>
    <m/>
    <m/>
    <m/>
    <m/>
    <m/>
    <m/>
    <m/>
    <m/>
    <n v="10.62"/>
    <n v="1"/>
    <n v="10.62"/>
    <m/>
    <m/>
    <m/>
    <n v="58.15"/>
    <n v="1"/>
    <n v="58.15"/>
    <m/>
    <m/>
    <m/>
    <n v="12.31"/>
    <n v="8"/>
    <n v="98.5"/>
    <m/>
    <m/>
    <n v="248.83"/>
    <n v="248.83"/>
    <n v="416.1"/>
    <n v="100"/>
    <n v="0"/>
    <n v="4.2243654822335026"/>
    <n v="416.1"/>
  </r>
  <r>
    <s v="IN"/>
    <d v="2024-03-25T00:00:00"/>
    <d v="2024-09-24T00:00:00"/>
    <s v="B09Y5DZR1B"/>
    <x v="111"/>
    <m/>
    <s v="AO-6GM4-HZFN"/>
    <s v="INR"/>
    <n v="413.62"/>
    <n v="1"/>
    <n v="0"/>
    <n v="1"/>
    <n v="413.62"/>
    <n v="413.62"/>
    <m/>
    <m/>
    <m/>
    <m/>
    <m/>
    <m/>
    <m/>
    <m/>
    <m/>
    <m/>
    <m/>
    <m/>
    <n v="10.62"/>
    <n v="1"/>
    <n v="10.62"/>
    <m/>
    <m/>
    <m/>
    <n v="54.16"/>
    <n v="1"/>
    <n v="54.16"/>
    <m/>
    <m/>
    <m/>
    <m/>
    <m/>
    <m/>
    <m/>
    <m/>
    <n v="348.84"/>
    <n v="348.84"/>
    <n v="413.62"/>
    <n v="100"/>
    <n v="0"/>
    <e v="#DIV/0!"/>
    <n v="413.62"/>
  </r>
  <r>
    <s v="IN"/>
    <d v="2024-03-25T00:00:00"/>
    <d v="2024-09-24T00:00:00"/>
    <s v="B0B1MWV2D3"/>
    <x v="112"/>
    <m/>
    <s v="Ankle Sock_Blue_S/M_NC_FBA"/>
    <s v="INR"/>
    <n v="399"/>
    <n v="1"/>
    <n v="0"/>
    <n v="1"/>
    <n v="399"/>
    <n v="399"/>
    <m/>
    <m/>
    <m/>
    <m/>
    <m/>
    <m/>
    <m/>
    <m/>
    <m/>
    <m/>
    <m/>
    <m/>
    <n v="14.16"/>
    <n v="1"/>
    <n v="14.16"/>
    <m/>
    <m/>
    <m/>
    <n v="70.62"/>
    <n v="1"/>
    <n v="70.62"/>
    <m/>
    <m/>
    <m/>
    <m/>
    <m/>
    <m/>
    <m/>
    <m/>
    <n v="314.22000000000003"/>
    <n v="314.22000000000003"/>
    <n v="399"/>
    <n v="100"/>
    <n v="0"/>
    <e v="#DIV/0!"/>
    <n v="399"/>
  </r>
  <r>
    <s v="IN"/>
    <d v="2024-03-25T00:00:00"/>
    <d v="2024-09-24T00:00:00"/>
    <s v="B0BK2BSLK7"/>
    <x v="113"/>
    <m/>
    <s v="Crew Length_Blue_L/XL"/>
    <s v="INR"/>
    <n v="399"/>
    <n v="1"/>
    <n v="0"/>
    <n v="1"/>
    <n v="399"/>
    <n v="399"/>
    <m/>
    <m/>
    <m/>
    <m/>
    <m/>
    <m/>
    <m/>
    <m/>
    <m/>
    <m/>
    <m/>
    <m/>
    <n v="14.16"/>
    <n v="1"/>
    <n v="14.16"/>
    <m/>
    <m/>
    <m/>
    <n v="70.62"/>
    <n v="1"/>
    <n v="70.62"/>
    <m/>
    <m/>
    <m/>
    <m/>
    <m/>
    <m/>
    <m/>
    <m/>
    <n v="314.22000000000003"/>
    <n v="314.22000000000003"/>
    <n v="399"/>
    <n v="100"/>
    <n v="0"/>
    <e v="#DIV/0!"/>
    <n v="399"/>
  </r>
  <r>
    <s v="IN"/>
    <d v="2024-03-25T00:00:00"/>
    <d v="2024-09-24T00:00:00"/>
    <s v="B0BZPDKPSP"/>
    <x v="94"/>
    <m/>
    <s v="Crew Length Socks_Black_S/M_FBA"/>
    <s v="INR"/>
    <n v="399"/>
    <n v="1"/>
    <n v="0"/>
    <n v="1"/>
    <n v="399"/>
    <n v="399"/>
    <n v="15.34"/>
    <n v="1"/>
    <n v="15.34"/>
    <n v="71.98"/>
    <n v="1"/>
    <n v="71.98"/>
    <n v="15.34"/>
    <n v="1"/>
    <n v="15.34"/>
    <n v="11.8"/>
    <n v="16"/>
    <n v="188.8"/>
    <n v="14.16"/>
    <n v="1"/>
    <n v="14.16"/>
    <m/>
    <m/>
    <m/>
    <n v="70.62"/>
    <n v="1"/>
    <n v="70.62"/>
    <m/>
    <m/>
    <m/>
    <n v="14.79"/>
    <n v="103"/>
    <n v="1523.33"/>
    <m/>
    <m/>
    <n v="-1485.23"/>
    <n v="-1485.23"/>
    <n v="399"/>
    <n v="100"/>
    <n v="0"/>
    <n v="0.26192617489316172"/>
    <n v="399"/>
  </r>
  <r>
    <s v="IN"/>
    <d v="2024-03-25T00:00:00"/>
    <d v="2024-09-24T00:00:00"/>
    <s v="B0CV3VVQLX"/>
    <x v="114"/>
    <m/>
    <s v="Ankle Sock_Blue_L/XL_NC_FBA"/>
    <s v="INR"/>
    <n v="397.1"/>
    <n v="1"/>
    <n v="0"/>
    <n v="1"/>
    <n v="397.1"/>
    <n v="397.1"/>
    <m/>
    <m/>
    <m/>
    <m/>
    <m/>
    <m/>
    <m/>
    <m/>
    <m/>
    <m/>
    <m/>
    <m/>
    <n v="10.62"/>
    <n v="1"/>
    <n v="10.62"/>
    <m/>
    <m/>
    <m/>
    <n v="55.08"/>
    <n v="1"/>
    <n v="55.08"/>
    <m/>
    <m/>
    <m/>
    <n v="17.510000000000002"/>
    <n v="78"/>
    <n v="1365.49"/>
    <m/>
    <m/>
    <n v="-1034.0899999999999"/>
    <n v="-1034.0899999999999"/>
    <n v="397.1"/>
    <n v="100"/>
    <n v="0"/>
    <n v="0.29081135709525519"/>
    <n v="397.1"/>
  </r>
  <r>
    <s v="IN"/>
    <d v="2024-03-25T00:00:00"/>
    <d v="2024-09-24T00:00:00"/>
    <s v="B0B1MXHW4H"/>
    <x v="115"/>
    <m/>
    <s v="Ankle Sock_Grey_L/XL_NC_FBA"/>
    <s v="INR"/>
    <n v="379"/>
    <n v="1"/>
    <n v="0"/>
    <n v="1"/>
    <n v="379"/>
    <n v="379"/>
    <m/>
    <m/>
    <m/>
    <m/>
    <m/>
    <m/>
    <m/>
    <m/>
    <m/>
    <m/>
    <m/>
    <m/>
    <n v="10.62"/>
    <n v="1"/>
    <n v="10.62"/>
    <m/>
    <m/>
    <m/>
    <n v="55.84"/>
    <n v="1"/>
    <n v="55.84"/>
    <m/>
    <m/>
    <m/>
    <n v="14.8"/>
    <n v="15"/>
    <n v="222.05"/>
    <m/>
    <m/>
    <n v="90.49"/>
    <n v="90.49"/>
    <n v="379"/>
    <n v="100"/>
    <n v="0"/>
    <n v="1.7068227876604367"/>
    <n v="379"/>
  </r>
  <r>
    <s v="IN"/>
    <d v="2024-03-25T00:00:00"/>
    <d v="2024-09-24T00:00:00"/>
    <s v="B09Y5D7RZW"/>
    <x v="75"/>
    <m/>
    <s v="Anke Sock_Black_L/XL_PO3_FBA"/>
    <s v="INR"/>
    <n v="0"/>
    <n v="0"/>
    <n v="0"/>
    <n v="0"/>
    <n v="0"/>
    <n v="0"/>
    <m/>
    <m/>
    <m/>
    <m/>
    <m/>
    <m/>
    <m/>
    <m/>
    <m/>
    <m/>
    <m/>
    <m/>
    <m/>
    <m/>
    <m/>
    <m/>
    <m/>
    <m/>
    <m/>
    <m/>
    <m/>
    <m/>
    <m/>
    <m/>
    <n v="13.64"/>
    <n v="9"/>
    <n v="122.75"/>
    <m/>
    <m/>
    <n v="-122.75"/>
    <m/>
    <n v="0"/>
    <e v="#DIV/0!"/>
    <e v="#DIV/0!"/>
    <n v="0"/>
    <n v="0"/>
  </r>
  <r>
    <s v="IN"/>
    <d v="2024-03-25T00:00:00"/>
    <d v="2024-09-24T00:00:00"/>
    <s v="B09Y5D2SGS"/>
    <x v="116"/>
    <m/>
    <s v="Anke Sock_Blue_S/M_PO3"/>
    <s v="INR"/>
    <n v="0"/>
    <n v="0"/>
    <n v="0"/>
    <n v="0"/>
    <n v="0"/>
    <n v="0"/>
    <m/>
    <m/>
    <m/>
    <m/>
    <m/>
    <m/>
    <m/>
    <m/>
    <m/>
    <m/>
    <m/>
    <m/>
    <m/>
    <m/>
    <m/>
    <m/>
    <m/>
    <m/>
    <m/>
    <m/>
    <m/>
    <m/>
    <m/>
    <m/>
    <n v="13.03"/>
    <n v="9"/>
    <n v="117.24"/>
    <m/>
    <m/>
    <n v="-117.24"/>
    <m/>
    <n v="0"/>
    <e v="#DIV/0!"/>
    <e v="#DIV/0!"/>
    <n v="0"/>
    <n v="0"/>
  </r>
  <r>
    <s v="IN"/>
    <d v="2024-03-25T00:00:00"/>
    <d v="2024-09-24T00:00:00"/>
    <s v="B09Y5KYF71"/>
    <x v="117"/>
    <m/>
    <s v="Anke Sock_Grey_L/XL_1"/>
    <s v="INR"/>
    <n v="0"/>
    <n v="0"/>
    <n v="0"/>
    <n v="0"/>
    <n v="0"/>
    <n v="0"/>
    <m/>
    <m/>
    <m/>
    <m/>
    <m/>
    <m/>
    <m/>
    <m/>
    <m/>
    <m/>
    <m/>
    <m/>
    <m/>
    <m/>
    <m/>
    <m/>
    <m/>
    <m/>
    <m/>
    <m/>
    <m/>
    <m/>
    <m/>
    <m/>
    <n v="21.84"/>
    <n v="10"/>
    <n v="218.45"/>
    <m/>
    <m/>
    <n v="-218.45"/>
    <m/>
    <n v="0"/>
    <e v="#DIV/0!"/>
    <e v="#DIV/0!"/>
    <n v="0"/>
    <n v="0"/>
  </r>
  <r>
    <s v="IN"/>
    <d v="2024-03-25T00:00:00"/>
    <d v="2024-09-24T00:00:00"/>
    <s v="B09Y5DRLC5"/>
    <x v="118"/>
    <m/>
    <s v="Anke Sock_Grey_L/XL_PO3_FBA"/>
    <s v="INR"/>
    <n v="0"/>
    <n v="0"/>
    <n v="0"/>
    <n v="0"/>
    <n v="0"/>
    <n v="0"/>
    <m/>
    <m/>
    <m/>
    <m/>
    <m/>
    <m/>
    <m/>
    <m/>
    <m/>
    <m/>
    <m/>
    <m/>
    <m/>
    <m/>
    <m/>
    <m/>
    <m/>
    <m/>
    <m/>
    <m/>
    <m/>
    <m/>
    <m/>
    <m/>
    <n v="16.440000000000001"/>
    <n v="14"/>
    <n v="230.17"/>
    <m/>
    <m/>
    <n v="-230.17"/>
    <m/>
    <n v="0"/>
    <e v="#DIV/0!"/>
    <e v="#DIV/0!"/>
    <n v="0"/>
    <n v="0"/>
  </r>
  <r>
    <s v="IN"/>
    <d v="2024-03-25T00:00:00"/>
    <d v="2024-09-24T00:00:00"/>
    <s v="B09Y5GN4MK"/>
    <x v="119"/>
    <m/>
    <s v="Anke Sock_Grey_S/M_PO3"/>
    <s v="INR"/>
    <n v="0"/>
    <n v="0"/>
    <n v="0"/>
    <n v="0"/>
    <n v="0"/>
    <n v="0"/>
    <m/>
    <m/>
    <m/>
    <m/>
    <m/>
    <m/>
    <m/>
    <m/>
    <m/>
    <m/>
    <m/>
    <m/>
    <m/>
    <m/>
    <m/>
    <m/>
    <m/>
    <m/>
    <m/>
    <m/>
    <m/>
    <m/>
    <m/>
    <m/>
    <n v="16.62"/>
    <n v="14"/>
    <n v="232.69"/>
    <m/>
    <m/>
    <n v="-232.69"/>
    <m/>
    <n v="0"/>
    <e v="#DIV/0!"/>
    <e v="#DIV/0!"/>
    <n v="0"/>
    <n v="0"/>
  </r>
  <r>
    <s v="IN"/>
    <d v="2024-03-25T00:00:00"/>
    <d v="2024-09-24T00:00:00"/>
    <s v="B0B1MWQVSQ"/>
    <x v="120"/>
    <m/>
    <s v="Ankle Sock_Black_L/XL_NC"/>
    <s v="INR"/>
    <n v="0"/>
    <n v="0"/>
    <n v="0"/>
    <n v="0"/>
    <n v="0"/>
    <n v="0"/>
    <m/>
    <m/>
    <m/>
    <m/>
    <m/>
    <m/>
    <m/>
    <m/>
    <m/>
    <m/>
    <m/>
    <m/>
    <m/>
    <m/>
    <m/>
    <m/>
    <m/>
    <m/>
    <m/>
    <m/>
    <m/>
    <m/>
    <m/>
    <m/>
    <n v="17.399999999999999"/>
    <n v="6"/>
    <n v="104.41"/>
    <m/>
    <m/>
    <n v="-104.41"/>
    <m/>
    <n v="0"/>
    <e v="#DIV/0!"/>
    <e v="#DIV/0!"/>
    <n v="0"/>
    <n v="0"/>
  </r>
  <r>
    <s v="IN"/>
    <d v="2024-03-25T00:00:00"/>
    <d v="2024-09-24T00:00:00"/>
    <s v="B0B1MWQVSQ"/>
    <x v="120"/>
    <m/>
    <s v="Ankle Sock_Black_L/XL_NC_FBA"/>
    <s v="INR"/>
    <n v="0"/>
    <n v="0"/>
    <n v="0"/>
    <n v="0"/>
    <n v="0"/>
    <n v="0"/>
    <m/>
    <m/>
    <m/>
    <m/>
    <m/>
    <m/>
    <m/>
    <m/>
    <m/>
    <m/>
    <m/>
    <m/>
    <m/>
    <m/>
    <m/>
    <m/>
    <m/>
    <m/>
    <m/>
    <m/>
    <m/>
    <m/>
    <m/>
    <m/>
    <n v="14.3"/>
    <n v="13"/>
    <n v="185.87"/>
    <m/>
    <m/>
    <n v="-185.87"/>
    <m/>
    <n v="0"/>
    <e v="#DIV/0!"/>
    <e v="#DIV/0!"/>
    <n v="0"/>
    <n v="0"/>
  </r>
  <r>
    <s v="IN"/>
    <d v="2024-03-25T00:00:00"/>
    <d v="2024-09-24T00:00:00"/>
    <s v="B0CV3VVQLX"/>
    <x v="121"/>
    <m/>
    <s v="Ankle Sock_Black_S/M_NC"/>
    <s v="INR"/>
    <n v="0"/>
    <n v="0"/>
    <n v="0"/>
    <n v="0"/>
    <n v="0"/>
    <n v="0"/>
    <m/>
    <m/>
    <m/>
    <m/>
    <m/>
    <m/>
    <m/>
    <m/>
    <m/>
    <m/>
    <m/>
    <m/>
    <m/>
    <m/>
    <m/>
    <m/>
    <m/>
    <m/>
    <m/>
    <m/>
    <m/>
    <m/>
    <m/>
    <m/>
    <n v="11.48"/>
    <n v="2"/>
    <n v="22.97"/>
    <m/>
    <m/>
    <n v="-22.97"/>
    <m/>
    <n v="0"/>
    <e v="#DIV/0!"/>
    <e v="#DIV/0!"/>
    <n v="0"/>
    <n v="0"/>
  </r>
  <r>
    <s v="IN"/>
    <d v="2024-03-25T00:00:00"/>
    <d v="2024-09-24T00:00:00"/>
    <s v="B0CV3VVQLX"/>
    <x v="114"/>
    <m/>
    <s v="Ankle Sock_Blue_L/XL_NC"/>
    <s v="INR"/>
    <n v="0"/>
    <n v="0"/>
    <n v="0"/>
    <n v="0"/>
    <n v="0"/>
    <n v="0"/>
    <m/>
    <m/>
    <m/>
    <m/>
    <m/>
    <m/>
    <m/>
    <m/>
    <m/>
    <m/>
    <m/>
    <m/>
    <m/>
    <m/>
    <m/>
    <m/>
    <m/>
    <m/>
    <m/>
    <m/>
    <m/>
    <m/>
    <m/>
    <m/>
    <n v="21.12"/>
    <n v="4"/>
    <n v="84.5"/>
    <m/>
    <m/>
    <n v="-84.5"/>
    <m/>
    <n v="0"/>
    <e v="#DIV/0!"/>
    <e v="#DIV/0!"/>
    <n v="0"/>
    <n v="0"/>
  </r>
  <r>
    <s v="IN"/>
    <d v="2024-03-25T00:00:00"/>
    <d v="2024-09-24T00:00:00"/>
    <s v="B0B1MWV2D3"/>
    <x v="112"/>
    <m/>
    <s v="Ankle Sock_Blue_S/M_NC"/>
    <s v="INR"/>
    <n v="0"/>
    <n v="0"/>
    <n v="0"/>
    <n v="0"/>
    <n v="0"/>
    <n v="0"/>
    <m/>
    <m/>
    <m/>
    <m/>
    <m/>
    <m/>
    <m/>
    <m/>
    <m/>
    <m/>
    <m/>
    <m/>
    <m/>
    <m/>
    <m/>
    <m/>
    <m/>
    <m/>
    <m/>
    <m/>
    <m/>
    <m/>
    <m/>
    <m/>
    <n v="16.79"/>
    <n v="12"/>
    <n v="201.51"/>
    <m/>
    <m/>
    <n v="-201.51"/>
    <m/>
    <n v="0"/>
    <e v="#DIV/0!"/>
    <e v="#DIV/0!"/>
    <n v="0"/>
    <n v="0"/>
  </r>
  <r>
    <s v="IN"/>
    <d v="2024-03-25T00:00:00"/>
    <d v="2024-09-24T00:00:00"/>
    <s v="B0B1MXHW4H"/>
    <x v="115"/>
    <m/>
    <s v="Ankle Sock_Grey_L/XL_NC"/>
    <s v="INR"/>
    <n v="0"/>
    <n v="0"/>
    <n v="0"/>
    <n v="0"/>
    <n v="0"/>
    <n v="0"/>
    <m/>
    <m/>
    <m/>
    <m/>
    <m/>
    <m/>
    <m/>
    <m/>
    <m/>
    <m/>
    <m/>
    <m/>
    <m/>
    <m/>
    <m/>
    <m/>
    <m/>
    <m/>
    <m/>
    <m/>
    <m/>
    <m/>
    <m/>
    <m/>
    <m/>
    <m/>
    <m/>
    <m/>
    <m/>
    <n v="0"/>
    <m/>
    <n v="0"/>
    <e v="#DIV/0!"/>
    <e v="#DIV/0!"/>
    <e v="#DIV/0!"/>
    <n v="0"/>
  </r>
  <r>
    <s v="IN"/>
    <d v="2024-03-25T00:00:00"/>
    <d v="2024-09-24T00:00:00"/>
    <s v="B0BY4NBTD6"/>
    <x v="122"/>
    <m/>
    <s v="Arm_T_S/SM"/>
    <s v="INR"/>
    <n v="0"/>
    <n v="0"/>
    <n v="0"/>
    <n v="0"/>
    <n v="0"/>
    <n v="0"/>
    <m/>
    <m/>
    <m/>
    <m/>
    <m/>
    <m/>
    <m/>
    <m/>
    <m/>
    <m/>
    <m/>
    <m/>
    <m/>
    <m/>
    <m/>
    <m/>
    <m/>
    <m/>
    <m/>
    <m/>
    <m/>
    <m/>
    <m/>
    <m/>
    <m/>
    <m/>
    <m/>
    <m/>
    <m/>
    <n v="0"/>
    <n v="0"/>
    <n v="0"/>
    <e v="#DIV/0!"/>
    <e v="#DIV/0!"/>
    <e v="#DIV/0!"/>
    <n v="0"/>
  </r>
  <r>
    <s v="IN"/>
    <d v="2024-03-25T00:00:00"/>
    <d v="2024-09-24T00:00:00"/>
    <s v="B09CDL826Y"/>
    <x v="41"/>
    <m/>
    <s v="B-AL-ME"/>
    <s v="INR"/>
    <n v="0"/>
    <n v="0"/>
    <n v="0"/>
    <n v="0"/>
    <n v="0"/>
    <n v="0"/>
    <m/>
    <m/>
    <m/>
    <m/>
    <m/>
    <m/>
    <m/>
    <m/>
    <m/>
    <m/>
    <m/>
    <m/>
    <m/>
    <m/>
    <m/>
    <m/>
    <m/>
    <m/>
    <m/>
    <m/>
    <m/>
    <m/>
    <m/>
    <m/>
    <m/>
    <m/>
    <m/>
    <m/>
    <m/>
    <n v="0"/>
    <n v="0"/>
    <n v="0"/>
    <e v="#DIV/0!"/>
    <e v="#DIV/0!"/>
    <e v="#DIV/0!"/>
    <n v="0"/>
  </r>
  <r>
    <s v="IN"/>
    <d v="2024-03-25T00:00:00"/>
    <d v="2024-09-24T00:00:00"/>
    <s v="B09CDQ6ZDL"/>
    <x v="96"/>
    <m/>
    <s v="BAL-ME"/>
    <s v="INR"/>
    <n v="0"/>
    <n v="0"/>
    <n v="0"/>
    <n v="0"/>
    <n v="0"/>
    <n v="0"/>
    <m/>
    <m/>
    <m/>
    <m/>
    <m/>
    <m/>
    <m/>
    <m/>
    <m/>
    <m/>
    <m/>
    <m/>
    <m/>
    <m/>
    <m/>
    <m/>
    <m/>
    <m/>
    <m/>
    <m/>
    <m/>
    <m/>
    <m/>
    <m/>
    <m/>
    <m/>
    <m/>
    <m/>
    <m/>
    <n v="0"/>
    <n v="0"/>
    <n v="0"/>
    <e v="#DIV/0!"/>
    <e v="#DIV/0!"/>
    <e v="#DIV/0!"/>
    <n v="0"/>
  </r>
  <r>
    <s v="IN"/>
    <d v="2024-03-25T00:00:00"/>
    <d v="2024-09-24T00:00:00"/>
    <s v="B09CDL826Y"/>
    <x v="41"/>
    <m/>
    <s v="B-AL-ME_new"/>
    <s v="INR"/>
    <n v="0"/>
    <n v="0"/>
    <n v="0"/>
    <n v="0"/>
    <n v="0"/>
    <n v="0"/>
    <m/>
    <m/>
    <m/>
    <m/>
    <m/>
    <m/>
    <m/>
    <m/>
    <m/>
    <m/>
    <m/>
    <m/>
    <m/>
    <m/>
    <m/>
    <m/>
    <m/>
    <m/>
    <m/>
    <m/>
    <m/>
    <m/>
    <m/>
    <m/>
    <m/>
    <m/>
    <m/>
    <m/>
    <m/>
    <n v="0"/>
    <n v="0"/>
    <n v="0"/>
    <e v="#DIV/0!"/>
    <e v="#DIV/0!"/>
    <e v="#DIV/0!"/>
    <n v="0"/>
  </r>
  <r>
    <s v="IN"/>
    <d v="2024-03-25T00:00:00"/>
    <d v="2024-09-24T00:00:00"/>
    <s v="B0D541ZKYL"/>
    <x v="123"/>
    <m/>
    <s v="BB-KA"/>
    <s v="INR"/>
    <n v="0"/>
    <n v="0"/>
    <n v="0"/>
    <n v="0"/>
    <n v="0"/>
    <n v="0"/>
    <m/>
    <m/>
    <m/>
    <m/>
    <m/>
    <m/>
    <m/>
    <m/>
    <m/>
    <m/>
    <m/>
    <m/>
    <m/>
    <m/>
    <m/>
    <m/>
    <m/>
    <m/>
    <m/>
    <m/>
    <m/>
    <m/>
    <m/>
    <m/>
    <n v="11.83"/>
    <n v="15"/>
    <n v="177.4"/>
    <m/>
    <m/>
    <n v="-177.4"/>
    <m/>
    <n v="0"/>
    <e v="#DIV/0!"/>
    <e v="#DIV/0!"/>
    <n v="0"/>
    <n v="0"/>
  </r>
  <r>
    <s v="IN"/>
    <d v="2024-03-25T00:00:00"/>
    <d v="2024-09-24T00:00:00"/>
    <s v="B0D5457JSV"/>
    <x v="124"/>
    <m/>
    <s v="BG-CS-S/M"/>
    <s v="INR"/>
    <n v="0"/>
    <n v="0"/>
    <n v="0"/>
    <n v="0"/>
    <n v="0"/>
    <n v="0"/>
    <m/>
    <m/>
    <m/>
    <m/>
    <m/>
    <m/>
    <m/>
    <m/>
    <m/>
    <m/>
    <m/>
    <m/>
    <m/>
    <m/>
    <m/>
    <m/>
    <m/>
    <m/>
    <m/>
    <m/>
    <m/>
    <m/>
    <m/>
    <m/>
    <n v="15.74"/>
    <n v="62"/>
    <n v="975.8"/>
    <m/>
    <m/>
    <n v="-975.8"/>
    <m/>
    <n v="0"/>
    <e v="#DIV/0!"/>
    <e v="#DIV/0!"/>
    <n v="0"/>
    <n v="0"/>
  </r>
  <r>
    <s v="IN"/>
    <d v="2024-03-25T00:00:00"/>
    <d v="2024-09-24T00:00:00"/>
    <s v="B0D541ZKYL"/>
    <x v="53"/>
    <m/>
    <s v="BG-KA"/>
    <s v="INR"/>
    <n v="0"/>
    <n v="0"/>
    <n v="0"/>
    <n v="0"/>
    <n v="0"/>
    <n v="0"/>
    <m/>
    <m/>
    <m/>
    <m/>
    <m/>
    <m/>
    <m/>
    <m/>
    <m/>
    <m/>
    <m/>
    <m/>
    <m/>
    <m/>
    <m/>
    <m/>
    <m/>
    <m/>
    <m/>
    <m/>
    <m/>
    <m/>
    <m/>
    <m/>
    <n v="18.91"/>
    <n v="4"/>
    <n v="75.64"/>
    <m/>
    <m/>
    <n v="-75.64"/>
    <m/>
    <n v="0"/>
    <e v="#DIV/0!"/>
    <e v="#DIV/0!"/>
    <n v="0"/>
    <n v="0"/>
  </r>
  <r>
    <s v="IN"/>
    <d v="2024-03-25T00:00:00"/>
    <d v="2024-09-24T00:00:00"/>
    <s v="B09LM24XCK"/>
    <x v="57"/>
    <m/>
    <s v="BG-KL"/>
    <s v="INR"/>
    <n v="0"/>
    <n v="0"/>
    <n v="0"/>
    <n v="0"/>
    <n v="0"/>
    <n v="0"/>
    <m/>
    <m/>
    <m/>
    <m/>
    <m/>
    <m/>
    <m/>
    <m/>
    <m/>
    <m/>
    <m/>
    <m/>
    <m/>
    <m/>
    <m/>
    <m/>
    <m/>
    <m/>
    <m/>
    <m/>
    <m/>
    <m/>
    <m/>
    <m/>
    <n v="17.27"/>
    <n v="7"/>
    <n v="120.87"/>
    <m/>
    <m/>
    <n v="-120.87"/>
    <m/>
    <n v="0"/>
    <e v="#DIV/0!"/>
    <e v="#DIV/0!"/>
    <n v="0"/>
    <n v="0"/>
  </r>
  <r>
    <s v="IN"/>
    <d v="2024-03-25T00:00:00"/>
    <d v="2024-09-24T00:00:00"/>
    <s v="B0D548TLJB"/>
    <x v="125"/>
    <m/>
    <s v="Black _ pack of 5"/>
    <s v="INR"/>
    <n v="0"/>
    <n v="0"/>
    <n v="0"/>
    <n v="0"/>
    <n v="0"/>
    <n v="0"/>
    <m/>
    <m/>
    <m/>
    <m/>
    <m/>
    <m/>
    <m/>
    <m/>
    <m/>
    <m/>
    <m/>
    <m/>
    <m/>
    <m/>
    <m/>
    <m/>
    <m/>
    <m/>
    <m/>
    <m/>
    <m/>
    <m/>
    <m/>
    <m/>
    <m/>
    <m/>
    <m/>
    <m/>
    <m/>
    <n v="0"/>
    <n v="0"/>
    <n v="0"/>
    <e v="#DIV/0!"/>
    <e v="#DIV/0!"/>
    <e v="#DIV/0!"/>
    <n v="0"/>
  </r>
  <r>
    <s v="IN"/>
    <d v="2024-03-25T00:00:00"/>
    <d v="2024-09-24T00:00:00"/>
    <s v="B0D5489TQB"/>
    <x v="126"/>
    <m/>
    <s v="Crew_Black_S/M_Pack of 5"/>
    <s v="INR"/>
    <n v="0"/>
    <n v="0"/>
    <n v="0"/>
    <n v="0"/>
    <n v="0"/>
    <n v="0"/>
    <m/>
    <m/>
    <m/>
    <m/>
    <m/>
    <m/>
    <m/>
    <m/>
    <m/>
    <m/>
    <m/>
    <m/>
    <m/>
    <m/>
    <m/>
    <m/>
    <m/>
    <m/>
    <m/>
    <m/>
    <m/>
    <m/>
    <m/>
    <m/>
    <n v="11.89"/>
    <n v="6"/>
    <n v="71.319999999999993"/>
    <m/>
    <m/>
    <n v="-71.319999999999993"/>
    <m/>
    <n v="0"/>
    <e v="#DIV/0!"/>
    <e v="#DIV/0!"/>
    <n v="0"/>
    <n v="0"/>
  </r>
  <r>
    <s v="IN"/>
    <d v="2024-03-25T00:00:00"/>
    <d v="2024-09-24T00:00:00"/>
    <s v="B0D5489TQB"/>
    <x v="127"/>
    <m/>
    <s v="Crew_Grey_S/M_Pack of 5"/>
    <s v="INR"/>
    <n v="0"/>
    <n v="0"/>
    <n v="0"/>
    <n v="0"/>
    <n v="0"/>
    <n v="0"/>
    <m/>
    <m/>
    <m/>
    <m/>
    <m/>
    <m/>
    <m/>
    <m/>
    <m/>
    <m/>
    <m/>
    <m/>
    <m/>
    <m/>
    <m/>
    <m/>
    <m/>
    <m/>
    <m/>
    <m/>
    <m/>
    <m/>
    <m/>
    <m/>
    <m/>
    <n v="0"/>
    <n v="0"/>
    <m/>
    <m/>
    <n v="0"/>
    <m/>
    <n v="0"/>
    <e v="#DIV/0!"/>
    <e v="#DIV/0!"/>
    <e v="#DIV/0!"/>
    <n v="0"/>
  </r>
  <r>
    <s v="IN"/>
    <d v="2024-03-25T00:00:00"/>
    <d v="2024-09-24T00:00:00"/>
    <s v="B0D5489TQB"/>
    <x v="72"/>
    <m/>
    <s v="Crew Length_Black_Sock_L/XL"/>
    <s v="INR"/>
    <n v="0"/>
    <n v="0"/>
    <n v="0"/>
    <n v="0"/>
    <n v="0"/>
    <n v="0"/>
    <m/>
    <m/>
    <m/>
    <m/>
    <m/>
    <m/>
    <m/>
    <m/>
    <m/>
    <m/>
    <m/>
    <m/>
    <m/>
    <m/>
    <m/>
    <m/>
    <m/>
    <m/>
    <m/>
    <m/>
    <m/>
    <m/>
    <m/>
    <m/>
    <n v="15.57"/>
    <n v="4"/>
    <n v="62.27"/>
    <m/>
    <m/>
    <n v="-62.27"/>
    <m/>
    <n v="0"/>
    <e v="#DIV/0!"/>
    <e v="#DIV/0!"/>
    <n v="0"/>
    <n v="0"/>
  </r>
  <r>
    <s v="IN"/>
    <d v="2024-03-25T00:00:00"/>
    <d v="2024-09-24T00:00:00"/>
    <s v="B0C85T4P4D"/>
    <x v="128"/>
    <m/>
    <s v="Crew Length_Blue_S/M"/>
    <s v="INR"/>
    <n v="0"/>
    <n v="0"/>
    <n v="0"/>
    <n v="0"/>
    <n v="0"/>
    <n v="0"/>
    <m/>
    <m/>
    <m/>
    <m/>
    <m/>
    <m/>
    <m/>
    <m/>
    <m/>
    <m/>
    <m/>
    <m/>
    <m/>
    <m/>
    <m/>
    <m/>
    <m/>
    <m/>
    <m/>
    <m/>
    <m/>
    <m/>
    <m/>
    <m/>
    <m/>
    <m/>
    <m/>
    <m/>
    <m/>
    <n v="0"/>
    <n v="0"/>
    <n v="0"/>
    <e v="#DIV/0!"/>
    <e v="#DIV/0!"/>
    <e v="#DIV/0!"/>
    <n v="0"/>
  </r>
  <r>
    <s v="IN"/>
    <d v="2024-03-25T00:00:00"/>
    <d v="2024-09-24T00:00:00"/>
    <s v="B0D5489TQB"/>
    <x v="87"/>
    <m/>
    <s v="Crew Length_Grey_Socks_S/M"/>
    <s v="INR"/>
    <n v="0"/>
    <n v="0"/>
    <n v="0"/>
    <n v="0"/>
    <n v="0"/>
    <n v="0"/>
    <m/>
    <m/>
    <m/>
    <m/>
    <m/>
    <m/>
    <m/>
    <m/>
    <m/>
    <m/>
    <m/>
    <m/>
    <m/>
    <m/>
    <m/>
    <m/>
    <m/>
    <m/>
    <m/>
    <m/>
    <m/>
    <m/>
    <m/>
    <m/>
    <m/>
    <n v="0"/>
    <n v="0"/>
    <m/>
    <m/>
    <n v="0"/>
    <m/>
    <n v="0"/>
    <e v="#DIV/0!"/>
    <e v="#DIV/0!"/>
    <e v="#DIV/0!"/>
    <n v="0"/>
  </r>
  <r>
    <s v="IN"/>
    <d v="2024-03-25T00:00:00"/>
    <d v="2024-09-24T00:00:00"/>
    <s v="B0D5489TQB"/>
    <x v="129"/>
    <m/>
    <s v="Crew_Length_S/M_Grey&amp;Black_Combo_FBA"/>
    <s v="INR"/>
    <n v="0"/>
    <n v="0"/>
    <n v="0"/>
    <n v="0"/>
    <n v="0"/>
    <n v="0"/>
    <m/>
    <m/>
    <m/>
    <m/>
    <m/>
    <m/>
    <m/>
    <m/>
    <m/>
    <m/>
    <m/>
    <m/>
    <m/>
    <m/>
    <m/>
    <m/>
    <m/>
    <m/>
    <m/>
    <m/>
    <m/>
    <m/>
    <m/>
    <m/>
    <n v="12.81"/>
    <n v="2"/>
    <n v="25.62"/>
    <m/>
    <m/>
    <n v="-25.62"/>
    <m/>
    <n v="0"/>
    <e v="#DIV/0!"/>
    <e v="#DIV/0!"/>
    <n v="0"/>
    <n v="0"/>
  </r>
  <r>
    <s v="IN"/>
    <d v="2024-03-25T00:00:00"/>
    <d v="2024-09-24T00:00:00"/>
    <s v="B0D5489TQB"/>
    <x v="129"/>
    <m/>
    <s v="Crew_Length-Socks_S/M_Grey&amp;Black_Combo"/>
    <s v="INR"/>
    <n v="0"/>
    <n v="0"/>
    <n v="0"/>
    <n v="0"/>
    <n v="0"/>
    <n v="0"/>
    <m/>
    <m/>
    <m/>
    <m/>
    <m/>
    <m/>
    <m/>
    <m/>
    <m/>
    <m/>
    <m/>
    <m/>
    <m/>
    <m/>
    <m/>
    <m/>
    <m/>
    <m/>
    <m/>
    <m/>
    <m/>
    <m/>
    <m/>
    <m/>
    <n v="10.48"/>
    <n v="11"/>
    <n v="115.26"/>
    <m/>
    <m/>
    <n v="-115.26"/>
    <m/>
    <n v="0"/>
    <e v="#DIV/0!"/>
    <e v="#DIV/0!"/>
    <n v="0"/>
    <n v="0"/>
  </r>
  <r>
    <s v="IN"/>
    <d v="2024-03-25T00:00:00"/>
    <d v="2024-09-24T00:00:00"/>
    <s v="B0D56R1VYX"/>
    <x v="70"/>
    <m/>
    <s v="GAL S/M FBA"/>
    <s v="INR"/>
    <n v="0"/>
    <n v="0"/>
    <n v="2"/>
    <n v="-2"/>
    <n v="0"/>
    <n v="-798"/>
    <m/>
    <m/>
    <m/>
    <m/>
    <m/>
    <m/>
    <m/>
    <m/>
    <m/>
    <m/>
    <m/>
    <m/>
    <m/>
    <m/>
    <m/>
    <m/>
    <m/>
    <m/>
    <m/>
    <m/>
    <m/>
    <n v="82.6"/>
    <n v="2"/>
    <n v="165.2"/>
    <m/>
    <m/>
    <m/>
    <m/>
    <m/>
    <n v="-963.2"/>
    <n v="481.6"/>
    <n v="0"/>
    <e v="#DIV/0!"/>
    <e v="#DIV/0!"/>
    <e v="#DIV/0!"/>
    <n v="0"/>
  </r>
  <r>
    <s v="IN"/>
    <d v="2024-03-25T00:00:00"/>
    <d v="2024-09-24T00:00:00"/>
    <s v="B0D5457JSV"/>
    <x v="130"/>
    <m/>
    <s v="GG-CS-S/M"/>
    <s v="INR"/>
    <n v="0"/>
    <n v="0"/>
    <n v="0"/>
    <n v="0"/>
    <n v="0"/>
    <n v="0"/>
    <m/>
    <m/>
    <m/>
    <m/>
    <m/>
    <m/>
    <m/>
    <m/>
    <m/>
    <m/>
    <m/>
    <m/>
    <m/>
    <m/>
    <m/>
    <m/>
    <m/>
    <m/>
    <m/>
    <m/>
    <m/>
    <m/>
    <m/>
    <m/>
    <n v="13.95"/>
    <n v="40"/>
    <n v="557.9"/>
    <m/>
    <m/>
    <n v="-557.9"/>
    <m/>
    <n v="0"/>
    <e v="#DIV/0!"/>
    <e v="#DIV/0!"/>
    <n v="0"/>
    <n v="0"/>
  </r>
  <r>
    <s v="IN"/>
    <d v="2024-03-25T00:00:00"/>
    <d v="2024-09-24T00:00:00"/>
    <s v="B0D53WL71G"/>
    <x v="78"/>
    <m/>
    <s v="GKL"/>
    <s v="INR"/>
    <n v="0"/>
    <n v="0"/>
    <n v="0"/>
    <n v="0"/>
    <n v="0"/>
    <n v="0"/>
    <m/>
    <m/>
    <m/>
    <m/>
    <m/>
    <m/>
    <m/>
    <m/>
    <m/>
    <m/>
    <m/>
    <m/>
    <m/>
    <m/>
    <m/>
    <m/>
    <m/>
    <m/>
    <m/>
    <m/>
    <m/>
    <m/>
    <m/>
    <m/>
    <m/>
    <m/>
    <m/>
    <m/>
    <m/>
    <n v="0"/>
    <n v="0"/>
    <n v="0"/>
    <e v="#DIV/0!"/>
    <e v="#DIV/0!"/>
    <e v="#DIV/0!"/>
    <n v="0"/>
  </r>
  <r>
    <s v="IN"/>
    <d v="2024-03-25T00:00:00"/>
    <d v="2024-09-24T00:00:00"/>
    <s v="B09CDN87WM"/>
    <x v="30"/>
    <m/>
    <s v="G-KL"/>
    <s v="INR"/>
    <n v="0"/>
    <n v="0"/>
    <n v="0"/>
    <n v="0"/>
    <n v="0"/>
    <n v="0"/>
    <m/>
    <m/>
    <m/>
    <m/>
    <m/>
    <m/>
    <m/>
    <m/>
    <m/>
    <m/>
    <m/>
    <m/>
    <m/>
    <m/>
    <m/>
    <m/>
    <m/>
    <m/>
    <m/>
    <m/>
    <m/>
    <m/>
    <m/>
    <m/>
    <n v="20.22"/>
    <n v="16"/>
    <n v="323.60000000000002"/>
    <m/>
    <m/>
    <n v="-323.60000000000002"/>
    <m/>
    <n v="0"/>
    <e v="#DIV/0!"/>
    <e v="#DIV/0!"/>
    <n v="0"/>
    <n v="0"/>
  </r>
  <r>
    <s v="IN"/>
    <d v="2024-03-25T00:00:00"/>
    <d v="2024-09-24T00:00:00"/>
    <s v="B09LMC4VY5"/>
    <x v="131"/>
    <m/>
    <s v="GT-KA"/>
    <s v="INR"/>
    <n v="0"/>
    <n v="0"/>
    <n v="0"/>
    <n v="0"/>
    <n v="0"/>
    <n v="0"/>
    <m/>
    <m/>
    <m/>
    <m/>
    <m/>
    <m/>
    <m/>
    <m/>
    <m/>
    <m/>
    <m/>
    <m/>
    <m/>
    <m/>
    <m/>
    <m/>
    <m/>
    <m/>
    <m/>
    <m/>
    <m/>
    <m/>
    <m/>
    <m/>
    <n v="12.08"/>
    <n v="7"/>
    <n v="84.57"/>
    <m/>
    <m/>
    <n v="-84.57"/>
    <m/>
    <n v="0"/>
    <e v="#DIV/0!"/>
    <e v="#DIV/0!"/>
    <n v="0"/>
    <n v="0"/>
  </r>
  <r>
    <s v="IN"/>
    <d v="2024-03-25T00:00:00"/>
    <d v="2024-09-24T00:00:00"/>
    <s v="B09JSGSZCQ"/>
    <x v="132"/>
    <m/>
    <s v="GT-KL"/>
    <s v="INR"/>
    <n v="0"/>
    <n v="0"/>
    <n v="0"/>
    <n v="0"/>
    <n v="0"/>
    <n v="0"/>
    <m/>
    <m/>
    <m/>
    <m/>
    <m/>
    <m/>
    <m/>
    <m/>
    <m/>
    <m/>
    <m/>
    <m/>
    <m/>
    <m/>
    <m/>
    <m/>
    <m/>
    <m/>
    <m/>
    <m/>
    <m/>
    <m/>
    <m/>
    <m/>
    <n v="30.75"/>
    <n v="11"/>
    <n v="338.21"/>
    <m/>
    <m/>
    <n v="-338.21"/>
    <m/>
    <n v="0"/>
    <e v="#DIV/0!"/>
    <e v="#DIV/0!"/>
    <n v="0"/>
    <n v="0"/>
  </r>
  <r>
    <s v="IN"/>
    <d v="2024-03-25T00:00:00"/>
    <d v="2024-09-24T00:00:00"/>
    <s v="B09JSGSZCQ"/>
    <x v="132"/>
    <m/>
    <s v="GT-KL_1"/>
    <s v="INR"/>
    <n v="0"/>
    <n v="0"/>
    <n v="0"/>
    <n v="0"/>
    <n v="0"/>
    <n v="0"/>
    <m/>
    <m/>
    <m/>
    <m/>
    <m/>
    <m/>
    <m/>
    <m/>
    <m/>
    <m/>
    <m/>
    <m/>
    <m/>
    <m/>
    <m/>
    <m/>
    <m/>
    <m/>
    <m/>
    <m/>
    <m/>
    <m/>
    <m/>
    <m/>
    <n v="18.29"/>
    <n v="6"/>
    <n v="109.72"/>
    <m/>
    <m/>
    <n v="-109.72"/>
    <m/>
    <n v="0"/>
    <e v="#DIV/0!"/>
    <e v="#DIV/0!"/>
    <n v="0"/>
    <n v="0"/>
  </r>
  <r>
    <s v="IN"/>
    <d v="2024-03-25T00:00:00"/>
    <d v="2024-09-24T00:00:00"/>
    <s v="B0B697XSYH"/>
    <x v="133"/>
    <m/>
    <s v="Knee sock_Blue_L/XL"/>
    <s v="INR"/>
    <n v="0"/>
    <n v="0"/>
    <n v="0"/>
    <n v="0"/>
    <n v="0"/>
    <n v="0"/>
    <m/>
    <m/>
    <m/>
    <m/>
    <m/>
    <m/>
    <m/>
    <m/>
    <m/>
    <m/>
    <m/>
    <m/>
    <m/>
    <m/>
    <m/>
    <m/>
    <m/>
    <m/>
    <m/>
    <m/>
    <m/>
    <m/>
    <m/>
    <m/>
    <n v="8.39"/>
    <n v="4"/>
    <n v="33.549999999999997"/>
    <m/>
    <m/>
    <n v="-33.549999999999997"/>
    <m/>
    <n v="0"/>
    <e v="#DIV/0!"/>
    <e v="#DIV/0!"/>
    <n v="0"/>
    <n v="0"/>
  </r>
  <r>
    <s v="IN"/>
    <d v="2024-03-25T00:00:00"/>
    <d v="2024-09-24T00:00:00"/>
    <s v="B0B1MXBJ4J"/>
    <x v="134"/>
    <m/>
    <s v="Knee Sock_Gray_S/M_NC"/>
    <s v="INR"/>
    <n v="0"/>
    <n v="0"/>
    <n v="0"/>
    <n v="0"/>
    <n v="0"/>
    <n v="0"/>
    <m/>
    <m/>
    <m/>
    <m/>
    <m/>
    <m/>
    <m/>
    <m/>
    <m/>
    <m/>
    <m/>
    <m/>
    <m/>
    <m/>
    <m/>
    <m/>
    <m/>
    <m/>
    <m/>
    <m/>
    <m/>
    <m/>
    <m/>
    <m/>
    <n v="9.2100000000000009"/>
    <n v="5"/>
    <n v="46.06"/>
    <m/>
    <m/>
    <n v="-46.06"/>
    <m/>
    <n v="0"/>
    <e v="#DIV/0!"/>
    <e v="#DIV/0!"/>
    <n v="0"/>
    <n v="0"/>
  </r>
  <r>
    <s v="IN"/>
    <d v="2024-03-25T00:00:00"/>
    <d v="2024-09-24T00:00:00"/>
    <s v="B0CK2FCNRK"/>
    <x v="135"/>
    <m/>
    <s v="N6-UPYV-69IB"/>
    <s v="INR"/>
    <n v="0"/>
    <n v="0"/>
    <n v="0"/>
    <n v="0"/>
    <n v="0"/>
    <n v="0"/>
    <m/>
    <m/>
    <m/>
    <m/>
    <m/>
    <m/>
    <m/>
    <m/>
    <m/>
    <m/>
    <m/>
    <m/>
    <m/>
    <m/>
    <m/>
    <m/>
    <m/>
    <m/>
    <m/>
    <m/>
    <m/>
    <m/>
    <m/>
    <m/>
    <m/>
    <m/>
    <m/>
    <m/>
    <m/>
    <n v="0"/>
    <n v="0"/>
    <n v="0"/>
    <e v="#DIV/0!"/>
    <e v="#DIV/0!"/>
    <e v="#DIV/0!"/>
    <n v="0"/>
  </r>
  <r>
    <s v="IN"/>
    <d v="2024-03-25T00:00:00"/>
    <d v="2024-09-24T00:00:00"/>
    <s v="B09Y5GPFRT"/>
    <x v="136"/>
    <m/>
    <s v="RH-TUOV-90FG"/>
    <s v="INR"/>
    <n v="0"/>
    <n v="0"/>
    <n v="0"/>
    <n v="0"/>
    <n v="0"/>
    <n v="0"/>
    <m/>
    <m/>
    <m/>
    <m/>
    <m/>
    <m/>
    <m/>
    <m/>
    <m/>
    <m/>
    <m/>
    <m/>
    <m/>
    <m/>
    <m/>
    <m/>
    <m/>
    <m/>
    <m/>
    <m/>
    <m/>
    <m/>
    <m/>
    <m/>
    <m/>
    <m/>
    <m/>
    <m/>
    <m/>
    <n v="0"/>
    <n v="0"/>
    <n v="0"/>
    <e v="#DIV/0!"/>
    <e v="#DIV/0!"/>
    <e v="#DIV/0!"/>
    <n v="0"/>
  </r>
  <r>
    <s v="IN"/>
    <d v="2024-03-25T00:00:00"/>
    <d v="2024-09-24T00:00:00"/>
    <s v="B0B9S2PYWM"/>
    <x v="137"/>
    <m/>
    <s v="Sock_Black_S/M_NC-B-Al-ME_Combo"/>
    <s v="INR"/>
    <n v="0"/>
    <n v="0"/>
    <n v="0"/>
    <n v="0"/>
    <n v="0"/>
    <n v="0"/>
    <m/>
    <m/>
    <m/>
    <m/>
    <m/>
    <m/>
    <m/>
    <m/>
    <m/>
    <m/>
    <m/>
    <m/>
    <m/>
    <m/>
    <m/>
    <m/>
    <m/>
    <m/>
    <m/>
    <m/>
    <m/>
    <m/>
    <m/>
    <m/>
    <n v="13.04"/>
    <n v="53"/>
    <n v="691.34"/>
    <m/>
    <m/>
    <n v="-691.34"/>
    <m/>
    <n v="0"/>
    <e v="#DIV/0!"/>
    <e v="#DIV/0!"/>
    <n v="0"/>
    <n v="0"/>
  </r>
  <r>
    <s v="IN"/>
    <d v="2024-03-25T00:00:00"/>
    <d v="2024-09-24T00:00:00"/>
    <s v="B0D53TFG44"/>
    <x v="101"/>
    <m/>
    <s v="T-AL"/>
    <s v="INR"/>
    <n v="0"/>
    <n v="0"/>
    <n v="0"/>
    <n v="0"/>
    <n v="0"/>
    <n v="0"/>
    <m/>
    <m/>
    <m/>
    <m/>
    <m/>
    <m/>
    <m/>
    <m/>
    <m/>
    <m/>
    <m/>
    <m/>
    <m/>
    <m/>
    <m/>
    <m/>
    <m/>
    <m/>
    <m/>
    <m/>
    <m/>
    <m/>
    <m/>
    <m/>
    <m/>
    <m/>
    <m/>
    <m/>
    <m/>
    <n v="0"/>
    <n v="0"/>
    <n v="0"/>
    <e v="#DIV/0!"/>
    <e v="#DIV/0!"/>
    <e v="#DIV/0!"/>
    <n v="0"/>
  </r>
  <r>
    <s v="IN"/>
    <d v="2024-03-25T00:00:00"/>
    <d v="2024-09-24T00:00:00"/>
    <s v="B0D53TFG44"/>
    <x v="101"/>
    <m/>
    <s v="T-AL-ME"/>
    <s v="INR"/>
    <n v="0"/>
    <n v="0"/>
    <n v="0"/>
    <n v="0"/>
    <n v="0"/>
    <n v="0"/>
    <m/>
    <m/>
    <m/>
    <m/>
    <m/>
    <m/>
    <m/>
    <m/>
    <m/>
    <m/>
    <m/>
    <m/>
    <m/>
    <m/>
    <m/>
    <m/>
    <m/>
    <m/>
    <m/>
    <m/>
    <m/>
    <m/>
    <m/>
    <m/>
    <m/>
    <m/>
    <m/>
    <m/>
    <m/>
    <n v="0"/>
    <n v="0"/>
    <n v="0"/>
    <e v="#DIV/0!"/>
    <e v="#DIV/0!"/>
    <e v="#DIV/0!"/>
    <n v="0"/>
  </r>
  <r>
    <s v="IN"/>
    <d v="2024-03-25T00:00:00"/>
    <d v="2024-09-24T00:00:00"/>
    <s v="B0CNVKYM57"/>
    <x v="138"/>
    <m/>
    <s v="TEC L pair"/>
    <s v="INR"/>
    <n v="0"/>
    <n v="0"/>
    <n v="0"/>
    <n v="0"/>
    <n v="0"/>
    <n v="0"/>
    <m/>
    <m/>
    <m/>
    <m/>
    <m/>
    <m/>
    <m/>
    <m/>
    <m/>
    <m/>
    <m/>
    <m/>
    <m/>
    <m/>
    <m/>
    <m/>
    <m/>
    <m/>
    <m/>
    <m/>
    <m/>
    <m/>
    <m/>
    <m/>
    <m/>
    <m/>
    <m/>
    <m/>
    <m/>
    <n v="0"/>
    <n v="0"/>
    <n v="0"/>
    <e v="#DIV/0!"/>
    <e v="#DIV/0!"/>
    <e v="#DIV/0!"/>
    <n v="0"/>
  </r>
  <r>
    <s v="IN"/>
    <d v="2024-03-25T00:00:00"/>
    <d v="2024-09-24T00:00:00"/>
    <s v="B0CNVRMX9P"/>
    <x v="102"/>
    <m/>
    <s v="TEC M pair"/>
    <s v="INR"/>
    <n v="0"/>
    <n v="0"/>
    <n v="0"/>
    <n v="0"/>
    <n v="0"/>
    <n v="0"/>
    <m/>
    <m/>
    <m/>
    <m/>
    <m/>
    <m/>
    <m/>
    <m/>
    <m/>
    <m/>
    <m/>
    <m/>
    <m/>
    <m/>
    <m/>
    <m/>
    <m/>
    <m/>
    <m/>
    <m/>
    <m/>
    <m/>
    <m/>
    <m/>
    <m/>
    <m/>
    <m/>
    <m/>
    <m/>
    <n v="0"/>
    <n v="0"/>
    <n v="0"/>
    <e v="#DIV/0!"/>
    <e v="#DIV/0!"/>
    <e v="#DIV/0!"/>
    <n v="0"/>
  </r>
  <r>
    <s v="IN"/>
    <d v="2024-03-25T00:00:00"/>
    <d v="2024-09-24T00:00:00"/>
    <s v="B0D5457JSV"/>
    <x v="139"/>
    <m/>
    <s v="TG-CS-L/XL"/>
    <s v="INR"/>
    <n v="0"/>
    <n v="0"/>
    <n v="0"/>
    <n v="0"/>
    <n v="0"/>
    <n v="0"/>
    <m/>
    <m/>
    <m/>
    <m/>
    <m/>
    <m/>
    <m/>
    <m/>
    <m/>
    <m/>
    <m/>
    <m/>
    <m/>
    <m/>
    <m/>
    <m/>
    <m/>
    <m/>
    <m/>
    <m/>
    <m/>
    <m/>
    <m/>
    <m/>
    <n v="12.94"/>
    <n v="30"/>
    <n v="388.11"/>
    <m/>
    <m/>
    <n v="-388.11"/>
    <m/>
    <n v="0"/>
    <e v="#DIV/0!"/>
    <e v="#DIV/0!"/>
    <n v="0"/>
    <n v="0"/>
  </r>
  <r>
    <s v="IN"/>
    <d v="2024-03-25T00:00:00"/>
    <d v="2024-09-24T00:00:00"/>
    <s v="B0D5457JSV"/>
    <x v="140"/>
    <m/>
    <s v="TG-CS-S/M"/>
    <s v="INR"/>
    <n v="0"/>
    <n v="0"/>
    <n v="0"/>
    <n v="0"/>
    <n v="0"/>
    <n v="0"/>
    <m/>
    <m/>
    <m/>
    <m/>
    <m/>
    <m/>
    <m/>
    <m/>
    <m/>
    <m/>
    <m/>
    <m/>
    <m/>
    <m/>
    <m/>
    <m/>
    <m/>
    <m/>
    <m/>
    <m/>
    <m/>
    <m/>
    <m/>
    <m/>
    <n v="13.75"/>
    <n v="33"/>
    <n v="453.86"/>
    <m/>
    <m/>
    <n v="-453.86"/>
    <m/>
    <n v="0"/>
    <e v="#DIV/0!"/>
    <e v="#DIV/0!"/>
    <n v="0"/>
    <n v="0"/>
  </r>
  <r>
    <s v="IN"/>
    <d v="2024-03-25T00:00:00"/>
    <d v="2024-09-24T00:00:00"/>
    <s v="B09CDPY2XB"/>
    <x v="100"/>
    <m/>
    <s v="T-KL"/>
    <s v="INR"/>
    <n v="0"/>
    <n v="0"/>
    <n v="0"/>
    <n v="0"/>
    <n v="0"/>
    <n v="0"/>
    <m/>
    <m/>
    <m/>
    <m/>
    <m/>
    <m/>
    <m/>
    <m/>
    <m/>
    <m/>
    <m/>
    <m/>
    <m/>
    <m/>
    <m/>
    <m/>
    <m/>
    <m/>
    <m/>
    <m/>
    <m/>
    <m/>
    <m/>
    <m/>
    <n v="33.950000000000003"/>
    <n v="9"/>
    <n v="305.52"/>
    <m/>
    <m/>
    <n v="-305.52"/>
    <m/>
    <n v="0"/>
    <e v="#DIV/0!"/>
    <e v="#DIV/0!"/>
    <n v="0"/>
    <n v="0"/>
  </r>
  <r>
    <s v="IN"/>
    <d v="2024-03-25T00:00:00"/>
    <d v="2024-09-24T00:00:00"/>
    <s v="B0D5457JSV"/>
    <x v="141"/>
    <m/>
    <s v="TT-CS-L/XL"/>
    <s v="INR"/>
    <n v="0"/>
    <n v="0"/>
    <n v="0"/>
    <n v="0"/>
    <n v="0"/>
    <n v="0"/>
    <m/>
    <m/>
    <m/>
    <m/>
    <m/>
    <m/>
    <m/>
    <m/>
    <m/>
    <m/>
    <m/>
    <m/>
    <m/>
    <m/>
    <m/>
    <m/>
    <m/>
    <m/>
    <m/>
    <m/>
    <m/>
    <m/>
    <m/>
    <m/>
    <n v="20.69"/>
    <n v="18"/>
    <n v="372.48"/>
    <m/>
    <m/>
    <n v="-372.48"/>
    <m/>
    <n v="0"/>
    <e v="#DIV/0!"/>
    <e v="#DIV/0!"/>
    <n v="0"/>
    <n v="0"/>
  </r>
  <r>
    <s v="IN"/>
    <d v="2024-03-25T00:00:00"/>
    <d v="2024-09-24T00:00:00"/>
    <s v="B0D5457JSV"/>
    <x v="142"/>
    <m/>
    <s v="TT-CS-S/M"/>
    <s v="INR"/>
    <n v="0"/>
    <n v="0"/>
    <n v="0"/>
    <n v="0"/>
    <n v="0"/>
    <n v="0"/>
    <m/>
    <m/>
    <m/>
    <m/>
    <m/>
    <m/>
    <m/>
    <m/>
    <m/>
    <m/>
    <m/>
    <m/>
    <m/>
    <m/>
    <m/>
    <m/>
    <m/>
    <m/>
    <m/>
    <m/>
    <m/>
    <m/>
    <m/>
    <m/>
    <n v="9.36"/>
    <n v="24"/>
    <n v="224.6"/>
    <m/>
    <m/>
    <n v="-224.6"/>
    <m/>
    <n v="0"/>
    <e v="#DIV/0!"/>
    <e v="#DIV/0!"/>
    <n v="0"/>
    <n v="0"/>
  </r>
  <r>
    <s v="IN"/>
    <d v="2024-03-25T00:00:00"/>
    <d v="2024-09-24T00:00:00"/>
    <s v="B09Y5F2Y1K"/>
    <x v="143"/>
    <m/>
    <s v="ZB-7BBN-ASJ5"/>
    <s v="INR"/>
    <n v="0"/>
    <n v="0"/>
    <n v="0"/>
    <n v="0"/>
    <n v="0"/>
    <n v="0"/>
    <m/>
    <m/>
    <m/>
    <m/>
    <m/>
    <m/>
    <m/>
    <m/>
    <m/>
    <m/>
    <m/>
    <m/>
    <m/>
    <m/>
    <m/>
    <m/>
    <m/>
    <m/>
    <m/>
    <m/>
    <m/>
    <m/>
    <m/>
    <m/>
    <m/>
    <m/>
    <m/>
    <m/>
    <m/>
    <n v="0"/>
    <n v="0"/>
    <n v="0"/>
    <e v="#DIV/0!"/>
    <e v="#DIV/0!"/>
    <e v="#DIV/0!"/>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9">
  <r>
    <s v="IN"/>
    <d v="2024-03-25T00:00:00"/>
    <d v="2024-09-24T00:00:00"/>
    <s v="B0BY4N8VBM"/>
    <x v="0"/>
    <m/>
    <s v="Arm_B_L/XL"/>
    <s v="INR"/>
    <n v="799"/>
    <n v="116"/>
    <n v="21"/>
    <n v="95"/>
    <n v="56625.449699999997"/>
    <n v="46363.149700000002"/>
    <n v="77"/>
    <m/>
    <m/>
    <m/>
    <m/>
    <m/>
    <m/>
    <m/>
    <m/>
    <m/>
    <m/>
    <m/>
    <n v="30"/>
    <n v="112"/>
    <n v="1292.0999999999999"/>
    <n v="19.25"/>
    <m/>
    <m/>
    <n v="119.85"/>
    <n v="112"/>
    <n v="6567.61"/>
    <n v="82.6"/>
    <n v="18"/>
    <n v="1486.8"/>
    <n v="8.9600000000000009"/>
    <n v="1337"/>
    <n v="11975.47"/>
    <n v="240"/>
    <m/>
    <n v="25041.169699999999"/>
    <n v="221.34"/>
    <n v="92684"/>
    <n v="99.741055629882183"/>
    <n v="18.103448275862068"/>
    <n v="7.7394874689678153"/>
    <n v="64844"/>
    <n v="0.30037546933667086"/>
  </r>
  <r>
    <s v="IN"/>
    <d v="2024-03-25T00:00:00"/>
    <d v="2024-09-24T00:00:00"/>
    <s v="B0B8Z31FG6"/>
    <x v="1"/>
    <m/>
    <s v="GB-AL-ME-L/XL_FBA"/>
    <s v="INR"/>
    <n v="506.32"/>
    <n v="114"/>
    <n v="13"/>
    <n v="101"/>
    <n v="57719.959600000002"/>
    <n v="51307.859600000003"/>
    <n v="16.52"/>
    <n v="20"/>
    <n v="330.4"/>
    <n v="58.69"/>
    <n v="20"/>
    <n v="1173.76"/>
    <n v="16.52"/>
    <n v="20"/>
    <n v="330.4"/>
    <m/>
    <m/>
    <m/>
    <n v="11.55"/>
    <n v="114"/>
    <n v="1316.88"/>
    <n v="1.83"/>
    <n v="20"/>
    <n v="36.672600000000003"/>
    <n v="68.16"/>
    <n v="114"/>
    <n v="7769.91"/>
    <n v="82.6"/>
    <n v="12"/>
    <n v="991.2"/>
    <n v="19.79"/>
    <n v="514"/>
    <n v="10173.65"/>
    <m/>
    <m/>
    <n v="29515.386999999999"/>
    <n v="292.23"/>
    <n v="57720.479999999996"/>
    <n v="100"/>
    <n v="11.403508771929824"/>
    <n v="5.6735272001690644"/>
    <n v="57720.479999999996"/>
    <n v="0"/>
  </r>
  <r>
    <s v="IN"/>
    <d v="2024-03-25T00:00:00"/>
    <d v="2024-09-24T00:00:00"/>
    <s v="B0BY4R9CPR"/>
    <x v="2"/>
    <m/>
    <s v="Arm_B_S/SM"/>
    <s v="INR"/>
    <n v="500.58"/>
    <n v="97"/>
    <n v="15"/>
    <n v="82"/>
    <n v="48555.79"/>
    <n v="41178.19"/>
    <n v="16.52"/>
    <n v="56"/>
    <n v="925.12"/>
    <n v="64.430000000000007"/>
    <n v="56"/>
    <n v="3608.12"/>
    <n v="16.52"/>
    <n v="56"/>
    <n v="925.12"/>
    <m/>
    <m/>
    <m/>
    <n v="13.35"/>
    <n v="99"/>
    <n v="1321.6"/>
    <n v="1.33"/>
    <n v="83"/>
    <n v="110.24939999999999"/>
    <n v="63.96"/>
    <n v="97"/>
    <n v="6203.8"/>
    <n v="82.6"/>
    <n v="15"/>
    <n v="1239"/>
    <n v="9.75"/>
    <n v="1922"/>
    <n v="18741"/>
    <m/>
    <m/>
    <n v="9029.3006000000005"/>
    <n v="110.11"/>
    <n v="48556.26"/>
    <n v="100"/>
    <n v="15.463917525773196"/>
    <n v="2.5909108372018572"/>
    <n v="48556.26"/>
    <n v="0"/>
  </r>
  <r>
    <s v="IN"/>
    <d v="2024-03-25T00:00:00"/>
    <d v="2024-09-24T00:00:00"/>
    <s v="B0B8Z31FG6"/>
    <x v="1"/>
    <m/>
    <s v="BAL GAL L/XL FBA"/>
    <s v="INR"/>
    <n v="498.94"/>
    <n v="85"/>
    <n v="8"/>
    <n v="77"/>
    <n v="42410.179900000003"/>
    <n v="38484.089899999999"/>
    <n v="16.52"/>
    <n v="11"/>
    <n v="181.72"/>
    <n v="60.18"/>
    <n v="11"/>
    <n v="661.98"/>
    <n v="16.52"/>
    <n v="11"/>
    <n v="181.72"/>
    <m/>
    <m/>
    <m/>
    <n v="11.55"/>
    <n v="84"/>
    <n v="969.96"/>
    <n v="1.83"/>
    <n v="20"/>
    <n v="36.672600000000003"/>
    <n v="64.5"/>
    <n v="84"/>
    <n v="5418.22"/>
    <n v="82.6"/>
    <n v="5"/>
    <n v="413"/>
    <n v="24.69"/>
    <n v="366"/>
    <n v="9035.1200000000008"/>
    <m/>
    <m/>
    <n v="21767.417300000001"/>
    <n v="282.69"/>
    <n v="42409.9"/>
    <n v="100"/>
    <n v="9.4117647058823533"/>
    <n v="4.6938944917167671"/>
    <n v="42409.9"/>
    <n v="0"/>
  </r>
  <r>
    <s v="IN"/>
    <d v="2024-03-25T00:00:00"/>
    <d v="2024-09-24T00:00:00"/>
    <s v="B0C65YFTTL"/>
    <x v="3"/>
    <m/>
    <s v="BG-AS-S/M"/>
    <s v="INR"/>
    <n v="815.12"/>
    <n v="44"/>
    <n v="7"/>
    <n v="37"/>
    <n v="35865.200599999996"/>
    <n v="30606.9506"/>
    <m/>
    <m/>
    <m/>
    <m/>
    <m/>
    <m/>
    <m/>
    <m/>
    <m/>
    <m/>
    <m/>
    <m/>
    <n v="38.729999999999997"/>
    <n v="44"/>
    <n v="1703.92"/>
    <m/>
    <m/>
    <m/>
    <n v="169.86"/>
    <n v="44"/>
    <n v="7473.7"/>
    <n v="112.1"/>
    <n v="6"/>
    <n v="672.6"/>
    <n v="9.07"/>
    <n v="762"/>
    <n v="6911.36"/>
    <m/>
    <m/>
    <n v="13845.3706"/>
    <n v="374.2"/>
    <n v="35865.279999999999"/>
    <n v="100"/>
    <n v="15.909090909090908"/>
    <n v="5.1893230854708774"/>
    <n v="35865.279999999999"/>
    <n v="0"/>
  </r>
  <r>
    <s v="IN"/>
    <d v="2024-03-25T00:00:00"/>
    <d v="2024-09-24T00:00:00"/>
    <s v="B0BY4QV6CH"/>
    <x v="4"/>
    <m/>
    <s v="Arm_G_S/SM"/>
    <s v="INR"/>
    <n v="486.99"/>
    <n v="72"/>
    <n v="12"/>
    <n v="60"/>
    <n v="35063"/>
    <n v="29125.95"/>
    <n v="16.52"/>
    <n v="32"/>
    <n v="528.64"/>
    <n v="61.05"/>
    <n v="32"/>
    <n v="1953.58"/>
    <n v="16.52"/>
    <n v="32"/>
    <n v="528.64"/>
    <m/>
    <m/>
    <m/>
    <n v="12.73"/>
    <n v="77"/>
    <n v="980.58"/>
    <n v="4.28"/>
    <n v="25"/>
    <n v="107.111"/>
    <n v="60.99"/>
    <n v="72"/>
    <n v="4391.12"/>
    <n v="82.6"/>
    <n v="12"/>
    <n v="991.2"/>
    <n v="6.37"/>
    <n v="2872"/>
    <n v="18293.63"/>
    <m/>
    <m/>
    <n v="1880.0889999999999"/>
    <n v="31.33"/>
    <n v="35063.279999999999"/>
    <n v="100"/>
    <n v="16.666666666666664"/>
    <n v="1.9166934063933729"/>
    <n v="35063.279999999999"/>
    <n v="0"/>
  </r>
  <r>
    <s v="IN"/>
    <d v="2024-03-25T00:00:00"/>
    <d v="2024-09-24T00:00:00"/>
    <s v="B0BY4R9CPR"/>
    <x v="2"/>
    <m/>
    <s v="BAS_S/M_FBA"/>
    <s v="INR"/>
    <n v="520.13"/>
    <n v="66"/>
    <n v="17"/>
    <n v="49"/>
    <n v="34328.899700000002"/>
    <n v="26082.009699999999"/>
    <m/>
    <m/>
    <m/>
    <m/>
    <m/>
    <m/>
    <m/>
    <m/>
    <m/>
    <m/>
    <m/>
    <m/>
    <n v="11"/>
    <n v="66"/>
    <n v="725.7"/>
    <m/>
    <m/>
    <m/>
    <n v="57.4"/>
    <n v="66"/>
    <n v="3788.55"/>
    <n v="82.6"/>
    <n v="9"/>
    <n v="743.4"/>
    <n v="9.24"/>
    <n v="613"/>
    <n v="5665.78"/>
    <m/>
    <m/>
    <n v="15158.5797"/>
    <n v="309.36"/>
    <n v="34328.58"/>
    <n v="100"/>
    <n v="25.757575757575758"/>
    <n v="6.0589327506539261"/>
    <n v="34328.58"/>
    <n v="0"/>
  </r>
  <r>
    <s v="IN"/>
    <d v="2024-03-25T00:00:00"/>
    <d v="2024-09-24T00:00:00"/>
    <s v="B0C6DHZ5QW"/>
    <x v="5"/>
    <m/>
    <s v="GG-AS-S/M"/>
    <s v="INR"/>
    <n v="782.05"/>
    <n v="41"/>
    <n v="11"/>
    <n v="30"/>
    <n v="32063.96"/>
    <n v="23526.959999999999"/>
    <n v="16.52"/>
    <n v="13"/>
    <n v="214.76"/>
    <n v="71.62"/>
    <n v="13"/>
    <n v="931.02"/>
    <n v="16.52"/>
    <n v="13"/>
    <n v="214.76"/>
    <m/>
    <m/>
    <m/>
    <n v="33.53"/>
    <n v="41"/>
    <n v="1374.7"/>
    <n v="1.56"/>
    <n v="10"/>
    <n v="15.6241"/>
    <n v="162.96"/>
    <n v="41"/>
    <n v="6681.26"/>
    <n v="112.1"/>
    <n v="6"/>
    <n v="672.6"/>
    <n v="8.42"/>
    <n v="1931"/>
    <n v="16259.26"/>
    <m/>
    <m/>
    <n v="-2622.2640999999999"/>
    <n v="-87.41"/>
    <n v="32064.05"/>
    <n v="100"/>
    <n v="26.829268292682929"/>
    <n v="1.9720485434146449"/>
    <n v="32064.05"/>
    <n v="0"/>
  </r>
  <r>
    <s v="IN"/>
    <d v="2024-03-25T00:00:00"/>
    <d v="2024-09-24T00:00:00"/>
    <s v="B0BJPY1427"/>
    <x v="6"/>
    <m/>
    <s v="Black -Armsleeve"/>
    <s v="INR"/>
    <n v="488.47"/>
    <n v="57"/>
    <n v="13"/>
    <n v="44"/>
    <n v="27843"/>
    <n v="21410.95"/>
    <m/>
    <m/>
    <m/>
    <m/>
    <m/>
    <m/>
    <m/>
    <m/>
    <m/>
    <m/>
    <m/>
    <m/>
    <n v="10.74"/>
    <n v="57"/>
    <n v="612.41999999999996"/>
    <m/>
    <m/>
    <m/>
    <n v="72.81"/>
    <n v="57"/>
    <n v="4150.1499999999996"/>
    <n v="82.6"/>
    <n v="9"/>
    <n v="743.4"/>
    <n v="7.1"/>
    <n v="1384"/>
    <n v="9828.49"/>
    <m/>
    <m/>
    <n v="6076.49"/>
    <n v="138.1"/>
    <n v="27842.79"/>
    <n v="100"/>
    <n v="22.807017543859647"/>
    <n v="2.8328654757750176"/>
    <n v="27842.79"/>
    <n v="0"/>
  </r>
  <r>
    <s v="IN"/>
    <d v="2024-03-25T00:00:00"/>
    <d v="2024-09-24T00:00:00"/>
    <s v="B0C663ZJLF"/>
    <x v="7"/>
    <m/>
    <s v="BG-AS-L/XL"/>
    <s v="INR"/>
    <n v="789.29"/>
    <n v="35"/>
    <n v="8"/>
    <n v="27"/>
    <n v="27625.2801"/>
    <n v="21393.2801"/>
    <n v="16.52"/>
    <n v="7"/>
    <n v="115.64"/>
    <n v="74.34"/>
    <n v="7"/>
    <n v="520.38"/>
    <n v="16.52"/>
    <n v="7"/>
    <n v="115.64"/>
    <n v="11.8"/>
    <n v="1"/>
    <n v="11.8"/>
    <n v="34.22"/>
    <n v="35"/>
    <n v="1197.7"/>
    <n v="1.56"/>
    <n v="10"/>
    <n v="15.6241"/>
    <n v="169.9"/>
    <n v="35"/>
    <n v="5946.54"/>
    <n v="112.1"/>
    <n v="5"/>
    <n v="560.5"/>
    <n v="8.49"/>
    <n v="830"/>
    <n v="7044.67"/>
    <m/>
    <m/>
    <n v="5980.4260000000004"/>
    <n v="221.5"/>
    <n v="27625.149999999998"/>
    <n v="100"/>
    <n v="22.857142857142858"/>
    <n v="3.9214257019846208"/>
    <n v="27625.149999999998"/>
    <n v="0"/>
  </r>
  <r>
    <s v="IN"/>
    <d v="2024-03-25T00:00:00"/>
    <d v="2024-09-24T00:00:00"/>
    <s v="B0BY4Q79NV"/>
    <x v="8"/>
    <m/>
    <s v="Arm_G_L/XL"/>
    <s v="INR"/>
    <n v="479.45"/>
    <n v="55"/>
    <n v="13"/>
    <n v="42"/>
    <n v="26369.5"/>
    <n v="19943.96"/>
    <n v="16.52"/>
    <n v="6"/>
    <n v="99.12"/>
    <n v="66.08"/>
    <n v="6"/>
    <n v="396.48"/>
    <n v="16.52"/>
    <n v="6"/>
    <n v="99.12"/>
    <m/>
    <m/>
    <m/>
    <n v="11.15"/>
    <n v="53"/>
    <n v="591.17999999999995"/>
    <n v="2.48"/>
    <n v="20"/>
    <n v="49.567900000000002"/>
    <n v="61.09"/>
    <n v="53"/>
    <n v="3237.59"/>
    <n v="82.6"/>
    <n v="4"/>
    <n v="330.4"/>
    <n v="7.36"/>
    <n v="2797"/>
    <n v="20579.75"/>
    <m/>
    <m/>
    <n v="-5340.1279000000004"/>
    <n v="-127.15"/>
    <n v="26369.75"/>
    <n v="100"/>
    <n v="23.636363636363637"/>
    <n v="1.2813445255651794"/>
    <n v="26369.75"/>
    <n v="0"/>
  </r>
  <r>
    <s v="IN"/>
    <d v="2024-03-25T00:00:00"/>
    <d v="2024-09-24T00:00:00"/>
    <s v="B0BY4RY4JS"/>
    <x v="9"/>
    <m/>
    <s v="calf_G_L/XL"/>
    <s v="INR"/>
    <n v="537.85"/>
    <n v="48"/>
    <n v="11"/>
    <n v="37"/>
    <n v="25817"/>
    <n v="19529"/>
    <m/>
    <m/>
    <m/>
    <m/>
    <m/>
    <m/>
    <m/>
    <m/>
    <m/>
    <m/>
    <m/>
    <m/>
    <n v="16.95"/>
    <n v="47"/>
    <n v="796.5"/>
    <m/>
    <m/>
    <m/>
    <n v="84.21"/>
    <n v="47"/>
    <n v="3957.71"/>
    <n v="95.71"/>
    <n v="9"/>
    <n v="861.4"/>
    <n v="21.74"/>
    <n v="248"/>
    <n v="5390.44"/>
    <m/>
    <m/>
    <n v="8522.9500000000007"/>
    <n v="230.35"/>
    <n v="25816.800000000003"/>
    <n v="100"/>
    <n v="22.916666666666664"/>
    <n v="4.7893678438123795"/>
    <n v="25816.800000000003"/>
    <n v="0"/>
  </r>
  <r>
    <s v="IN"/>
    <d v="2024-03-25T00:00:00"/>
    <d v="2024-09-24T00:00:00"/>
    <s v="B0C6DN9LNH"/>
    <x v="10"/>
    <m/>
    <s v="BB-AS-L/XL"/>
    <s v="INR"/>
    <n v="763.7"/>
    <n v="31"/>
    <n v="10"/>
    <n v="21"/>
    <n v="23674.71"/>
    <n v="15925.61"/>
    <m/>
    <m/>
    <m/>
    <m/>
    <m/>
    <m/>
    <m/>
    <m/>
    <m/>
    <m/>
    <m/>
    <m/>
    <n v="35.4"/>
    <n v="30"/>
    <n v="1062"/>
    <m/>
    <m/>
    <m/>
    <n v="162.86000000000001"/>
    <n v="30"/>
    <n v="4885.72"/>
    <n v="112.1"/>
    <n v="9"/>
    <n v="1008.9"/>
    <n v="9.1300000000000008"/>
    <n v="586"/>
    <n v="5348.26"/>
    <m/>
    <m/>
    <n v="3620.73"/>
    <n v="172.42"/>
    <n v="23674.7"/>
    <n v="100"/>
    <n v="32.258064516129032"/>
    <n v="4.4266172549576872"/>
    <n v="23674.7"/>
    <n v="0"/>
  </r>
  <r>
    <s v="IN"/>
    <d v="2024-03-25T00:00:00"/>
    <d v="2024-09-24T00:00:00"/>
    <s v="B0BY4WQL6B"/>
    <x v="11"/>
    <m/>
    <s v="calf_G_S/M"/>
    <s v="INR"/>
    <n v="507.56"/>
    <n v="45"/>
    <n v="6"/>
    <n v="39"/>
    <n v="22840"/>
    <n v="19871.900000000001"/>
    <m/>
    <m/>
    <m/>
    <m/>
    <m/>
    <m/>
    <m/>
    <m/>
    <m/>
    <m/>
    <m/>
    <m/>
    <n v="11.72"/>
    <n v="45"/>
    <n v="527.46"/>
    <m/>
    <m/>
    <m/>
    <n v="65.36"/>
    <n v="45"/>
    <n v="2941.31"/>
    <n v="82.6"/>
    <n v="5"/>
    <n v="413"/>
    <n v="17.7"/>
    <n v="587"/>
    <n v="10390.67"/>
    <m/>
    <m/>
    <n v="5599.46"/>
    <n v="143.58000000000001"/>
    <n v="22840.2"/>
    <n v="100"/>
    <n v="13.333333333333334"/>
    <n v="2.198145066680012"/>
    <n v="22840.2"/>
    <n v="0"/>
  </r>
  <r>
    <s v="IN"/>
    <d v="2024-03-25T00:00:00"/>
    <d v="2024-09-24T00:00:00"/>
    <s v="B0BY4Q2869"/>
    <x v="12"/>
    <m/>
    <s v="Arm_T_L/XL"/>
    <s v="INR"/>
    <n v="486.39"/>
    <n v="44"/>
    <n v="10"/>
    <n v="34"/>
    <n v="21401"/>
    <n v="16462.900000000001"/>
    <m/>
    <m/>
    <m/>
    <m/>
    <m/>
    <m/>
    <m/>
    <m/>
    <m/>
    <m/>
    <m/>
    <m/>
    <n v="12.6"/>
    <n v="43"/>
    <n v="541.62"/>
    <m/>
    <m/>
    <m/>
    <n v="69.099999999999994"/>
    <n v="43"/>
    <n v="2971.49"/>
    <n v="82.6"/>
    <n v="5"/>
    <n v="413"/>
    <n v="5.81"/>
    <n v="1346"/>
    <n v="7823.93"/>
    <m/>
    <m/>
    <n v="4712.8599999999997"/>
    <n v="138.61000000000001"/>
    <n v="21401.16"/>
    <n v="100"/>
    <n v="22.727272727272727"/>
    <n v="2.7353465585709484"/>
    <n v="21401.16"/>
    <n v="0"/>
  </r>
  <r>
    <s v="IN"/>
    <d v="2024-03-25T00:00:00"/>
    <d v="2024-09-24T00:00:00"/>
    <s v="B09JSDSL58"/>
    <x v="13"/>
    <m/>
    <s v="BAL TAL S/M FBA"/>
    <s v="INR"/>
    <n v="516.77"/>
    <n v="41"/>
    <n v="4"/>
    <n v="37"/>
    <n v="21187.52"/>
    <n v="19192.52"/>
    <m/>
    <m/>
    <m/>
    <m/>
    <m/>
    <m/>
    <m/>
    <m/>
    <m/>
    <m/>
    <m/>
    <m/>
    <n v="10.79"/>
    <n v="41"/>
    <n v="442.5"/>
    <m/>
    <m/>
    <m/>
    <n v="73.87"/>
    <n v="41"/>
    <n v="3028.71"/>
    <n v="82.6"/>
    <n v="4"/>
    <n v="330.4"/>
    <n v="22.1"/>
    <n v="39"/>
    <n v="861.94"/>
    <m/>
    <m/>
    <n v="14528.97"/>
    <n v="392.67"/>
    <n v="21187.57"/>
    <n v="100"/>
    <n v="9.7560975609756095"/>
    <n v="24.581258556280016"/>
    <n v="21187.57"/>
    <n v="0"/>
  </r>
  <r>
    <s v="IN"/>
    <d v="2024-03-25T00:00:00"/>
    <d v="2024-09-24T00:00:00"/>
    <s v="B0C6622KD6"/>
    <x v="14"/>
    <m/>
    <s v="TG-AS-L/XL"/>
    <s v="INR"/>
    <n v="797.18"/>
    <n v="26"/>
    <n v="6"/>
    <n v="20"/>
    <n v="20726.740099999999"/>
    <n v="16067.740100000001"/>
    <m/>
    <m/>
    <m/>
    <m/>
    <m/>
    <m/>
    <m/>
    <m/>
    <m/>
    <m/>
    <m/>
    <m/>
    <n v="35.4"/>
    <n v="26"/>
    <n v="920.4"/>
    <m/>
    <m/>
    <m/>
    <n v="163.22"/>
    <n v="26"/>
    <n v="4243.63"/>
    <n v="112.1"/>
    <n v="4"/>
    <n v="448.4"/>
    <n v="9.31"/>
    <n v="607"/>
    <n v="5653.7"/>
    <m/>
    <m/>
    <n v="4801.6100999999999"/>
    <n v="240.08"/>
    <n v="20726.68"/>
    <n v="100"/>
    <n v="23.076923076923077"/>
    <n v="3.6660381696941826"/>
    <n v="20726.68"/>
    <n v="0"/>
  </r>
  <r>
    <s v="IN"/>
    <d v="2024-03-25T00:00:00"/>
    <d v="2024-09-24T00:00:00"/>
    <s v="B0C6DJ1C2H"/>
    <x v="15"/>
    <m/>
    <s v="BB-AS-S/M"/>
    <s v="INR"/>
    <n v="797.02"/>
    <n v="25"/>
    <n v="8"/>
    <n v="17"/>
    <n v="19925.570299999999"/>
    <n v="13732.5203"/>
    <m/>
    <m/>
    <m/>
    <m/>
    <m/>
    <m/>
    <m/>
    <m/>
    <m/>
    <m/>
    <m/>
    <m/>
    <n v="35.4"/>
    <n v="25"/>
    <n v="885"/>
    <m/>
    <m/>
    <m/>
    <n v="160"/>
    <n v="25"/>
    <n v="3999.88"/>
    <n v="112.1"/>
    <n v="6"/>
    <n v="672.6"/>
    <n v="8.5299999999999994"/>
    <n v="620"/>
    <n v="5285.84"/>
    <m/>
    <m/>
    <n v="2889.2003"/>
    <n v="169.95"/>
    <n v="19925.5"/>
    <n v="100"/>
    <n v="32"/>
    <n v="3.7695995338489245"/>
    <n v="19925.5"/>
    <n v="0"/>
  </r>
  <r>
    <s v="IN"/>
    <d v="2024-03-25T00:00:00"/>
    <d v="2024-09-24T00:00:00"/>
    <s v="B0BJPXHLR9"/>
    <x v="16"/>
    <m/>
    <s v="Grey -Armsleeve"/>
    <s v="INR"/>
    <n v="497.72"/>
    <n v="39"/>
    <n v="9"/>
    <n v="30"/>
    <n v="19411"/>
    <n v="14926"/>
    <n v="16.52"/>
    <n v="13"/>
    <n v="214.76"/>
    <n v="68.62"/>
    <n v="13"/>
    <n v="892.08"/>
    <n v="16.52"/>
    <n v="13"/>
    <n v="214.76"/>
    <n v="11.8"/>
    <n v="2"/>
    <n v="23.6"/>
    <n v="12.71"/>
    <n v="39"/>
    <n v="495.6"/>
    <n v="2.36"/>
    <n v="10"/>
    <n v="23.564399999999999"/>
    <n v="66.02"/>
    <n v="39"/>
    <n v="2574.6999999999998"/>
    <n v="82.6"/>
    <n v="9"/>
    <n v="743.4"/>
    <n v="7.12"/>
    <n v="1122"/>
    <n v="7985.55"/>
    <m/>
    <m/>
    <n v="1972.7456"/>
    <n v="65.760000000000005"/>
    <n v="19411.080000000002"/>
    <n v="100"/>
    <n v="23.076923076923077"/>
    <n v="2.4307755884065596"/>
    <n v="19411.080000000002"/>
    <n v="0"/>
  </r>
  <r>
    <s v="IN"/>
    <d v="2024-03-25T00:00:00"/>
    <d v="2024-09-24T00:00:00"/>
    <s v="B09CDH8LPW"/>
    <x v="17"/>
    <m/>
    <s v="GKL-ME"/>
    <s v="INR"/>
    <n v="805.18"/>
    <n v="24"/>
    <n v="12"/>
    <n v="12"/>
    <n v="19324.329900000001"/>
    <n v="9992.3399000000009"/>
    <m/>
    <m/>
    <m/>
    <m/>
    <m/>
    <m/>
    <m/>
    <m/>
    <m/>
    <m/>
    <m/>
    <m/>
    <n v="35.4"/>
    <n v="24"/>
    <n v="849.6"/>
    <m/>
    <m/>
    <m/>
    <n v="167.63"/>
    <n v="24"/>
    <n v="4023.01"/>
    <n v="112.1"/>
    <n v="10"/>
    <n v="1121"/>
    <n v="14.8"/>
    <n v="319"/>
    <n v="4722.2299999999996"/>
    <m/>
    <m/>
    <n v="-723.50009999999997"/>
    <n v="-60.29"/>
    <n v="19324.32"/>
    <n v="100"/>
    <n v="50"/>
    <n v="4.0922022010787282"/>
    <n v="19324.32"/>
    <n v="0"/>
  </r>
  <r>
    <s v="IN"/>
    <d v="2024-03-25T00:00:00"/>
    <d v="2024-09-24T00:00:00"/>
    <s v="B0BY4N8VBM"/>
    <x v="0"/>
    <m/>
    <s v="BAS_L/XL_FBA"/>
    <s v="INR"/>
    <n v="477.78"/>
    <n v="39"/>
    <n v="13"/>
    <n v="26"/>
    <n v="18633.23"/>
    <n v="12371.62"/>
    <n v="16.52"/>
    <n v="1"/>
    <n v="16.52"/>
    <n v="74.34"/>
    <n v="1"/>
    <n v="74.34"/>
    <n v="16.52"/>
    <n v="1"/>
    <n v="16.52"/>
    <n v="11.8"/>
    <n v="1"/>
    <n v="11.8"/>
    <n v="10.72"/>
    <n v="37"/>
    <n v="396.48"/>
    <m/>
    <m/>
    <m/>
    <n v="62.8"/>
    <n v="37"/>
    <n v="2323.56"/>
    <n v="82.6"/>
    <n v="7"/>
    <n v="578.20000000000005"/>
    <n v="7.27"/>
    <n v="54"/>
    <n v="392.82"/>
    <m/>
    <m/>
    <n v="8577.9"/>
    <n v="329.92"/>
    <n v="18633.419999999998"/>
    <n v="100"/>
    <n v="33.333333333333329"/>
    <n v="47.435008400794253"/>
    <n v="18633.419999999998"/>
    <n v="0"/>
  </r>
  <r>
    <s v="IN"/>
    <d v="2024-03-25T00:00:00"/>
    <d v="2024-09-24T00:00:00"/>
    <s v="B0C6DHV34Y"/>
    <x v="18"/>
    <m/>
    <s v="GG-AS-L/XL"/>
    <s v="INR"/>
    <n v="691.51"/>
    <n v="26"/>
    <n v="6"/>
    <n v="20"/>
    <n v="17979.190200000001"/>
    <n v="13687.290199999999"/>
    <m/>
    <m/>
    <m/>
    <m/>
    <m/>
    <m/>
    <m/>
    <m/>
    <m/>
    <m/>
    <m/>
    <m/>
    <n v="35.4"/>
    <n v="24"/>
    <n v="849.6"/>
    <m/>
    <m/>
    <m/>
    <n v="152.74"/>
    <n v="24"/>
    <n v="3665.67"/>
    <n v="112.1"/>
    <n v="4"/>
    <n v="448.4"/>
    <n v="7.99"/>
    <n v="462"/>
    <n v="3693.61"/>
    <m/>
    <m/>
    <n v="5030.0101999999997"/>
    <n v="251.5"/>
    <n v="17979.259999999998"/>
    <n v="100"/>
    <n v="23.076923076923077"/>
    <n v="4.8676660502868465"/>
    <n v="17979.259999999998"/>
    <n v="0"/>
  </r>
  <r>
    <s v="IN"/>
    <d v="2024-03-25T00:00:00"/>
    <d v="2024-09-24T00:00:00"/>
    <s v="B0BJQ24TCJ"/>
    <x v="19"/>
    <m/>
    <s v="Tealblue -Armsleeve"/>
    <s v="INR"/>
    <n v="483.56"/>
    <n v="36"/>
    <n v="6"/>
    <n v="30"/>
    <n v="17408"/>
    <n v="14567.9"/>
    <m/>
    <m/>
    <m/>
    <m/>
    <m/>
    <m/>
    <m/>
    <m/>
    <m/>
    <m/>
    <m/>
    <m/>
    <n v="11.63"/>
    <n v="35"/>
    <n v="407.1"/>
    <m/>
    <m/>
    <m/>
    <n v="61.13"/>
    <n v="35"/>
    <n v="2139.39"/>
    <n v="82.6"/>
    <n v="3"/>
    <n v="247.8"/>
    <n v="8.49"/>
    <n v="1242"/>
    <n v="10545.08"/>
    <m/>
    <m/>
    <n v="1228.53"/>
    <n v="40.950000000000003"/>
    <n v="17408.16"/>
    <n v="100"/>
    <n v="16.666666666666664"/>
    <n v="1.6508324261172034"/>
    <n v="17408.16"/>
    <n v="0"/>
  </r>
  <r>
    <s v="IN"/>
    <d v="2024-03-25T00:00:00"/>
    <d v="2024-09-24T00:00:00"/>
    <s v="B0BY4V1VLX"/>
    <x v="20"/>
    <m/>
    <s v="BCS_S/M_FBA"/>
    <s v="INR"/>
    <n v="504.85"/>
    <n v="34"/>
    <n v="5"/>
    <n v="29"/>
    <n v="17165"/>
    <n v="14470"/>
    <n v="16.489999999999998"/>
    <n v="34"/>
    <n v="560.5"/>
    <n v="68.959999999999994"/>
    <n v="34"/>
    <n v="2344.66"/>
    <n v="16.489999999999998"/>
    <n v="34"/>
    <n v="560.5"/>
    <n v="11.8"/>
    <n v="23"/>
    <n v="271.39999999999998"/>
    <n v="14.62"/>
    <n v="33"/>
    <n v="482.62"/>
    <n v="1.86"/>
    <n v="15"/>
    <n v="27.920500000000001"/>
    <n v="65.56"/>
    <n v="34"/>
    <n v="2229.1"/>
    <n v="89.97"/>
    <n v="4"/>
    <n v="359.9"/>
    <n v="13.51"/>
    <n v="113"/>
    <n v="1526.22"/>
    <m/>
    <m/>
    <n v="6667.6795000000002"/>
    <n v="229.92"/>
    <n v="17164.900000000001"/>
    <n v="100"/>
    <n v="14.705882352941178"/>
    <n v="11.24667479131449"/>
    <n v="17164.900000000001"/>
    <n v="0"/>
  </r>
  <r>
    <s v="IN"/>
    <d v="2024-03-25T00:00:00"/>
    <d v="2024-09-24T00:00:00"/>
    <s v="B0BY4N8VBM"/>
    <x v="0"/>
    <m/>
    <s v="Arm_B_L/XL FBA"/>
    <s v="INR"/>
    <n v="508.37"/>
    <n v="32"/>
    <n v="7"/>
    <n v="25"/>
    <n v="16268"/>
    <n v="12775"/>
    <n v="16.52"/>
    <n v="32"/>
    <n v="528.64"/>
    <n v="64.72"/>
    <n v="32"/>
    <n v="2070.92"/>
    <n v="16.52"/>
    <n v="32"/>
    <n v="528.64"/>
    <m/>
    <m/>
    <m/>
    <n v="14.61"/>
    <n v="34"/>
    <n v="496.78"/>
    <n v="1.0900000000000001"/>
    <n v="25"/>
    <n v="27.199400000000001"/>
    <n v="58.79"/>
    <n v="32"/>
    <n v="1881.38"/>
    <n v="82.6"/>
    <n v="1"/>
    <n v="82.6"/>
    <n v="9.86"/>
    <n v="269"/>
    <n v="2652.45"/>
    <m/>
    <m/>
    <n v="5035.0306"/>
    <n v="201.4"/>
    <n v="16267.84"/>
    <n v="100"/>
    <n v="21.875"/>
    <n v="6.1331372881675437"/>
    <n v="16267.84"/>
    <n v="0"/>
  </r>
  <r>
    <s v="IN"/>
    <d v="2024-03-25T00:00:00"/>
    <d v="2024-09-24T00:00:00"/>
    <s v="B0BY4TVS1G"/>
    <x v="21"/>
    <m/>
    <s v="BS_L/XL_FBA"/>
    <s v="INR"/>
    <n v="501.22"/>
    <n v="31"/>
    <n v="12"/>
    <n v="19"/>
    <n v="15537.9"/>
    <n v="9150.9"/>
    <n v="16.350000000000001"/>
    <n v="27"/>
    <n v="441.32"/>
    <n v="61.59"/>
    <n v="27"/>
    <n v="1663.04"/>
    <n v="16.350000000000001"/>
    <n v="27"/>
    <n v="441.32"/>
    <n v="11.8"/>
    <n v="2"/>
    <n v="23.6"/>
    <n v="15.68"/>
    <n v="31"/>
    <n v="486.16"/>
    <n v="1.88"/>
    <n v="15"/>
    <n v="28.197900000000001"/>
    <n v="63.8"/>
    <n v="29"/>
    <n v="1850.13"/>
    <n v="85.55"/>
    <n v="10"/>
    <n v="855.5"/>
    <n v="13.8"/>
    <n v="138"/>
    <n v="1904.41"/>
    <m/>
    <m/>
    <n v="1898.5420999999999"/>
    <n v="99.92"/>
    <n v="15537.820000000002"/>
    <n v="100"/>
    <n v="38.70967741935484"/>
    <n v="8.1588628499115217"/>
    <n v="15537.820000000002"/>
    <n v="0"/>
  </r>
  <r>
    <s v="IN"/>
    <d v="2024-03-25T00:00:00"/>
    <d v="2024-09-24T00:00:00"/>
    <s v="B0B1MWGM5Q"/>
    <x v="22"/>
    <m/>
    <s v="Knee Sock_Black_S/M_NC - FBA"/>
    <s v="INR"/>
    <n v="801.11"/>
    <n v="18"/>
    <n v="6"/>
    <n v="12"/>
    <n v="14420.05"/>
    <n v="9626.0499999999993"/>
    <n v="16.38"/>
    <n v="17"/>
    <n v="278.48"/>
    <n v="54.07"/>
    <n v="17"/>
    <n v="919.24"/>
    <n v="16.38"/>
    <n v="17"/>
    <n v="278.48"/>
    <n v="11.8"/>
    <n v="1"/>
    <n v="11.8"/>
    <n v="29.79"/>
    <n v="20"/>
    <n v="595.9"/>
    <m/>
    <m/>
    <m/>
    <n v="175.59"/>
    <n v="18"/>
    <n v="3160.63"/>
    <n v="112.1"/>
    <n v="4"/>
    <n v="448.4"/>
    <n v="23.35"/>
    <n v="114"/>
    <n v="2662.01"/>
    <m/>
    <m/>
    <n v="1549.59"/>
    <n v="129.13"/>
    <n v="14419.98"/>
    <n v="100"/>
    <n v="33.333333333333329"/>
    <n v="5.4169518521718549"/>
    <n v="14419.98"/>
    <n v="0"/>
  </r>
  <r>
    <s v="IN"/>
    <d v="2024-03-25T00:00:00"/>
    <d v="2024-09-24T00:00:00"/>
    <s v="B09LHM8YNY"/>
    <x v="23"/>
    <m/>
    <s v="BAL GAL S/M FBA"/>
    <s v="INR"/>
    <n v="496.34"/>
    <n v="27"/>
    <n v="6"/>
    <n v="21"/>
    <n v="13401.19"/>
    <n v="10467.09"/>
    <n v="16.52"/>
    <n v="11"/>
    <n v="181.72"/>
    <n v="59.11"/>
    <n v="11"/>
    <n v="650.17999999999995"/>
    <n v="16.52"/>
    <n v="11"/>
    <n v="181.72"/>
    <m/>
    <m/>
    <m/>
    <n v="12.32"/>
    <n v="27"/>
    <n v="332.76"/>
    <n v="1.81"/>
    <n v="20"/>
    <n v="36.264400000000002"/>
    <n v="72.790000000000006"/>
    <n v="27"/>
    <n v="1965.28"/>
    <n v="82.6"/>
    <n v="3"/>
    <n v="247.8"/>
    <n v="14.8"/>
    <n v="68"/>
    <n v="1006.71"/>
    <m/>
    <m/>
    <n v="6046.3756000000003"/>
    <n v="287.92"/>
    <n v="13401.179999999998"/>
    <n v="100"/>
    <n v="22.222222222222221"/>
    <n v="13.311857436600409"/>
    <n v="13401.179999999998"/>
    <n v="0"/>
  </r>
  <r>
    <s v="IN"/>
    <d v="2024-03-25T00:00:00"/>
    <d v="2024-09-24T00:00:00"/>
    <s v="B09LHM8YNY"/>
    <x v="23"/>
    <m/>
    <s v="GB-AL-ME"/>
    <s v="INR"/>
    <n v="489.65"/>
    <n v="27"/>
    <n v="3"/>
    <n v="24"/>
    <n v="13220.64"/>
    <n v="11727.64"/>
    <n v="16.52"/>
    <n v="11"/>
    <n v="181.72"/>
    <n v="58.89"/>
    <n v="11"/>
    <n v="647.82000000000005"/>
    <n v="16.52"/>
    <n v="11"/>
    <n v="181.72"/>
    <m/>
    <m/>
    <m/>
    <n v="12.12"/>
    <n v="26"/>
    <n v="315.06"/>
    <n v="1.81"/>
    <n v="10"/>
    <n v="18.132200000000001"/>
    <n v="73.739999999999995"/>
    <n v="26"/>
    <n v="1917.31"/>
    <n v="82.6"/>
    <n v="1"/>
    <n v="82.6"/>
    <n v="17.46"/>
    <n v="98"/>
    <n v="1710.78"/>
    <m/>
    <m/>
    <n v="6854.2178000000004"/>
    <n v="285.58999999999997"/>
    <n v="13220.55"/>
    <n v="100"/>
    <n v="11.111111111111111"/>
    <n v="7.7277908322519551"/>
    <n v="13220.55"/>
    <n v="0"/>
  </r>
  <r>
    <s v="IN"/>
    <d v="2024-03-25T00:00:00"/>
    <d v="2024-09-24T00:00:00"/>
    <s v="B09JSFYQ2Y"/>
    <x v="24"/>
    <m/>
    <s v="TG-AL-ME"/>
    <s v="INR"/>
    <n v="511.63"/>
    <n v="25"/>
    <n v="6"/>
    <n v="19"/>
    <n v="12790.66"/>
    <n v="9821.66"/>
    <m/>
    <m/>
    <m/>
    <m/>
    <m/>
    <m/>
    <m/>
    <m/>
    <m/>
    <m/>
    <m/>
    <m/>
    <n v="11.04"/>
    <n v="25"/>
    <n v="276.12"/>
    <m/>
    <m/>
    <m/>
    <n v="76.45"/>
    <n v="25"/>
    <n v="1911.18"/>
    <n v="82.6"/>
    <n v="5"/>
    <n v="413"/>
    <n v="12.41"/>
    <n v="50"/>
    <n v="620.26"/>
    <m/>
    <m/>
    <n v="6601.1"/>
    <n v="347.43"/>
    <n v="12790.75"/>
    <n v="100"/>
    <n v="24"/>
    <n v="20.621594170186697"/>
    <n v="12790.75"/>
    <n v="0"/>
  </r>
  <r>
    <s v="IN"/>
    <d v="2024-03-25T00:00:00"/>
    <d v="2024-09-24T00:00:00"/>
    <s v="B0BY4Q79NV"/>
    <x v="8"/>
    <m/>
    <s v="GAS_L/XL"/>
    <s v="INR"/>
    <n v="478.08"/>
    <n v="25"/>
    <n v="6"/>
    <n v="19"/>
    <n v="11952"/>
    <n v="8988.9"/>
    <m/>
    <m/>
    <m/>
    <m/>
    <m/>
    <m/>
    <m/>
    <m/>
    <m/>
    <m/>
    <m/>
    <m/>
    <n v="10.62"/>
    <n v="24"/>
    <n v="254.88"/>
    <m/>
    <m/>
    <m/>
    <n v="45.7"/>
    <n v="24"/>
    <n v="1096.83"/>
    <n v="82.6"/>
    <n v="5"/>
    <n v="413"/>
    <n v="7.86"/>
    <n v="95"/>
    <n v="746.69"/>
    <m/>
    <m/>
    <n v="6477.5"/>
    <n v="340.92"/>
    <n v="11952"/>
    <n v="100"/>
    <n v="24"/>
    <n v="16.006642649560057"/>
    <n v="11952"/>
    <n v="0"/>
  </r>
  <r>
    <s v="IN"/>
    <d v="2024-03-25T00:00:00"/>
    <d v="2024-09-24T00:00:00"/>
    <s v="B0C65ZB9VB"/>
    <x v="25"/>
    <m/>
    <s v="BT-AS-L/XL"/>
    <s v="INR"/>
    <n v="789.04"/>
    <n v="15"/>
    <n v="3"/>
    <n v="12"/>
    <n v="11835.56"/>
    <n v="9561.26"/>
    <m/>
    <m/>
    <m/>
    <m/>
    <m/>
    <m/>
    <m/>
    <m/>
    <m/>
    <m/>
    <m/>
    <m/>
    <n v="35.4"/>
    <n v="14"/>
    <n v="495.6"/>
    <m/>
    <m/>
    <m/>
    <n v="162.63"/>
    <n v="14"/>
    <n v="2276.83"/>
    <n v="112.1"/>
    <n v="1"/>
    <n v="112.1"/>
    <n v="10"/>
    <n v="444"/>
    <n v="4439.17"/>
    <m/>
    <m/>
    <n v="2237.56"/>
    <n v="186.46"/>
    <n v="11835.599999999999"/>
    <n v="100"/>
    <n v="20"/>
    <n v="2.6661740820919224"/>
    <n v="11835.599999999999"/>
    <n v="0"/>
  </r>
  <r>
    <s v="IN"/>
    <d v="2024-03-25T00:00:00"/>
    <d v="2024-09-24T00:00:00"/>
    <s v="B0C663FCYY"/>
    <x v="26"/>
    <m/>
    <s v="TG-AS-S/M"/>
    <s v="INR"/>
    <n v="781.57"/>
    <n v="15"/>
    <n v="3"/>
    <n v="12"/>
    <n v="11723.61"/>
    <n v="9386.61"/>
    <m/>
    <m/>
    <m/>
    <m/>
    <m/>
    <m/>
    <m/>
    <m/>
    <m/>
    <m/>
    <m/>
    <m/>
    <n v="35.4"/>
    <n v="15"/>
    <n v="531"/>
    <m/>
    <m/>
    <m/>
    <n v="156.24"/>
    <n v="15"/>
    <n v="2343.6"/>
    <n v="112.1"/>
    <n v="2"/>
    <n v="224.2"/>
    <n v="9.65"/>
    <n v="397"/>
    <n v="3829.88"/>
    <m/>
    <m/>
    <n v="2457.9299999999998"/>
    <n v="204.83"/>
    <n v="11723.550000000001"/>
    <n v="100"/>
    <n v="20"/>
    <n v="3.0610750206272783"/>
    <n v="11723.550000000001"/>
    <n v="0"/>
  </r>
  <r>
    <s v="IN"/>
    <d v="2024-03-25T00:00:00"/>
    <d v="2024-09-24T00:00:00"/>
    <s v="B0C6DHZ5QW"/>
    <x v="5"/>
    <m/>
    <s v="GG-AS-S/M FBA"/>
    <s v="INR"/>
    <n v="779"/>
    <n v="15"/>
    <n v="5"/>
    <n v="10"/>
    <n v="11685"/>
    <n v="7790"/>
    <m/>
    <m/>
    <m/>
    <m/>
    <m/>
    <m/>
    <m/>
    <m/>
    <m/>
    <m/>
    <m/>
    <m/>
    <n v="35.4"/>
    <n v="15"/>
    <n v="531"/>
    <m/>
    <m/>
    <m/>
    <n v="158.38999999999999"/>
    <n v="15"/>
    <n v="2375.87"/>
    <n v="112.1"/>
    <n v="5"/>
    <n v="560.5"/>
    <n v="8.9700000000000006"/>
    <n v="147"/>
    <n v="1318.8"/>
    <m/>
    <m/>
    <n v="3003.83"/>
    <n v="300.38"/>
    <n v="11685"/>
    <n v="100"/>
    <n v="33.333333333333329"/>
    <n v="8.8603275705186544"/>
    <n v="11685"/>
    <n v="0"/>
  </r>
  <r>
    <s v="IN"/>
    <d v="2024-03-25T00:00:00"/>
    <d v="2024-09-24T00:00:00"/>
    <s v="B09JSDSL58"/>
    <x v="13"/>
    <m/>
    <s v="BT-AL-ME"/>
    <s v="INR"/>
    <n v="492.48"/>
    <n v="23"/>
    <n v="5"/>
    <n v="18"/>
    <n v="11327"/>
    <n v="8847"/>
    <n v="16.52"/>
    <n v="5"/>
    <n v="82.6"/>
    <n v="64.430000000000007"/>
    <n v="5"/>
    <n v="322.14"/>
    <n v="16.52"/>
    <n v="5"/>
    <n v="82.6"/>
    <m/>
    <m/>
    <m/>
    <n v="11.7"/>
    <n v="23"/>
    <n v="269.04000000000002"/>
    <n v="1.85"/>
    <n v="5"/>
    <n v="9.2544000000000004"/>
    <n v="74.72"/>
    <n v="23"/>
    <n v="1718.63"/>
    <n v="82.6"/>
    <n v="2"/>
    <n v="165.2"/>
    <n v="16.78"/>
    <n v="116"/>
    <n v="1946.31"/>
    <m/>
    <m/>
    <n v="4333.8256000000001"/>
    <n v="240.77"/>
    <n v="11327.04"/>
    <n v="100"/>
    <n v="21.739130434782609"/>
    <n v="5.8197512215423037"/>
    <n v="11327.04"/>
    <n v="0"/>
  </r>
  <r>
    <s v="IN"/>
    <d v="2024-03-25T00:00:00"/>
    <d v="2024-09-24T00:00:00"/>
    <s v="B0C6DMD74B"/>
    <x v="27"/>
    <m/>
    <s v="TT-AS-L/XL"/>
    <s v="INR"/>
    <n v="791.43"/>
    <n v="14"/>
    <n v="2"/>
    <n v="12"/>
    <n v="11079.9501"/>
    <n v="9560.9001000000007"/>
    <m/>
    <m/>
    <m/>
    <m/>
    <m/>
    <m/>
    <m/>
    <m/>
    <m/>
    <m/>
    <m/>
    <m/>
    <n v="35.4"/>
    <n v="14"/>
    <n v="495.6"/>
    <m/>
    <m/>
    <m/>
    <n v="161.46"/>
    <n v="14"/>
    <n v="2260.4899999999998"/>
    <n v="112.1"/>
    <n v="1"/>
    <n v="112.1"/>
    <n v="8.83"/>
    <n v="622"/>
    <n v="5493.59"/>
    <m/>
    <m/>
    <n v="1199.1201000000001"/>
    <n v="99.93"/>
    <n v="11080.019999999999"/>
    <n v="100"/>
    <n v="14.285714285714285"/>
    <n v="2.0168996958273184"/>
    <n v="11080.019999999999"/>
    <n v="0"/>
  </r>
  <r>
    <s v="IN"/>
    <d v="2024-03-25T00:00:00"/>
    <d v="2024-09-24T00:00:00"/>
    <s v="B0BY4RWPG7"/>
    <x v="28"/>
    <m/>
    <s v="calf_T_S/M"/>
    <s v="INR"/>
    <n v="527.57000000000005"/>
    <n v="21"/>
    <n v="11"/>
    <n v="10"/>
    <n v="11079"/>
    <n v="5214.95"/>
    <m/>
    <m/>
    <m/>
    <m/>
    <m/>
    <m/>
    <m/>
    <m/>
    <m/>
    <m/>
    <m/>
    <m/>
    <n v="14.16"/>
    <n v="21"/>
    <n v="297.36"/>
    <m/>
    <m/>
    <m/>
    <n v="74.28"/>
    <n v="21"/>
    <n v="1559.95"/>
    <n v="86.81"/>
    <n v="7"/>
    <n v="607.70000000000005"/>
    <n v="15.14"/>
    <n v="519"/>
    <n v="7858.74"/>
    <m/>
    <m/>
    <n v="-5108.8"/>
    <n v="-510.88"/>
    <n v="11078.970000000001"/>
    <n v="100"/>
    <n v="52.380952380952387"/>
    <n v="1.4097641606669773"/>
    <n v="11078.970000000001"/>
    <n v="0"/>
  </r>
  <r>
    <s v="IN"/>
    <d v="2024-03-25T00:00:00"/>
    <d v="2024-09-24T00:00:00"/>
    <s v="B09JSFYQ2Y"/>
    <x v="24"/>
    <m/>
    <s v="GAL TAL S/M FBA"/>
    <s v="INR"/>
    <n v="507.78"/>
    <n v="21"/>
    <n v="4"/>
    <n v="17"/>
    <n v="10663.4"/>
    <n v="8667.4"/>
    <n v="16.52"/>
    <n v="2"/>
    <n v="33.04"/>
    <n v="74.34"/>
    <n v="2"/>
    <n v="148.68"/>
    <n v="16.52"/>
    <n v="2"/>
    <n v="33.04"/>
    <m/>
    <m/>
    <m/>
    <n v="11.8"/>
    <n v="21"/>
    <n v="247.8"/>
    <n v="1.83"/>
    <n v="5"/>
    <n v="9.1682000000000006"/>
    <n v="77.7"/>
    <n v="21"/>
    <n v="1631.76"/>
    <n v="82.6"/>
    <n v="4"/>
    <n v="330.4"/>
    <n v="15.05"/>
    <n v="52"/>
    <n v="782.5"/>
    <m/>
    <m/>
    <n v="5484.0518000000002"/>
    <n v="322.58999999999997"/>
    <n v="10663.38"/>
    <n v="100"/>
    <n v="19.047619047619047"/>
    <n v="13.627322683706069"/>
    <n v="10663.38"/>
    <n v="0"/>
  </r>
  <r>
    <s v="IN"/>
    <d v="2024-03-25T00:00:00"/>
    <d v="2024-09-24T00:00:00"/>
    <s v="B0BKQ1RR9M"/>
    <x v="29"/>
    <m/>
    <s v="Crew Length_Black_L/XL"/>
    <s v="INR"/>
    <n v="392.33"/>
    <n v="27"/>
    <n v="6"/>
    <n v="21"/>
    <n v="10593"/>
    <n v="8313.9500000000007"/>
    <m/>
    <m/>
    <m/>
    <m/>
    <m/>
    <m/>
    <m/>
    <m/>
    <m/>
    <m/>
    <m/>
    <m/>
    <n v="10.75"/>
    <n v="27"/>
    <n v="290.27999999999997"/>
    <m/>
    <m/>
    <m/>
    <n v="58.97"/>
    <n v="27"/>
    <n v="1592.21"/>
    <n v="82.6"/>
    <n v="3"/>
    <n v="247.8"/>
    <n v="9.81"/>
    <n v="23"/>
    <n v="225.58"/>
    <m/>
    <m/>
    <n v="5958.08"/>
    <n v="283.72000000000003"/>
    <n v="10592.91"/>
    <n v="100"/>
    <n v="22.222222222222221"/>
    <n v="46.958551290007975"/>
    <n v="10592.91"/>
    <n v="0"/>
  </r>
  <r>
    <s v="IN"/>
    <d v="2024-03-25T00:00:00"/>
    <d v="2024-09-24T00:00:00"/>
    <s v="B09CDN87WM"/>
    <x v="30"/>
    <m/>
    <s v="G-KL-ME"/>
    <s v="INR"/>
    <n v="827.68"/>
    <n v="12"/>
    <n v="2"/>
    <n v="10"/>
    <n v="9932.1900999999998"/>
    <n v="8334.1900999999998"/>
    <m/>
    <m/>
    <m/>
    <m/>
    <m/>
    <m/>
    <m/>
    <m/>
    <m/>
    <m/>
    <m/>
    <m/>
    <n v="35.4"/>
    <n v="12"/>
    <n v="424.8"/>
    <m/>
    <m/>
    <m/>
    <n v="171.63"/>
    <n v="12"/>
    <n v="2059.6"/>
    <n v="112.1"/>
    <n v="4"/>
    <n v="448.4"/>
    <n v="18.350000000000001"/>
    <n v="185"/>
    <n v="3394.98"/>
    <m/>
    <m/>
    <n v="2006.4101000000001"/>
    <n v="200.64"/>
    <n v="9932.16"/>
    <n v="100"/>
    <n v="16.666666666666664"/>
    <n v="2.9255430076171289"/>
    <n v="9932.16"/>
    <n v="0"/>
  </r>
  <r>
    <s v="IN"/>
    <d v="2024-03-25T00:00:00"/>
    <d v="2024-09-24T00:00:00"/>
    <s v="B0BJPS5L8F"/>
    <x v="31"/>
    <m/>
    <s v="Grey -Calfsleeve"/>
    <s v="INR"/>
    <n v="485.3"/>
    <n v="20"/>
    <n v="8"/>
    <n v="12"/>
    <n v="9706"/>
    <n v="5604.95"/>
    <m/>
    <m/>
    <m/>
    <m/>
    <m/>
    <m/>
    <m/>
    <m/>
    <m/>
    <m/>
    <m/>
    <m/>
    <n v="13.23"/>
    <n v="19"/>
    <n v="251.34"/>
    <m/>
    <m/>
    <m/>
    <n v="62.64"/>
    <n v="19"/>
    <n v="1190.25"/>
    <n v="82.6"/>
    <n v="3"/>
    <n v="247.8"/>
    <n v="13.55"/>
    <n v="272"/>
    <n v="3686.09"/>
    <m/>
    <m/>
    <n v="229.47"/>
    <n v="19.12"/>
    <n v="9706"/>
    <n v="100"/>
    <n v="40"/>
    <n v="2.6331424354804143"/>
    <n v="9706"/>
    <n v="0"/>
  </r>
  <r>
    <s v="IN"/>
    <d v="2024-03-25T00:00:00"/>
    <d v="2024-09-24T00:00:00"/>
    <s v="B0B1MWGM5Q"/>
    <x v="22"/>
    <m/>
    <s v="Knee Sock_Black_S/M_NC"/>
    <s v="INR"/>
    <n v="798.55"/>
    <n v="11"/>
    <n v="4"/>
    <n v="7"/>
    <n v="8784"/>
    <n v="5589"/>
    <n v="16.52"/>
    <n v="5"/>
    <n v="82.6"/>
    <n v="69.38"/>
    <n v="5"/>
    <n v="346.92"/>
    <n v="16.52"/>
    <n v="5"/>
    <n v="82.6"/>
    <n v="11.8"/>
    <n v="1"/>
    <n v="11.8"/>
    <n v="32.72"/>
    <n v="11"/>
    <n v="359.9"/>
    <n v="1.98"/>
    <n v="15"/>
    <n v="29.718399999999999"/>
    <n v="175.56"/>
    <n v="11"/>
    <n v="1931.11"/>
    <n v="112.1"/>
    <n v="4"/>
    <n v="448.4"/>
    <n v="18.13"/>
    <n v="127"/>
    <n v="2302.4499999999998"/>
    <m/>
    <m/>
    <n v="76.101600000000005"/>
    <n v="10.87"/>
    <n v="8784.0499999999993"/>
    <n v="100"/>
    <n v="36.363636363636367"/>
    <n v="3.815088275532585"/>
    <n v="8784.0499999999993"/>
    <n v="0"/>
  </r>
  <r>
    <s v="IN"/>
    <d v="2024-03-25T00:00:00"/>
    <d v="2024-09-24T00:00:00"/>
    <s v="B0C85HNBWH"/>
    <x v="32"/>
    <m/>
    <s v="GB-AL"/>
    <s v="INR"/>
    <n v="502.86"/>
    <n v="17"/>
    <n v="1"/>
    <n v="16"/>
    <n v="8548.68"/>
    <n v="8094.59"/>
    <m/>
    <m/>
    <m/>
    <m/>
    <m/>
    <m/>
    <m/>
    <m/>
    <m/>
    <m/>
    <m/>
    <m/>
    <n v="12.08"/>
    <n v="17"/>
    <n v="205.32"/>
    <m/>
    <m/>
    <m/>
    <n v="74.69"/>
    <n v="17"/>
    <n v="1269.71"/>
    <m/>
    <m/>
    <m/>
    <n v="21.19"/>
    <n v="84"/>
    <n v="1779.91"/>
    <m/>
    <m/>
    <n v="4839.6499999999996"/>
    <n v="302.48"/>
    <n v="8548.6200000000008"/>
    <n v="100"/>
    <n v="5.8823529411764701"/>
    <n v="4.8028383457590555"/>
    <n v="8548.6200000000008"/>
    <n v="0"/>
  </r>
  <r>
    <s v="IN"/>
    <d v="2024-03-25T00:00:00"/>
    <d v="2024-09-24T00:00:00"/>
    <s v="B0BY4TVS1G"/>
    <x v="21"/>
    <m/>
    <s v="calf_B_L/XL"/>
    <s v="INR"/>
    <n v="499"/>
    <n v="17"/>
    <n v="6"/>
    <n v="11"/>
    <n v="8483"/>
    <n v="5564.9"/>
    <m/>
    <m/>
    <m/>
    <m/>
    <m/>
    <m/>
    <m/>
    <m/>
    <m/>
    <m/>
    <m/>
    <m/>
    <n v="10.62"/>
    <n v="17"/>
    <n v="180.54"/>
    <m/>
    <m/>
    <m/>
    <n v="60.93"/>
    <n v="17"/>
    <n v="1035.83"/>
    <n v="82.6"/>
    <n v="3"/>
    <n v="247.8"/>
    <n v="15.44"/>
    <n v="111"/>
    <n v="1714.27"/>
    <m/>
    <m/>
    <n v="2386.46"/>
    <n v="216.95"/>
    <n v="8483"/>
    <n v="100"/>
    <n v="35.294117647058826"/>
    <n v="4.9484620275685858"/>
    <n v="8483"/>
    <n v="0"/>
  </r>
  <r>
    <s v="IN"/>
    <d v="2024-03-25T00:00:00"/>
    <d v="2024-09-24T00:00:00"/>
    <s v="B0BY4S6Y8V"/>
    <x v="33"/>
    <m/>
    <s v="calf_T_L/XL"/>
    <s v="INR"/>
    <n v="522.44000000000005"/>
    <n v="16"/>
    <n v="1"/>
    <n v="15"/>
    <n v="8359"/>
    <n v="7860"/>
    <m/>
    <m/>
    <m/>
    <m/>
    <m/>
    <m/>
    <m/>
    <m/>
    <m/>
    <m/>
    <m/>
    <m/>
    <n v="13.72"/>
    <n v="16"/>
    <n v="219.48"/>
    <m/>
    <m/>
    <m/>
    <n v="70.55"/>
    <n v="16"/>
    <n v="1128.8800000000001"/>
    <n v="82.6"/>
    <n v="1"/>
    <n v="82.6"/>
    <n v="10.15"/>
    <n v="151"/>
    <n v="1532.72"/>
    <m/>
    <m/>
    <n v="4896.32"/>
    <n v="326.42"/>
    <n v="8359.0400000000009"/>
    <n v="100"/>
    <n v="6.25"/>
    <n v="5.4537293178140827"/>
    <n v="8359.0400000000009"/>
    <n v="0"/>
  </r>
  <r>
    <s v="IN"/>
    <d v="2024-03-25T00:00:00"/>
    <d v="2024-09-24T00:00:00"/>
    <s v="B0B8Z31FG6"/>
    <x v="1"/>
    <m/>
    <s v="BAL GAL L/XL"/>
    <s v="INR"/>
    <n v="486.23"/>
    <n v="17"/>
    <n v="1"/>
    <n v="16"/>
    <n v="8265.92"/>
    <n v="7793.93"/>
    <m/>
    <m/>
    <m/>
    <m/>
    <m/>
    <m/>
    <m/>
    <m/>
    <m/>
    <m/>
    <m/>
    <m/>
    <n v="10.62"/>
    <n v="17"/>
    <n v="180.54"/>
    <m/>
    <m/>
    <m/>
    <n v="56.97"/>
    <n v="17"/>
    <n v="968.42"/>
    <n v="82.6"/>
    <n v="1"/>
    <n v="82.6"/>
    <m/>
    <m/>
    <m/>
    <m/>
    <m/>
    <n v="6562.37"/>
    <n v="410.15"/>
    <n v="8265.91"/>
    <n v="100"/>
    <n v="5.8823529411764701"/>
    <e v="#DIV/0!"/>
    <n v="8265.91"/>
    <n v="0"/>
  </r>
  <r>
    <s v="IN"/>
    <d v="2024-03-25T00:00:00"/>
    <d v="2024-09-24T00:00:00"/>
    <s v="B0BY4QV6CH"/>
    <x v="4"/>
    <m/>
    <s v="GAS_S/M FBA"/>
    <s v="INR"/>
    <n v="571.83000000000004"/>
    <n v="14"/>
    <n v="1"/>
    <n v="13"/>
    <n v="8005.64"/>
    <n v="7506.64"/>
    <m/>
    <m/>
    <m/>
    <m/>
    <m/>
    <m/>
    <m/>
    <m/>
    <m/>
    <m/>
    <m/>
    <m/>
    <n v="10.62"/>
    <n v="14"/>
    <n v="148.68"/>
    <m/>
    <m/>
    <m/>
    <n v="57.7"/>
    <n v="14"/>
    <n v="807.78"/>
    <n v="82.6"/>
    <n v="2"/>
    <n v="165.2"/>
    <n v="8.1300000000000008"/>
    <n v="249"/>
    <n v="2024.59"/>
    <m/>
    <m/>
    <n v="4360.3900000000003"/>
    <n v="335.41"/>
    <n v="8005.6200000000008"/>
    <n v="100"/>
    <n v="7.1428571428571423"/>
    <n v="3.9541931946715141"/>
    <n v="8005.6200000000008"/>
    <n v="0"/>
  </r>
  <r>
    <s v="IN"/>
    <d v="2024-03-25T00:00:00"/>
    <d v="2024-09-24T00:00:00"/>
    <s v="B0D56R1VYX"/>
    <x v="34"/>
    <m/>
    <s v="BT-AL-ME-L/XL"/>
    <s v="INR"/>
    <n v="481.63"/>
    <n v="16"/>
    <n v="3"/>
    <n v="13"/>
    <n v="7706.16"/>
    <n v="6209.16"/>
    <m/>
    <m/>
    <m/>
    <m/>
    <m/>
    <m/>
    <m/>
    <m/>
    <m/>
    <m/>
    <m/>
    <m/>
    <n v="11.56"/>
    <n v="15"/>
    <n v="173.46"/>
    <m/>
    <m/>
    <m/>
    <n v="77.930000000000007"/>
    <n v="15"/>
    <n v="1168.8800000000001"/>
    <m/>
    <m/>
    <m/>
    <n v="23.86"/>
    <n v="61"/>
    <n v="1455.71"/>
    <m/>
    <m/>
    <n v="3411.11"/>
    <n v="262.39"/>
    <n v="7706.08"/>
    <n v="100"/>
    <n v="18.75"/>
    <n v="5.2936917380522219"/>
    <n v="7706.08"/>
    <n v="0"/>
  </r>
  <r>
    <s v="IN"/>
    <d v="2024-03-25T00:00:00"/>
    <d v="2024-09-24T00:00:00"/>
    <s v="B0BY4QV6CH"/>
    <x v="4"/>
    <m/>
    <s v="Arm_G_S/SM FBA"/>
    <s v="INR"/>
    <n v="499.43"/>
    <n v="15"/>
    <n v="3"/>
    <n v="12"/>
    <n v="7491.5"/>
    <n v="5993"/>
    <n v="16.52"/>
    <n v="7"/>
    <n v="115.64"/>
    <n v="69.62"/>
    <n v="7"/>
    <n v="487.34"/>
    <n v="16.52"/>
    <n v="7"/>
    <n v="115.64"/>
    <m/>
    <m/>
    <m/>
    <n v="12.27"/>
    <n v="15"/>
    <n v="184.08"/>
    <n v="0.79"/>
    <n v="20"/>
    <n v="15.894299999999999"/>
    <n v="51.8"/>
    <n v="15"/>
    <n v="776.98"/>
    <n v="82.6"/>
    <n v="3"/>
    <n v="247.8"/>
    <n v="8.34"/>
    <n v="804"/>
    <n v="6704.06"/>
    <m/>
    <m/>
    <n v="-2538.7943"/>
    <n v="-211.57"/>
    <n v="7491.45"/>
    <n v="100"/>
    <n v="20"/>
    <n v="1.1174497244953057"/>
    <n v="7491.45"/>
    <n v="0"/>
  </r>
  <r>
    <s v="IN"/>
    <d v="2024-03-25T00:00:00"/>
    <d v="2024-09-24T00:00:00"/>
    <s v="B09CDJGG25"/>
    <x v="35"/>
    <m/>
    <s v="BKL"/>
    <s v="INR"/>
    <n v="790.11"/>
    <n v="9"/>
    <n v="0"/>
    <n v="9"/>
    <n v="7111"/>
    <n v="7111"/>
    <m/>
    <m/>
    <m/>
    <m/>
    <m/>
    <m/>
    <m/>
    <m/>
    <m/>
    <m/>
    <m/>
    <m/>
    <n v="35.4"/>
    <n v="9"/>
    <n v="318.60000000000002"/>
    <m/>
    <m/>
    <m/>
    <n v="167.19"/>
    <n v="9"/>
    <n v="1504.73"/>
    <m/>
    <m/>
    <m/>
    <n v="16.190000000000001"/>
    <n v="95"/>
    <n v="1537.6"/>
    <m/>
    <m/>
    <n v="3750.07"/>
    <n v="416.67"/>
    <n v="7110.99"/>
    <n v="100"/>
    <n v="0"/>
    <n v="4.6247333506763786"/>
    <n v="7110.99"/>
    <n v="0"/>
  </r>
  <r>
    <s v="IN"/>
    <d v="2024-03-25T00:00:00"/>
    <d v="2024-09-24T00:00:00"/>
    <s v="B09CDQYGGM"/>
    <x v="36"/>
    <m/>
    <s v="GAL-ME_new"/>
    <s v="INR"/>
    <n v="406.11"/>
    <n v="17"/>
    <n v="0"/>
    <n v="17"/>
    <n v="6903.88"/>
    <n v="6903.88"/>
    <n v="16.52"/>
    <n v="5"/>
    <n v="82.6"/>
    <n v="67.260000000000005"/>
    <n v="5"/>
    <n v="336.3"/>
    <n v="16.52"/>
    <n v="5"/>
    <n v="82.6"/>
    <m/>
    <m/>
    <m/>
    <n v="12.29"/>
    <n v="17"/>
    <n v="208.86"/>
    <n v="1.78"/>
    <n v="15"/>
    <n v="26.716999999999999"/>
    <n v="61.11"/>
    <n v="17"/>
    <n v="1038.8599999999999"/>
    <m/>
    <m/>
    <m/>
    <n v="22.52"/>
    <n v="222"/>
    <n v="4999.0600000000004"/>
    <m/>
    <m/>
    <n v="211.483"/>
    <n v="12.44"/>
    <n v="6903.87"/>
    <n v="100"/>
    <n v="0"/>
    <n v="1.3810336343232525"/>
    <n v="6903.87"/>
    <n v="0"/>
  </r>
  <r>
    <s v="IN"/>
    <d v="2024-03-25T00:00:00"/>
    <d v="2024-09-24T00:00:00"/>
    <s v="B0C85LBSW2"/>
    <x v="37"/>
    <m/>
    <s v="Anke Sock_Black_S/M_PO3"/>
    <s v="INR"/>
    <n v="940.44"/>
    <n v="6"/>
    <n v="0"/>
    <n v="6"/>
    <n v="5642.66"/>
    <n v="5642.66"/>
    <m/>
    <m/>
    <m/>
    <m/>
    <m/>
    <m/>
    <m/>
    <m/>
    <m/>
    <m/>
    <m/>
    <m/>
    <n v="35.4"/>
    <n v="6"/>
    <n v="212.4"/>
    <m/>
    <m/>
    <m/>
    <n v="198.35"/>
    <n v="6"/>
    <n v="1190.0899999999999"/>
    <m/>
    <m/>
    <m/>
    <n v="18.760000000000002"/>
    <n v="64"/>
    <n v="1200.69"/>
    <m/>
    <m/>
    <n v="3039.48"/>
    <n v="506.58"/>
    <n v="5642.64"/>
    <n v="100"/>
    <n v="0"/>
    <n v="4.6994977887714562"/>
    <n v="5642.64"/>
    <n v="0"/>
  </r>
  <r>
    <s v="IN"/>
    <d v="2024-03-25T00:00:00"/>
    <d v="2024-09-24T00:00:00"/>
    <s v="B0B8Z31FG6"/>
    <x v="1"/>
    <m/>
    <s v="GB-AL-L/XL_FBA"/>
    <s v="INR"/>
    <n v="497.99"/>
    <n v="11"/>
    <n v="1"/>
    <n v="10"/>
    <n v="5477.89"/>
    <n v="4979.8999999999996"/>
    <n v="16.52"/>
    <n v="11"/>
    <n v="181.72"/>
    <n v="60.83"/>
    <n v="11"/>
    <n v="669.1"/>
    <n v="16.52"/>
    <n v="11"/>
    <n v="181.72"/>
    <m/>
    <m/>
    <m/>
    <n v="14.16"/>
    <n v="15"/>
    <n v="212.4"/>
    <n v="1.06"/>
    <n v="25"/>
    <n v="26.517199999999999"/>
    <n v="40.08"/>
    <n v="11"/>
    <n v="440.84"/>
    <n v="82.6"/>
    <n v="1"/>
    <n v="82.6"/>
    <n v="29.48"/>
    <n v="181"/>
    <n v="5335.06"/>
    <m/>
    <m/>
    <n v="-1968.3371999999999"/>
    <n v="-196.83"/>
    <n v="5477.89"/>
    <n v="100"/>
    <n v="9.0909090909090917"/>
    <n v="1.026771957578734"/>
    <n v="5477.89"/>
    <n v="0"/>
  </r>
  <r>
    <s v="IN"/>
    <d v="2024-03-25T00:00:00"/>
    <d v="2024-09-24T00:00:00"/>
    <s v="B0BJPQ9VM1"/>
    <x v="38"/>
    <m/>
    <s v="Tealblue -Calfsleeve"/>
    <s v="INR"/>
    <n v="496.73"/>
    <n v="11"/>
    <n v="1"/>
    <n v="10"/>
    <n v="5464"/>
    <n v="4965"/>
    <m/>
    <m/>
    <m/>
    <m/>
    <m/>
    <m/>
    <m/>
    <m/>
    <m/>
    <m/>
    <m/>
    <m/>
    <n v="10.62"/>
    <n v="11"/>
    <n v="116.82"/>
    <m/>
    <m/>
    <m/>
    <n v="74.06"/>
    <n v="11"/>
    <n v="814.61"/>
    <n v="82.6"/>
    <n v="1"/>
    <n v="82.6"/>
    <n v="18.57"/>
    <n v="263"/>
    <n v="4883.83"/>
    <m/>
    <m/>
    <n v="-932.86"/>
    <n v="-93.29"/>
    <n v="5464.0300000000007"/>
    <n v="100"/>
    <n v="9.0909090909090917"/>
    <n v="1.1188002039383027"/>
    <n v="5464.0300000000007"/>
    <n v="0"/>
  </r>
  <r>
    <s v="IN"/>
    <d v="2024-03-25T00:00:00"/>
    <d v="2024-09-24T00:00:00"/>
    <s v="B0C663ZJLF"/>
    <x v="7"/>
    <m/>
    <s v="BG-AS-L/XL FBA"/>
    <s v="INR"/>
    <n v="779"/>
    <n v="7"/>
    <n v="1"/>
    <n v="6"/>
    <n v="5453"/>
    <n v="4712.95"/>
    <m/>
    <m/>
    <m/>
    <m/>
    <m/>
    <m/>
    <m/>
    <m/>
    <m/>
    <m/>
    <m/>
    <m/>
    <n v="35.4"/>
    <n v="7"/>
    <n v="247.8"/>
    <m/>
    <m/>
    <m/>
    <n v="170.82"/>
    <n v="7"/>
    <n v="1195.77"/>
    <m/>
    <m/>
    <m/>
    <n v="10.54"/>
    <n v="12"/>
    <n v="126.43"/>
    <m/>
    <m/>
    <n v="3142.95"/>
    <n v="523.82000000000005"/>
    <n v="5453"/>
    <n v="100"/>
    <n v="14.285714285714285"/>
    <n v="43.130586095072367"/>
    <n v="5453"/>
    <n v="0"/>
  </r>
  <r>
    <s v="IN"/>
    <d v="2024-03-25T00:00:00"/>
    <d v="2024-09-24T00:00:00"/>
    <s v="B0BY4V1VLX"/>
    <x v="20"/>
    <m/>
    <s v="BCS_S/M"/>
    <s v="INR"/>
    <n v="449"/>
    <n v="12"/>
    <n v="0"/>
    <n v="12"/>
    <n v="5388"/>
    <n v="5388"/>
    <m/>
    <m/>
    <m/>
    <m/>
    <m/>
    <m/>
    <m/>
    <m/>
    <m/>
    <m/>
    <m/>
    <m/>
    <n v="10.62"/>
    <n v="12"/>
    <n v="127.44"/>
    <m/>
    <m/>
    <m/>
    <n v="52.19"/>
    <n v="12"/>
    <n v="626.29"/>
    <n v="82.6"/>
    <n v="1"/>
    <n v="82.6"/>
    <n v="12.73"/>
    <n v="13"/>
    <n v="165.48"/>
    <m/>
    <m/>
    <n v="4386.1899999999996"/>
    <n v="365.52"/>
    <n v="5388"/>
    <n v="100"/>
    <n v="0"/>
    <n v="32.559825960841188"/>
    <n v="5388"/>
    <n v="0"/>
  </r>
  <r>
    <s v="IN"/>
    <d v="2024-03-25T00:00:00"/>
    <d v="2024-09-24T00:00:00"/>
    <s v="B0CNT8J27Z"/>
    <x v="39"/>
    <m/>
    <s v="TEC S M"/>
    <s v="INR"/>
    <n v="313.44"/>
    <n v="16"/>
    <n v="5"/>
    <n v="11"/>
    <n v="5015"/>
    <n v="3465"/>
    <m/>
    <m/>
    <m/>
    <m/>
    <m/>
    <m/>
    <m/>
    <m/>
    <m/>
    <m/>
    <m/>
    <m/>
    <n v="11.5"/>
    <n v="16"/>
    <n v="184.08"/>
    <m/>
    <m/>
    <m/>
    <n v="40.9"/>
    <n v="16"/>
    <n v="654.33000000000004"/>
    <n v="82.6"/>
    <n v="3"/>
    <n v="247.8"/>
    <n v="24.32"/>
    <n v="146"/>
    <n v="3550.57"/>
    <m/>
    <m/>
    <n v="-1171.78"/>
    <n v="-106.53"/>
    <n v="5015.04"/>
    <n v="100"/>
    <n v="31.25"/>
    <n v="1.4124605345057273"/>
    <n v="5015.04"/>
    <n v="0"/>
  </r>
  <r>
    <s v="IN"/>
    <d v="2024-03-25T00:00:00"/>
    <d v="2024-09-24T00:00:00"/>
    <s v="B09CDJP25J"/>
    <x v="40"/>
    <m/>
    <s v="TKL-ME"/>
    <s v="INR"/>
    <n v="809.67"/>
    <n v="6"/>
    <n v="2"/>
    <n v="4"/>
    <n v="4858.01"/>
    <n v="3331.92"/>
    <m/>
    <m/>
    <m/>
    <m/>
    <m/>
    <m/>
    <m/>
    <m/>
    <m/>
    <m/>
    <m/>
    <m/>
    <n v="35.4"/>
    <n v="6"/>
    <n v="212.4"/>
    <m/>
    <m/>
    <m/>
    <n v="171.41"/>
    <n v="6"/>
    <n v="1028.47"/>
    <n v="112.1"/>
    <n v="1"/>
    <n v="112.1"/>
    <n v="18.95"/>
    <n v="18"/>
    <n v="341.09"/>
    <m/>
    <m/>
    <n v="1637.86"/>
    <n v="409.46"/>
    <n v="4858.0199999999995"/>
    <n v="100"/>
    <n v="33.333333333333329"/>
    <n v="14.24263390893899"/>
    <n v="4858.0199999999995"/>
    <n v="0"/>
  </r>
  <r>
    <s v="IN"/>
    <d v="2024-03-25T00:00:00"/>
    <d v="2024-09-24T00:00:00"/>
    <s v="B09CDL826Y"/>
    <x v="41"/>
    <m/>
    <s v="BAL S/M FBA"/>
    <s v="INR"/>
    <n v="399"/>
    <n v="12"/>
    <n v="1"/>
    <n v="11"/>
    <n v="4788"/>
    <n v="4389"/>
    <n v="15.88"/>
    <n v="11"/>
    <n v="174.64"/>
    <n v="59.75"/>
    <n v="11"/>
    <n v="657.28"/>
    <n v="15.88"/>
    <n v="11"/>
    <n v="174.64"/>
    <m/>
    <m/>
    <m/>
    <n v="13.91"/>
    <n v="14"/>
    <n v="194.7"/>
    <n v="1.86"/>
    <n v="20"/>
    <n v="37.240400000000001"/>
    <n v="56.25"/>
    <n v="12"/>
    <n v="674.96"/>
    <n v="82.6"/>
    <n v="1"/>
    <n v="82.6"/>
    <m/>
    <m/>
    <m/>
    <m/>
    <m/>
    <n v="2567.5796"/>
    <n v="233.42"/>
    <n v="4788"/>
    <n v="100"/>
    <n v="8.3333333333333321"/>
    <e v="#DIV/0!"/>
    <n v="4788"/>
    <n v="0"/>
  </r>
  <r>
    <s v="IN"/>
    <d v="2024-03-25T00:00:00"/>
    <d v="2024-09-24T00:00:00"/>
    <s v="B0C65Z5BMZ"/>
    <x v="42"/>
    <m/>
    <s v="BT-AS-S/M"/>
    <s v="INR"/>
    <n v="796.69"/>
    <n v="6"/>
    <n v="3"/>
    <n v="3"/>
    <n v="4780.12"/>
    <n v="2482.12"/>
    <m/>
    <m/>
    <m/>
    <m/>
    <m/>
    <m/>
    <m/>
    <m/>
    <m/>
    <m/>
    <m/>
    <m/>
    <n v="35.4"/>
    <n v="6"/>
    <n v="212.4"/>
    <m/>
    <m/>
    <m/>
    <n v="164"/>
    <n v="6"/>
    <n v="983.99"/>
    <n v="112.1"/>
    <n v="3"/>
    <n v="336.3"/>
    <n v="13.35"/>
    <n v="46"/>
    <n v="613.96"/>
    <m/>
    <m/>
    <n v="335.47"/>
    <n v="111.82"/>
    <n v="4780.1400000000003"/>
    <n v="100"/>
    <n v="50"/>
    <n v="7.7857515147566616"/>
    <n v="4780.1400000000003"/>
    <n v="0"/>
  </r>
  <r>
    <s v="IN"/>
    <d v="2024-03-25T00:00:00"/>
    <d v="2024-09-24T00:00:00"/>
    <s v="B0D92165QK"/>
    <x v="43"/>
    <m/>
    <s v="TKC Single M"/>
    <s v="INR"/>
    <n v="349"/>
    <n v="13"/>
    <n v="4"/>
    <n v="9"/>
    <n v="4537"/>
    <n v="3141"/>
    <m/>
    <m/>
    <m/>
    <m/>
    <m/>
    <m/>
    <m/>
    <m/>
    <m/>
    <m/>
    <m/>
    <m/>
    <n v="11.71"/>
    <n v="13"/>
    <n v="152.22"/>
    <m/>
    <m/>
    <m/>
    <n v="45.82"/>
    <n v="13"/>
    <n v="595.71"/>
    <n v="82.6"/>
    <n v="2"/>
    <n v="165.2"/>
    <n v="19.04"/>
    <n v="46"/>
    <n v="875.66"/>
    <m/>
    <m/>
    <n v="1352.21"/>
    <n v="150.25"/>
    <n v="4537"/>
    <n v="100"/>
    <n v="30.76923076923077"/>
    <n v="5.1812347258068199"/>
    <n v="4537"/>
    <n v="0"/>
  </r>
  <r>
    <s v="IN"/>
    <d v="2024-03-25T00:00:00"/>
    <d v="2024-09-24T00:00:00"/>
    <s v="B09ZB828Z9"/>
    <x v="44"/>
    <m/>
    <s v="Anke Sock_Grey_L/XL"/>
    <s v="INR"/>
    <n v="403.26"/>
    <n v="11"/>
    <n v="0"/>
    <n v="11"/>
    <n v="4435.83"/>
    <n v="4435.83"/>
    <n v="16.52"/>
    <n v="1"/>
    <n v="16.52"/>
    <n v="74.34"/>
    <n v="1"/>
    <n v="74.34"/>
    <n v="16.52"/>
    <n v="1"/>
    <n v="16.52"/>
    <m/>
    <m/>
    <m/>
    <n v="11.59"/>
    <n v="11"/>
    <n v="127.44"/>
    <n v="0.65"/>
    <n v="10"/>
    <n v="6.5031999999999996"/>
    <n v="60.36"/>
    <n v="11"/>
    <n v="663.96"/>
    <m/>
    <m/>
    <m/>
    <n v="16.78"/>
    <n v="110"/>
    <n v="1845.4"/>
    <m/>
    <m/>
    <n v="1701.6668"/>
    <n v="154.69999999999999"/>
    <n v="4435.8599999999997"/>
    <n v="100"/>
    <n v="0"/>
    <n v="2.403739026769264"/>
    <n v="4435.8599999999997"/>
    <n v="0"/>
  </r>
  <r>
    <s v="IN"/>
    <d v="2024-03-25T00:00:00"/>
    <d v="2024-09-24T00:00:00"/>
    <s v="B0D92165QK"/>
    <x v="45"/>
    <m/>
    <s v="TKC Single L"/>
    <s v="INR"/>
    <n v="349"/>
    <n v="12"/>
    <n v="3"/>
    <n v="9"/>
    <n v="4188"/>
    <n v="3141"/>
    <m/>
    <m/>
    <m/>
    <m/>
    <m/>
    <m/>
    <m/>
    <m/>
    <m/>
    <m/>
    <m/>
    <m/>
    <n v="10.62"/>
    <n v="12"/>
    <n v="127.44"/>
    <m/>
    <m/>
    <m/>
    <n v="46.4"/>
    <n v="12"/>
    <n v="556.76"/>
    <n v="82.6"/>
    <n v="3"/>
    <n v="247.8"/>
    <n v="28.15"/>
    <n v="80"/>
    <n v="2251.8000000000002"/>
    <m/>
    <m/>
    <n v="-42.8"/>
    <n v="-4.76"/>
    <n v="4188"/>
    <n v="100"/>
    <n v="25"/>
    <n v="1.8598454569677589"/>
    <n v="4188"/>
    <n v="0"/>
  </r>
  <r>
    <s v="IN"/>
    <d v="2024-03-25T00:00:00"/>
    <d v="2024-09-24T00:00:00"/>
    <s v="B09CDJGG25"/>
    <x v="35"/>
    <m/>
    <s v="B-KL-ME"/>
    <s v="INR"/>
    <n v="835.44"/>
    <n v="5"/>
    <n v="0"/>
    <n v="5"/>
    <n v="4177.18"/>
    <n v="4177.18"/>
    <m/>
    <m/>
    <m/>
    <m/>
    <m/>
    <m/>
    <m/>
    <m/>
    <m/>
    <m/>
    <m/>
    <m/>
    <n v="35.4"/>
    <n v="5"/>
    <n v="177"/>
    <m/>
    <m/>
    <m/>
    <n v="168.83"/>
    <n v="5"/>
    <n v="844.16"/>
    <m/>
    <m/>
    <m/>
    <n v="13.2"/>
    <n v="58"/>
    <n v="765.41"/>
    <m/>
    <m/>
    <n v="2390.61"/>
    <n v="478.12"/>
    <n v="4177.2000000000007"/>
    <n v="100"/>
    <n v="0"/>
    <n v="5.4574672397799882"/>
    <n v="4177.2000000000007"/>
    <n v="0"/>
  </r>
  <r>
    <s v="IN"/>
    <d v="2024-03-25T00:00:00"/>
    <d v="2024-09-24T00:00:00"/>
    <s v="B0C85Q1HH3"/>
    <x v="46"/>
    <m/>
    <s v="GB-AL-M"/>
    <s v="INR"/>
    <n v="509.45"/>
    <n v="8"/>
    <n v="2"/>
    <n v="6"/>
    <n v="4075.62"/>
    <n v="3092.62"/>
    <m/>
    <m/>
    <m/>
    <m/>
    <m/>
    <m/>
    <m/>
    <m/>
    <m/>
    <m/>
    <m/>
    <m/>
    <n v="11.06"/>
    <n v="8"/>
    <n v="88.5"/>
    <m/>
    <m/>
    <m/>
    <n v="74.86"/>
    <n v="8"/>
    <n v="598.89"/>
    <m/>
    <m/>
    <m/>
    <n v="13.83"/>
    <n v="49"/>
    <n v="677.48"/>
    <m/>
    <m/>
    <n v="1727.75"/>
    <n v="287.95999999999998"/>
    <n v="4075.6"/>
    <n v="100"/>
    <n v="25"/>
    <n v="6.0158233453386076"/>
    <n v="4075.6"/>
    <n v="0"/>
  </r>
  <r>
    <s v="IN"/>
    <d v="2024-03-25T00:00:00"/>
    <d v="2024-09-24T00:00:00"/>
    <s v="B0C85LLL3W"/>
    <x v="47"/>
    <m/>
    <s v="TKL"/>
    <s v="INR"/>
    <n v="813.73"/>
    <n v="5"/>
    <n v="0"/>
    <n v="5"/>
    <n v="4068.63"/>
    <n v="4068.63"/>
    <m/>
    <m/>
    <m/>
    <m/>
    <m/>
    <m/>
    <m/>
    <m/>
    <m/>
    <m/>
    <m/>
    <m/>
    <n v="35.4"/>
    <n v="5"/>
    <n v="177"/>
    <m/>
    <m/>
    <m/>
    <n v="178.42"/>
    <n v="5"/>
    <n v="892.09"/>
    <m/>
    <m/>
    <m/>
    <n v="18.32"/>
    <n v="32"/>
    <n v="586.14"/>
    <m/>
    <m/>
    <n v="2413.4"/>
    <n v="482.68"/>
    <n v="4068.65"/>
    <n v="100"/>
    <n v="0"/>
    <n v="6.9414303749957353"/>
    <n v="4068.65"/>
    <n v="0"/>
  </r>
  <r>
    <s v="IN"/>
    <d v="2024-03-25T00:00:00"/>
    <d v="2024-09-24T00:00:00"/>
    <s v="B09ZB828Z9"/>
    <x v="48"/>
    <m/>
    <s v="Anke Sock_Black_S/M"/>
    <s v="INR"/>
    <n v="400.54"/>
    <n v="10"/>
    <n v="1"/>
    <n v="9"/>
    <n v="4005.36"/>
    <n v="3646.36"/>
    <m/>
    <m/>
    <m/>
    <m/>
    <m/>
    <m/>
    <m/>
    <m/>
    <m/>
    <m/>
    <m/>
    <m/>
    <n v="11.33"/>
    <n v="10"/>
    <n v="113.28"/>
    <m/>
    <m/>
    <m/>
    <n v="59.57"/>
    <n v="10"/>
    <n v="595.67999999999995"/>
    <m/>
    <m/>
    <m/>
    <n v="19"/>
    <n v="71"/>
    <n v="1348.72"/>
    <m/>
    <m/>
    <n v="1588.68"/>
    <n v="176.52"/>
    <n v="4005.4"/>
    <n v="100"/>
    <n v="10"/>
    <n v="2.9697787531882081"/>
    <n v="4005.4"/>
    <n v="0"/>
  </r>
  <r>
    <s v="IN"/>
    <d v="2024-03-25T00:00:00"/>
    <d v="2024-09-24T00:00:00"/>
    <s v="B0D5457JSV"/>
    <x v="49"/>
    <m/>
    <s v="BT-CS-L/XL"/>
    <s v="INR"/>
    <n v="1265.78"/>
    <n v="3"/>
    <n v="0"/>
    <n v="3"/>
    <n v="3797.34"/>
    <n v="3797.34"/>
    <m/>
    <m/>
    <m/>
    <m/>
    <m/>
    <m/>
    <m/>
    <m/>
    <m/>
    <m/>
    <m/>
    <m/>
    <n v="57.43"/>
    <n v="3"/>
    <n v="172.28"/>
    <m/>
    <m/>
    <m/>
    <n v="274.01"/>
    <n v="3"/>
    <n v="822.03"/>
    <m/>
    <m/>
    <m/>
    <n v="8.9600000000000009"/>
    <n v="7"/>
    <n v="62.73"/>
    <m/>
    <m/>
    <n v="2740.3"/>
    <n v="913.43"/>
    <n v="3797.34"/>
    <n v="100"/>
    <n v="0"/>
    <n v="60.534672405547589"/>
    <n v="3797.34"/>
    <n v="0"/>
  </r>
  <r>
    <s v="IN"/>
    <d v="2024-03-25T00:00:00"/>
    <d v="2024-09-24T00:00:00"/>
    <s v="B0C85LN2YM"/>
    <x v="50"/>
    <m/>
    <s v="GAL"/>
    <s v="INR"/>
    <n v="414.41"/>
    <n v="9"/>
    <n v="1"/>
    <n v="8"/>
    <n v="3729.68"/>
    <n v="3330.68"/>
    <m/>
    <m/>
    <m/>
    <m/>
    <m/>
    <m/>
    <m/>
    <m/>
    <m/>
    <m/>
    <m/>
    <m/>
    <n v="11.01"/>
    <n v="9"/>
    <n v="99.12"/>
    <m/>
    <m/>
    <m/>
    <n v="59.87"/>
    <n v="9"/>
    <n v="538.85"/>
    <m/>
    <m/>
    <m/>
    <n v="16.440000000000001"/>
    <n v="41"/>
    <n v="674.2"/>
    <m/>
    <m/>
    <n v="2018.51"/>
    <n v="252.31"/>
    <n v="3729.69"/>
    <n v="100"/>
    <n v="11.111111111111111"/>
    <n v="5.5320231385345595"/>
    <n v="3729.69"/>
    <n v="0"/>
  </r>
  <r>
    <s v="IN"/>
    <d v="2024-03-25T00:00:00"/>
    <d v="2024-09-24T00:00:00"/>
    <s v="B09CDQYGGM"/>
    <x v="36"/>
    <m/>
    <s v="GAL L/XL FBA"/>
    <s v="INR"/>
    <n v="408.21"/>
    <n v="9"/>
    <n v="2"/>
    <n v="7"/>
    <n v="3673.9"/>
    <n v="2875.9"/>
    <m/>
    <m/>
    <m/>
    <m/>
    <m/>
    <m/>
    <m/>
    <m/>
    <m/>
    <m/>
    <m/>
    <m/>
    <n v="11.41"/>
    <n v="9"/>
    <n v="102.66"/>
    <n v="1.03"/>
    <n v="15"/>
    <n v="15.454800000000001"/>
    <n v="60.79"/>
    <n v="9"/>
    <n v="547.15"/>
    <n v="82.6"/>
    <n v="1"/>
    <n v="82.6"/>
    <n v="15.54"/>
    <n v="12"/>
    <n v="186.5"/>
    <m/>
    <m/>
    <n v="1941.5352"/>
    <n v="277.36"/>
    <n v="3673.89"/>
    <n v="100"/>
    <n v="22.222222222222221"/>
    <n v="19.699142091152815"/>
    <n v="3673.89"/>
    <n v="0"/>
  </r>
  <r>
    <s v="IN"/>
    <d v="2024-03-25T00:00:00"/>
    <d v="2024-09-24T00:00:00"/>
    <s v="B09CDJGG25"/>
    <x v="35"/>
    <m/>
    <s v="B-KL"/>
    <s v="INR"/>
    <n v="703"/>
    <n v="5"/>
    <n v="0"/>
    <n v="5"/>
    <n v="3515"/>
    <n v="3515"/>
    <m/>
    <m/>
    <m/>
    <m/>
    <m/>
    <m/>
    <m/>
    <m/>
    <m/>
    <m/>
    <m/>
    <m/>
    <n v="35.4"/>
    <n v="5"/>
    <n v="177"/>
    <m/>
    <m/>
    <m/>
    <n v="137.36000000000001"/>
    <n v="5"/>
    <n v="686.81"/>
    <m/>
    <m/>
    <m/>
    <n v="15.16"/>
    <n v="88"/>
    <n v="1334.33"/>
    <m/>
    <m/>
    <n v="1316.86"/>
    <n v="263.37"/>
    <n v="3515"/>
    <n v="100"/>
    <n v="0"/>
    <n v="2.6342808750459032"/>
    <n v="3515"/>
    <n v="0"/>
  </r>
  <r>
    <s v="IN"/>
    <d v="2024-03-25T00:00:00"/>
    <d v="2024-09-24T00:00:00"/>
    <s v="B0BJPXHLR9"/>
    <x v="16"/>
    <m/>
    <s v="Grey -Armsleeve FBA"/>
    <s v="INR"/>
    <n v="499"/>
    <n v="7"/>
    <n v="1"/>
    <n v="6"/>
    <n v="3493"/>
    <n v="3018.95"/>
    <m/>
    <m/>
    <m/>
    <m/>
    <m/>
    <m/>
    <m/>
    <m/>
    <m/>
    <m/>
    <m/>
    <m/>
    <n v="10.62"/>
    <n v="7"/>
    <n v="74.34"/>
    <m/>
    <m/>
    <m/>
    <n v="51.09"/>
    <n v="7"/>
    <n v="357.62"/>
    <m/>
    <m/>
    <m/>
    <n v="4.1900000000000004"/>
    <n v="3"/>
    <n v="12.56"/>
    <m/>
    <m/>
    <n v="2574.4299999999998"/>
    <n v="429.07"/>
    <n v="3493"/>
    <n v="100"/>
    <n v="14.285714285714285"/>
    <n v="278.10509554140128"/>
    <n v="3493"/>
    <n v="0"/>
  </r>
  <r>
    <s v="IN"/>
    <d v="2024-03-25T00:00:00"/>
    <d v="2024-09-24T00:00:00"/>
    <s v="B0BJPRNL9S"/>
    <x v="51"/>
    <m/>
    <s v="Black -Calfsleeve"/>
    <s v="INR"/>
    <n v="436.62"/>
    <n v="8"/>
    <n v="0"/>
    <n v="8"/>
    <n v="3493"/>
    <n v="3493"/>
    <m/>
    <m/>
    <m/>
    <m/>
    <m/>
    <m/>
    <m/>
    <m/>
    <m/>
    <m/>
    <m/>
    <m/>
    <n v="10.62"/>
    <n v="7"/>
    <n v="74.34"/>
    <m/>
    <m/>
    <m/>
    <n v="63.66"/>
    <n v="7"/>
    <n v="445.59"/>
    <m/>
    <m/>
    <m/>
    <n v="11.13"/>
    <n v="93"/>
    <n v="1035.1199999999999"/>
    <m/>
    <m/>
    <n v="1937.95"/>
    <n v="242.24"/>
    <n v="3492.96"/>
    <n v="100"/>
    <n v="0"/>
    <n v="3.3744493392070489"/>
    <n v="3492.96"/>
    <n v="0"/>
  </r>
  <r>
    <s v="IN"/>
    <d v="2024-03-25T00:00:00"/>
    <d v="2024-09-24T00:00:00"/>
    <s v="B0D92165QK"/>
    <x v="52"/>
    <m/>
    <s v="TKC Single XL"/>
    <s v="INR"/>
    <n v="317.27"/>
    <n v="11"/>
    <n v="4"/>
    <n v="7"/>
    <n v="3490"/>
    <n v="2136.4499999999998"/>
    <m/>
    <m/>
    <m/>
    <m/>
    <m/>
    <m/>
    <m/>
    <m/>
    <m/>
    <m/>
    <m/>
    <m/>
    <n v="10.62"/>
    <n v="10"/>
    <n v="106.2"/>
    <m/>
    <m/>
    <m/>
    <n v="45.37"/>
    <n v="10"/>
    <n v="453.66"/>
    <n v="82.6"/>
    <n v="4"/>
    <n v="330.4"/>
    <n v="19.3"/>
    <n v="34"/>
    <n v="656.13"/>
    <m/>
    <m/>
    <n v="590.05999999999995"/>
    <n v="84.29"/>
    <n v="3489.97"/>
    <n v="100"/>
    <n v="36.363636363636367"/>
    <n v="5.3190221450017523"/>
    <n v="3489.97"/>
    <n v="0"/>
  </r>
  <r>
    <s v="IN"/>
    <d v="2024-03-25T00:00:00"/>
    <d v="2024-09-24T00:00:00"/>
    <s v="B09LMGSBQF"/>
    <x v="53"/>
    <m/>
    <s v="BG-KA_1"/>
    <s v="INR"/>
    <n v="1145.1300000000001"/>
    <n v="3"/>
    <n v="0"/>
    <n v="3"/>
    <n v="3435.3798999999999"/>
    <n v="3435.3798999999999"/>
    <m/>
    <m/>
    <m/>
    <m/>
    <m/>
    <m/>
    <m/>
    <m/>
    <m/>
    <m/>
    <m/>
    <m/>
    <n v="59.79"/>
    <n v="3"/>
    <n v="179.36"/>
    <m/>
    <m/>
    <m/>
    <n v="238.78"/>
    <n v="3"/>
    <n v="716.33"/>
    <m/>
    <m/>
    <m/>
    <n v="8.73"/>
    <n v="5"/>
    <n v="43.65"/>
    <m/>
    <m/>
    <n v="2496.0399000000002"/>
    <n v="832.01"/>
    <n v="3435.3900000000003"/>
    <n v="100"/>
    <n v="0"/>
    <n v="78.70309278350517"/>
    <n v="3435.3900000000003"/>
    <n v="0"/>
  </r>
  <r>
    <s v="IN"/>
    <d v="2024-03-25T00:00:00"/>
    <d v="2024-09-24T00:00:00"/>
    <s v="B0B1MWFGR9"/>
    <x v="54"/>
    <m/>
    <s v="Knee Sock_Black_L/XL_NC"/>
    <s v="INR"/>
    <n v="826.39"/>
    <n v="4"/>
    <n v="0"/>
    <n v="4"/>
    <n v="3305.58"/>
    <n v="3305.58"/>
    <m/>
    <m/>
    <m/>
    <m/>
    <m/>
    <m/>
    <m/>
    <m/>
    <m/>
    <m/>
    <m/>
    <m/>
    <n v="35.4"/>
    <n v="4"/>
    <n v="141.6"/>
    <m/>
    <m/>
    <m/>
    <n v="178.13"/>
    <n v="4"/>
    <n v="712.51"/>
    <m/>
    <m/>
    <m/>
    <n v="10.46"/>
    <n v="6"/>
    <n v="62.76"/>
    <m/>
    <m/>
    <n v="2388.71"/>
    <n v="597.17999999999995"/>
    <n v="3305.56"/>
    <n v="100"/>
    <n v="0"/>
    <n v="52.669853409815168"/>
    <n v="3305.56"/>
    <n v="0"/>
  </r>
  <r>
    <s v="IN"/>
    <d v="2024-03-25T00:00:00"/>
    <d v="2024-09-24T00:00:00"/>
    <s v="B09Y5DZ87B"/>
    <x v="55"/>
    <m/>
    <s v="Knee Sock_Gray_S/M_1"/>
    <s v="INR"/>
    <n v="799"/>
    <n v="4"/>
    <n v="0"/>
    <n v="4"/>
    <n v="3196"/>
    <n v="3196"/>
    <m/>
    <m/>
    <m/>
    <m/>
    <m/>
    <m/>
    <m/>
    <m/>
    <m/>
    <m/>
    <m/>
    <m/>
    <n v="35.4"/>
    <n v="4"/>
    <n v="141.6"/>
    <m/>
    <m/>
    <m/>
    <n v="175.38"/>
    <n v="4"/>
    <n v="701.52"/>
    <m/>
    <m/>
    <m/>
    <m/>
    <m/>
    <m/>
    <m/>
    <m/>
    <n v="2352.88"/>
    <n v="588.22"/>
    <n v="3196"/>
    <n v="100"/>
    <n v="0"/>
    <e v="#DIV/0!"/>
    <n v="3196"/>
    <n v="0"/>
  </r>
  <r>
    <s v="IN"/>
    <d v="2024-03-25T00:00:00"/>
    <d v="2024-09-24T00:00:00"/>
    <s v="B0BY4V1VLX"/>
    <x v="20"/>
    <m/>
    <s v="calf_B_S/M"/>
    <s v="INR"/>
    <n v="456.29"/>
    <n v="7"/>
    <n v="1"/>
    <n v="6"/>
    <n v="3194"/>
    <n v="2495"/>
    <m/>
    <m/>
    <m/>
    <m/>
    <m/>
    <m/>
    <m/>
    <m/>
    <m/>
    <m/>
    <m/>
    <m/>
    <n v="14.75"/>
    <n v="6"/>
    <n v="88.5"/>
    <n v="1.08"/>
    <n v="15"/>
    <n v="16.1509"/>
    <n v="78.33"/>
    <n v="6"/>
    <n v="469.99"/>
    <n v="112.1"/>
    <n v="1"/>
    <n v="112.1"/>
    <n v="14.8"/>
    <n v="29"/>
    <n v="429.17"/>
    <m/>
    <m/>
    <n v="1379.0890999999999"/>
    <n v="229.85"/>
    <n v="3194.03"/>
    <n v="100"/>
    <n v="14.285714285714285"/>
    <n v="7.4423421954004239"/>
    <n v="3194.03"/>
    <n v="0"/>
  </r>
  <r>
    <s v="IN"/>
    <d v="2024-03-25T00:00:00"/>
    <d v="2024-09-24T00:00:00"/>
    <s v="B0CNT8J27Z"/>
    <x v="56"/>
    <m/>
    <s v="TEC S XL"/>
    <s v="INR"/>
    <n v="315"/>
    <n v="10"/>
    <n v="4"/>
    <n v="6"/>
    <n v="3150"/>
    <n v="1890"/>
    <m/>
    <m/>
    <m/>
    <m/>
    <m/>
    <m/>
    <m/>
    <m/>
    <m/>
    <m/>
    <m/>
    <m/>
    <n v="10.62"/>
    <n v="10"/>
    <n v="106.2"/>
    <m/>
    <m/>
    <m/>
    <n v="40.11"/>
    <n v="10"/>
    <n v="401.12"/>
    <n v="82.6"/>
    <n v="4"/>
    <n v="330.4"/>
    <n v="24.54"/>
    <n v="163"/>
    <n v="4000.04"/>
    <m/>
    <m/>
    <n v="-2947.76"/>
    <n v="-491.29"/>
    <n v="3150"/>
    <n v="100"/>
    <n v="40"/>
    <n v="0.78749212507874922"/>
    <n v="3150"/>
    <n v="0"/>
  </r>
  <r>
    <s v="IN"/>
    <d v="2024-03-25T00:00:00"/>
    <d v="2024-09-24T00:00:00"/>
    <s v="B09LM24XCK"/>
    <x v="57"/>
    <m/>
    <s v="BG-KL_FBA"/>
    <s v="INR"/>
    <n v="1570.38"/>
    <n v="2"/>
    <n v="0"/>
    <n v="2"/>
    <n v="3140.76"/>
    <n v="3140.76"/>
    <m/>
    <m/>
    <m/>
    <m/>
    <m/>
    <m/>
    <m/>
    <m/>
    <m/>
    <m/>
    <m/>
    <m/>
    <n v="71.98"/>
    <n v="2"/>
    <n v="143.96"/>
    <m/>
    <m/>
    <m/>
    <n v="336.08"/>
    <n v="2"/>
    <n v="672.16"/>
    <m/>
    <m/>
    <m/>
    <n v="14.49"/>
    <n v="47"/>
    <n v="681.11"/>
    <m/>
    <m/>
    <n v="1643.53"/>
    <n v="821.76"/>
    <n v="3140.76"/>
    <n v="100"/>
    <n v="0"/>
    <n v="4.6112375387235547"/>
    <n v="3140.76"/>
    <n v="0"/>
  </r>
  <r>
    <s v="IN"/>
    <d v="2024-03-25T00:00:00"/>
    <d v="2024-09-24T00:00:00"/>
    <s v="B0D5489TQB"/>
    <x v="58"/>
    <m/>
    <s v="Crew_Length-Socks_L/XL_Grey&amp;Black_Combo"/>
    <s v="INR"/>
    <n v="502.96"/>
    <n v="6"/>
    <n v="0"/>
    <n v="6"/>
    <n v="3017.76"/>
    <n v="3017.76"/>
    <m/>
    <m/>
    <m/>
    <m/>
    <m/>
    <m/>
    <m/>
    <m/>
    <m/>
    <m/>
    <m/>
    <m/>
    <n v="12.98"/>
    <n v="6"/>
    <n v="77.88"/>
    <m/>
    <m/>
    <m/>
    <n v="83.32"/>
    <n v="6"/>
    <n v="499.9"/>
    <m/>
    <m/>
    <m/>
    <n v="18.309999999999999"/>
    <n v="80"/>
    <n v="1464.5"/>
    <m/>
    <m/>
    <n v="975.48"/>
    <n v="162.58000000000001"/>
    <n v="3017.7599999999998"/>
    <n v="100"/>
    <n v="0"/>
    <n v="2.0606077159440082"/>
    <n v="3017.7599999999998"/>
    <n v="0"/>
  </r>
  <r>
    <s v="IN"/>
    <d v="2024-03-25T00:00:00"/>
    <d v="2024-09-24T00:00:00"/>
    <s v="B09CDSL3T7"/>
    <x v="59"/>
    <m/>
    <s v="TAL-ME"/>
    <s v="INR"/>
    <n v="375.04"/>
    <n v="8"/>
    <n v="2"/>
    <n v="6"/>
    <n v="3000.32"/>
    <n v="2202.3200000000002"/>
    <m/>
    <m/>
    <m/>
    <m/>
    <m/>
    <m/>
    <m/>
    <m/>
    <m/>
    <m/>
    <m/>
    <m/>
    <n v="10.62"/>
    <n v="8"/>
    <n v="84.96"/>
    <m/>
    <m/>
    <m/>
    <n v="52.88"/>
    <n v="8"/>
    <n v="423.04"/>
    <n v="82.6"/>
    <n v="1"/>
    <n v="82.6"/>
    <n v="13.28"/>
    <n v="21"/>
    <n v="278.83"/>
    <m/>
    <m/>
    <n v="1332.89"/>
    <n v="222.15"/>
    <n v="3000.32"/>
    <n v="100"/>
    <n v="25"/>
    <n v="10.76039163648101"/>
    <n v="3000.32"/>
    <n v="0"/>
  </r>
  <r>
    <s v="IN"/>
    <d v="2024-03-25T00:00:00"/>
    <d v="2024-09-24T00:00:00"/>
    <s v="B0D56R1VYX"/>
    <x v="60"/>
    <m/>
    <s v="Black Sports _ Pack of 5"/>
    <s v="INR"/>
    <n v="1499"/>
    <n v="2"/>
    <n v="0"/>
    <n v="2"/>
    <n v="2998"/>
    <n v="2998"/>
    <m/>
    <m/>
    <m/>
    <m/>
    <m/>
    <m/>
    <m/>
    <m/>
    <m/>
    <m/>
    <m/>
    <m/>
    <n v="68.44"/>
    <n v="2"/>
    <n v="136.88"/>
    <m/>
    <m/>
    <m/>
    <n v="336.08"/>
    <n v="2"/>
    <n v="672.16"/>
    <m/>
    <m/>
    <m/>
    <m/>
    <m/>
    <m/>
    <m/>
    <m/>
    <n v="2188.96"/>
    <n v="1094.48"/>
    <n v="2998"/>
    <n v="100"/>
    <n v="0"/>
    <e v="#DIV/0!"/>
    <n v="2998"/>
    <n v="0"/>
  </r>
  <r>
    <s v="IN"/>
    <d v="2024-03-25T00:00:00"/>
    <d v="2024-09-24T00:00:00"/>
    <s v="B0BY4RY4JS"/>
    <x v="9"/>
    <m/>
    <s v="calf_G_L/XL FBA"/>
    <s v="INR"/>
    <n v="499"/>
    <n v="6"/>
    <n v="0"/>
    <n v="6"/>
    <n v="2994"/>
    <n v="2994"/>
    <n v="16.52"/>
    <n v="6"/>
    <n v="99.12"/>
    <n v="56.05"/>
    <n v="6"/>
    <n v="336.3"/>
    <n v="16.52"/>
    <n v="6"/>
    <n v="99.12"/>
    <m/>
    <m/>
    <m/>
    <n v="14.16"/>
    <n v="6"/>
    <n v="84.96"/>
    <n v="2.48"/>
    <n v="20"/>
    <n v="49.567900000000002"/>
    <n v="56.73"/>
    <n v="6"/>
    <n v="340.39"/>
    <m/>
    <m/>
    <m/>
    <n v="14.77"/>
    <n v="52"/>
    <n v="767.87"/>
    <m/>
    <m/>
    <n v="1315.7920999999999"/>
    <n v="219.3"/>
    <n v="2994"/>
    <n v="100"/>
    <n v="0"/>
    <n v="3.8990975034836626"/>
    <n v="2994"/>
    <n v="0"/>
  </r>
  <r>
    <s v="IN"/>
    <d v="2024-03-25T00:00:00"/>
    <d v="2024-09-24T00:00:00"/>
    <s v="B0C85P6LCL"/>
    <x v="61"/>
    <m/>
    <s v="GB-AL-ME-L/XL"/>
    <s v="INR"/>
    <n v="495.66"/>
    <n v="6"/>
    <n v="0"/>
    <n v="6"/>
    <n v="2973.97"/>
    <n v="2973.97"/>
    <m/>
    <m/>
    <m/>
    <m/>
    <m/>
    <m/>
    <m/>
    <m/>
    <m/>
    <m/>
    <m/>
    <m/>
    <n v="12.04"/>
    <n v="5"/>
    <n v="60.18"/>
    <m/>
    <m/>
    <m/>
    <n v="74.56"/>
    <n v="5"/>
    <n v="372.82"/>
    <m/>
    <m/>
    <m/>
    <n v="17.64"/>
    <n v="10"/>
    <n v="176.37"/>
    <m/>
    <m/>
    <n v="2364.6"/>
    <n v="394.1"/>
    <n v="2973.96"/>
    <n v="100"/>
    <n v="0"/>
    <n v="16.86205136928049"/>
    <n v="2973.96"/>
    <n v="0"/>
  </r>
  <r>
    <s v="IN"/>
    <d v="2024-03-25T00:00:00"/>
    <d v="2024-09-24T00:00:00"/>
    <s v="B0BK2JVQ27"/>
    <x v="62"/>
    <m/>
    <s v="Crew Length_Black_S/M"/>
    <s v="INR"/>
    <n v="399"/>
    <n v="7"/>
    <n v="1"/>
    <n v="6"/>
    <n v="2793"/>
    <n v="2394"/>
    <m/>
    <m/>
    <m/>
    <m/>
    <m/>
    <m/>
    <m/>
    <m/>
    <m/>
    <m/>
    <m/>
    <m/>
    <n v="10.62"/>
    <n v="7"/>
    <n v="74.34"/>
    <m/>
    <m/>
    <m/>
    <n v="59.5"/>
    <n v="7"/>
    <n v="416.51"/>
    <n v="82.6"/>
    <n v="1"/>
    <n v="82.6"/>
    <n v="20.94"/>
    <n v="63"/>
    <n v="1319.23"/>
    <m/>
    <m/>
    <n v="501.32"/>
    <n v="83.55"/>
    <n v="2793"/>
    <n v="100"/>
    <n v="14.285714285714285"/>
    <n v="2.1171440916292079"/>
    <n v="2793"/>
    <n v="0"/>
  </r>
  <r>
    <s v="IN"/>
    <d v="2024-03-25T00:00:00"/>
    <d v="2024-09-24T00:00:00"/>
    <s v="B0D4Z89JPQ"/>
    <x v="13"/>
    <m/>
    <s v="BT-AL"/>
    <s v="INR"/>
    <n v="516.08000000000004"/>
    <n v="5"/>
    <n v="2"/>
    <n v="3"/>
    <n v="2580.42"/>
    <n v="1582.42"/>
    <m/>
    <m/>
    <m/>
    <m/>
    <m/>
    <m/>
    <m/>
    <m/>
    <m/>
    <m/>
    <m/>
    <m/>
    <n v="11.33"/>
    <n v="5"/>
    <n v="56.64"/>
    <m/>
    <m/>
    <m/>
    <n v="75.81"/>
    <n v="5"/>
    <n v="379.05"/>
    <m/>
    <m/>
    <m/>
    <n v="15.38"/>
    <n v="24"/>
    <n v="369.23"/>
    <m/>
    <m/>
    <n v="777.5"/>
    <n v="259.17"/>
    <n v="2580.4"/>
    <n v="100"/>
    <n v="40"/>
    <n v="6.988597892912277"/>
    <n v="2580.4"/>
    <n v="0"/>
  </r>
  <r>
    <s v="IN"/>
    <d v="2024-03-25T00:00:00"/>
    <d v="2024-09-24T00:00:00"/>
    <s v="B09JSFYQ2Y"/>
    <x v="24"/>
    <m/>
    <s v="GAL TAL S/M"/>
    <s v="INR"/>
    <n v="499"/>
    <n v="5"/>
    <n v="1"/>
    <n v="4"/>
    <n v="2495"/>
    <n v="1996"/>
    <m/>
    <m/>
    <m/>
    <m/>
    <m/>
    <m/>
    <m/>
    <m/>
    <m/>
    <m/>
    <m/>
    <m/>
    <n v="10.62"/>
    <n v="5"/>
    <n v="53.1"/>
    <m/>
    <m/>
    <m/>
    <n v="73.19"/>
    <n v="5"/>
    <n v="365.94"/>
    <n v="82.6"/>
    <n v="1"/>
    <n v="82.6"/>
    <n v="7.86"/>
    <n v="10"/>
    <n v="78.61"/>
    <m/>
    <m/>
    <n v="1415.75"/>
    <n v="353.94"/>
    <n v="2495"/>
    <n v="100"/>
    <n v="20"/>
    <n v="31.738964508332273"/>
    <n v="2495"/>
    <n v="0"/>
  </r>
  <r>
    <s v="IN"/>
    <d v="2024-03-25T00:00:00"/>
    <d v="2024-09-24T00:00:00"/>
    <s v="B0C85LFN6N"/>
    <x v="63"/>
    <m/>
    <s v="TAL"/>
    <s v="INR"/>
    <n v="408.34"/>
    <n v="6"/>
    <n v="0"/>
    <n v="6"/>
    <n v="2450.0500000000002"/>
    <n v="2450.0500000000002"/>
    <m/>
    <m/>
    <m/>
    <m/>
    <m/>
    <m/>
    <m/>
    <m/>
    <m/>
    <m/>
    <m/>
    <m/>
    <n v="11.21"/>
    <n v="6"/>
    <n v="67.260000000000005"/>
    <m/>
    <m/>
    <m/>
    <n v="62.27"/>
    <n v="6"/>
    <n v="373.6"/>
    <m/>
    <m/>
    <m/>
    <n v="17.559999999999999"/>
    <n v="33"/>
    <n v="579.45000000000005"/>
    <m/>
    <m/>
    <n v="1429.74"/>
    <n v="238.29"/>
    <n v="2450.04"/>
    <n v="100"/>
    <n v="0"/>
    <n v="4.2282164121149366"/>
    <n v="2450.04"/>
    <n v="0"/>
  </r>
  <r>
    <s v="IN"/>
    <d v="2024-03-25T00:00:00"/>
    <d v="2024-09-24T00:00:00"/>
    <s v="B0B1MX5X3H"/>
    <x v="64"/>
    <m/>
    <s v="Knee Sock_Blue_S/M_NC"/>
    <s v="INR"/>
    <n v="799"/>
    <n v="3"/>
    <n v="0"/>
    <n v="3"/>
    <n v="2397"/>
    <n v="2397"/>
    <m/>
    <m/>
    <m/>
    <m/>
    <m/>
    <m/>
    <m/>
    <m/>
    <m/>
    <m/>
    <m/>
    <m/>
    <n v="35.4"/>
    <n v="3"/>
    <n v="106.2"/>
    <m/>
    <m/>
    <m/>
    <n v="175.03"/>
    <n v="3"/>
    <n v="525.1"/>
    <m/>
    <m/>
    <m/>
    <n v="18.29"/>
    <n v="91"/>
    <n v="1663.98"/>
    <m/>
    <m/>
    <n v="101.72"/>
    <n v="33.909999999999997"/>
    <n v="2397"/>
    <n v="100"/>
    <n v="0"/>
    <n v="1.4405221216601161"/>
    <n v="2397"/>
    <n v="0"/>
  </r>
  <r>
    <s v="IN"/>
    <d v="2024-03-25T00:00:00"/>
    <d v="2024-09-24T00:00:00"/>
    <s v="B09LMGSBQF"/>
    <x v="53"/>
    <m/>
    <s v="BG-KA_FBA"/>
    <s v="INR"/>
    <n v="1158.8399999999999"/>
    <n v="2"/>
    <n v="0"/>
    <n v="2"/>
    <n v="2317.6799999999998"/>
    <n v="2317.6799999999998"/>
    <m/>
    <m/>
    <m/>
    <m/>
    <m/>
    <m/>
    <m/>
    <m/>
    <m/>
    <m/>
    <m/>
    <m/>
    <n v="53.69"/>
    <n v="2"/>
    <n v="107.38"/>
    <m/>
    <m/>
    <m/>
    <n v="236.05"/>
    <n v="2"/>
    <n v="472.11"/>
    <m/>
    <m/>
    <m/>
    <n v="19.39"/>
    <n v="80"/>
    <n v="1550.84"/>
    <m/>
    <m/>
    <n v="187.35"/>
    <n v="93.67"/>
    <n v="2317.6799999999998"/>
    <n v="100"/>
    <n v="0"/>
    <n v="1.494467514379304"/>
    <n v="2317.6799999999998"/>
    <n v="0"/>
  </r>
  <r>
    <s v="IN"/>
    <d v="2024-03-25T00:00:00"/>
    <d v="2024-09-24T00:00:00"/>
    <s v="B0D548TLJB"/>
    <x v="65"/>
    <m/>
    <s v="Knee Sock_Black_Grey_Blue_Universal_PO3"/>
    <s v="INR"/>
    <n v="2299"/>
    <n v="1"/>
    <n v="0"/>
    <n v="1"/>
    <n v="2299"/>
    <n v="2299"/>
    <m/>
    <m/>
    <m/>
    <m/>
    <m/>
    <m/>
    <m/>
    <m/>
    <m/>
    <m/>
    <m/>
    <m/>
    <n v="71.98"/>
    <n v="1"/>
    <n v="71.98"/>
    <m/>
    <m/>
    <m/>
    <n v="463.89"/>
    <n v="1"/>
    <n v="463.89"/>
    <m/>
    <m/>
    <m/>
    <n v="11.19"/>
    <n v="14"/>
    <n v="156.72"/>
    <m/>
    <m/>
    <n v="1606.41"/>
    <n v="1606.41"/>
    <n v="2299"/>
    <n v="100"/>
    <n v="0"/>
    <n v="14.669474221541602"/>
    <n v="2299"/>
    <n v="0"/>
  </r>
  <r>
    <s v="IN"/>
    <d v="2024-03-25T00:00:00"/>
    <d v="2024-09-24T00:00:00"/>
    <s v="B0D541ZKYL"/>
    <x v="66"/>
    <m/>
    <s v="Knee and Ankle_L/XL combo_FBA"/>
    <s v="INR"/>
    <n v="1129"/>
    <n v="2"/>
    <n v="0"/>
    <n v="2"/>
    <n v="2258"/>
    <n v="2258"/>
    <m/>
    <m/>
    <m/>
    <m/>
    <m/>
    <m/>
    <m/>
    <m/>
    <m/>
    <m/>
    <m/>
    <m/>
    <n v="70.209999999999994"/>
    <n v="2"/>
    <n v="140.41999999999999"/>
    <m/>
    <m/>
    <m/>
    <n v="253.12"/>
    <n v="2"/>
    <n v="506.24"/>
    <m/>
    <m/>
    <m/>
    <n v="10.02"/>
    <n v="15"/>
    <n v="150.25"/>
    <m/>
    <m/>
    <n v="1461.09"/>
    <n v="730.54"/>
    <n v="2258"/>
    <n v="100"/>
    <n v="0"/>
    <n v="15.028286189683861"/>
    <n v="2258"/>
    <n v="0"/>
  </r>
  <r>
    <s v="IN"/>
    <d v="2024-03-25T00:00:00"/>
    <d v="2024-09-24T00:00:00"/>
    <s v="B0B1MVNMT1"/>
    <x v="67"/>
    <m/>
    <s v="Ankle Sock_Grey_S/M_NC"/>
    <s v="INR"/>
    <n v="439"/>
    <n v="5"/>
    <n v="0"/>
    <n v="5"/>
    <n v="2195"/>
    <n v="2195"/>
    <m/>
    <m/>
    <m/>
    <m/>
    <m/>
    <m/>
    <m/>
    <m/>
    <m/>
    <m/>
    <m/>
    <m/>
    <n v="10.62"/>
    <n v="5"/>
    <n v="53.1"/>
    <m/>
    <m/>
    <m/>
    <n v="67.34"/>
    <n v="5"/>
    <n v="336.72"/>
    <m/>
    <m/>
    <m/>
    <n v="16.899999999999999"/>
    <n v="47"/>
    <n v="794.28"/>
    <m/>
    <m/>
    <n v="1010.9"/>
    <n v="202.18"/>
    <n v="2195"/>
    <n v="100"/>
    <n v="0"/>
    <n v="2.7635090899934531"/>
    <n v="2195"/>
    <n v="0"/>
  </r>
  <r>
    <s v="IN"/>
    <d v="2024-03-25T00:00:00"/>
    <d v="2024-09-24T00:00:00"/>
    <s v="B0C85QR3BH"/>
    <x v="68"/>
    <m/>
    <s v="TG-AL"/>
    <s v="INR"/>
    <n v="522.4"/>
    <n v="4"/>
    <n v="0"/>
    <n v="4"/>
    <n v="2089.62"/>
    <n v="2089.62"/>
    <m/>
    <m/>
    <m/>
    <m/>
    <m/>
    <m/>
    <m/>
    <m/>
    <m/>
    <m/>
    <m/>
    <m/>
    <n v="10.62"/>
    <n v="4"/>
    <n v="42.48"/>
    <m/>
    <m/>
    <m/>
    <n v="75.97"/>
    <n v="4"/>
    <n v="303.89999999999998"/>
    <m/>
    <m/>
    <m/>
    <n v="14.71"/>
    <n v="13"/>
    <n v="191.2"/>
    <m/>
    <m/>
    <n v="1552.04"/>
    <n v="388.01"/>
    <n v="2089.6"/>
    <n v="100"/>
    <n v="0"/>
    <n v="10.92887029288703"/>
    <n v="2089.6"/>
    <n v="0"/>
  </r>
  <r>
    <s v="IN"/>
    <d v="2024-03-25T00:00:00"/>
    <d v="2024-09-24T00:00:00"/>
    <s v="B0D5457JSV"/>
    <x v="69"/>
    <m/>
    <s v="BB-CS-L/XL"/>
    <s v="INR"/>
    <n v="1042.43"/>
    <n v="2"/>
    <n v="0"/>
    <n v="2"/>
    <n v="2084.86"/>
    <n v="2084.86"/>
    <m/>
    <m/>
    <m/>
    <m/>
    <m/>
    <m/>
    <m/>
    <m/>
    <m/>
    <m/>
    <m/>
    <m/>
    <n v="35.4"/>
    <n v="2"/>
    <n v="70.8"/>
    <m/>
    <m/>
    <m/>
    <n v="210.77"/>
    <n v="2"/>
    <n v="421.55"/>
    <m/>
    <m/>
    <m/>
    <n v="11.22"/>
    <n v="31"/>
    <n v="347.67"/>
    <m/>
    <m/>
    <n v="1244.8399999999999"/>
    <n v="622.41999999999996"/>
    <n v="2084.86"/>
    <n v="100"/>
    <n v="0"/>
    <n v="5.9966635027468573"/>
    <n v="2084.86"/>
    <n v="0"/>
  </r>
  <r>
    <s v="IN"/>
    <d v="2024-03-25T00:00:00"/>
    <d v="2024-09-24T00:00:00"/>
    <s v="B09CDMP5G4"/>
    <x v="70"/>
    <m/>
    <s v="G-AL-ME"/>
    <s v="INR"/>
    <n v="413.77"/>
    <n v="5"/>
    <n v="2"/>
    <n v="3"/>
    <n v="2068.86"/>
    <n v="1270.8599999999999"/>
    <m/>
    <m/>
    <m/>
    <m/>
    <m/>
    <m/>
    <m/>
    <m/>
    <m/>
    <m/>
    <m/>
    <m/>
    <n v="11.33"/>
    <n v="5"/>
    <n v="56.64"/>
    <m/>
    <m/>
    <m/>
    <n v="62.39"/>
    <n v="5"/>
    <n v="311.97000000000003"/>
    <n v="82.6"/>
    <n v="2"/>
    <n v="165.2"/>
    <n v="29.29"/>
    <n v="11"/>
    <n v="322.23"/>
    <m/>
    <m/>
    <n v="414.82"/>
    <n v="138.27000000000001"/>
    <n v="2068.85"/>
    <n v="100"/>
    <n v="40"/>
    <n v="6.4204139900071375"/>
    <n v="2068.85"/>
    <n v="0"/>
  </r>
  <r>
    <s v="IN"/>
    <d v="2024-03-25T00:00:00"/>
    <d v="2024-09-24T00:00:00"/>
    <s v="B09ZB828Z9"/>
    <x v="71"/>
    <m/>
    <s v="Anke Sock_Black_L/XL"/>
    <s v="INR"/>
    <n v="407.25"/>
    <n v="5"/>
    <n v="0"/>
    <n v="5"/>
    <n v="2036.24"/>
    <n v="2036.24"/>
    <m/>
    <m/>
    <m/>
    <m/>
    <m/>
    <m/>
    <m/>
    <m/>
    <m/>
    <m/>
    <m/>
    <m/>
    <n v="10.62"/>
    <n v="5"/>
    <n v="53.1"/>
    <m/>
    <m/>
    <m/>
    <n v="48.53"/>
    <n v="5"/>
    <n v="242.67"/>
    <m/>
    <m/>
    <m/>
    <n v="18.399999999999999"/>
    <n v="79"/>
    <n v="1453.33"/>
    <m/>
    <m/>
    <n v="287.14"/>
    <n v="57.43"/>
    <n v="2036.25"/>
    <n v="100"/>
    <n v="0"/>
    <n v="1.4010926630565668"/>
    <n v="2036.25"/>
    <n v="0"/>
  </r>
  <r>
    <s v="IN"/>
    <d v="2024-03-25T00:00:00"/>
    <d v="2024-09-24T00:00:00"/>
    <s v="B0D5489TQB"/>
    <x v="72"/>
    <m/>
    <s v="Crew Length_Black_Sock_L/XL_FBA"/>
    <s v="INR"/>
    <n v="402.42"/>
    <n v="5"/>
    <n v="1"/>
    <n v="4"/>
    <n v="2012.1"/>
    <n v="1613.1"/>
    <n v="15.93"/>
    <n v="4"/>
    <n v="63.72"/>
    <n v="64.209999999999994"/>
    <n v="4"/>
    <n v="256.83999999999997"/>
    <n v="15.93"/>
    <n v="4"/>
    <n v="63.72"/>
    <n v="11.8"/>
    <n v="7"/>
    <n v="82.6"/>
    <n v="13.45"/>
    <n v="5"/>
    <n v="67.260000000000005"/>
    <m/>
    <m/>
    <m/>
    <n v="63.75"/>
    <n v="5"/>
    <n v="318.75"/>
    <m/>
    <m/>
    <m/>
    <n v="13.11"/>
    <n v="64"/>
    <n v="839.16"/>
    <m/>
    <m/>
    <n v="-15.23"/>
    <n v="-3.81"/>
    <n v="2012.1000000000001"/>
    <n v="100"/>
    <n v="20"/>
    <n v="2.3977548977548979"/>
    <n v="2012.1000000000001"/>
    <n v="0"/>
  </r>
  <r>
    <s v="IN"/>
    <d v="2024-03-25T00:00:00"/>
    <d v="2024-09-24T00:00:00"/>
    <s v="B0D5457JSV"/>
    <x v="73"/>
    <m/>
    <s v="BG-CS-L/XL"/>
    <s v="INR"/>
    <n v="998"/>
    <n v="2"/>
    <n v="1"/>
    <n v="1"/>
    <n v="1996"/>
    <n v="998"/>
    <m/>
    <m/>
    <m/>
    <m/>
    <m/>
    <m/>
    <m/>
    <m/>
    <m/>
    <m/>
    <m/>
    <m/>
    <n v="35.4"/>
    <n v="2"/>
    <n v="70.8"/>
    <m/>
    <m/>
    <m/>
    <n v="223.75"/>
    <n v="2"/>
    <n v="447.5"/>
    <n v="112.1"/>
    <n v="1"/>
    <n v="112.1"/>
    <n v="16.07"/>
    <n v="23"/>
    <n v="369.69"/>
    <m/>
    <m/>
    <n v="-2.09"/>
    <n v="-2.09"/>
    <n v="1996"/>
    <n v="100"/>
    <n v="50"/>
    <n v="5.3991181800968375"/>
    <n v="1996"/>
    <n v="0"/>
  </r>
  <r>
    <s v="IN"/>
    <d v="2024-03-25T00:00:00"/>
    <d v="2024-09-24T00:00:00"/>
    <s v="B09CDL826Y"/>
    <x v="41"/>
    <m/>
    <s v="BAL S/M"/>
    <s v="INR"/>
    <n v="332.5"/>
    <n v="6"/>
    <n v="0"/>
    <n v="6"/>
    <n v="1995"/>
    <n v="1995"/>
    <m/>
    <m/>
    <m/>
    <m/>
    <m/>
    <m/>
    <m/>
    <m/>
    <m/>
    <m/>
    <m/>
    <m/>
    <n v="10.62"/>
    <n v="5"/>
    <n v="53.1"/>
    <m/>
    <m/>
    <m/>
    <n v="34.33"/>
    <n v="5"/>
    <n v="171.65"/>
    <m/>
    <m/>
    <m/>
    <n v="9.42"/>
    <n v="2"/>
    <n v="18.84"/>
    <m/>
    <m/>
    <n v="1751.41"/>
    <n v="291.89999999999998"/>
    <n v="1995"/>
    <n v="100"/>
    <n v="0"/>
    <n v="105.89171974522293"/>
    <n v="1995"/>
    <n v="0"/>
  </r>
  <r>
    <s v="IN"/>
    <d v="2024-03-25T00:00:00"/>
    <d v="2024-09-24T00:00:00"/>
    <s v="B09JSDSL58"/>
    <x v="13"/>
    <m/>
    <s v="B09JSDSL58"/>
    <s v="INR"/>
    <n v="399"/>
    <n v="5"/>
    <n v="0"/>
    <n v="5"/>
    <n v="1995"/>
    <n v="1995"/>
    <m/>
    <m/>
    <m/>
    <m/>
    <m/>
    <m/>
    <m/>
    <m/>
    <m/>
    <m/>
    <m/>
    <m/>
    <n v="10.62"/>
    <n v="5"/>
    <n v="53.1"/>
    <m/>
    <m/>
    <m/>
    <n v="56.1"/>
    <n v="5"/>
    <n v="280.48"/>
    <m/>
    <m/>
    <m/>
    <n v="9.61"/>
    <n v="2"/>
    <n v="19.23"/>
    <m/>
    <m/>
    <n v="1642.19"/>
    <n v="328.44"/>
    <n v="1995"/>
    <n v="100"/>
    <n v="0"/>
    <n v="103.74414976599064"/>
    <n v="1995"/>
    <n v="0"/>
  </r>
  <r>
    <s v="IN"/>
    <d v="2024-03-25T00:00:00"/>
    <d v="2024-09-24T00:00:00"/>
    <s v="B09CDSL3T7"/>
    <x v="59"/>
    <m/>
    <s v="TAL-ME_new"/>
    <s v="INR"/>
    <n v="379.26"/>
    <n v="5"/>
    <n v="2"/>
    <n v="3"/>
    <n v="1896.3"/>
    <n v="1198.3"/>
    <m/>
    <m/>
    <m/>
    <m/>
    <m/>
    <m/>
    <m/>
    <m/>
    <m/>
    <m/>
    <m/>
    <m/>
    <n v="12.74"/>
    <n v="5"/>
    <n v="63.72"/>
    <m/>
    <m/>
    <m/>
    <n v="60.47"/>
    <n v="5"/>
    <n v="302.37"/>
    <n v="82.6"/>
    <n v="1"/>
    <n v="82.6"/>
    <n v="25.31"/>
    <n v="8"/>
    <n v="202.5"/>
    <m/>
    <m/>
    <n v="547.11"/>
    <n v="182.37"/>
    <n v="1896.3"/>
    <n v="100"/>
    <n v="40"/>
    <n v="9.3644444444444446"/>
    <n v="1896.3"/>
    <n v="0"/>
  </r>
  <r>
    <s v="IN"/>
    <d v="2024-03-25T00:00:00"/>
    <d v="2024-09-24T00:00:00"/>
    <s v="B0D5457JSV"/>
    <x v="74"/>
    <m/>
    <s v="BB-CS-S/M"/>
    <s v="INR"/>
    <n v="938.86"/>
    <n v="2"/>
    <n v="1"/>
    <n v="1"/>
    <n v="1877.72"/>
    <n v="879.72"/>
    <m/>
    <m/>
    <m/>
    <m/>
    <m/>
    <m/>
    <m/>
    <m/>
    <m/>
    <m/>
    <m/>
    <m/>
    <n v="35.4"/>
    <n v="2"/>
    <n v="70.8"/>
    <m/>
    <m/>
    <m/>
    <n v="191.68"/>
    <n v="2"/>
    <n v="383.36"/>
    <m/>
    <m/>
    <m/>
    <n v="9.3800000000000008"/>
    <n v="11"/>
    <n v="103.23"/>
    <m/>
    <m/>
    <n v="322.33"/>
    <n v="322.33"/>
    <n v="1877.72"/>
    <n v="100"/>
    <n v="50"/>
    <n v="18.189673544512253"/>
    <n v="1877.72"/>
    <n v="0"/>
  </r>
  <r>
    <s v="IN"/>
    <d v="2024-03-25T00:00:00"/>
    <d v="2024-09-24T00:00:00"/>
    <s v="B09Y5D7RZW"/>
    <x v="75"/>
    <m/>
    <s v="Anke Sock_Black_L/XL_PO3"/>
    <s v="INR"/>
    <n v="920.4"/>
    <n v="2"/>
    <n v="0"/>
    <n v="2"/>
    <n v="1840.8"/>
    <n v="1840.8"/>
    <m/>
    <m/>
    <m/>
    <m/>
    <m/>
    <m/>
    <m/>
    <m/>
    <m/>
    <m/>
    <m/>
    <m/>
    <n v="35.4"/>
    <n v="2"/>
    <n v="70.8"/>
    <m/>
    <m/>
    <m/>
    <n v="201.56"/>
    <n v="2"/>
    <n v="403.12"/>
    <m/>
    <m/>
    <m/>
    <n v="12.62"/>
    <n v="7"/>
    <n v="88.31"/>
    <m/>
    <m/>
    <n v="1278.57"/>
    <n v="639.28"/>
    <n v="1840.8"/>
    <n v="100"/>
    <n v="0"/>
    <n v="20.8447514437776"/>
    <n v="1840.8"/>
    <n v="0"/>
  </r>
  <r>
    <s v="IN"/>
    <d v="2024-03-25T00:00:00"/>
    <d v="2024-09-24T00:00:00"/>
    <s v="B0C85M4XRT"/>
    <x v="76"/>
    <m/>
    <s v="Anke Sock_Grey_L/XL_PO3"/>
    <s v="INR"/>
    <n v="876.33"/>
    <n v="2"/>
    <n v="0"/>
    <n v="2"/>
    <n v="1752.67"/>
    <n v="1752.67"/>
    <m/>
    <m/>
    <m/>
    <m/>
    <m/>
    <m/>
    <m/>
    <m/>
    <m/>
    <m/>
    <m/>
    <m/>
    <n v="35.4"/>
    <n v="2"/>
    <n v="70.8"/>
    <m/>
    <m/>
    <m/>
    <n v="187.54"/>
    <n v="2"/>
    <n v="375.09"/>
    <m/>
    <m/>
    <m/>
    <n v="15.16"/>
    <n v="10"/>
    <n v="151.63999999999999"/>
    <m/>
    <m/>
    <n v="1155.1400000000001"/>
    <n v="577.57000000000005"/>
    <n v="1752.66"/>
    <n v="100"/>
    <n v="0"/>
    <n v="11.55803218148246"/>
    <n v="1752.66"/>
    <n v="0"/>
  </r>
  <r>
    <s v="IN"/>
    <d v="2024-03-25T00:00:00"/>
    <d v="2024-09-24T00:00:00"/>
    <s v="B0BZPDKPSP"/>
    <x v="77"/>
    <m/>
    <s v="Crew Length_Grey_L/XL"/>
    <s v="INR"/>
    <n v="407"/>
    <n v="4"/>
    <n v="1"/>
    <n v="3"/>
    <n v="1628.02"/>
    <n v="1229.02"/>
    <m/>
    <m/>
    <m/>
    <m/>
    <m/>
    <m/>
    <m/>
    <m/>
    <m/>
    <m/>
    <m/>
    <m/>
    <n v="12.39"/>
    <n v="4"/>
    <n v="49.56"/>
    <m/>
    <m/>
    <m/>
    <n v="63.5"/>
    <n v="4"/>
    <n v="254.02"/>
    <n v="82.6"/>
    <n v="1"/>
    <n v="82.6"/>
    <n v="7.59"/>
    <n v="7"/>
    <n v="53.13"/>
    <m/>
    <m/>
    <n v="789.71"/>
    <n v="263.24"/>
    <n v="1628"/>
    <n v="100"/>
    <n v="25"/>
    <n v="30.64182194616977"/>
    <n v="1628"/>
    <n v="0"/>
  </r>
  <r>
    <s v="IN"/>
    <d v="2024-03-25T00:00:00"/>
    <d v="2024-09-24T00:00:00"/>
    <s v="B0D53WL71G"/>
    <x v="78"/>
    <m/>
    <s v="GKL-L/Xl-FBA"/>
    <s v="INR"/>
    <n v="799"/>
    <n v="2"/>
    <n v="1"/>
    <n v="1"/>
    <n v="1598"/>
    <n v="799"/>
    <m/>
    <m/>
    <m/>
    <m/>
    <m/>
    <m/>
    <m/>
    <m/>
    <m/>
    <m/>
    <m/>
    <m/>
    <n v="35.4"/>
    <n v="2"/>
    <n v="70.8"/>
    <n v="1.81"/>
    <n v="10"/>
    <n v="18.1203"/>
    <n v="157.63"/>
    <n v="2"/>
    <n v="315.27"/>
    <n v="112.1"/>
    <n v="1"/>
    <n v="112.1"/>
    <n v="13.18"/>
    <n v="4"/>
    <n v="52.71"/>
    <m/>
    <m/>
    <n v="229.99969999999999"/>
    <n v="230"/>
    <n v="1598"/>
    <n v="100"/>
    <n v="50"/>
    <n v="30.316827926389678"/>
    <n v="1598"/>
    <n v="0"/>
  </r>
  <r>
    <s v="IN"/>
    <d v="2024-03-25T00:00:00"/>
    <d v="2024-09-24T00:00:00"/>
    <s v="B0BK2HJPJM"/>
    <x v="79"/>
    <m/>
    <s v="Crew Length_Grey_S/M"/>
    <s v="INR"/>
    <n v="399"/>
    <n v="4"/>
    <n v="1"/>
    <n v="3"/>
    <n v="1596"/>
    <n v="1197"/>
    <m/>
    <m/>
    <m/>
    <m/>
    <m/>
    <m/>
    <m/>
    <m/>
    <m/>
    <m/>
    <m/>
    <m/>
    <n v="11.5"/>
    <n v="4"/>
    <n v="46.02"/>
    <m/>
    <m/>
    <m/>
    <n v="63.56"/>
    <n v="4"/>
    <n v="254.25"/>
    <m/>
    <m/>
    <m/>
    <n v="14.77"/>
    <n v="87"/>
    <n v="1284.6400000000001"/>
    <m/>
    <m/>
    <n v="-387.91"/>
    <n v="-129.30000000000001"/>
    <n v="1596"/>
    <n v="100"/>
    <n v="25"/>
    <n v="1.2423714036617262"/>
    <n v="1596"/>
    <n v="0"/>
  </r>
  <r>
    <s v="IN"/>
    <d v="2024-03-25T00:00:00"/>
    <d v="2024-09-24T00:00:00"/>
    <s v="B0C85LGYMG"/>
    <x v="80"/>
    <m/>
    <s v="BT-KL"/>
    <s v="INR"/>
    <n v="1570.38"/>
    <n v="1"/>
    <n v="1"/>
    <n v="0"/>
    <n v="1570.38"/>
    <n v="71.38"/>
    <m/>
    <m/>
    <m/>
    <m/>
    <m/>
    <m/>
    <m/>
    <m/>
    <m/>
    <m/>
    <m/>
    <m/>
    <n v="71.98"/>
    <n v="1"/>
    <n v="71.98"/>
    <m/>
    <m/>
    <m/>
    <n v="336.08"/>
    <n v="1"/>
    <n v="336.08"/>
    <n v="153.4"/>
    <n v="1"/>
    <n v="153.4"/>
    <n v="15.38"/>
    <n v="15"/>
    <n v="230.72"/>
    <m/>
    <m/>
    <n v="-720.8"/>
    <m/>
    <n v="1570.38"/>
    <n v="100"/>
    <n v="100"/>
    <n v="6.8064320388349522"/>
    <n v="1570.38"/>
    <n v="0"/>
  </r>
  <r>
    <s v="IN"/>
    <d v="2024-03-25T00:00:00"/>
    <d v="2024-09-24T00:00:00"/>
    <s v="B0D56R1VYX"/>
    <x v="81"/>
    <m/>
    <s v="TG-AL-ME-L/XL"/>
    <s v="INR"/>
    <n v="514.37"/>
    <n v="3"/>
    <n v="0"/>
    <n v="3"/>
    <n v="1543.1"/>
    <n v="1543.1"/>
    <m/>
    <m/>
    <m/>
    <m/>
    <m/>
    <m/>
    <m/>
    <m/>
    <m/>
    <m/>
    <m/>
    <m/>
    <n v="10.62"/>
    <n v="3"/>
    <n v="31.86"/>
    <m/>
    <m/>
    <m/>
    <n v="75.78"/>
    <n v="3"/>
    <n v="227.35"/>
    <m/>
    <m/>
    <m/>
    <n v="16.079999999999998"/>
    <n v="12"/>
    <n v="192.98"/>
    <m/>
    <m/>
    <n v="1090.9100000000001"/>
    <n v="363.64"/>
    <n v="1543.1100000000001"/>
    <n v="100"/>
    <n v="0"/>
    <n v="7.9962172245828596"/>
    <n v="1543.1100000000001"/>
    <n v="0"/>
  </r>
  <r>
    <s v="IN"/>
    <d v="2024-03-25T00:00:00"/>
    <d v="2024-09-24T00:00:00"/>
    <s v="B09CDMP5G4"/>
    <x v="70"/>
    <m/>
    <s v="G-AL-ME_new"/>
    <s v="INR"/>
    <n v="377.05"/>
    <n v="4"/>
    <n v="0"/>
    <n v="4"/>
    <n v="1508.22"/>
    <n v="1508.22"/>
    <m/>
    <m/>
    <m/>
    <m/>
    <m/>
    <m/>
    <m/>
    <m/>
    <m/>
    <m/>
    <m/>
    <m/>
    <n v="10.62"/>
    <n v="4"/>
    <n v="42.48"/>
    <m/>
    <m/>
    <m/>
    <n v="57.6"/>
    <n v="4"/>
    <n v="230.4"/>
    <m/>
    <m/>
    <m/>
    <n v="21.68"/>
    <n v="29"/>
    <n v="628.76"/>
    <m/>
    <m/>
    <n v="606.58000000000004"/>
    <n v="151.63999999999999"/>
    <n v="1508.2"/>
    <n v="100"/>
    <n v="0"/>
    <n v="2.3986894840638717"/>
    <n v="1508.2"/>
    <n v="0"/>
  </r>
  <r>
    <s v="IN"/>
    <d v="2024-03-25T00:00:00"/>
    <d v="2024-09-24T00:00:00"/>
    <s v="B0BY4WQL6B"/>
    <x v="11"/>
    <m/>
    <s v="calf_G_S/M FBA"/>
    <s v="INR"/>
    <n v="499"/>
    <n v="3"/>
    <n v="1"/>
    <n v="2"/>
    <n v="1497"/>
    <n v="998"/>
    <n v="16.52"/>
    <n v="2"/>
    <n v="33.04"/>
    <n v="74.34"/>
    <n v="2"/>
    <n v="148.68"/>
    <n v="16.52"/>
    <n v="2"/>
    <n v="33.04"/>
    <m/>
    <m/>
    <m/>
    <n v="12.98"/>
    <n v="3"/>
    <n v="38.94"/>
    <n v="2.48"/>
    <n v="15"/>
    <n v="37.175899999999999"/>
    <n v="54.86"/>
    <n v="3"/>
    <n v="164.59"/>
    <n v="82.6"/>
    <n v="1"/>
    <n v="82.6"/>
    <n v="15.71"/>
    <n v="89"/>
    <n v="1397.83"/>
    <m/>
    <m/>
    <n v="-904.85590000000002"/>
    <n v="-452.43"/>
    <n v="1497"/>
    <n v="100"/>
    <n v="33.333333333333329"/>
    <n v="1.0709456800898536"/>
    <n v="1497"/>
    <n v="0"/>
  </r>
  <r>
    <s v="IN"/>
    <d v="2024-03-25T00:00:00"/>
    <d v="2024-09-24T00:00:00"/>
    <s v="B0CVB3VK2R"/>
    <x v="82"/>
    <m/>
    <s v="TKC M_pair_FBA"/>
    <s v="INR"/>
    <n v="499"/>
    <n v="3"/>
    <n v="1"/>
    <n v="2"/>
    <n v="1497"/>
    <n v="998"/>
    <n v="16.52"/>
    <n v="1"/>
    <n v="16.52"/>
    <n v="74.34"/>
    <n v="1"/>
    <n v="74.34"/>
    <n v="16.52"/>
    <n v="1"/>
    <n v="16.52"/>
    <n v="11.8"/>
    <n v="25"/>
    <n v="295"/>
    <n v="11.8"/>
    <n v="3"/>
    <n v="35.4"/>
    <m/>
    <m/>
    <m/>
    <n v="67.72"/>
    <n v="3"/>
    <n v="203.16"/>
    <m/>
    <m/>
    <m/>
    <n v="21.51"/>
    <n v="16"/>
    <n v="344.22"/>
    <m/>
    <m/>
    <n v="29.36"/>
    <n v="14.68"/>
    <n v="1497"/>
    <n v="100"/>
    <n v="33.333333333333329"/>
    <n v="4.3489628725814882"/>
    <n v="1497"/>
    <n v="0"/>
  </r>
  <r>
    <s v="IN"/>
    <d v="2024-03-25T00:00:00"/>
    <d v="2024-09-24T00:00:00"/>
    <s v="B09LHM8YNY"/>
    <x v="23"/>
    <m/>
    <s v="BGAL S/M FBA"/>
    <s v="INR"/>
    <n v="498"/>
    <n v="3"/>
    <n v="0"/>
    <n v="3"/>
    <n v="1494"/>
    <n v="1494"/>
    <n v="16.52"/>
    <n v="3"/>
    <n v="49.56"/>
    <n v="62.54"/>
    <n v="3"/>
    <n v="187.62"/>
    <n v="16.52"/>
    <n v="3"/>
    <n v="49.56"/>
    <m/>
    <m/>
    <m/>
    <n v="14.16"/>
    <n v="3"/>
    <n v="42.48"/>
    <n v="1.05"/>
    <n v="15"/>
    <n v="15.7333"/>
    <n v="72.52"/>
    <n v="3"/>
    <n v="217.55"/>
    <m/>
    <m/>
    <m/>
    <m/>
    <m/>
    <m/>
    <m/>
    <m/>
    <n v="981.05669999999998"/>
    <n v="327.02"/>
    <n v="1494"/>
    <n v="100"/>
    <n v="0"/>
    <e v="#DIV/0!"/>
    <n v="1494"/>
    <n v="0"/>
  </r>
  <r>
    <s v="IN"/>
    <d v="2024-03-25T00:00:00"/>
    <d v="2024-09-24T00:00:00"/>
    <s v="B0B1MWGM5Q"/>
    <x v="22"/>
    <m/>
    <s v="Knee Sock_Black_S/M FBA"/>
    <s v="INR"/>
    <n v="719"/>
    <n v="2"/>
    <n v="0"/>
    <n v="2"/>
    <n v="1438"/>
    <n v="1438"/>
    <m/>
    <m/>
    <m/>
    <m/>
    <m/>
    <m/>
    <m/>
    <m/>
    <m/>
    <m/>
    <m/>
    <m/>
    <n v="35.4"/>
    <n v="2"/>
    <n v="70.8"/>
    <m/>
    <m/>
    <m/>
    <n v="153.33000000000001"/>
    <n v="2"/>
    <n v="306.67"/>
    <m/>
    <m/>
    <m/>
    <n v="14.67"/>
    <n v="1"/>
    <n v="14.67"/>
    <m/>
    <m/>
    <n v="1045.8599999999999"/>
    <n v="522.92999999999995"/>
    <n v="1438"/>
    <n v="100"/>
    <n v="0"/>
    <n v="98.023176550783916"/>
    <n v="1438"/>
    <n v="0"/>
  </r>
  <r>
    <s v="IN"/>
    <d v="2024-03-25T00:00:00"/>
    <d v="2024-09-24T00:00:00"/>
    <s v="B0BY4RWPG7"/>
    <x v="28"/>
    <m/>
    <s v="TAS_L/XL New"/>
    <s v="INR"/>
    <n v="465.67"/>
    <n v="3"/>
    <n v="0"/>
    <n v="3"/>
    <n v="1397"/>
    <n v="1397"/>
    <m/>
    <m/>
    <m/>
    <m/>
    <m/>
    <m/>
    <m/>
    <m/>
    <m/>
    <m/>
    <m/>
    <m/>
    <n v="10.62"/>
    <n v="3"/>
    <n v="31.86"/>
    <m/>
    <m/>
    <m/>
    <n v="47.67"/>
    <n v="3"/>
    <n v="143"/>
    <m/>
    <m/>
    <m/>
    <n v="15.04"/>
    <n v="27"/>
    <n v="405.96"/>
    <m/>
    <m/>
    <n v="816.18"/>
    <n v="272.06"/>
    <n v="1397.01"/>
    <n v="100"/>
    <n v="0"/>
    <n v="3.4412503694945316"/>
    <n v="1397.01"/>
    <n v="0"/>
  </r>
  <r>
    <s v="IN"/>
    <d v="2024-03-25T00:00:00"/>
    <d v="2024-09-24T00:00:00"/>
    <s v="B0CNT8J27Z"/>
    <x v="83"/>
    <m/>
    <s v="TEC S S"/>
    <s v="INR"/>
    <n v="315"/>
    <n v="4"/>
    <n v="3"/>
    <n v="1"/>
    <n v="1260"/>
    <n v="315"/>
    <m/>
    <m/>
    <m/>
    <m/>
    <m/>
    <m/>
    <m/>
    <m/>
    <m/>
    <m/>
    <m/>
    <m/>
    <n v="11.5"/>
    <n v="4"/>
    <n v="46.02"/>
    <m/>
    <m/>
    <m/>
    <n v="41.75"/>
    <n v="4"/>
    <n v="166.99"/>
    <n v="82.6"/>
    <n v="2"/>
    <n v="165.2"/>
    <n v="12.52"/>
    <n v="5"/>
    <n v="62.6"/>
    <m/>
    <m/>
    <n v="-125.81"/>
    <n v="-125.81"/>
    <n v="1260"/>
    <n v="100"/>
    <n v="75"/>
    <n v="20.12779552715655"/>
    <n v="1260"/>
    <n v="0"/>
  </r>
  <r>
    <s v="IN"/>
    <d v="2024-03-25T00:00:00"/>
    <d v="2024-09-24T00:00:00"/>
    <s v="B09ZB828Z9"/>
    <x v="84"/>
    <m/>
    <s v="Anke Sock_Blue_L/XL"/>
    <s v="INR"/>
    <n v="402.67"/>
    <n v="3"/>
    <n v="0"/>
    <n v="3"/>
    <n v="1208.02"/>
    <n v="1208.02"/>
    <m/>
    <m/>
    <m/>
    <m/>
    <m/>
    <m/>
    <m/>
    <m/>
    <m/>
    <m/>
    <m/>
    <m/>
    <n v="10.62"/>
    <n v="3"/>
    <n v="31.86"/>
    <m/>
    <m/>
    <m/>
    <n v="58.96"/>
    <n v="3"/>
    <n v="176.88"/>
    <m/>
    <m/>
    <m/>
    <n v="16.22"/>
    <n v="61"/>
    <n v="989.15"/>
    <m/>
    <m/>
    <n v="10.130000000000001"/>
    <n v="3.38"/>
    <n v="1208.01"/>
    <n v="100"/>
    <n v="0"/>
    <n v="1.2212606783602082"/>
    <n v="1208.01"/>
    <n v="0"/>
  </r>
  <r>
    <s v="IN"/>
    <d v="2024-03-25T00:00:00"/>
    <d v="2024-09-24T00:00:00"/>
    <s v="B0D53RNKX9"/>
    <x v="85"/>
    <m/>
    <s v="CricketKit_Black_S/M"/>
    <s v="INR"/>
    <n v="1199"/>
    <n v="1"/>
    <n v="0"/>
    <n v="1"/>
    <n v="1199"/>
    <n v="1199"/>
    <m/>
    <m/>
    <m/>
    <m/>
    <m/>
    <m/>
    <m/>
    <m/>
    <m/>
    <m/>
    <m/>
    <m/>
    <n v="71.98"/>
    <n v="1"/>
    <n v="71.98"/>
    <m/>
    <m/>
    <m/>
    <n v="114.25"/>
    <n v="1"/>
    <n v="114.25"/>
    <m/>
    <m/>
    <m/>
    <n v="10.66"/>
    <n v="45"/>
    <n v="479.89"/>
    <m/>
    <m/>
    <n v="532.88"/>
    <n v="532.88"/>
    <n v="1199"/>
    <n v="100"/>
    <n v="0"/>
    <n v="2.4984892371168392"/>
    <n v="1199"/>
    <n v="0"/>
  </r>
  <r>
    <s v="IN"/>
    <d v="2024-03-25T00:00:00"/>
    <d v="2024-09-24T00:00:00"/>
    <s v="B0C9JBPV3W"/>
    <x v="86"/>
    <m/>
    <s v="Anke Sock_Black_L/XL_1"/>
    <s v="INR"/>
    <n v="399"/>
    <n v="3"/>
    <n v="0"/>
    <n v="3"/>
    <n v="1197"/>
    <n v="1197"/>
    <m/>
    <m/>
    <m/>
    <m/>
    <m/>
    <m/>
    <m/>
    <m/>
    <m/>
    <m/>
    <m/>
    <m/>
    <n v="11.8"/>
    <n v="3"/>
    <n v="35.4"/>
    <m/>
    <m/>
    <m/>
    <n v="63.02"/>
    <n v="3"/>
    <n v="189.05"/>
    <m/>
    <m/>
    <m/>
    <n v="16.39"/>
    <n v="7"/>
    <n v="114.72"/>
    <m/>
    <m/>
    <n v="857.83"/>
    <n v="285.94"/>
    <n v="1197"/>
    <n v="100"/>
    <n v="0"/>
    <n v="10.434100418410042"/>
    <n v="1197"/>
    <n v="0"/>
  </r>
  <r>
    <s v="IN"/>
    <d v="2024-03-25T00:00:00"/>
    <d v="2024-09-24T00:00:00"/>
    <s v="B0D5489TQB"/>
    <x v="87"/>
    <m/>
    <s v="Crew Length_Grey_Socks_S/M_FBA"/>
    <s v="INR"/>
    <n v="399"/>
    <n v="3"/>
    <n v="0"/>
    <n v="3"/>
    <n v="1197"/>
    <n v="1197"/>
    <n v="16.13"/>
    <n v="3"/>
    <n v="48.38"/>
    <n v="48.77"/>
    <n v="3"/>
    <n v="146.32"/>
    <n v="16.13"/>
    <n v="3"/>
    <n v="48.38"/>
    <n v="11.8"/>
    <n v="16"/>
    <n v="188.8"/>
    <n v="14.16"/>
    <n v="3"/>
    <n v="42.48"/>
    <m/>
    <m/>
    <m/>
    <n v="59.45"/>
    <n v="3"/>
    <n v="178.35"/>
    <m/>
    <m/>
    <m/>
    <n v="14.55"/>
    <n v="4"/>
    <n v="58.19"/>
    <m/>
    <m/>
    <n v="534.48"/>
    <n v="178.16"/>
    <n v="1197"/>
    <n v="100"/>
    <n v="0"/>
    <n v="20.57054476714212"/>
    <n v="1197"/>
    <n v="0"/>
  </r>
  <r>
    <s v="IN"/>
    <d v="2024-03-25T00:00:00"/>
    <d v="2024-09-24T00:00:00"/>
    <s v="B09CDQYGGM"/>
    <x v="36"/>
    <m/>
    <s v="GAL-ME"/>
    <s v="INR"/>
    <n v="398.05"/>
    <n v="3"/>
    <n v="2"/>
    <n v="1"/>
    <n v="1194.1500000000001"/>
    <n v="436.05"/>
    <m/>
    <m/>
    <m/>
    <m/>
    <m/>
    <m/>
    <m/>
    <m/>
    <m/>
    <m/>
    <m/>
    <m/>
    <n v="11.8"/>
    <n v="3"/>
    <n v="35.4"/>
    <m/>
    <m/>
    <m/>
    <n v="61.28"/>
    <n v="3"/>
    <n v="183.85"/>
    <m/>
    <m/>
    <m/>
    <n v="24.69"/>
    <n v="4"/>
    <n v="98.76"/>
    <m/>
    <m/>
    <n v="118.04"/>
    <n v="118.04"/>
    <n v="1194.1500000000001"/>
    <n v="100"/>
    <n v="66.666666666666657"/>
    <n v="12.091433778857837"/>
    <n v="1194.1500000000001"/>
    <n v="0"/>
  </r>
  <r>
    <s v="IN"/>
    <d v="2024-03-25T00:00:00"/>
    <d v="2024-09-24T00:00:00"/>
    <s v="B0B9S2PYWM"/>
    <x v="88"/>
    <m/>
    <s v="Knee and Ankle_L/XL combo"/>
    <s v="INR"/>
    <n v="1073"/>
    <n v="1"/>
    <n v="0"/>
    <n v="1"/>
    <n v="1073"/>
    <n v="1073"/>
    <m/>
    <m/>
    <m/>
    <m/>
    <m/>
    <m/>
    <m/>
    <m/>
    <m/>
    <m/>
    <m/>
    <m/>
    <n v="71.98"/>
    <n v="1"/>
    <n v="71.98"/>
    <m/>
    <m/>
    <m/>
    <n v="240.57"/>
    <n v="1"/>
    <n v="240.57"/>
    <m/>
    <m/>
    <m/>
    <n v="35.82"/>
    <n v="2"/>
    <n v="71.650000000000006"/>
    <m/>
    <m/>
    <n v="688.8"/>
    <n v="688.8"/>
    <n v="1073"/>
    <n v="100"/>
    <n v="0"/>
    <n v="14.975575715282623"/>
    <n v="1073"/>
    <n v="0"/>
  </r>
  <r>
    <s v="IN"/>
    <d v="2024-03-25T00:00:00"/>
    <d v="2024-09-24T00:00:00"/>
    <s v="B0D5489TQB"/>
    <x v="58"/>
    <m/>
    <s v="Crew_Length_L/XL_Grey&amp;Black_Combo_FBA"/>
    <s v="INR"/>
    <n v="522.76"/>
    <n v="2"/>
    <n v="0"/>
    <n v="2"/>
    <n v="1045.52"/>
    <n v="1045.52"/>
    <m/>
    <m/>
    <m/>
    <m/>
    <m/>
    <m/>
    <m/>
    <m/>
    <m/>
    <m/>
    <m/>
    <m/>
    <n v="10.62"/>
    <n v="2"/>
    <n v="21.24"/>
    <m/>
    <m/>
    <m/>
    <n v="64.77"/>
    <n v="2"/>
    <n v="129.54"/>
    <m/>
    <m/>
    <m/>
    <m/>
    <m/>
    <m/>
    <m/>
    <m/>
    <n v="894.74"/>
    <n v="447.37"/>
    <n v="1045.52"/>
    <n v="100"/>
    <n v="0"/>
    <e v="#DIV/0!"/>
    <n v="1045.52"/>
    <n v="0"/>
  </r>
  <r>
    <s v="IN"/>
    <d v="2024-03-25T00:00:00"/>
    <d v="2024-09-24T00:00:00"/>
    <s v="B0B8YX88KX"/>
    <x v="34"/>
    <m/>
    <s v="BT-AL-ME-L/XL_FBA"/>
    <s v="INR"/>
    <n v="520.15"/>
    <n v="2"/>
    <n v="0"/>
    <n v="2"/>
    <n v="1040.3"/>
    <n v="1040.3"/>
    <m/>
    <m/>
    <m/>
    <m/>
    <m/>
    <m/>
    <m/>
    <m/>
    <m/>
    <m/>
    <m/>
    <m/>
    <n v="10.62"/>
    <n v="2"/>
    <n v="21.24"/>
    <m/>
    <m/>
    <m/>
    <n v="72.33"/>
    <n v="2"/>
    <n v="144.66999999999999"/>
    <m/>
    <m/>
    <m/>
    <n v="15.97"/>
    <n v="14"/>
    <n v="223.65"/>
    <m/>
    <m/>
    <n v="650.74"/>
    <n v="325.37"/>
    <n v="1040.3"/>
    <n v="100"/>
    <n v="0"/>
    <n v="4.6514643416051866"/>
    <n v="1040.3"/>
    <n v="0"/>
  </r>
  <r>
    <s v="IN"/>
    <d v="2024-03-25T00:00:00"/>
    <d v="2024-09-24T00:00:00"/>
    <s v="B0D56R1VYX"/>
    <x v="81"/>
    <m/>
    <s v="GAL TAL L/XL FBA"/>
    <s v="INR"/>
    <n v="509.81"/>
    <n v="2"/>
    <n v="0"/>
    <n v="2"/>
    <n v="1019.63"/>
    <n v="1019.63"/>
    <m/>
    <m/>
    <m/>
    <m/>
    <m/>
    <m/>
    <m/>
    <m/>
    <m/>
    <m/>
    <m/>
    <m/>
    <n v="12.39"/>
    <n v="2"/>
    <n v="24.78"/>
    <m/>
    <m/>
    <m/>
    <n v="68.53"/>
    <n v="2"/>
    <n v="137.07"/>
    <m/>
    <m/>
    <m/>
    <n v="10.69"/>
    <n v="3"/>
    <n v="32.06"/>
    <m/>
    <m/>
    <n v="825.72"/>
    <n v="412.86"/>
    <n v="1019.62"/>
    <n v="100"/>
    <n v="0"/>
    <n v="31.803493449781659"/>
    <n v="1019.62"/>
    <n v="0"/>
  </r>
  <r>
    <s v="IN"/>
    <d v="2024-03-25T00:00:00"/>
    <d v="2024-09-24T00:00:00"/>
    <s v="B0BY4RY4JS"/>
    <x v="9"/>
    <m/>
    <s v="GCS_L/XL"/>
    <s v="INR"/>
    <n v="499"/>
    <n v="2"/>
    <n v="1"/>
    <n v="1"/>
    <n v="998"/>
    <n v="499"/>
    <m/>
    <m/>
    <m/>
    <m/>
    <m/>
    <m/>
    <m/>
    <m/>
    <m/>
    <m/>
    <m/>
    <m/>
    <n v="10.62"/>
    <n v="2"/>
    <n v="21.24"/>
    <m/>
    <m/>
    <m/>
    <n v="48.84"/>
    <n v="2"/>
    <n v="97.69"/>
    <n v="82.6"/>
    <n v="1"/>
    <n v="82.6"/>
    <n v="15.86"/>
    <n v="11"/>
    <n v="174.47"/>
    <m/>
    <m/>
    <n v="123"/>
    <n v="123"/>
    <n v="998"/>
    <n v="100"/>
    <n v="50"/>
    <n v="5.7201811199633177"/>
    <n v="998"/>
    <n v="0"/>
  </r>
  <r>
    <s v="IN"/>
    <d v="2024-03-25T00:00:00"/>
    <d v="2024-09-24T00:00:00"/>
    <s v="B0D92165QK"/>
    <x v="89"/>
    <m/>
    <s v="TKC L Blue2"/>
    <s v="INR"/>
    <n v="499"/>
    <n v="2"/>
    <n v="0"/>
    <n v="2"/>
    <n v="998"/>
    <n v="998"/>
    <m/>
    <m/>
    <m/>
    <m/>
    <m/>
    <m/>
    <m/>
    <m/>
    <m/>
    <m/>
    <m/>
    <m/>
    <n v="10.62"/>
    <n v="2"/>
    <n v="21.24"/>
    <m/>
    <m/>
    <m/>
    <n v="66.02"/>
    <n v="2"/>
    <n v="132.05000000000001"/>
    <m/>
    <m/>
    <m/>
    <m/>
    <m/>
    <m/>
    <m/>
    <m/>
    <n v="844.71"/>
    <n v="422.35"/>
    <n v="998"/>
    <n v="100"/>
    <n v="0"/>
    <e v="#DIV/0!"/>
    <n v="998"/>
    <n v="0"/>
  </r>
  <r>
    <s v="IN"/>
    <d v="2024-03-25T00:00:00"/>
    <d v="2024-09-24T00:00:00"/>
    <s v="B0D92165QK"/>
    <x v="90"/>
    <m/>
    <s v="TKC XL"/>
    <s v="INR"/>
    <n v="499"/>
    <n v="2"/>
    <n v="1"/>
    <n v="1"/>
    <n v="998"/>
    <n v="499"/>
    <m/>
    <m/>
    <m/>
    <m/>
    <m/>
    <m/>
    <m/>
    <m/>
    <m/>
    <m/>
    <m/>
    <m/>
    <n v="10.62"/>
    <n v="2"/>
    <n v="21.24"/>
    <m/>
    <m/>
    <m/>
    <n v="66.83"/>
    <n v="2"/>
    <n v="133.66999999999999"/>
    <n v="82.6"/>
    <n v="1"/>
    <n v="82.6"/>
    <n v="16.21"/>
    <n v="8"/>
    <n v="129.69999999999999"/>
    <m/>
    <m/>
    <n v="131.79"/>
    <n v="131.79"/>
    <n v="998"/>
    <n v="100"/>
    <n v="50"/>
    <n v="7.6946800308404013"/>
    <n v="998"/>
    <n v="0"/>
  </r>
  <r>
    <s v="IN"/>
    <d v="2024-03-25T00:00:00"/>
    <d v="2024-09-24T00:00:00"/>
    <s v="B0D5457JSV"/>
    <x v="91"/>
    <m/>
    <s v="GG-CS-L/XL"/>
    <s v="INR"/>
    <n v="998"/>
    <n v="1"/>
    <n v="0"/>
    <n v="1"/>
    <n v="998"/>
    <n v="998"/>
    <m/>
    <m/>
    <m/>
    <m/>
    <m/>
    <m/>
    <m/>
    <m/>
    <m/>
    <m/>
    <m/>
    <m/>
    <n v="35.4"/>
    <n v="1"/>
    <n v="35.4"/>
    <m/>
    <m/>
    <m/>
    <n v="135.43"/>
    <n v="1"/>
    <n v="135.43"/>
    <m/>
    <m/>
    <m/>
    <n v="12.65"/>
    <n v="18"/>
    <n v="227.63"/>
    <m/>
    <m/>
    <n v="599.54"/>
    <n v="599.54"/>
    <n v="998"/>
    <n v="100"/>
    <n v="0"/>
    <n v="4.3843078680314544"/>
    <n v="998"/>
    <n v="0"/>
  </r>
  <r>
    <s v="IN"/>
    <d v="2024-03-25T00:00:00"/>
    <d v="2024-09-24T00:00:00"/>
    <s v="B09LHM8YNY"/>
    <x v="23"/>
    <m/>
    <s v="GB-AL-ME FBA"/>
    <s v="INR"/>
    <n v="497.5"/>
    <n v="2"/>
    <n v="0"/>
    <n v="2"/>
    <n v="995"/>
    <n v="995"/>
    <m/>
    <m/>
    <m/>
    <m/>
    <m/>
    <m/>
    <m/>
    <m/>
    <m/>
    <m/>
    <m/>
    <m/>
    <n v="10.62"/>
    <n v="2"/>
    <n v="21.24"/>
    <m/>
    <m/>
    <m/>
    <n v="74.319999999999993"/>
    <n v="2"/>
    <n v="148.65"/>
    <m/>
    <m/>
    <m/>
    <m/>
    <m/>
    <m/>
    <m/>
    <m/>
    <n v="825.11"/>
    <n v="412.55"/>
    <n v="995"/>
    <n v="100"/>
    <n v="0"/>
    <e v="#DIV/0!"/>
    <n v="995"/>
    <n v="0"/>
  </r>
  <r>
    <s v="IN"/>
    <d v="2024-03-25T00:00:00"/>
    <d v="2024-09-24T00:00:00"/>
    <s v="B09Y5F44PX"/>
    <x v="92"/>
    <m/>
    <s v="Anke Sock_Black_Grey_Blue_S/M_PO3"/>
    <s v="INR"/>
    <n v="941.81"/>
    <n v="1"/>
    <n v="0"/>
    <n v="1"/>
    <n v="941.81"/>
    <n v="941.81"/>
    <m/>
    <m/>
    <m/>
    <m/>
    <m/>
    <m/>
    <m/>
    <m/>
    <m/>
    <m/>
    <m/>
    <m/>
    <n v="35.4"/>
    <n v="1"/>
    <n v="35.4"/>
    <m/>
    <m/>
    <m/>
    <n v="201.56"/>
    <n v="1"/>
    <n v="201.56"/>
    <m/>
    <m/>
    <m/>
    <n v="17.57"/>
    <n v="56"/>
    <n v="983.98"/>
    <m/>
    <m/>
    <n v="-279.13"/>
    <n v="-279.13"/>
    <n v="941.81"/>
    <n v="100"/>
    <n v="0"/>
    <n v="0.95714343787475353"/>
    <n v="941.81"/>
    <n v="0"/>
  </r>
  <r>
    <s v="IN"/>
    <d v="2024-03-25T00:00:00"/>
    <d v="2024-09-24T00:00:00"/>
    <s v="B09Y5F44PX"/>
    <x v="92"/>
    <m/>
    <s v="Anke Sock_Black_Grey_Blue_S/M_PO3_1"/>
    <s v="INR"/>
    <n v="941.8"/>
    <n v="1"/>
    <n v="0"/>
    <n v="1"/>
    <n v="941.8"/>
    <n v="941.8"/>
    <m/>
    <m/>
    <m/>
    <m/>
    <m/>
    <m/>
    <m/>
    <m/>
    <m/>
    <m/>
    <m/>
    <m/>
    <n v="35.4"/>
    <n v="1"/>
    <n v="35.4"/>
    <m/>
    <m/>
    <m/>
    <n v="201.56"/>
    <n v="1"/>
    <n v="201.56"/>
    <m/>
    <m/>
    <m/>
    <n v="16.36"/>
    <n v="3"/>
    <n v="49.09"/>
    <m/>
    <m/>
    <n v="655.75"/>
    <n v="655.75"/>
    <n v="941.8"/>
    <n v="100"/>
    <n v="0"/>
    <n v="19.18517009574251"/>
    <n v="941.8"/>
    <n v="0"/>
  </r>
  <r>
    <s v="IN"/>
    <d v="2024-03-25T00:00:00"/>
    <d v="2024-09-24T00:00:00"/>
    <s v="B09Y5F44PX"/>
    <x v="92"/>
    <m/>
    <s v="Anke Sock_Black_Grey_Blue_S/M_PO3_FBA"/>
    <s v="INR"/>
    <n v="940.39"/>
    <n v="1"/>
    <n v="0"/>
    <n v="1"/>
    <n v="940.39"/>
    <n v="940.39"/>
    <m/>
    <m/>
    <m/>
    <m/>
    <m/>
    <m/>
    <m/>
    <m/>
    <m/>
    <m/>
    <m/>
    <m/>
    <n v="35.4"/>
    <n v="1"/>
    <n v="35.4"/>
    <m/>
    <m/>
    <m/>
    <n v="198.19"/>
    <n v="1"/>
    <n v="198.19"/>
    <m/>
    <m/>
    <m/>
    <n v="11.55"/>
    <n v="19"/>
    <n v="219.4"/>
    <m/>
    <m/>
    <n v="487.4"/>
    <n v="487.4"/>
    <n v="940.39"/>
    <n v="100"/>
    <n v="0"/>
    <n v="4.2861896080218775"/>
    <n v="940.39"/>
    <n v="0"/>
  </r>
  <r>
    <s v="IN"/>
    <d v="2024-03-25T00:00:00"/>
    <d v="2024-09-24T00:00:00"/>
    <s v="B09Y5D7RZW"/>
    <x v="75"/>
    <m/>
    <s v="2B-2P58-1W34"/>
    <s v="INR"/>
    <n v="933.24"/>
    <n v="1"/>
    <n v="0"/>
    <n v="1"/>
    <n v="933.24"/>
    <n v="933.24"/>
    <m/>
    <m/>
    <m/>
    <m/>
    <m/>
    <m/>
    <m/>
    <m/>
    <m/>
    <m/>
    <m/>
    <m/>
    <n v="35.4"/>
    <n v="1"/>
    <n v="35.4"/>
    <m/>
    <m/>
    <m/>
    <n v="181.4"/>
    <n v="1"/>
    <n v="181.4"/>
    <m/>
    <m/>
    <m/>
    <m/>
    <m/>
    <m/>
    <m/>
    <m/>
    <n v="716.44"/>
    <n v="716.44"/>
    <n v="933.24"/>
    <n v="100"/>
    <n v="0"/>
    <e v="#DIV/0!"/>
    <n v="933.24"/>
    <n v="0"/>
  </r>
  <r>
    <s v="IN"/>
    <d v="2024-03-25T00:00:00"/>
    <d v="2024-09-24T00:00:00"/>
    <s v="B0D5489TQB"/>
    <x v="93"/>
    <m/>
    <s v="Crew Length_Grey_Socks_L/XL"/>
    <s v="INR"/>
    <n v="418"/>
    <n v="2"/>
    <n v="1"/>
    <n v="1"/>
    <n v="836"/>
    <n v="437"/>
    <m/>
    <m/>
    <m/>
    <m/>
    <m/>
    <m/>
    <m/>
    <m/>
    <m/>
    <m/>
    <m/>
    <m/>
    <n v="10.62"/>
    <n v="2"/>
    <n v="21.24"/>
    <m/>
    <m/>
    <m/>
    <n v="61.21"/>
    <n v="2"/>
    <n v="122.42"/>
    <m/>
    <m/>
    <m/>
    <n v="10.98"/>
    <n v="16"/>
    <n v="175.76"/>
    <m/>
    <m/>
    <n v="117.58"/>
    <n v="117.58"/>
    <n v="836"/>
    <n v="100"/>
    <n v="50"/>
    <n v="4.7564861174328632"/>
    <n v="836"/>
    <n v="0"/>
  </r>
  <r>
    <s v="IN"/>
    <d v="2024-03-25T00:00:00"/>
    <d v="2024-09-24T00:00:00"/>
    <s v="B0D5489TQB"/>
    <x v="94"/>
    <m/>
    <s v="Crew Length Socks_Black_S/M"/>
    <s v="INR"/>
    <n v="418"/>
    <n v="2"/>
    <n v="0"/>
    <n v="2"/>
    <n v="836"/>
    <n v="836"/>
    <m/>
    <m/>
    <m/>
    <m/>
    <m/>
    <m/>
    <m/>
    <m/>
    <m/>
    <m/>
    <m/>
    <m/>
    <n v="10.62"/>
    <n v="2"/>
    <n v="21.24"/>
    <m/>
    <m/>
    <m/>
    <n v="61.21"/>
    <n v="2"/>
    <n v="122.42"/>
    <m/>
    <m/>
    <m/>
    <n v="6.44"/>
    <n v="1"/>
    <n v="6.44"/>
    <m/>
    <m/>
    <n v="685.9"/>
    <n v="342.95"/>
    <n v="836"/>
    <n v="100"/>
    <n v="0"/>
    <n v="129.81366459627327"/>
    <n v="836"/>
    <n v="0"/>
  </r>
  <r>
    <s v="IN"/>
    <d v="2024-03-25T00:00:00"/>
    <d v="2024-09-24T00:00:00"/>
    <s v="B0C85P9L7Q"/>
    <x v="95"/>
    <m/>
    <s v="B--AL"/>
    <s v="INR"/>
    <n v="836"/>
    <n v="1"/>
    <n v="0"/>
    <n v="1"/>
    <n v="836"/>
    <n v="836"/>
    <m/>
    <m/>
    <m/>
    <m/>
    <m/>
    <m/>
    <m/>
    <m/>
    <m/>
    <m/>
    <m/>
    <m/>
    <n v="35.4"/>
    <n v="1"/>
    <n v="35.4"/>
    <m/>
    <m/>
    <m/>
    <n v="178.91"/>
    <n v="1"/>
    <n v="178.91"/>
    <m/>
    <m/>
    <m/>
    <n v="19.8"/>
    <n v="9"/>
    <n v="178.24"/>
    <m/>
    <m/>
    <n v="443.45"/>
    <n v="443.45"/>
    <n v="836"/>
    <n v="100"/>
    <n v="0"/>
    <n v="4.6903052064631954"/>
    <n v="836"/>
    <n v="0"/>
  </r>
  <r>
    <s v="IN"/>
    <d v="2024-03-25T00:00:00"/>
    <d v="2024-09-24T00:00:00"/>
    <s v="B0C9JBPV3W"/>
    <x v="86"/>
    <m/>
    <s v="BAL L/XL FBA"/>
    <s v="INR"/>
    <n v="416.76"/>
    <n v="2"/>
    <n v="0"/>
    <n v="2"/>
    <n v="833.52"/>
    <n v="833.52"/>
    <m/>
    <m/>
    <m/>
    <m/>
    <m/>
    <m/>
    <m/>
    <m/>
    <m/>
    <m/>
    <m/>
    <m/>
    <n v="10.62"/>
    <n v="1"/>
    <n v="10.62"/>
    <m/>
    <m/>
    <m/>
    <n v="61.21"/>
    <n v="1"/>
    <n v="61.21"/>
    <m/>
    <m/>
    <m/>
    <n v="4.54"/>
    <n v="1"/>
    <n v="4.54"/>
    <m/>
    <m/>
    <n v="757.15"/>
    <n v="378.57"/>
    <n v="833.52"/>
    <n v="100"/>
    <n v="0"/>
    <n v="183.59471365638765"/>
    <n v="833.52"/>
    <n v="0"/>
  </r>
  <r>
    <s v="IN"/>
    <d v="2024-03-25T00:00:00"/>
    <d v="2024-09-24T00:00:00"/>
    <s v="B09CDQ6ZDL"/>
    <x v="96"/>
    <m/>
    <s v="BAL"/>
    <s v="INR"/>
    <n v="408.5"/>
    <n v="2"/>
    <n v="0"/>
    <n v="2"/>
    <n v="817"/>
    <n v="817"/>
    <m/>
    <m/>
    <m/>
    <m/>
    <m/>
    <m/>
    <m/>
    <m/>
    <m/>
    <m/>
    <m/>
    <m/>
    <n v="12.39"/>
    <n v="2"/>
    <n v="24.78"/>
    <m/>
    <m/>
    <m/>
    <n v="65.91"/>
    <n v="2"/>
    <n v="131.83000000000001"/>
    <m/>
    <m/>
    <m/>
    <n v="15.4"/>
    <n v="6"/>
    <n v="92.38"/>
    <m/>
    <m/>
    <n v="568.01"/>
    <n v="284"/>
    <n v="817"/>
    <n v="100"/>
    <n v="0"/>
    <n v="8.8439056072743014"/>
    <n v="817"/>
    <n v="0"/>
  </r>
  <r>
    <s v="IN"/>
    <d v="2024-03-25T00:00:00"/>
    <d v="2024-09-24T00:00:00"/>
    <s v="B0C6DKV3VQ"/>
    <x v="97"/>
    <m/>
    <s v="TT-AS-S/M"/>
    <s v="INR"/>
    <n v="816.1"/>
    <n v="1"/>
    <n v="0"/>
    <n v="1"/>
    <n v="816.1"/>
    <n v="816.1"/>
    <m/>
    <m/>
    <m/>
    <m/>
    <m/>
    <m/>
    <m/>
    <m/>
    <m/>
    <m/>
    <m/>
    <m/>
    <n v="35.4"/>
    <n v="1"/>
    <n v="35.4"/>
    <m/>
    <m/>
    <m/>
    <n v="170.06"/>
    <n v="1"/>
    <n v="170.06"/>
    <m/>
    <m/>
    <m/>
    <m/>
    <m/>
    <m/>
    <m/>
    <m/>
    <n v="610.64"/>
    <n v="610.64"/>
    <n v="816.1"/>
    <n v="100"/>
    <n v="0"/>
    <e v="#DIV/0!"/>
    <n v="816.1"/>
    <n v="0"/>
  </r>
  <r>
    <s v="IN"/>
    <d v="2024-03-25T00:00:00"/>
    <d v="2024-09-24T00:00:00"/>
    <s v="B09Y5CVXP4"/>
    <x v="98"/>
    <m/>
    <s v="Anke Sock_Grey_S/M_FBA"/>
    <s v="INR"/>
    <n v="403.95"/>
    <n v="2"/>
    <n v="0"/>
    <n v="2"/>
    <n v="807.91"/>
    <n v="807.91"/>
    <m/>
    <m/>
    <m/>
    <m/>
    <m/>
    <m/>
    <m/>
    <m/>
    <m/>
    <m/>
    <m/>
    <m/>
    <n v="10.62"/>
    <n v="2"/>
    <n v="21.24"/>
    <m/>
    <m/>
    <m/>
    <n v="57.76"/>
    <n v="2"/>
    <n v="115.52"/>
    <m/>
    <m/>
    <m/>
    <n v="16.2"/>
    <n v="12"/>
    <n v="194.46"/>
    <m/>
    <m/>
    <n v="476.69"/>
    <n v="238.34"/>
    <n v="807.9"/>
    <n v="100"/>
    <n v="0"/>
    <n v="4.1545819191607523"/>
    <n v="807.9"/>
    <n v="0"/>
  </r>
  <r>
    <s v="IN"/>
    <d v="2024-03-25T00:00:00"/>
    <d v="2024-09-24T00:00:00"/>
    <s v="B0C85KL2K5"/>
    <x v="78"/>
    <m/>
    <s v="GKL-L/Xl"/>
    <s v="INR"/>
    <n v="799"/>
    <n v="1"/>
    <n v="0"/>
    <n v="1"/>
    <n v="799"/>
    <n v="799"/>
    <m/>
    <m/>
    <m/>
    <m/>
    <m/>
    <m/>
    <m/>
    <m/>
    <m/>
    <m/>
    <m/>
    <m/>
    <n v="35.4"/>
    <n v="1"/>
    <n v="35.4"/>
    <m/>
    <m/>
    <m/>
    <n v="175.55"/>
    <n v="1"/>
    <n v="175.55"/>
    <m/>
    <m/>
    <m/>
    <m/>
    <m/>
    <m/>
    <m/>
    <m/>
    <n v="588.04999999999995"/>
    <n v="588.04999999999995"/>
    <n v="799"/>
    <n v="100"/>
    <n v="0"/>
    <e v="#DIV/0!"/>
    <n v="799"/>
    <n v="0"/>
  </r>
  <r>
    <s v="IN"/>
    <d v="2024-03-25T00:00:00"/>
    <d v="2024-09-24T00:00:00"/>
    <s v="B09Y5DZZHM"/>
    <x v="99"/>
    <m/>
    <s v="Knee Sock_Blue_S/M"/>
    <s v="INR"/>
    <n v="799"/>
    <n v="1"/>
    <n v="0"/>
    <n v="1"/>
    <n v="799"/>
    <n v="799"/>
    <m/>
    <m/>
    <m/>
    <m/>
    <m/>
    <m/>
    <m/>
    <m/>
    <m/>
    <m/>
    <m/>
    <m/>
    <n v="35.4"/>
    <n v="1"/>
    <n v="35.4"/>
    <m/>
    <m/>
    <m/>
    <n v="175.77"/>
    <n v="1"/>
    <n v="175.77"/>
    <m/>
    <m/>
    <m/>
    <m/>
    <m/>
    <m/>
    <m/>
    <m/>
    <n v="587.83000000000004"/>
    <n v="587.83000000000004"/>
    <n v="799"/>
    <n v="100"/>
    <n v="0"/>
    <e v="#DIV/0!"/>
    <n v="799"/>
    <n v="0"/>
  </r>
  <r>
    <s v="IN"/>
    <d v="2024-03-25T00:00:00"/>
    <d v="2024-09-24T00:00:00"/>
    <s v="B09CDPY2XB"/>
    <x v="100"/>
    <m/>
    <s v="T-KL-ME"/>
    <s v="INR"/>
    <n v="799"/>
    <n v="1"/>
    <n v="0"/>
    <n v="1"/>
    <n v="799"/>
    <n v="799"/>
    <m/>
    <m/>
    <m/>
    <m/>
    <m/>
    <m/>
    <m/>
    <m/>
    <m/>
    <m/>
    <m/>
    <m/>
    <n v="35.4"/>
    <n v="1"/>
    <n v="35.4"/>
    <m/>
    <m/>
    <m/>
    <n v="179.14"/>
    <n v="1"/>
    <n v="179.14"/>
    <m/>
    <m/>
    <m/>
    <n v="7.88"/>
    <n v="10"/>
    <n v="78.83"/>
    <m/>
    <m/>
    <n v="505.63"/>
    <n v="505.63"/>
    <n v="799"/>
    <n v="100"/>
    <n v="0"/>
    <n v="10.135735126220982"/>
    <n v="799"/>
    <n v="0"/>
  </r>
  <r>
    <s v="IN"/>
    <d v="2024-03-25T00:00:00"/>
    <d v="2024-09-24T00:00:00"/>
    <s v="B09Y5CVXP4"/>
    <x v="98"/>
    <m/>
    <s v="Anke Sock_Grey_S/M"/>
    <s v="INR"/>
    <n v="399"/>
    <n v="2"/>
    <n v="0"/>
    <n v="2"/>
    <n v="798"/>
    <n v="798"/>
    <m/>
    <m/>
    <m/>
    <m/>
    <m/>
    <m/>
    <m/>
    <m/>
    <m/>
    <m/>
    <m/>
    <m/>
    <n v="14.16"/>
    <n v="2"/>
    <n v="28.32"/>
    <m/>
    <m/>
    <m/>
    <n v="70.62"/>
    <n v="2"/>
    <n v="141.24"/>
    <m/>
    <m/>
    <m/>
    <n v="14.19"/>
    <n v="27"/>
    <n v="383.06"/>
    <m/>
    <m/>
    <n v="245.38"/>
    <n v="122.69"/>
    <n v="798"/>
    <n v="100"/>
    <n v="0"/>
    <n v="2.0832245601211299"/>
    <n v="798"/>
    <n v="0"/>
  </r>
  <r>
    <s v="IN"/>
    <d v="2024-03-25T00:00:00"/>
    <d v="2024-09-24T00:00:00"/>
    <s v="B0D5489TQB"/>
    <x v="93"/>
    <m/>
    <s v="Crew Length_Grey_Socks_L/XL_FBA"/>
    <s v="INR"/>
    <n v="399"/>
    <n v="2"/>
    <n v="0"/>
    <n v="2"/>
    <n v="798"/>
    <n v="798"/>
    <n v="16.52"/>
    <n v="2"/>
    <n v="33.04"/>
    <n v="56.64"/>
    <n v="2"/>
    <n v="113.28"/>
    <n v="16.52"/>
    <n v="2"/>
    <n v="33.04"/>
    <n v="11.8"/>
    <n v="15"/>
    <n v="177"/>
    <n v="14.16"/>
    <n v="2"/>
    <n v="28.32"/>
    <m/>
    <m/>
    <m/>
    <n v="61.21"/>
    <n v="2"/>
    <n v="122.42"/>
    <m/>
    <m/>
    <m/>
    <n v="13.46"/>
    <n v="28"/>
    <n v="376.96"/>
    <m/>
    <m/>
    <n v="-53.02"/>
    <n v="-26.51"/>
    <n v="798"/>
    <n v="100"/>
    <n v="0"/>
    <n v="2.116935483870968"/>
    <n v="798"/>
    <n v="0"/>
  </r>
  <r>
    <s v="IN"/>
    <d v="2024-03-25T00:00:00"/>
    <d v="2024-09-24T00:00:00"/>
    <s v="B09CDLGTQ2"/>
    <x v="101"/>
    <m/>
    <s v="TAL S/M FBA"/>
    <s v="INR"/>
    <n v="399"/>
    <n v="2"/>
    <n v="0"/>
    <n v="2"/>
    <n v="798"/>
    <n v="798"/>
    <n v="16.52"/>
    <n v="2"/>
    <n v="33.04"/>
    <n v="74.34"/>
    <n v="2"/>
    <n v="148.68"/>
    <n v="16.52"/>
    <n v="2"/>
    <n v="33.04"/>
    <n v="11.8"/>
    <n v="33"/>
    <n v="389.4"/>
    <n v="14.16"/>
    <n v="2"/>
    <n v="28.32"/>
    <m/>
    <m/>
    <m/>
    <n v="61.21"/>
    <n v="2"/>
    <n v="122.42"/>
    <m/>
    <m/>
    <m/>
    <n v="8.43"/>
    <n v="4"/>
    <n v="33.71"/>
    <m/>
    <m/>
    <n v="42.43"/>
    <n v="21.21"/>
    <n v="798"/>
    <n v="100"/>
    <n v="0"/>
    <n v="23.672500741619697"/>
    <n v="798"/>
    <n v="0"/>
  </r>
  <r>
    <s v="IN"/>
    <d v="2024-03-25T00:00:00"/>
    <d v="2024-09-24T00:00:00"/>
    <s v="B09CDLGTQ2"/>
    <x v="101"/>
    <m/>
    <s v="T-AL-ME_new"/>
    <s v="INR"/>
    <n v="390.15"/>
    <n v="2"/>
    <n v="1"/>
    <n v="1"/>
    <n v="780.3"/>
    <n v="431.3"/>
    <m/>
    <m/>
    <m/>
    <m/>
    <m/>
    <m/>
    <m/>
    <m/>
    <m/>
    <m/>
    <m/>
    <m/>
    <n v="10.62"/>
    <n v="2"/>
    <n v="21.24"/>
    <m/>
    <m/>
    <m/>
    <n v="54.69"/>
    <n v="2"/>
    <n v="109.39"/>
    <n v="82.6"/>
    <n v="1"/>
    <n v="82.6"/>
    <n v="16.68"/>
    <n v="24"/>
    <n v="400.42"/>
    <m/>
    <m/>
    <n v="-182.35"/>
    <n v="-182.35"/>
    <n v="780.3"/>
    <n v="100"/>
    <n v="50"/>
    <n v="1.9487038609460066"/>
    <n v="780.3"/>
    <n v="0"/>
  </r>
  <r>
    <s v="IN"/>
    <d v="2024-03-25T00:00:00"/>
    <d v="2024-09-24T00:00:00"/>
    <s v="B0D56R1VYX"/>
    <x v="70"/>
    <m/>
    <s v="G-AL"/>
    <s v="INR"/>
    <n v="349"/>
    <n v="2"/>
    <n v="0"/>
    <n v="2"/>
    <n v="698"/>
    <n v="698"/>
    <m/>
    <m/>
    <m/>
    <m/>
    <m/>
    <m/>
    <m/>
    <m/>
    <m/>
    <m/>
    <m/>
    <m/>
    <n v="10.62"/>
    <n v="2"/>
    <n v="21.24"/>
    <m/>
    <m/>
    <m/>
    <n v="53.54"/>
    <n v="2"/>
    <n v="107.08"/>
    <m/>
    <m/>
    <m/>
    <n v="17.22"/>
    <n v="20"/>
    <n v="344.5"/>
    <m/>
    <m/>
    <n v="225.18"/>
    <n v="112.59"/>
    <n v="698"/>
    <n v="100"/>
    <n v="0"/>
    <n v="2.0261248185776486"/>
    <n v="698"/>
    <n v="0"/>
  </r>
  <r>
    <s v="IN"/>
    <d v="2024-03-25T00:00:00"/>
    <d v="2024-09-24T00:00:00"/>
    <s v="B0D56R1VYX"/>
    <x v="81"/>
    <m/>
    <s v="TG-AL-ME-L/XL_FBA"/>
    <s v="INR"/>
    <n v="522.76"/>
    <n v="1"/>
    <n v="0"/>
    <n v="1"/>
    <n v="522.76"/>
    <n v="522.76"/>
    <m/>
    <m/>
    <m/>
    <m/>
    <m/>
    <m/>
    <m/>
    <m/>
    <m/>
    <m/>
    <m/>
    <m/>
    <n v="10.62"/>
    <n v="1"/>
    <n v="10.62"/>
    <m/>
    <m/>
    <m/>
    <n v="64.77"/>
    <n v="1"/>
    <n v="64.77"/>
    <m/>
    <m/>
    <m/>
    <n v="8.42"/>
    <n v="4"/>
    <n v="33.67"/>
    <m/>
    <m/>
    <n v="413.7"/>
    <n v="413.7"/>
    <n v="522.76"/>
    <n v="100"/>
    <n v="0"/>
    <n v="15.525987525987524"/>
    <n v="522.76"/>
    <n v="0"/>
  </r>
  <r>
    <s v="IN"/>
    <d v="2024-03-25T00:00:00"/>
    <d v="2024-09-24T00:00:00"/>
    <s v="B0CNVRMX9P"/>
    <x v="102"/>
    <m/>
    <s v="TEC M pair_FBA"/>
    <s v="INR"/>
    <n v="499"/>
    <n v="1"/>
    <n v="0"/>
    <n v="1"/>
    <n v="499"/>
    <n v="499"/>
    <n v="16.52"/>
    <n v="1"/>
    <n v="16.52"/>
    <n v="49.56"/>
    <n v="1"/>
    <n v="49.56"/>
    <n v="16.52"/>
    <n v="1"/>
    <n v="16.52"/>
    <n v="11.8"/>
    <n v="27"/>
    <n v="318.60000000000002"/>
    <n v="14.16"/>
    <n v="1"/>
    <n v="14.16"/>
    <m/>
    <m/>
    <m/>
    <n v="67.72"/>
    <n v="1"/>
    <n v="67.72"/>
    <m/>
    <m/>
    <m/>
    <n v="22"/>
    <n v="26"/>
    <n v="571.9"/>
    <m/>
    <m/>
    <n v="-539.46"/>
    <n v="-539.46"/>
    <n v="499"/>
    <n v="100"/>
    <n v="0"/>
    <n v="0.87253016261584193"/>
    <n v="499"/>
    <n v="0"/>
  </r>
  <r>
    <s v="IN"/>
    <d v="2024-03-25T00:00:00"/>
    <d v="2024-09-24T00:00:00"/>
    <s v="B0CNVRMX9P"/>
    <x v="103"/>
    <m/>
    <s v="TEC S pair_FBA"/>
    <s v="INR"/>
    <n v="499"/>
    <n v="1"/>
    <n v="0"/>
    <n v="1"/>
    <n v="499"/>
    <n v="499"/>
    <n v="16.52"/>
    <n v="1"/>
    <n v="16.52"/>
    <n v="74.34"/>
    <n v="1"/>
    <n v="74.34"/>
    <n v="16.52"/>
    <n v="1"/>
    <n v="16.52"/>
    <n v="11.8"/>
    <n v="27"/>
    <n v="318.60000000000002"/>
    <n v="14.16"/>
    <n v="1"/>
    <n v="14.16"/>
    <m/>
    <m/>
    <m/>
    <n v="64.33"/>
    <n v="1"/>
    <n v="64.33"/>
    <m/>
    <m/>
    <m/>
    <m/>
    <n v="0"/>
    <n v="0"/>
    <m/>
    <m/>
    <n v="11.05"/>
    <n v="11.05"/>
    <n v="499"/>
    <n v="100"/>
    <n v="0"/>
    <e v="#DIV/0!"/>
    <n v="499"/>
    <n v="0"/>
  </r>
  <r>
    <s v="IN"/>
    <d v="2024-03-25T00:00:00"/>
    <d v="2024-09-24T00:00:00"/>
    <s v="B0CNVRMX9P"/>
    <x v="104"/>
    <m/>
    <s v="TEC XL pair"/>
    <s v="INR"/>
    <n v="499"/>
    <n v="1"/>
    <n v="1"/>
    <n v="0"/>
    <n v="499"/>
    <n v="0"/>
    <m/>
    <m/>
    <m/>
    <m/>
    <m/>
    <m/>
    <m/>
    <m/>
    <m/>
    <m/>
    <m/>
    <m/>
    <n v="10.62"/>
    <n v="1"/>
    <n v="10.62"/>
    <m/>
    <m/>
    <m/>
    <n v="64.33"/>
    <n v="1"/>
    <n v="64.33"/>
    <n v="82.6"/>
    <n v="1"/>
    <n v="82.6"/>
    <n v="15.55"/>
    <n v="8"/>
    <n v="124.41"/>
    <m/>
    <m/>
    <n v="-281.95999999999998"/>
    <m/>
    <n v="499"/>
    <n v="100"/>
    <n v="100"/>
    <n v="4.0109315971384936"/>
    <n v="499"/>
    <n v="0"/>
  </r>
  <r>
    <s v="IN"/>
    <d v="2024-03-25T00:00:00"/>
    <d v="2024-09-24T00:00:00"/>
    <s v="B0CNVRMX9P"/>
    <x v="104"/>
    <m/>
    <s v="TEC XL pair_FBA"/>
    <s v="INR"/>
    <n v="499"/>
    <n v="1"/>
    <n v="0"/>
    <n v="1"/>
    <n v="499"/>
    <n v="499"/>
    <n v="16.52"/>
    <n v="1"/>
    <n v="16.52"/>
    <n v="74.34"/>
    <n v="1"/>
    <n v="74.34"/>
    <n v="16.52"/>
    <n v="1"/>
    <n v="16.52"/>
    <n v="11.8"/>
    <n v="26"/>
    <n v="306.8"/>
    <n v="14.16"/>
    <n v="1"/>
    <n v="14.16"/>
    <m/>
    <m/>
    <m/>
    <n v="67.72"/>
    <n v="1"/>
    <n v="67.72"/>
    <m/>
    <m/>
    <m/>
    <m/>
    <m/>
    <m/>
    <m/>
    <m/>
    <n v="19.46"/>
    <n v="19.46"/>
    <n v="499"/>
    <n v="100"/>
    <n v="0"/>
    <e v="#DIV/0!"/>
    <n v="499"/>
    <n v="0"/>
  </r>
  <r>
    <s v="IN"/>
    <d v="2024-03-25T00:00:00"/>
    <d v="2024-09-24T00:00:00"/>
    <s v="B0CY9C8RN2"/>
    <x v="105"/>
    <m/>
    <s v="TGCL_packof2_S/M"/>
    <s v="INR"/>
    <n v="499"/>
    <n v="1"/>
    <n v="0"/>
    <n v="1"/>
    <n v="499"/>
    <n v="499"/>
    <m/>
    <m/>
    <m/>
    <m/>
    <m/>
    <m/>
    <m/>
    <m/>
    <m/>
    <m/>
    <m/>
    <m/>
    <n v="14.16"/>
    <n v="1"/>
    <n v="14.16"/>
    <m/>
    <m/>
    <m/>
    <n v="76.55"/>
    <n v="1"/>
    <n v="76.55"/>
    <m/>
    <m/>
    <m/>
    <m/>
    <m/>
    <m/>
    <m/>
    <m/>
    <n v="408.29"/>
    <n v="408.29"/>
    <n v="499"/>
    <n v="100"/>
    <n v="0"/>
    <e v="#DIV/0!"/>
    <n v="499"/>
    <n v="0"/>
  </r>
  <r>
    <s v="IN"/>
    <d v="2024-03-25T00:00:00"/>
    <d v="2024-09-24T00:00:00"/>
    <s v="B0D92165QK"/>
    <x v="106"/>
    <m/>
    <s v="TKC L Grey2"/>
    <s v="INR"/>
    <n v="499"/>
    <n v="1"/>
    <n v="0"/>
    <n v="1"/>
    <n v="499"/>
    <n v="499"/>
    <m/>
    <m/>
    <m/>
    <m/>
    <m/>
    <m/>
    <m/>
    <m/>
    <m/>
    <m/>
    <m/>
    <m/>
    <n v="10.62"/>
    <n v="1"/>
    <n v="10.62"/>
    <m/>
    <m/>
    <m/>
    <n v="64.19"/>
    <n v="1"/>
    <n v="64.19"/>
    <m/>
    <m/>
    <m/>
    <m/>
    <m/>
    <m/>
    <m/>
    <m/>
    <n v="424.19"/>
    <n v="424.19"/>
    <n v="499"/>
    <n v="100"/>
    <n v="0"/>
    <e v="#DIV/0!"/>
    <n v="499"/>
    <n v="0"/>
  </r>
  <r>
    <s v="IN"/>
    <d v="2024-03-25T00:00:00"/>
    <d v="2024-09-24T00:00:00"/>
    <s v="B0D92165QK"/>
    <x v="82"/>
    <m/>
    <s v="TKC M"/>
    <s v="INR"/>
    <n v="499"/>
    <n v="1"/>
    <n v="0"/>
    <n v="1"/>
    <n v="499"/>
    <n v="499"/>
    <m/>
    <m/>
    <m/>
    <m/>
    <m/>
    <m/>
    <m/>
    <m/>
    <m/>
    <m/>
    <m/>
    <m/>
    <n v="10.62"/>
    <n v="1"/>
    <n v="10.62"/>
    <m/>
    <m/>
    <m/>
    <n v="62.29"/>
    <n v="1"/>
    <n v="62.29"/>
    <m/>
    <m/>
    <m/>
    <n v="14.55"/>
    <n v="8"/>
    <n v="116.41"/>
    <m/>
    <m/>
    <n v="309.68"/>
    <n v="309.68"/>
    <n v="499"/>
    <n v="100"/>
    <n v="0"/>
    <n v="4.2865733184434331"/>
    <n v="499"/>
    <n v="0"/>
  </r>
  <r>
    <s v="IN"/>
    <d v="2024-03-25T00:00:00"/>
    <d v="2024-09-24T00:00:00"/>
    <s v="B0D92165QK"/>
    <x v="107"/>
    <m/>
    <s v="TKC M Grey2"/>
    <s v="INR"/>
    <n v="499"/>
    <n v="1"/>
    <n v="0"/>
    <n v="1"/>
    <n v="499"/>
    <n v="499"/>
    <m/>
    <m/>
    <m/>
    <m/>
    <m/>
    <m/>
    <m/>
    <m/>
    <m/>
    <m/>
    <m/>
    <m/>
    <n v="10.62"/>
    <n v="1"/>
    <n v="10.62"/>
    <m/>
    <m/>
    <m/>
    <n v="67.72"/>
    <n v="1"/>
    <n v="67.72"/>
    <m/>
    <m/>
    <m/>
    <m/>
    <m/>
    <m/>
    <m/>
    <m/>
    <n v="420.66"/>
    <n v="420.66"/>
    <n v="499"/>
    <n v="100"/>
    <n v="0"/>
    <e v="#DIV/0!"/>
    <n v="499"/>
    <n v="0"/>
  </r>
  <r>
    <s v="IN"/>
    <d v="2024-03-25T00:00:00"/>
    <d v="2024-09-24T00:00:00"/>
    <s v="B0D92165QK"/>
    <x v="90"/>
    <m/>
    <s v="TKC XL_Pair_FBA"/>
    <s v="INR"/>
    <n v="499"/>
    <n v="1"/>
    <n v="0"/>
    <n v="1"/>
    <n v="499"/>
    <n v="499"/>
    <n v="16.52"/>
    <n v="1"/>
    <n v="16.52"/>
    <n v="74.34"/>
    <n v="1"/>
    <n v="74.34"/>
    <n v="16.52"/>
    <n v="1"/>
    <n v="16.52"/>
    <n v="11.8"/>
    <n v="29"/>
    <n v="342.2"/>
    <n v="14.16"/>
    <n v="1"/>
    <n v="14.16"/>
    <m/>
    <m/>
    <m/>
    <n v="64.33"/>
    <n v="1"/>
    <n v="64.33"/>
    <m/>
    <m/>
    <m/>
    <n v="12.32"/>
    <n v="20"/>
    <n v="246.42"/>
    <m/>
    <m/>
    <n v="-258.97000000000003"/>
    <n v="-258.97000000000003"/>
    <n v="499"/>
    <n v="100"/>
    <n v="0"/>
    <n v="2.0249979709439172"/>
    <n v="499"/>
    <n v="0"/>
  </r>
  <r>
    <s v="IN"/>
    <d v="2024-03-25T00:00:00"/>
    <d v="2024-09-24T00:00:00"/>
    <s v="B0CY9C8RN2"/>
    <x v="108"/>
    <m/>
    <s v="TBCL_packof2_L/XL"/>
    <s v="INR"/>
    <n v="498.29"/>
    <n v="1"/>
    <n v="0"/>
    <n v="1"/>
    <n v="498.29"/>
    <n v="498.29"/>
    <m/>
    <m/>
    <m/>
    <m/>
    <m/>
    <m/>
    <m/>
    <m/>
    <m/>
    <m/>
    <m/>
    <m/>
    <n v="14.16"/>
    <n v="1"/>
    <n v="14.16"/>
    <m/>
    <m/>
    <m/>
    <n v="85.67"/>
    <n v="1"/>
    <n v="85.67"/>
    <m/>
    <m/>
    <m/>
    <m/>
    <m/>
    <m/>
    <m/>
    <m/>
    <n v="398.46"/>
    <n v="398.46"/>
    <n v="498.29"/>
    <n v="100"/>
    <n v="0"/>
    <e v="#DIV/0!"/>
    <n v="498.29"/>
    <n v="0"/>
  </r>
  <r>
    <s v="IN"/>
    <d v="2024-03-25T00:00:00"/>
    <d v="2024-09-24T00:00:00"/>
    <s v="B0C85NFZKR"/>
    <x v="109"/>
    <m/>
    <s v="B-AL"/>
    <s v="INR"/>
    <n v="418"/>
    <n v="1"/>
    <n v="0"/>
    <n v="1"/>
    <n v="418"/>
    <n v="418"/>
    <m/>
    <m/>
    <m/>
    <m/>
    <m/>
    <m/>
    <m/>
    <m/>
    <m/>
    <m/>
    <m/>
    <m/>
    <n v="10.62"/>
    <n v="1"/>
    <n v="10.62"/>
    <m/>
    <m/>
    <m/>
    <n v="61.21"/>
    <n v="1"/>
    <n v="61.21"/>
    <m/>
    <m/>
    <m/>
    <n v="15.42"/>
    <n v="26"/>
    <n v="401.01"/>
    <m/>
    <m/>
    <n v="-54.84"/>
    <n v="-54.84"/>
    <n v="418"/>
    <n v="100"/>
    <n v="0"/>
    <n v="1.0423680207476123"/>
    <n v="418"/>
    <n v="0"/>
  </r>
  <r>
    <s v="IN"/>
    <d v="2024-03-25T00:00:00"/>
    <d v="2024-09-24T00:00:00"/>
    <s v="B0C85W4TDM"/>
    <x v="110"/>
    <m/>
    <s v="Anke Sock_Blue_S/M"/>
    <s v="INR"/>
    <n v="416.1"/>
    <n v="1"/>
    <n v="0"/>
    <n v="1"/>
    <n v="416.1"/>
    <n v="416.1"/>
    <m/>
    <m/>
    <m/>
    <m/>
    <m/>
    <m/>
    <m/>
    <m/>
    <m/>
    <m/>
    <m/>
    <m/>
    <n v="10.62"/>
    <n v="1"/>
    <n v="10.62"/>
    <m/>
    <m/>
    <m/>
    <n v="58.15"/>
    <n v="1"/>
    <n v="58.15"/>
    <m/>
    <m/>
    <m/>
    <n v="12.31"/>
    <n v="8"/>
    <n v="98.5"/>
    <m/>
    <m/>
    <n v="248.83"/>
    <n v="248.83"/>
    <n v="416.1"/>
    <n v="100"/>
    <n v="0"/>
    <n v="4.2243654822335026"/>
    <n v="416.1"/>
    <n v="0"/>
  </r>
  <r>
    <s v="IN"/>
    <d v="2024-03-25T00:00:00"/>
    <d v="2024-09-24T00:00:00"/>
    <s v="B09Y5DZR1B"/>
    <x v="111"/>
    <m/>
    <s v="AO-6GM4-HZFN"/>
    <s v="INR"/>
    <n v="413.62"/>
    <n v="1"/>
    <n v="0"/>
    <n v="1"/>
    <n v="413.62"/>
    <n v="413.62"/>
    <m/>
    <m/>
    <m/>
    <m/>
    <m/>
    <m/>
    <m/>
    <m/>
    <m/>
    <m/>
    <m/>
    <m/>
    <n v="10.62"/>
    <n v="1"/>
    <n v="10.62"/>
    <m/>
    <m/>
    <m/>
    <n v="54.16"/>
    <n v="1"/>
    <n v="54.16"/>
    <m/>
    <m/>
    <m/>
    <m/>
    <m/>
    <m/>
    <m/>
    <m/>
    <n v="348.84"/>
    <n v="348.84"/>
    <n v="413.62"/>
    <n v="100"/>
    <n v="0"/>
    <e v="#DIV/0!"/>
    <n v="413.62"/>
    <n v="0"/>
  </r>
  <r>
    <s v="IN"/>
    <d v="2024-03-25T00:00:00"/>
    <d v="2024-09-24T00:00:00"/>
    <s v="B0B1MWV2D3"/>
    <x v="112"/>
    <m/>
    <s v="Ankle Sock_Blue_S/M_NC_FBA"/>
    <s v="INR"/>
    <n v="399"/>
    <n v="1"/>
    <n v="0"/>
    <n v="1"/>
    <n v="399"/>
    <n v="399"/>
    <m/>
    <m/>
    <m/>
    <m/>
    <m/>
    <m/>
    <m/>
    <m/>
    <m/>
    <m/>
    <m/>
    <m/>
    <n v="14.16"/>
    <n v="1"/>
    <n v="14.16"/>
    <m/>
    <m/>
    <m/>
    <n v="70.62"/>
    <n v="1"/>
    <n v="70.62"/>
    <m/>
    <m/>
    <m/>
    <m/>
    <m/>
    <m/>
    <m/>
    <m/>
    <n v="314.22000000000003"/>
    <n v="314.22000000000003"/>
    <n v="399"/>
    <n v="100"/>
    <n v="0"/>
    <e v="#DIV/0!"/>
    <n v="399"/>
    <n v="0"/>
  </r>
  <r>
    <s v="IN"/>
    <d v="2024-03-25T00:00:00"/>
    <d v="2024-09-24T00:00:00"/>
    <s v="B0BK2BSLK7"/>
    <x v="113"/>
    <m/>
    <s v="Crew Length_Blue_L/XL"/>
    <s v="INR"/>
    <n v="399"/>
    <n v="1"/>
    <n v="0"/>
    <n v="1"/>
    <n v="399"/>
    <n v="399"/>
    <m/>
    <m/>
    <m/>
    <m/>
    <m/>
    <m/>
    <m/>
    <m/>
    <m/>
    <m/>
    <m/>
    <m/>
    <n v="14.16"/>
    <n v="1"/>
    <n v="14.16"/>
    <m/>
    <m/>
    <m/>
    <n v="70.62"/>
    <n v="1"/>
    <n v="70.62"/>
    <m/>
    <m/>
    <m/>
    <m/>
    <m/>
    <m/>
    <m/>
    <m/>
    <n v="314.22000000000003"/>
    <n v="314.22000000000003"/>
    <n v="399"/>
    <n v="100"/>
    <n v="0"/>
    <e v="#DIV/0!"/>
    <n v="399"/>
    <n v="0"/>
  </r>
  <r>
    <s v="IN"/>
    <d v="2024-03-25T00:00:00"/>
    <d v="2024-09-24T00:00:00"/>
    <s v="B0BZPDKPSP"/>
    <x v="94"/>
    <m/>
    <s v="Crew Length Socks_Black_S/M_FBA"/>
    <s v="INR"/>
    <n v="399"/>
    <n v="1"/>
    <n v="0"/>
    <n v="1"/>
    <n v="399"/>
    <n v="399"/>
    <n v="15.34"/>
    <n v="1"/>
    <n v="15.34"/>
    <n v="71.98"/>
    <n v="1"/>
    <n v="71.98"/>
    <n v="15.34"/>
    <n v="1"/>
    <n v="15.34"/>
    <n v="11.8"/>
    <n v="16"/>
    <n v="188.8"/>
    <n v="14.16"/>
    <n v="1"/>
    <n v="14.16"/>
    <m/>
    <m/>
    <m/>
    <n v="70.62"/>
    <n v="1"/>
    <n v="70.62"/>
    <m/>
    <m/>
    <m/>
    <n v="14.79"/>
    <n v="103"/>
    <n v="1523.33"/>
    <m/>
    <m/>
    <n v="-1485.23"/>
    <n v="-1485.23"/>
    <n v="399"/>
    <n v="100"/>
    <n v="0"/>
    <n v="0.26192617489316172"/>
    <n v="399"/>
    <n v="0"/>
  </r>
  <r>
    <s v="IN"/>
    <d v="2024-03-25T00:00:00"/>
    <d v="2024-09-24T00:00:00"/>
    <s v="B0CV3VVQLX"/>
    <x v="114"/>
    <m/>
    <s v="Ankle Sock_Blue_L/XL_NC_FBA"/>
    <s v="INR"/>
    <n v="397.1"/>
    <n v="1"/>
    <n v="0"/>
    <n v="1"/>
    <n v="397.1"/>
    <n v="397.1"/>
    <m/>
    <m/>
    <m/>
    <m/>
    <m/>
    <m/>
    <m/>
    <m/>
    <m/>
    <m/>
    <m/>
    <m/>
    <n v="10.62"/>
    <n v="1"/>
    <n v="10.62"/>
    <m/>
    <m/>
    <m/>
    <n v="55.08"/>
    <n v="1"/>
    <n v="55.08"/>
    <m/>
    <m/>
    <m/>
    <n v="17.510000000000002"/>
    <n v="78"/>
    <n v="1365.49"/>
    <m/>
    <m/>
    <n v="-1034.0899999999999"/>
    <n v="-1034.0899999999999"/>
    <n v="397.1"/>
    <n v="100"/>
    <n v="0"/>
    <n v="0.29081135709525519"/>
    <n v="397.1"/>
    <n v="0"/>
  </r>
  <r>
    <s v="IN"/>
    <d v="2024-03-25T00:00:00"/>
    <d v="2024-09-24T00:00:00"/>
    <s v="B0B1MXHW4H"/>
    <x v="115"/>
    <m/>
    <s v="Ankle Sock_Grey_L/XL_NC_FBA"/>
    <s v="INR"/>
    <n v="379"/>
    <n v="1"/>
    <n v="0"/>
    <n v="1"/>
    <n v="379"/>
    <n v="379"/>
    <m/>
    <m/>
    <m/>
    <m/>
    <m/>
    <m/>
    <m/>
    <m/>
    <m/>
    <m/>
    <m/>
    <m/>
    <n v="10.62"/>
    <n v="1"/>
    <n v="10.62"/>
    <m/>
    <m/>
    <m/>
    <n v="55.84"/>
    <n v="1"/>
    <n v="55.84"/>
    <m/>
    <m/>
    <m/>
    <n v="14.8"/>
    <n v="15"/>
    <n v="222.05"/>
    <m/>
    <m/>
    <n v="90.49"/>
    <n v="90.49"/>
    <n v="379"/>
    <n v="100"/>
    <n v="0"/>
    <n v="1.7068227876604367"/>
    <n v="379"/>
    <n v="0"/>
  </r>
  <r>
    <s v="IN"/>
    <d v="2024-03-25T00:00:00"/>
    <d v="2024-09-24T00:00:00"/>
    <s v="B09Y5D7RZW"/>
    <x v="75"/>
    <m/>
    <s v="Anke Sock_Black_L/XL_PO3_FBA"/>
    <s v="INR"/>
    <n v="0"/>
    <n v="0"/>
    <n v="0"/>
    <n v="0"/>
    <n v="0"/>
    <n v="0"/>
    <m/>
    <m/>
    <m/>
    <m/>
    <m/>
    <m/>
    <m/>
    <m/>
    <m/>
    <m/>
    <m/>
    <m/>
    <m/>
    <m/>
    <m/>
    <m/>
    <m/>
    <m/>
    <m/>
    <m/>
    <m/>
    <m/>
    <m/>
    <m/>
    <n v="13.64"/>
    <n v="9"/>
    <n v="122.75"/>
    <m/>
    <m/>
    <n v="-122.75"/>
    <m/>
    <n v="0"/>
    <e v="#DIV/0!"/>
    <e v="#DIV/0!"/>
    <n v="0"/>
    <n v="0"/>
    <e v="#DIV/0!"/>
  </r>
  <r>
    <s v="IN"/>
    <d v="2024-03-25T00:00:00"/>
    <d v="2024-09-24T00:00:00"/>
    <s v="B09Y5D2SGS"/>
    <x v="116"/>
    <m/>
    <s v="Anke Sock_Blue_S/M_PO3"/>
    <s v="INR"/>
    <n v="0"/>
    <n v="0"/>
    <n v="0"/>
    <n v="0"/>
    <n v="0"/>
    <n v="0"/>
    <m/>
    <m/>
    <m/>
    <m/>
    <m/>
    <m/>
    <m/>
    <m/>
    <m/>
    <m/>
    <m/>
    <m/>
    <m/>
    <m/>
    <m/>
    <m/>
    <m/>
    <m/>
    <m/>
    <m/>
    <m/>
    <m/>
    <m/>
    <m/>
    <n v="13.03"/>
    <n v="9"/>
    <n v="117.24"/>
    <m/>
    <m/>
    <n v="-117.24"/>
    <m/>
    <n v="0"/>
    <e v="#DIV/0!"/>
    <e v="#DIV/0!"/>
    <n v="0"/>
    <n v="0"/>
    <e v="#DIV/0!"/>
  </r>
  <r>
    <s v="IN"/>
    <d v="2024-03-25T00:00:00"/>
    <d v="2024-09-24T00:00:00"/>
    <s v="B09Y5KYF71"/>
    <x v="117"/>
    <m/>
    <s v="Anke Sock_Grey_L/XL_1"/>
    <s v="INR"/>
    <n v="0"/>
    <n v="0"/>
    <n v="0"/>
    <n v="0"/>
    <n v="0"/>
    <n v="0"/>
    <m/>
    <m/>
    <m/>
    <m/>
    <m/>
    <m/>
    <m/>
    <m/>
    <m/>
    <m/>
    <m/>
    <m/>
    <m/>
    <m/>
    <m/>
    <m/>
    <m/>
    <m/>
    <m/>
    <m/>
    <m/>
    <m/>
    <m/>
    <m/>
    <n v="21.84"/>
    <n v="10"/>
    <n v="218.45"/>
    <m/>
    <m/>
    <n v="-218.45"/>
    <m/>
    <n v="0"/>
    <e v="#DIV/0!"/>
    <e v="#DIV/0!"/>
    <n v="0"/>
    <n v="0"/>
    <e v="#DIV/0!"/>
  </r>
  <r>
    <s v="IN"/>
    <d v="2024-03-25T00:00:00"/>
    <d v="2024-09-24T00:00:00"/>
    <s v="B09Y5DRLC5"/>
    <x v="118"/>
    <m/>
    <s v="Anke Sock_Grey_L/XL_PO3_FBA"/>
    <s v="INR"/>
    <n v="0"/>
    <n v="0"/>
    <n v="0"/>
    <n v="0"/>
    <n v="0"/>
    <n v="0"/>
    <m/>
    <m/>
    <m/>
    <m/>
    <m/>
    <m/>
    <m/>
    <m/>
    <m/>
    <m/>
    <m/>
    <m/>
    <m/>
    <m/>
    <m/>
    <m/>
    <m/>
    <m/>
    <m/>
    <m/>
    <m/>
    <m/>
    <m/>
    <m/>
    <n v="16.440000000000001"/>
    <n v="14"/>
    <n v="230.17"/>
    <m/>
    <m/>
    <n v="-230.17"/>
    <m/>
    <n v="0"/>
    <e v="#DIV/0!"/>
    <e v="#DIV/0!"/>
    <n v="0"/>
    <n v="0"/>
    <e v="#DIV/0!"/>
  </r>
  <r>
    <s v="IN"/>
    <d v="2024-03-25T00:00:00"/>
    <d v="2024-09-24T00:00:00"/>
    <s v="B09Y5GN4MK"/>
    <x v="119"/>
    <m/>
    <s v="Anke Sock_Grey_S/M_PO3"/>
    <s v="INR"/>
    <n v="0"/>
    <n v="0"/>
    <n v="0"/>
    <n v="0"/>
    <n v="0"/>
    <n v="0"/>
    <m/>
    <m/>
    <m/>
    <m/>
    <m/>
    <m/>
    <m/>
    <m/>
    <m/>
    <m/>
    <m/>
    <m/>
    <m/>
    <m/>
    <m/>
    <m/>
    <m/>
    <m/>
    <m/>
    <m/>
    <m/>
    <m/>
    <m/>
    <m/>
    <n v="16.62"/>
    <n v="14"/>
    <n v="232.69"/>
    <m/>
    <m/>
    <n v="-232.69"/>
    <m/>
    <n v="0"/>
    <e v="#DIV/0!"/>
    <e v="#DIV/0!"/>
    <n v="0"/>
    <n v="0"/>
    <e v="#DIV/0!"/>
  </r>
  <r>
    <s v="IN"/>
    <d v="2024-03-25T00:00:00"/>
    <d v="2024-09-24T00:00:00"/>
    <s v="B0B1MWQVSQ"/>
    <x v="120"/>
    <m/>
    <s v="Ankle Sock_Black_L/XL_NC"/>
    <s v="INR"/>
    <n v="0"/>
    <n v="0"/>
    <n v="0"/>
    <n v="0"/>
    <n v="0"/>
    <n v="0"/>
    <m/>
    <m/>
    <m/>
    <m/>
    <m/>
    <m/>
    <m/>
    <m/>
    <m/>
    <m/>
    <m/>
    <m/>
    <m/>
    <m/>
    <m/>
    <m/>
    <m/>
    <m/>
    <m/>
    <m/>
    <m/>
    <m/>
    <m/>
    <m/>
    <n v="17.399999999999999"/>
    <n v="6"/>
    <n v="104.41"/>
    <m/>
    <m/>
    <n v="-104.41"/>
    <m/>
    <n v="0"/>
    <e v="#DIV/0!"/>
    <e v="#DIV/0!"/>
    <n v="0"/>
    <n v="0"/>
    <e v="#DIV/0!"/>
  </r>
  <r>
    <s v="IN"/>
    <d v="2024-03-25T00:00:00"/>
    <d v="2024-09-24T00:00:00"/>
    <s v="B0B1MWQVSQ"/>
    <x v="120"/>
    <m/>
    <s v="Ankle Sock_Black_L/XL_NC_FBA"/>
    <s v="INR"/>
    <n v="0"/>
    <n v="0"/>
    <n v="0"/>
    <n v="0"/>
    <n v="0"/>
    <n v="0"/>
    <m/>
    <m/>
    <m/>
    <m/>
    <m/>
    <m/>
    <m/>
    <m/>
    <m/>
    <m/>
    <m/>
    <m/>
    <m/>
    <m/>
    <m/>
    <m/>
    <m/>
    <m/>
    <m/>
    <m/>
    <m/>
    <m/>
    <m/>
    <m/>
    <n v="14.3"/>
    <n v="13"/>
    <n v="185.87"/>
    <m/>
    <m/>
    <n v="-185.87"/>
    <m/>
    <n v="0"/>
    <e v="#DIV/0!"/>
    <e v="#DIV/0!"/>
    <n v="0"/>
    <n v="0"/>
    <e v="#DIV/0!"/>
  </r>
  <r>
    <s v="IN"/>
    <d v="2024-03-25T00:00:00"/>
    <d v="2024-09-24T00:00:00"/>
    <s v="B0CV3VVQLX"/>
    <x v="121"/>
    <m/>
    <s v="Ankle Sock_Black_S/M_NC"/>
    <s v="INR"/>
    <n v="0"/>
    <n v="0"/>
    <n v="0"/>
    <n v="0"/>
    <n v="0"/>
    <n v="0"/>
    <m/>
    <m/>
    <m/>
    <m/>
    <m/>
    <m/>
    <m/>
    <m/>
    <m/>
    <m/>
    <m/>
    <m/>
    <m/>
    <m/>
    <m/>
    <m/>
    <m/>
    <m/>
    <m/>
    <m/>
    <m/>
    <m/>
    <m/>
    <m/>
    <n v="11.48"/>
    <n v="2"/>
    <n v="22.97"/>
    <m/>
    <m/>
    <n v="-22.97"/>
    <m/>
    <n v="0"/>
    <e v="#DIV/0!"/>
    <e v="#DIV/0!"/>
    <n v="0"/>
    <n v="0"/>
    <e v="#DIV/0!"/>
  </r>
  <r>
    <s v="IN"/>
    <d v="2024-03-25T00:00:00"/>
    <d v="2024-09-24T00:00:00"/>
    <s v="B0CV3VVQLX"/>
    <x v="114"/>
    <m/>
    <s v="Ankle Sock_Blue_L/XL_NC"/>
    <s v="INR"/>
    <n v="0"/>
    <n v="0"/>
    <n v="0"/>
    <n v="0"/>
    <n v="0"/>
    <n v="0"/>
    <m/>
    <m/>
    <m/>
    <m/>
    <m/>
    <m/>
    <m/>
    <m/>
    <m/>
    <m/>
    <m/>
    <m/>
    <m/>
    <m/>
    <m/>
    <m/>
    <m/>
    <m/>
    <m/>
    <m/>
    <m/>
    <m/>
    <m/>
    <m/>
    <n v="21.12"/>
    <n v="4"/>
    <n v="84.5"/>
    <m/>
    <m/>
    <n v="-84.5"/>
    <m/>
    <n v="0"/>
    <e v="#DIV/0!"/>
    <e v="#DIV/0!"/>
    <n v="0"/>
    <n v="0"/>
    <e v="#DIV/0!"/>
  </r>
  <r>
    <s v="IN"/>
    <d v="2024-03-25T00:00:00"/>
    <d v="2024-09-24T00:00:00"/>
    <s v="B0B1MWV2D3"/>
    <x v="112"/>
    <m/>
    <s v="Ankle Sock_Blue_S/M_NC"/>
    <s v="INR"/>
    <n v="0"/>
    <n v="0"/>
    <n v="0"/>
    <n v="0"/>
    <n v="0"/>
    <n v="0"/>
    <m/>
    <m/>
    <m/>
    <m/>
    <m/>
    <m/>
    <m/>
    <m/>
    <m/>
    <m/>
    <m/>
    <m/>
    <m/>
    <m/>
    <m/>
    <m/>
    <m/>
    <m/>
    <m/>
    <m/>
    <m/>
    <m/>
    <m/>
    <m/>
    <n v="16.79"/>
    <n v="12"/>
    <n v="201.51"/>
    <m/>
    <m/>
    <n v="-201.51"/>
    <m/>
    <n v="0"/>
    <e v="#DIV/0!"/>
    <e v="#DIV/0!"/>
    <n v="0"/>
    <n v="0"/>
    <e v="#DIV/0!"/>
  </r>
  <r>
    <s v="IN"/>
    <d v="2024-03-25T00:00:00"/>
    <d v="2024-09-24T00:00:00"/>
    <s v="B0B1MXHW4H"/>
    <x v="115"/>
    <m/>
    <s v="Ankle Sock_Grey_L/XL_NC"/>
    <s v="INR"/>
    <n v="0"/>
    <n v="0"/>
    <n v="0"/>
    <n v="0"/>
    <n v="0"/>
    <n v="0"/>
    <m/>
    <m/>
    <m/>
    <m/>
    <m/>
    <m/>
    <m/>
    <m/>
    <m/>
    <m/>
    <m/>
    <m/>
    <m/>
    <m/>
    <m/>
    <m/>
    <m/>
    <m/>
    <m/>
    <m/>
    <m/>
    <m/>
    <m/>
    <m/>
    <m/>
    <m/>
    <m/>
    <m/>
    <m/>
    <n v="0"/>
    <m/>
    <n v="0"/>
    <e v="#DIV/0!"/>
    <e v="#DIV/0!"/>
    <e v="#DIV/0!"/>
    <n v="0"/>
    <e v="#DIV/0!"/>
  </r>
  <r>
    <s v="IN"/>
    <d v="2024-03-25T00:00:00"/>
    <d v="2024-09-24T00:00:00"/>
    <s v="B0BY4NBTD6"/>
    <x v="122"/>
    <m/>
    <s v="Arm_T_S/SM"/>
    <s v="INR"/>
    <n v="0"/>
    <n v="0"/>
    <n v="0"/>
    <n v="0"/>
    <n v="0"/>
    <n v="0"/>
    <m/>
    <m/>
    <m/>
    <m/>
    <m/>
    <m/>
    <m/>
    <m/>
    <m/>
    <m/>
    <m/>
    <m/>
    <m/>
    <m/>
    <m/>
    <m/>
    <m/>
    <m/>
    <m/>
    <m/>
    <m/>
    <m/>
    <m/>
    <m/>
    <m/>
    <m/>
    <m/>
    <m/>
    <m/>
    <n v="0"/>
    <n v="0"/>
    <n v="0"/>
    <e v="#DIV/0!"/>
    <e v="#DIV/0!"/>
    <e v="#DIV/0!"/>
    <n v="0"/>
    <e v="#DIV/0!"/>
  </r>
  <r>
    <s v="IN"/>
    <d v="2024-03-25T00:00:00"/>
    <d v="2024-09-24T00:00:00"/>
    <s v="B09CDL826Y"/>
    <x v="41"/>
    <m/>
    <s v="B-AL-ME"/>
    <s v="INR"/>
    <n v="0"/>
    <n v="0"/>
    <n v="0"/>
    <n v="0"/>
    <n v="0"/>
    <n v="0"/>
    <m/>
    <m/>
    <m/>
    <m/>
    <m/>
    <m/>
    <m/>
    <m/>
    <m/>
    <m/>
    <m/>
    <m/>
    <m/>
    <m/>
    <m/>
    <m/>
    <m/>
    <m/>
    <m/>
    <m/>
    <m/>
    <m/>
    <m/>
    <m/>
    <m/>
    <m/>
    <m/>
    <m/>
    <m/>
    <n v="0"/>
    <n v="0"/>
    <n v="0"/>
    <e v="#DIV/0!"/>
    <e v="#DIV/0!"/>
    <e v="#DIV/0!"/>
    <n v="0"/>
    <e v="#DIV/0!"/>
  </r>
  <r>
    <s v="IN"/>
    <d v="2024-03-25T00:00:00"/>
    <d v="2024-09-24T00:00:00"/>
    <s v="B09CDQ6ZDL"/>
    <x v="96"/>
    <m/>
    <s v="BAL-ME"/>
    <s v="INR"/>
    <n v="0"/>
    <n v="0"/>
    <n v="0"/>
    <n v="0"/>
    <n v="0"/>
    <n v="0"/>
    <m/>
    <m/>
    <m/>
    <m/>
    <m/>
    <m/>
    <m/>
    <m/>
    <m/>
    <m/>
    <m/>
    <m/>
    <m/>
    <m/>
    <m/>
    <m/>
    <m/>
    <m/>
    <m/>
    <m/>
    <m/>
    <m/>
    <m/>
    <m/>
    <m/>
    <m/>
    <m/>
    <m/>
    <m/>
    <n v="0"/>
    <n v="0"/>
    <n v="0"/>
    <e v="#DIV/0!"/>
    <e v="#DIV/0!"/>
    <e v="#DIV/0!"/>
    <n v="0"/>
    <e v="#DIV/0!"/>
  </r>
  <r>
    <s v="IN"/>
    <d v="2024-03-25T00:00:00"/>
    <d v="2024-09-24T00:00:00"/>
    <s v="B09CDL826Y"/>
    <x v="41"/>
    <m/>
    <s v="B-AL-ME_new"/>
    <s v="INR"/>
    <n v="0"/>
    <n v="0"/>
    <n v="0"/>
    <n v="0"/>
    <n v="0"/>
    <n v="0"/>
    <m/>
    <m/>
    <m/>
    <m/>
    <m/>
    <m/>
    <m/>
    <m/>
    <m/>
    <m/>
    <m/>
    <m/>
    <m/>
    <m/>
    <m/>
    <m/>
    <m/>
    <m/>
    <m/>
    <m/>
    <m/>
    <m/>
    <m/>
    <m/>
    <m/>
    <m/>
    <m/>
    <m/>
    <m/>
    <n v="0"/>
    <n v="0"/>
    <n v="0"/>
    <e v="#DIV/0!"/>
    <e v="#DIV/0!"/>
    <e v="#DIV/0!"/>
    <n v="0"/>
    <e v="#DIV/0!"/>
  </r>
  <r>
    <s v="IN"/>
    <d v="2024-03-25T00:00:00"/>
    <d v="2024-09-24T00:00:00"/>
    <s v="B0D541ZKYL"/>
    <x v="123"/>
    <m/>
    <s v="BB-KA"/>
    <s v="INR"/>
    <n v="0"/>
    <n v="0"/>
    <n v="0"/>
    <n v="0"/>
    <n v="0"/>
    <n v="0"/>
    <m/>
    <m/>
    <m/>
    <m/>
    <m/>
    <m/>
    <m/>
    <m/>
    <m/>
    <m/>
    <m/>
    <m/>
    <m/>
    <m/>
    <m/>
    <m/>
    <m/>
    <m/>
    <m/>
    <m/>
    <m/>
    <m/>
    <m/>
    <m/>
    <n v="11.83"/>
    <n v="15"/>
    <n v="177.4"/>
    <m/>
    <m/>
    <n v="-177.4"/>
    <m/>
    <n v="0"/>
    <e v="#DIV/0!"/>
    <e v="#DIV/0!"/>
    <n v="0"/>
    <n v="0"/>
    <e v="#DIV/0!"/>
  </r>
  <r>
    <s v="IN"/>
    <d v="2024-03-25T00:00:00"/>
    <d v="2024-09-24T00:00:00"/>
    <s v="B0D5457JSV"/>
    <x v="124"/>
    <m/>
    <s v="BG-CS-S/M"/>
    <s v="INR"/>
    <n v="0"/>
    <n v="0"/>
    <n v="0"/>
    <n v="0"/>
    <n v="0"/>
    <n v="0"/>
    <m/>
    <m/>
    <m/>
    <m/>
    <m/>
    <m/>
    <m/>
    <m/>
    <m/>
    <m/>
    <m/>
    <m/>
    <m/>
    <m/>
    <m/>
    <m/>
    <m/>
    <m/>
    <m/>
    <m/>
    <m/>
    <m/>
    <m/>
    <m/>
    <n v="15.74"/>
    <n v="62"/>
    <n v="975.8"/>
    <m/>
    <m/>
    <n v="-975.8"/>
    <m/>
    <n v="0"/>
    <e v="#DIV/0!"/>
    <e v="#DIV/0!"/>
    <n v="0"/>
    <n v="0"/>
    <e v="#DIV/0!"/>
  </r>
  <r>
    <s v="IN"/>
    <d v="2024-03-25T00:00:00"/>
    <d v="2024-09-24T00:00:00"/>
    <s v="B0D541ZKYL"/>
    <x v="53"/>
    <m/>
    <s v="BG-KA"/>
    <s v="INR"/>
    <n v="0"/>
    <n v="0"/>
    <n v="0"/>
    <n v="0"/>
    <n v="0"/>
    <n v="0"/>
    <m/>
    <m/>
    <m/>
    <m/>
    <m/>
    <m/>
    <m/>
    <m/>
    <m/>
    <m/>
    <m/>
    <m/>
    <m/>
    <m/>
    <m/>
    <m/>
    <m/>
    <m/>
    <m/>
    <m/>
    <m/>
    <m/>
    <m/>
    <m/>
    <n v="18.91"/>
    <n v="4"/>
    <n v="75.64"/>
    <m/>
    <m/>
    <n v="-75.64"/>
    <m/>
    <n v="0"/>
    <e v="#DIV/0!"/>
    <e v="#DIV/0!"/>
    <n v="0"/>
    <n v="0"/>
    <e v="#DIV/0!"/>
  </r>
  <r>
    <s v="IN"/>
    <d v="2024-03-25T00:00:00"/>
    <d v="2024-09-24T00:00:00"/>
    <s v="B09LM24XCK"/>
    <x v="57"/>
    <m/>
    <s v="BG-KL"/>
    <s v="INR"/>
    <n v="0"/>
    <n v="0"/>
    <n v="0"/>
    <n v="0"/>
    <n v="0"/>
    <n v="0"/>
    <m/>
    <m/>
    <m/>
    <m/>
    <m/>
    <m/>
    <m/>
    <m/>
    <m/>
    <m/>
    <m/>
    <m/>
    <m/>
    <m/>
    <m/>
    <m/>
    <m/>
    <m/>
    <m/>
    <m/>
    <m/>
    <m/>
    <m/>
    <m/>
    <n v="17.27"/>
    <n v="7"/>
    <n v="120.87"/>
    <m/>
    <m/>
    <n v="-120.87"/>
    <m/>
    <n v="0"/>
    <e v="#DIV/0!"/>
    <e v="#DIV/0!"/>
    <n v="0"/>
    <n v="0"/>
    <e v="#DIV/0!"/>
  </r>
  <r>
    <s v="IN"/>
    <d v="2024-03-25T00:00:00"/>
    <d v="2024-09-24T00:00:00"/>
    <s v="B0D548TLJB"/>
    <x v="125"/>
    <m/>
    <s v="Black _ pack of 5"/>
    <s v="INR"/>
    <n v="0"/>
    <n v="0"/>
    <n v="0"/>
    <n v="0"/>
    <n v="0"/>
    <n v="0"/>
    <m/>
    <m/>
    <m/>
    <m/>
    <m/>
    <m/>
    <m/>
    <m/>
    <m/>
    <m/>
    <m/>
    <m/>
    <m/>
    <m/>
    <m/>
    <m/>
    <m/>
    <m/>
    <m/>
    <m/>
    <m/>
    <m/>
    <m/>
    <m/>
    <m/>
    <m/>
    <m/>
    <m/>
    <m/>
    <n v="0"/>
    <n v="0"/>
    <n v="0"/>
    <e v="#DIV/0!"/>
    <e v="#DIV/0!"/>
    <e v="#DIV/0!"/>
    <n v="0"/>
    <e v="#DIV/0!"/>
  </r>
  <r>
    <s v="IN"/>
    <d v="2024-03-25T00:00:00"/>
    <d v="2024-09-24T00:00:00"/>
    <s v="B0D5489TQB"/>
    <x v="126"/>
    <m/>
    <s v="Crew_Black_S/M_Pack of 5"/>
    <s v="INR"/>
    <n v="0"/>
    <n v="0"/>
    <n v="0"/>
    <n v="0"/>
    <n v="0"/>
    <n v="0"/>
    <m/>
    <m/>
    <m/>
    <m/>
    <m/>
    <m/>
    <m/>
    <m/>
    <m/>
    <m/>
    <m/>
    <m/>
    <m/>
    <m/>
    <m/>
    <m/>
    <m/>
    <m/>
    <m/>
    <m/>
    <m/>
    <m/>
    <m/>
    <m/>
    <n v="11.89"/>
    <n v="6"/>
    <n v="71.319999999999993"/>
    <m/>
    <m/>
    <n v="-71.319999999999993"/>
    <m/>
    <n v="0"/>
    <e v="#DIV/0!"/>
    <e v="#DIV/0!"/>
    <n v="0"/>
    <n v="0"/>
    <e v="#DIV/0!"/>
  </r>
  <r>
    <s v="IN"/>
    <d v="2024-03-25T00:00:00"/>
    <d v="2024-09-24T00:00:00"/>
    <s v="B0D5489TQB"/>
    <x v="127"/>
    <m/>
    <s v="Crew_Grey_S/M_Pack of 5"/>
    <s v="INR"/>
    <n v="0"/>
    <n v="0"/>
    <n v="0"/>
    <n v="0"/>
    <n v="0"/>
    <n v="0"/>
    <m/>
    <m/>
    <m/>
    <m/>
    <m/>
    <m/>
    <m/>
    <m/>
    <m/>
    <m/>
    <m/>
    <m/>
    <m/>
    <m/>
    <m/>
    <m/>
    <m/>
    <m/>
    <m/>
    <m/>
    <m/>
    <m/>
    <m/>
    <m/>
    <m/>
    <n v="0"/>
    <n v="0"/>
    <m/>
    <m/>
    <n v="0"/>
    <m/>
    <n v="0"/>
    <e v="#DIV/0!"/>
    <e v="#DIV/0!"/>
    <e v="#DIV/0!"/>
    <n v="0"/>
    <e v="#DIV/0!"/>
  </r>
  <r>
    <s v="IN"/>
    <d v="2024-03-25T00:00:00"/>
    <d v="2024-09-24T00:00:00"/>
    <s v="B0D5489TQB"/>
    <x v="72"/>
    <m/>
    <s v="Crew Length_Black_Sock_L/XL"/>
    <s v="INR"/>
    <n v="0"/>
    <n v="0"/>
    <n v="0"/>
    <n v="0"/>
    <n v="0"/>
    <n v="0"/>
    <m/>
    <m/>
    <m/>
    <m/>
    <m/>
    <m/>
    <m/>
    <m/>
    <m/>
    <m/>
    <m/>
    <m/>
    <m/>
    <m/>
    <m/>
    <m/>
    <m/>
    <m/>
    <m/>
    <m/>
    <m/>
    <m/>
    <m/>
    <m/>
    <n v="15.57"/>
    <n v="4"/>
    <n v="62.27"/>
    <m/>
    <m/>
    <n v="-62.27"/>
    <m/>
    <n v="0"/>
    <e v="#DIV/0!"/>
    <e v="#DIV/0!"/>
    <n v="0"/>
    <n v="0"/>
    <e v="#DIV/0!"/>
  </r>
  <r>
    <s v="IN"/>
    <d v="2024-03-25T00:00:00"/>
    <d v="2024-09-24T00:00:00"/>
    <s v="B0C85T4P4D"/>
    <x v="128"/>
    <m/>
    <s v="Crew Length_Blue_S/M"/>
    <s v="INR"/>
    <n v="0"/>
    <n v="0"/>
    <n v="0"/>
    <n v="0"/>
    <n v="0"/>
    <n v="0"/>
    <m/>
    <m/>
    <m/>
    <m/>
    <m/>
    <m/>
    <m/>
    <m/>
    <m/>
    <m/>
    <m/>
    <m/>
    <m/>
    <m/>
    <m/>
    <m/>
    <m/>
    <m/>
    <m/>
    <m/>
    <m/>
    <m/>
    <m/>
    <m/>
    <m/>
    <m/>
    <m/>
    <m/>
    <m/>
    <n v="0"/>
    <n v="0"/>
    <n v="0"/>
    <e v="#DIV/0!"/>
    <e v="#DIV/0!"/>
    <e v="#DIV/0!"/>
    <n v="0"/>
    <e v="#DIV/0!"/>
  </r>
  <r>
    <s v="IN"/>
    <d v="2024-03-25T00:00:00"/>
    <d v="2024-09-24T00:00:00"/>
    <s v="B0D5489TQB"/>
    <x v="87"/>
    <m/>
    <s v="Crew Length_Grey_Socks_S/M"/>
    <s v="INR"/>
    <n v="0"/>
    <n v="0"/>
    <n v="0"/>
    <n v="0"/>
    <n v="0"/>
    <n v="0"/>
    <m/>
    <m/>
    <m/>
    <m/>
    <m/>
    <m/>
    <m/>
    <m/>
    <m/>
    <m/>
    <m/>
    <m/>
    <m/>
    <m/>
    <m/>
    <m/>
    <m/>
    <m/>
    <m/>
    <m/>
    <m/>
    <m/>
    <m/>
    <m/>
    <m/>
    <n v="0"/>
    <n v="0"/>
    <m/>
    <m/>
    <n v="0"/>
    <m/>
    <n v="0"/>
    <e v="#DIV/0!"/>
    <e v="#DIV/0!"/>
    <e v="#DIV/0!"/>
    <n v="0"/>
    <e v="#DIV/0!"/>
  </r>
  <r>
    <s v="IN"/>
    <d v="2024-03-25T00:00:00"/>
    <d v="2024-09-24T00:00:00"/>
    <s v="B0D5489TQB"/>
    <x v="129"/>
    <m/>
    <s v="Crew_Length_S/M_Grey&amp;Black_Combo_FBA"/>
    <s v="INR"/>
    <n v="0"/>
    <n v="0"/>
    <n v="0"/>
    <n v="0"/>
    <n v="0"/>
    <n v="0"/>
    <m/>
    <m/>
    <m/>
    <m/>
    <m/>
    <m/>
    <m/>
    <m/>
    <m/>
    <m/>
    <m/>
    <m/>
    <m/>
    <m/>
    <m/>
    <m/>
    <m/>
    <m/>
    <m/>
    <m/>
    <m/>
    <m/>
    <m/>
    <m/>
    <n v="12.81"/>
    <n v="2"/>
    <n v="25.62"/>
    <m/>
    <m/>
    <n v="-25.62"/>
    <m/>
    <n v="0"/>
    <e v="#DIV/0!"/>
    <e v="#DIV/0!"/>
    <n v="0"/>
    <n v="0"/>
    <e v="#DIV/0!"/>
  </r>
  <r>
    <s v="IN"/>
    <d v="2024-03-25T00:00:00"/>
    <d v="2024-09-24T00:00:00"/>
    <s v="B0D5489TQB"/>
    <x v="129"/>
    <m/>
    <s v="Crew_Length-Socks_S/M_Grey&amp;Black_Combo"/>
    <s v="INR"/>
    <n v="0"/>
    <n v="0"/>
    <n v="0"/>
    <n v="0"/>
    <n v="0"/>
    <n v="0"/>
    <m/>
    <m/>
    <m/>
    <m/>
    <m/>
    <m/>
    <m/>
    <m/>
    <m/>
    <m/>
    <m/>
    <m/>
    <m/>
    <m/>
    <m/>
    <m/>
    <m/>
    <m/>
    <m/>
    <m/>
    <m/>
    <m/>
    <m/>
    <m/>
    <n v="10.48"/>
    <n v="11"/>
    <n v="115.26"/>
    <m/>
    <m/>
    <n v="-115.26"/>
    <m/>
    <n v="0"/>
    <e v="#DIV/0!"/>
    <e v="#DIV/0!"/>
    <n v="0"/>
    <n v="0"/>
    <e v="#DIV/0!"/>
  </r>
  <r>
    <s v="IN"/>
    <d v="2024-03-25T00:00:00"/>
    <d v="2024-09-24T00:00:00"/>
    <s v="B0D56R1VYX"/>
    <x v="70"/>
    <m/>
    <s v="GAL S/M FBA"/>
    <s v="INR"/>
    <n v="0"/>
    <n v="0"/>
    <n v="2"/>
    <n v="-2"/>
    <n v="0"/>
    <n v="-798"/>
    <m/>
    <m/>
    <m/>
    <m/>
    <m/>
    <m/>
    <m/>
    <m/>
    <m/>
    <m/>
    <m/>
    <m/>
    <m/>
    <m/>
    <m/>
    <m/>
    <m/>
    <m/>
    <m/>
    <m/>
    <m/>
    <n v="82.6"/>
    <n v="2"/>
    <n v="165.2"/>
    <m/>
    <m/>
    <m/>
    <m/>
    <m/>
    <n v="-963.2"/>
    <n v="481.6"/>
    <n v="0"/>
    <e v="#DIV/0!"/>
    <e v="#DIV/0!"/>
    <e v="#DIV/0!"/>
    <n v="0"/>
    <e v="#DIV/0!"/>
  </r>
  <r>
    <s v="IN"/>
    <d v="2024-03-25T00:00:00"/>
    <d v="2024-09-24T00:00:00"/>
    <s v="B0D5457JSV"/>
    <x v="130"/>
    <m/>
    <s v="GG-CS-S/M"/>
    <s v="INR"/>
    <n v="0"/>
    <n v="0"/>
    <n v="0"/>
    <n v="0"/>
    <n v="0"/>
    <n v="0"/>
    <m/>
    <m/>
    <m/>
    <m/>
    <m/>
    <m/>
    <m/>
    <m/>
    <m/>
    <m/>
    <m/>
    <m/>
    <m/>
    <m/>
    <m/>
    <m/>
    <m/>
    <m/>
    <m/>
    <m/>
    <m/>
    <m/>
    <m/>
    <m/>
    <n v="13.95"/>
    <n v="40"/>
    <n v="557.9"/>
    <m/>
    <m/>
    <n v="-557.9"/>
    <m/>
    <n v="0"/>
    <e v="#DIV/0!"/>
    <e v="#DIV/0!"/>
    <n v="0"/>
    <n v="0"/>
    <e v="#DIV/0!"/>
  </r>
  <r>
    <s v="IN"/>
    <d v="2024-03-25T00:00:00"/>
    <d v="2024-09-24T00:00:00"/>
    <s v="B0D53WL71G"/>
    <x v="78"/>
    <m/>
    <s v="GKL"/>
    <s v="INR"/>
    <n v="0"/>
    <n v="0"/>
    <n v="0"/>
    <n v="0"/>
    <n v="0"/>
    <n v="0"/>
    <m/>
    <m/>
    <m/>
    <m/>
    <m/>
    <m/>
    <m/>
    <m/>
    <m/>
    <m/>
    <m/>
    <m/>
    <m/>
    <m/>
    <m/>
    <m/>
    <m/>
    <m/>
    <m/>
    <m/>
    <m/>
    <m/>
    <m/>
    <m/>
    <m/>
    <m/>
    <m/>
    <m/>
    <m/>
    <n v="0"/>
    <n v="0"/>
    <n v="0"/>
    <e v="#DIV/0!"/>
    <e v="#DIV/0!"/>
    <e v="#DIV/0!"/>
    <n v="0"/>
    <e v="#DIV/0!"/>
  </r>
  <r>
    <s v="IN"/>
    <d v="2024-03-25T00:00:00"/>
    <d v="2024-09-24T00:00:00"/>
    <s v="B09CDN87WM"/>
    <x v="30"/>
    <m/>
    <s v="G-KL"/>
    <s v="INR"/>
    <n v="0"/>
    <n v="0"/>
    <n v="0"/>
    <n v="0"/>
    <n v="0"/>
    <n v="0"/>
    <m/>
    <m/>
    <m/>
    <m/>
    <m/>
    <m/>
    <m/>
    <m/>
    <m/>
    <m/>
    <m/>
    <m/>
    <m/>
    <m/>
    <m/>
    <m/>
    <m/>
    <m/>
    <m/>
    <m/>
    <m/>
    <m/>
    <m/>
    <m/>
    <n v="20.22"/>
    <n v="16"/>
    <n v="323.60000000000002"/>
    <m/>
    <m/>
    <n v="-323.60000000000002"/>
    <m/>
    <n v="0"/>
    <e v="#DIV/0!"/>
    <e v="#DIV/0!"/>
    <n v="0"/>
    <n v="0"/>
    <e v="#DIV/0!"/>
  </r>
  <r>
    <s v="IN"/>
    <d v="2024-03-25T00:00:00"/>
    <d v="2024-09-24T00:00:00"/>
    <s v="B09LMC4VY5"/>
    <x v="131"/>
    <m/>
    <s v="GT-KA"/>
    <s v="INR"/>
    <n v="0"/>
    <n v="0"/>
    <n v="0"/>
    <n v="0"/>
    <n v="0"/>
    <n v="0"/>
    <m/>
    <m/>
    <m/>
    <m/>
    <m/>
    <m/>
    <m/>
    <m/>
    <m/>
    <m/>
    <m/>
    <m/>
    <m/>
    <m/>
    <m/>
    <m/>
    <m/>
    <m/>
    <m/>
    <m/>
    <m/>
    <m/>
    <m/>
    <m/>
    <n v="12.08"/>
    <n v="7"/>
    <n v="84.57"/>
    <m/>
    <m/>
    <n v="-84.57"/>
    <m/>
    <n v="0"/>
    <e v="#DIV/0!"/>
    <e v="#DIV/0!"/>
    <n v="0"/>
    <n v="0"/>
    <e v="#DIV/0!"/>
  </r>
  <r>
    <s v="IN"/>
    <d v="2024-03-25T00:00:00"/>
    <d v="2024-09-24T00:00:00"/>
    <s v="B09JSGSZCQ"/>
    <x v="132"/>
    <m/>
    <s v="GT-KL"/>
    <s v="INR"/>
    <n v="0"/>
    <n v="0"/>
    <n v="0"/>
    <n v="0"/>
    <n v="0"/>
    <n v="0"/>
    <m/>
    <m/>
    <m/>
    <m/>
    <m/>
    <m/>
    <m/>
    <m/>
    <m/>
    <m/>
    <m/>
    <m/>
    <m/>
    <m/>
    <m/>
    <m/>
    <m/>
    <m/>
    <m/>
    <m/>
    <m/>
    <m/>
    <m/>
    <m/>
    <n v="30.75"/>
    <n v="11"/>
    <n v="338.21"/>
    <m/>
    <m/>
    <n v="-338.21"/>
    <m/>
    <n v="0"/>
    <e v="#DIV/0!"/>
    <e v="#DIV/0!"/>
    <n v="0"/>
    <n v="0"/>
    <e v="#DIV/0!"/>
  </r>
  <r>
    <s v="IN"/>
    <d v="2024-03-25T00:00:00"/>
    <d v="2024-09-24T00:00:00"/>
    <s v="B09JSGSZCQ"/>
    <x v="132"/>
    <m/>
    <s v="GT-KL_1"/>
    <s v="INR"/>
    <n v="0"/>
    <n v="0"/>
    <n v="0"/>
    <n v="0"/>
    <n v="0"/>
    <n v="0"/>
    <m/>
    <m/>
    <m/>
    <m/>
    <m/>
    <m/>
    <m/>
    <m/>
    <m/>
    <m/>
    <m/>
    <m/>
    <m/>
    <m/>
    <m/>
    <m/>
    <m/>
    <m/>
    <m/>
    <m/>
    <m/>
    <m/>
    <m/>
    <m/>
    <n v="18.29"/>
    <n v="6"/>
    <n v="109.72"/>
    <m/>
    <m/>
    <n v="-109.72"/>
    <m/>
    <n v="0"/>
    <e v="#DIV/0!"/>
    <e v="#DIV/0!"/>
    <n v="0"/>
    <n v="0"/>
    <e v="#DIV/0!"/>
  </r>
  <r>
    <s v="IN"/>
    <d v="2024-03-25T00:00:00"/>
    <d v="2024-09-24T00:00:00"/>
    <s v="B0B697XSYH"/>
    <x v="133"/>
    <m/>
    <s v="Knee sock_Blue_L/XL"/>
    <s v="INR"/>
    <n v="0"/>
    <n v="0"/>
    <n v="0"/>
    <n v="0"/>
    <n v="0"/>
    <n v="0"/>
    <m/>
    <m/>
    <m/>
    <m/>
    <m/>
    <m/>
    <m/>
    <m/>
    <m/>
    <m/>
    <m/>
    <m/>
    <m/>
    <m/>
    <m/>
    <m/>
    <m/>
    <m/>
    <m/>
    <m/>
    <m/>
    <m/>
    <m/>
    <m/>
    <n v="8.39"/>
    <n v="4"/>
    <n v="33.549999999999997"/>
    <m/>
    <m/>
    <n v="-33.549999999999997"/>
    <m/>
    <n v="0"/>
    <e v="#DIV/0!"/>
    <e v="#DIV/0!"/>
    <n v="0"/>
    <n v="0"/>
    <e v="#DIV/0!"/>
  </r>
  <r>
    <s v="IN"/>
    <d v="2024-03-25T00:00:00"/>
    <d v="2024-09-24T00:00:00"/>
    <s v="B0B1MXBJ4J"/>
    <x v="134"/>
    <m/>
    <s v="Knee Sock_Gray_S/M_NC"/>
    <s v="INR"/>
    <n v="0"/>
    <n v="0"/>
    <n v="0"/>
    <n v="0"/>
    <n v="0"/>
    <n v="0"/>
    <m/>
    <m/>
    <m/>
    <m/>
    <m/>
    <m/>
    <m/>
    <m/>
    <m/>
    <m/>
    <m/>
    <m/>
    <m/>
    <m/>
    <m/>
    <m/>
    <m/>
    <m/>
    <m/>
    <m/>
    <m/>
    <m/>
    <m/>
    <m/>
    <n v="9.2100000000000009"/>
    <n v="5"/>
    <n v="46.06"/>
    <m/>
    <m/>
    <n v="-46.06"/>
    <m/>
    <n v="0"/>
    <e v="#DIV/0!"/>
    <e v="#DIV/0!"/>
    <n v="0"/>
    <n v="0"/>
    <e v="#DIV/0!"/>
  </r>
  <r>
    <s v="IN"/>
    <d v="2024-03-25T00:00:00"/>
    <d v="2024-09-24T00:00:00"/>
    <s v="B0CK2FCNRK"/>
    <x v="135"/>
    <m/>
    <s v="N6-UPYV-69IB"/>
    <s v="INR"/>
    <n v="0"/>
    <n v="0"/>
    <n v="0"/>
    <n v="0"/>
    <n v="0"/>
    <n v="0"/>
    <m/>
    <m/>
    <m/>
    <m/>
    <m/>
    <m/>
    <m/>
    <m/>
    <m/>
    <m/>
    <m/>
    <m/>
    <m/>
    <m/>
    <m/>
    <m/>
    <m/>
    <m/>
    <m/>
    <m/>
    <m/>
    <m/>
    <m/>
    <m/>
    <m/>
    <m/>
    <m/>
    <m/>
    <m/>
    <n v="0"/>
    <n v="0"/>
    <n v="0"/>
    <e v="#DIV/0!"/>
    <e v="#DIV/0!"/>
    <e v="#DIV/0!"/>
    <n v="0"/>
    <e v="#DIV/0!"/>
  </r>
  <r>
    <s v="IN"/>
    <d v="2024-03-25T00:00:00"/>
    <d v="2024-09-24T00:00:00"/>
    <s v="B09Y5GPFRT"/>
    <x v="136"/>
    <m/>
    <s v="RH-TUOV-90FG"/>
    <s v="INR"/>
    <n v="0"/>
    <n v="0"/>
    <n v="0"/>
    <n v="0"/>
    <n v="0"/>
    <n v="0"/>
    <m/>
    <m/>
    <m/>
    <m/>
    <m/>
    <m/>
    <m/>
    <m/>
    <m/>
    <m/>
    <m/>
    <m/>
    <m/>
    <m/>
    <m/>
    <m/>
    <m/>
    <m/>
    <m/>
    <m/>
    <m/>
    <m/>
    <m/>
    <m/>
    <m/>
    <m/>
    <m/>
    <m/>
    <m/>
    <n v="0"/>
    <n v="0"/>
    <n v="0"/>
    <e v="#DIV/0!"/>
    <e v="#DIV/0!"/>
    <e v="#DIV/0!"/>
    <n v="0"/>
    <e v="#DIV/0!"/>
  </r>
  <r>
    <s v="IN"/>
    <d v="2024-03-25T00:00:00"/>
    <d v="2024-09-24T00:00:00"/>
    <s v="B0B9S2PYWM"/>
    <x v="137"/>
    <m/>
    <s v="Sock_Black_S/M_NC-B-Al-ME_Combo"/>
    <s v="INR"/>
    <n v="0"/>
    <n v="0"/>
    <n v="0"/>
    <n v="0"/>
    <n v="0"/>
    <n v="0"/>
    <m/>
    <m/>
    <m/>
    <m/>
    <m/>
    <m/>
    <m/>
    <m/>
    <m/>
    <m/>
    <m/>
    <m/>
    <m/>
    <m/>
    <m/>
    <m/>
    <m/>
    <m/>
    <m/>
    <m/>
    <m/>
    <m/>
    <m/>
    <m/>
    <n v="13.04"/>
    <n v="53"/>
    <n v="691.34"/>
    <m/>
    <m/>
    <n v="-691.34"/>
    <m/>
    <n v="0"/>
    <e v="#DIV/0!"/>
    <e v="#DIV/0!"/>
    <n v="0"/>
    <n v="0"/>
    <e v="#DIV/0!"/>
  </r>
  <r>
    <s v="IN"/>
    <d v="2024-03-25T00:00:00"/>
    <d v="2024-09-24T00:00:00"/>
    <s v="B0D53TFG44"/>
    <x v="101"/>
    <m/>
    <s v="T-AL"/>
    <s v="INR"/>
    <n v="0"/>
    <n v="0"/>
    <n v="0"/>
    <n v="0"/>
    <n v="0"/>
    <n v="0"/>
    <m/>
    <m/>
    <m/>
    <m/>
    <m/>
    <m/>
    <m/>
    <m/>
    <m/>
    <m/>
    <m/>
    <m/>
    <m/>
    <m/>
    <m/>
    <m/>
    <m/>
    <m/>
    <m/>
    <m/>
    <m/>
    <m/>
    <m/>
    <m/>
    <m/>
    <m/>
    <m/>
    <m/>
    <m/>
    <n v="0"/>
    <n v="0"/>
    <n v="0"/>
    <e v="#DIV/0!"/>
    <e v="#DIV/0!"/>
    <e v="#DIV/0!"/>
    <n v="0"/>
    <e v="#DIV/0!"/>
  </r>
  <r>
    <s v="IN"/>
    <d v="2024-03-25T00:00:00"/>
    <d v="2024-09-24T00:00:00"/>
    <s v="B0D53TFG44"/>
    <x v="101"/>
    <m/>
    <s v="T-AL-ME"/>
    <s v="INR"/>
    <n v="0"/>
    <n v="0"/>
    <n v="0"/>
    <n v="0"/>
    <n v="0"/>
    <n v="0"/>
    <m/>
    <m/>
    <m/>
    <m/>
    <m/>
    <m/>
    <m/>
    <m/>
    <m/>
    <m/>
    <m/>
    <m/>
    <m/>
    <m/>
    <m/>
    <m/>
    <m/>
    <m/>
    <m/>
    <m/>
    <m/>
    <m/>
    <m/>
    <m/>
    <m/>
    <m/>
    <m/>
    <m/>
    <m/>
    <n v="0"/>
    <n v="0"/>
    <n v="0"/>
    <e v="#DIV/0!"/>
    <e v="#DIV/0!"/>
    <e v="#DIV/0!"/>
    <n v="0"/>
    <e v="#DIV/0!"/>
  </r>
  <r>
    <s v="IN"/>
    <d v="2024-03-25T00:00:00"/>
    <d v="2024-09-24T00:00:00"/>
    <s v="B0CNVKYM57"/>
    <x v="138"/>
    <m/>
    <s v="TEC L pair"/>
    <s v="INR"/>
    <n v="0"/>
    <n v="0"/>
    <n v="0"/>
    <n v="0"/>
    <n v="0"/>
    <n v="0"/>
    <m/>
    <m/>
    <m/>
    <m/>
    <m/>
    <m/>
    <m/>
    <m/>
    <m/>
    <m/>
    <m/>
    <m/>
    <m/>
    <m/>
    <m/>
    <m/>
    <m/>
    <m/>
    <m/>
    <m/>
    <m/>
    <m/>
    <m/>
    <m/>
    <m/>
    <m/>
    <m/>
    <m/>
    <m/>
    <n v="0"/>
    <n v="0"/>
    <n v="0"/>
    <e v="#DIV/0!"/>
    <e v="#DIV/0!"/>
    <e v="#DIV/0!"/>
    <n v="0"/>
    <e v="#DIV/0!"/>
  </r>
  <r>
    <s v="IN"/>
    <d v="2024-03-25T00:00:00"/>
    <d v="2024-09-24T00:00:00"/>
    <s v="B0CNVRMX9P"/>
    <x v="102"/>
    <m/>
    <s v="TEC M pair"/>
    <s v="INR"/>
    <n v="0"/>
    <n v="0"/>
    <n v="0"/>
    <n v="0"/>
    <n v="0"/>
    <n v="0"/>
    <m/>
    <m/>
    <m/>
    <m/>
    <m/>
    <m/>
    <m/>
    <m/>
    <m/>
    <m/>
    <m/>
    <m/>
    <m/>
    <m/>
    <m/>
    <m/>
    <m/>
    <m/>
    <m/>
    <m/>
    <m/>
    <m/>
    <m/>
    <m/>
    <m/>
    <m/>
    <m/>
    <m/>
    <m/>
    <n v="0"/>
    <n v="0"/>
    <n v="0"/>
    <e v="#DIV/0!"/>
    <e v="#DIV/0!"/>
    <e v="#DIV/0!"/>
    <n v="0"/>
    <e v="#DIV/0!"/>
  </r>
  <r>
    <s v="IN"/>
    <d v="2024-03-25T00:00:00"/>
    <d v="2024-09-24T00:00:00"/>
    <s v="B0D5457JSV"/>
    <x v="139"/>
    <m/>
    <s v="TG-CS-L/XL"/>
    <s v="INR"/>
    <n v="0"/>
    <n v="0"/>
    <n v="0"/>
    <n v="0"/>
    <n v="0"/>
    <n v="0"/>
    <m/>
    <m/>
    <m/>
    <m/>
    <m/>
    <m/>
    <m/>
    <m/>
    <m/>
    <m/>
    <m/>
    <m/>
    <m/>
    <m/>
    <m/>
    <m/>
    <m/>
    <m/>
    <m/>
    <m/>
    <m/>
    <m/>
    <m/>
    <m/>
    <n v="12.94"/>
    <n v="30"/>
    <n v="388.11"/>
    <m/>
    <m/>
    <n v="-388.11"/>
    <m/>
    <n v="0"/>
    <e v="#DIV/0!"/>
    <e v="#DIV/0!"/>
    <n v="0"/>
    <n v="0"/>
    <e v="#DIV/0!"/>
  </r>
  <r>
    <s v="IN"/>
    <d v="2024-03-25T00:00:00"/>
    <d v="2024-09-24T00:00:00"/>
    <s v="B0D5457JSV"/>
    <x v="140"/>
    <m/>
    <s v="TG-CS-S/M"/>
    <s v="INR"/>
    <n v="0"/>
    <n v="0"/>
    <n v="0"/>
    <n v="0"/>
    <n v="0"/>
    <n v="0"/>
    <m/>
    <m/>
    <m/>
    <m/>
    <m/>
    <m/>
    <m/>
    <m/>
    <m/>
    <m/>
    <m/>
    <m/>
    <m/>
    <m/>
    <m/>
    <m/>
    <m/>
    <m/>
    <m/>
    <m/>
    <m/>
    <m/>
    <m/>
    <m/>
    <n v="13.75"/>
    <n v="33"/>
    <n v="453.86"/>
    <m/>
    <m/>
    <n v="-453.86"/>
    <m/>
    <n v="0"/>
    <e v="#DIV/0!"/>
    <e v="#DIV/0!"/>
    <n v="0"/>
    <n v="0"/>
    <e v="#DIV/0!"/>
  </r>
  <r>
    <s v="IN"/>
    <d v="2024-03-25T00:00:00"/>
    <d v="2024-09-24T00:00:00"/>
    <s v="B09CDPY2XB"/>
    <x v="100"/>
    <m/>
    <s v="T-KL"/>
    <s v="INR"/>
    <n v="0"/>
    <n v="0"/>
    <n v="0"/>
    <n v="0"/>
    <n v="0"/>
    <n v="0"/>
    <m/>
    <m/>
    <m/>
    <m/>
    <m/>
    <m/>
    <m/>
    <m/>
    <m/>
    <m/>
    <m/>
    <m/>
    <m/>
    <m/>
    <m/>
    <m/>
    <m/>
    <m/>
    <m/>
    <m/>
    <m/>
    <m/>
    <m/>
    <m/>
    <n v="33.950000000000003"/>
    <n v="9"/>
    <n v="305.52"/>
    <m/>
    <m/>
    <n v="-305.52"/>
    <m/>
    <n v="0"/>
    <e v="#DIV/0!"/>
    <e v="#DIV/0!"/>
    <n v="0"/>
    <n v="0"/>
    <e v="#DIV/0!"/>
  </r>
  <r>
    <s v="IN"/>
    <d v="2024-03-25T00:00:00"/>
    <d v="2024-09-24T00:00:00"/>
    <s v="B0D5457JSV"/>
    <x v="141"/>
    <m/>
    <s v="TT-CS-L/XL"/>
    <s v="INR"/>
    <n v="0"/>
    <n v="0"/>
    <n v="0"/>
    <n v="0"/>
    <n v="0"/>
    <n v="0"/>
    <m/>
    <m/>
    <m/>
    <m/>
    <m/>
    <m/>
    <m/>
    <m/>
    <m/>
    <m/>
    <m/>
    <m/>
    <m/>
    <m/>
    <m/>
    <m/>
    <m/>
    <m/>
    <m/>
    <m/>
    <m/>
    <m/>
    <m/>
    <m/>
    <n v="20.69"/>
    <n v="18"/>
    <n v="372.48"/>
    <m/>
    <m/>
    <n v="-372.48"/>
    <m/>
    <n v="0"/>
    <e v="#DIV/0!"/>
    <e v="#DIV/0!"/>
    <n v="0"/>
    <n v="0"/>
    <e v="#DIV/0!"/>
  </r>
  <r>
    <s v="IN"/>
    <d v="2024-03-25T00:00:00"/>
    <d v="2024-09-24T00:00:00"/>
    <s v="B0D5457JSV"/>
    <x v="142"/>
    <m/>
    <s v="TT-CS-S/M"/>
    <s v="INR"/>
    <n v="0"/>
    <n v="0"/>
    <n v="0"/>
    <n v="0"/>
    <n v="0"/>
    <n v="0"/>
    <m/>
    <m/>
    <m/>
    <m/>
    <m/>
    <m/>
    <m/>
    <m/>
    <m/>
    <m/>
    <m/>
    <m/>
    <m/>
    <m/>
    <m/>
    <m/>
    <m/>
    <m/>
    <m/>
    <m/>
    <m/>
    <m/>
    <m/>
    <m/>
    <n v="9.36"/>
    <n v="24"/>
    <n v="224.6"/>
    <m/>
    <m/>
    <n v="-224.6"/>
    <m/>
    <n v="0"/>
    <e v="#DIV/0!"/>
    <e v="#DIV/0!"/>
    <n v="0"/>
    <n v="0"/>
    <e v="#DIV/0!"/>
  </r>
  <r>
    <s v="IN"/>
    <d v="2024-03-25T00:00:00"/>
    <d v="2024-09-24T00:00:00"/>
    <s v="B09Y5F2Y1K"/>
    <x v="143"/>
    <m/>
    <s v="ZB-7BBN-ASJ5"/>
    <s v="INR"/>
    <n v="0"/>
    <n v="0"/>
    <n v="0"/>
    <n v="0"/>
    <n v="0"/>
    <n v="0"/>
    <m/>
    <m/>
    <m/>
    <m/>
    <m/>
    <m/>
    <m/>
    <m/>
    <m/>
    <m/>
    <m/>
    <m/>
    <m/>
    <m/>
    <m/>
    <m/>
    <m/>
    <m/>
    <m/>
    <m/>
    <m/>
    <m/>
    <m/>
    <m/>
    <m/>
    <m/>
    <m/>
    <m/>
    <m/>
    <n v="0"/>
    <n v="0"/>
    <n v="0"/>
    <e v="#DIV/0!"/>
    <e v="#DIV/0!"/>
    <e v="#DIV/0!"/>
    <n v="0"/>
    <e v="#DI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5F91CE-B827-4091-A553-8353A5A02A29}"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48" firstHeaderRow="1" firstDataRow="1" firstDataCol="1"/>
  <pivotFields count="45">
    <pivotField showAll="0"/>
    <pivotField numFmtId="14" showAll="0"/>
    <pivotField numFmtId="14" showAll="0"/>
    <pivotField showAll="0"/>
    <pivotField axis="axisRow" showAll="0" sortType="descending">
      <items count="145">
        <item x="24"/>
        <item x="45"/>
        <item x="56"/>
        <item x="37"/>
        <item x="89"/>
        <item x="60"/>
        <item x="38"/>
        <item x="114"/>
        <item x="79"/>
        <item x="28"/>
        <item x="49"/>
        <item x="10"/>
        <item x="23"/>
        <item x="132"/>
        <item x="123"/>
        <item x="18"/>
        <item x="83"/>
        <item x="131"/>
        <item x="70"/>
        <item x="78"/>
        <item x="116"/>
        <item x="76"/>
        <item x="118"/>
        <item x="65"/>
        <item x="97"/>
        <item x="106"/>
        <item x="143"/>
        <item x="92"/>
        <item x="57"/>
        <item x="119"/>
        <item x="136"/>
        <item x="117"/>
        <item x="121"/>
        <item x="58"/>
        <item x="64"/>
        <item x="27"/>
        <item x="120"/>
        <item x="95"/>
        <item x="94"/>
        <item x="73"/>
        <item x="134"/>
        <item x="96"/>
        <item x="88"/>
        <item x="137"/>
        <item x="133"/>
        <item x="30"/>
        <item x="74"/>
        <item x="1"/>
        <item x="41"/>
        <item x="47"/>
        <item x="26"/>
        <item x="12"/>
        <item x="4"/>
        <item x="13"/>
        <item x="101"/>
        <item x="63"/>
        <item x="62"/>
        <item x="50"/>
        <item x="19"/>
        <item x="86"/>
        <item x="59"/>
        <item x="72"/>
        <item x="85"/>
        <item x="53"/>
        <item x="129"/>
        <item x="125"/>
        <item x="84"/>
        <item x="126"/>
        <item x="0"/>
        <item x="122"/>
        <item x="8"/>
        <item x="5"/>
        <item x="3"/>
        <item x="2"/>
        <item x="25"/>
        <item x="6"/>
        <item x="31"/>
        <item x="17"/>
        <item x="15"/>
        <item x="7"/>
        <item x="9"/>
        <item x="52"/>
        <item x="33"/>
        <item x="21"/>
        <item x="34"/>
        <item x="14"/>
        <item x="71"/>
        <item x="140"/>
        <item x="139"/>
        <item x="82"/>
        <item x="124"/>
        <item x="20"/>
        <item x="11"/>
        <item x="22"/>
        <item x="115"/>
        <item x="141"/>
        <item x="35"/>
        <item x="103"/>
        <item x="16"/>
        <item x="130"/>
        <item x="142"/>
        <item x="80"/>
        <item x="81"/>
        <item x="29"/>
        <item x="87"/>
        <item x="51"/>
        <item x="55"/>
        <item x="100"/>
        <item x="61"/>
        <item x="46"/>
        <item x="127"/>
        <item x="77"/>
        <item x="105"/>
        <item x="98"/>
        <item x="104"/>
        <item x="54"/>
        <item x="99"/>
        <item x="48"/>
        <item x="40"/>
        <item x="67"/>
        <item x="69"/>
        <item x="43"/>
        <item x="128"/>
        <item x="93"/>
        <item x="68"/>
        <item x="135"/>
        <item x="91"/>
        <item x="75"/>
        <item x="66"/>
        <item x="44"/>
        <item x="32"/>
        <item x="110"/>
        <item x="138"/>
        <item x="109"/>
        <item x="108"/>
        <item x="36"/>
        <item x="42"/>
        <item x="111"/>
        <item x="107"/>
        <item x="39"/>
        <item x="102"/>
        <item x="113"/>
        <item x="90"/>
        <item x="1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45">
    <i>
      <x v="47"/>
    </i>
    <i>
      <x v="68"/>
    </i>
    <i>
      <x v="73"/>
    </i>
    <i>
      <x v="72"/>
    </i>
    <i>
      <x v="71"/>
    </i>
    <i>
      <x v="11"/>
    </i>
    <i>
      <x v="15"/>
    </i>
    <i>
      <x v="52"/>
    </i>
    <i>
      <x v="92"/>
    </i>
    <i>
      <x v="75"/>
    </i>
    <i>
      <x v="78"/>
    </i>
    <i>
      <x v="12"/>
    </i>
    <i>
      <x v="79"/>
    </i>
    <i>
      <x v="77"/>
    </i>
    <i>
      <x v="51"/>
    </i>
    <i>
      <x v="80"/>
    </i>
    <i>
      <x v="70"/>
    </i>
    <i>
      <x v="85"/>
    </i>
    <i>
      <x v="53"/>
    </i>
    <i>
      <x v="35"/>
    </i>
    <i>
      <x v="98"/>
    </i>
    <i>
      <x v="9"/>
    </i>
    <i>
      <x v="58"/>
    </i>
    <i>
      <x v="83"/>
    </i>
    <i>
      <x v="91"/>
    </i>
    <i>
      <x v="93"/>
    </i>
    <i>
      <x/>
    </i>
    <i>
      <x v="74"/>
    </i>
    <i>
      <x v="50"/>
    </i>
    <i>
      <x v="1"/>
    </i>
    <i>
      <x v="45"/>
    </i>
    <i>
      <x v="3"/>
    </i>
    <i>
      <x v="103"/>
    </i>
    <i>
      <x v="130"/>
    </i>
    <i>
      <x v="76"/>
    </i>
    <i>
      <x v="84"/>
    </i>
    <i>
      <x v="82"/>
    </i>
    <i>
      <x v="96"/>
    </i>
    <i>
      <x v="135"/>
    </i>
    <i>
      <x v="10"/>
    </i>
    <i>
      <x v="6"/>
    </i>
    <i>
      <x v="139"/>
    </i>
    <i>
      <x v="118"/>
    </i>
    <i>
      <x v="136"/>
    </i>
    <i>
      <x v="5"/>
    </i>
    <i>
      <x v="48"/>
    </i>
    <i>
      <x v="121"/>
    </i>
    <i>
      <x v="129"/>
    </i>
    <i>
      <x v="109"/>
    </i>
    <i>
      <x v="49"/>
    </i>
    <i>
      <x v="117"/>
    </i>
    <i>
      <x v="63"/>
    </i>
    <i>
      <x v="57"/>
    </i>
    <i>
      <x v="81"/>
    </i>
    <i>
      <x v="115"/>
    </i>
    <i>
      <x v="106"/>
    </i>
    <i>
      <x v="46"/>
    </i>
    <i>
      <x v="2"/>
    </i>
    <i>
      <x v="105"/>
    </i>
    <i>
      <x v="60"/>
    </i>
    <i>
      <x v="28"/>
    </i>
    <i>
      <x v="33"/>
    </i>
    <i>
      <x v="124"/>
    </i>
    <i>
      <x v="108"/>
    </i>
    <i>
      <x v="18"/>
    </i>
    <i>
      <x v="19"/>
    </i>
    <i>
      <x v="34"/>
    </i>
    <i>
      <x v="119"/>
    </i>
    <i>
      <x v="4"/>
    </i>
    <i>
      <x v="55"/>
    </i>
    <i>
      <x v="56"/>
    </i>
    <i>
      <x v="62"/>
    </i>
    <i>
      <x v="127"/>
    </i>
    <i>
      <x v="128"/>
    </i>
    <i>
      <x v="23"/>
    </i>
    <i>
      <x v="120"/>
    </i>
    <i>
      <x v="104"/>
    </i>
    <i>
      <x v="27"/>
    </i>
    <i>
      <x v="21"/>
    </i>
    <i>
      <x v="59"/>
    </i>
    <i>
      <x v="86"/>
    </i>
    <i>
      <x v="126"/>
    </i>
    <i>
      <x v="39"/>
    </i>
    <i>
      <x v="61"/>
    </i>
    <i>
      <x v="66"/>
    </i>
    <i>
      <x v="142"/>
    </i>
    <i>
      <x v="131"/>
    </i>
    <i>
      <x v="89"/>
    </i>
    <i>
      <x v="42"/>
    </i>
    <i>
      <x v="101"/>
    </i>
    <i>
      <x v="16"/>
    </i>
    <i>
      <x v="102"/>
    </i>
    <i>
      <x v="8"/>
    </i>
    <i>
      <x v="111"/>
    </i>
    <i>
      <x v="134"/>
    </i>
    <i>
      <x v="123"/>
    </i>
    <i>
      <x v="141"/>
    </i>
    <i>
      <x v="24"/>
    </i>
    <i>
      <x v="37"/>
    </i>
    <i>
      <x v="107"/>
    </i>
    <i>
      <x v="138"/>
    </i>
    <i>
      <x v="41"/>
    </i>
    <i>
      <x v="7"/>
    </i>
    <i>
      <x v="25"/>
    </i>
    <i>
      <x v="97"/>
    </i>
    <i>
      <x v="143"/>
    </i>
    <i>
      <x v="133"/>
    </i>
    <i>
      <x v="54"/>
    </i>
    <i>
      <x v="137"/>
    </i>
    <i>
      <x v="114"/>
    </i>
    <i>
      <x v="140"/>
    </i>
    <i>
      <x v="94"/>
    </i>
    <i>
      <x v="38"/>
    </i>
    <i>
      <x v="116"/>
    </i>
    <i>
      <x v="112"/>
    </i>
    <i>
      <x v="113"/>
    </i>
    <i>
      <x v="88"/>
    </i>
    <i>
      <x v="31"/>
    </i>
    <i>
      <x v="29"/>
    </i>
    <i>
      <x v="43"/>
    </i>
    <i>
      <x v="90"/>
    </i>
    <i>
      <x v="64"/>
    </i>
    <i>
      <x v="87"/>
    </i>
    <i>
      <x v="65"/>
    </i>
    <i>
      <x v="110"/>
    </i>
    <i>
      <x v="13"/>
    </i>
    <i>
      <x v="100"/>
    </i>
    <i>
      <x v="36"/>
    </i>
    <i>
      <x v="95"/>
    </i>
    <i>
      <x v="122"/>
    </i>
    <i>
      <x v="132"/>
    </i>
    <i>
      <x v="14"/>
    </i>
    <i>
      <x v="17"/>
    </i>
    <i>
      <x v="67"/>
    </i>
    <i>
      <x v="30"/>
    </i>
    <i>
      <x v="125"/>
    </i>
    <i>
      <x v="20"/>
    </i>
    <i>
      <x v="22"/>
    </i>
    <i>
      <x v="99"/>
    </i>
    <i>
      <x v="44"/>
    </i>
    <i>
      <x v="26"/>
    </i>
    <i>
      <x v="69"/>
    </i>
    <i>
      <x v="40"/>
    </i>
    <i>
      <x v="32"/>
    </i>
    <i t="grand">
      <x/>
    </i>
  </rowItems>
  <colItems count="1">
    <i/>
  </colItems>
  <dataFields count="1">
    <dataField name="Sum of Units sold" fld="9"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625BA8-BFED-46E0-AB56-4B9A05A2BD15}"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8" firstHeaderRow="1" firstDataRow="1" firstDataCol="1"/>
  <pivotFields count="50">
    <pivotField showAll="0"/>
    <pivotField numFmtId="14" showAll="0"/>
    <pivotField numFmtId="14" showAll="0"/>
    <pivotField showAll="0"/>
    <pivotField axis="axisRow" showAll="0" sortType="descending">
      <items count="145">
        <item x="17"/>
        <item x="35"/>
        <item x="40"/>
        <item x="41"/>
        <item x="101"/>
        <item x="70"/>
        <item x="30"/>
        <item x="100"/>
        <item x="96"/>
        <item x="36"/>
        <item x="59"/>
        <item x="13"/>
        <item x="24"/>
        <item x="132"/>
        <item x="123"/>
        <item x="23"/>
        <item x="57"/>
        <item x="131"/>
        <item x="53"/>
        <item x="98"/>
        <item x="116"/>
        <item x="75"/>
        <item x="118"/>
        <item x="55"/>
        <item x="111"/>
        <item x="99"/>
        <item x="143"/>
        <item x="92"/>
        <item x="71"/>
        <item x="119"/>
        <item x="136"/>
        <item x="117"/>
        <item x="121"/>
        <item x="67"/>
        <item x="54"/>
        <item x="22"/>
        <item x="120"/>
        <item x="112"/>
        <item x="114"/>
        <item x="64"/>
        <item x="134"/>
        <item x="115"/>
        <item x="66"/>
        <item x="137"/>
        <item x="133"/>
        <item x="34"/>
        <item x="81"/>
        <item x="1"/>
        <item x="38"/>
        <item x="51"/>
        <item x="31"/>
        <item x="16"/>
        <item x="6"/>
        <item x="19"/>
        <item x="113"/>
        <item x="79"/>
        <item x="77"/>
        <item x="62"/>
        <item x="29"/>
        <item x="94"/>
        <item x="72"/>
        <item x="87"/>
        <item x="93"/>
        <item x="58"/>
        <item x="129"/>
        <item x="125"/>
        <item x="60"/>
        <item x="126"/>
        <item x="0"/>
        <item x="122"/>
        <item x="12"/>
        <item x="8"/>
        <item x="4"/>
        <item x="2"/>
        <item x="28"/>
        <item x="9"/>
        <item x="33"/>
        <item x="21"/>
        <item x="20"/>
        <item x="11"/>
        <item x="3"/>
        <item x="42"/>
        <item x="25"/>
        <item x="14"/>
        <item x="26"/>
        <item x="7"/>
        <item x="49"/>
        <item x="140"/>
        <item x="139"/>
        <item x="73"/>
        <item x="124"/>
        <item x="18"/>
        <item x="5"/>
        <item x="15"/>
        <item x="97"/>
        <item x="141"/>
        <item x="27"/>
        <item x="91"/>
        <item x="10"/>
        <item x="130"/>
        <item x="142"/>
        <item x="69"/>
        <item x="74"/>
        <item x="32"/>
        <item x="78"/>
        <item x="37"/>
        <item x="63"/>
        <item x="80"/>
        <item x="47"/>
        <item x="50"/>
        <item x="127"/>
        <item x="76"/>
        <item x="65"/>
        <item x="109"/>
        <item x="88"/>
        <item x="61"/>
        <item x="95"/>
        <item x="46"/>
        <item x="44"/>
        <item x="68"/>
        <item x="84"/>
        <item x="48"/>
        <item x="128"/>
        <item x="110"/>
        <item x="86"/>
        <item x="135"/>
        <item x="90"/>
        <item x="82"/>
        <item x="83"/>
        <item x="56"/>
        <item x="39"/>
        <item x="104"/>
        <item x="138"/>
        <item x="103"/>
        <item x="102"/>
        <item x="43"/>
        <item x="52"/>
        <item x="105"/>
        <item x="108"/>
        <item x="45"/>
        <item x="85"/>
        <item x="107"/>
        <item x="89"/>
        <item x="10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4"/>
  </rowFields>
  <rowItems count="145">
    <i>
      <x v="47"/>
    </i>
    <i>
      <x v="68"/>
    </i>
    <i>
      <x v="73"/>
    </i>
    <i>
      <x v="72"/>
    </i>
    <i>
      <x v="92"/>
    </i>
    <i>
      <x v="71"/>
    </i>
    <i>
      <x v="11"/>
    </i>
    <i>
      <x v="80"/>
    </i>
    <i>
      <x v="85"/>
    </i>
    <i>
      <x v="75"/>
    </i>
    <i>
      <x v="15"/>
    </i>
    <i>
      <x v="52"/>
    </i>
    <i>
      <x v="12"/>
    </i>
    <i>
      <x v="78"/>
    </i>
    <i>
      <x v="35"/>
    </i>
    <i>
      <x v="79"/>
    </i>
    <i>
      <x v="77"/>
    </i>
    <i>
      <x v="98"/>
    </i>
    <i>
      <x v="51"/>
    </i>
    <i>
      <x v="70"/>
    </i>
    <i>
      <x v="83"/>
    </i>
    <i>
      <x v="93"/>
    </i>
    <i>
      <x/>
    </i>
    <i>
      <x v="91"/>
    </i>
    <i>
      <x v="53"/>
    </i>
    <i>
      <x v="1"/>
    </i>
    <i>
      <x v="74"/>
    </i>
    <i>
      <x v="82"/>
    </i>
    <i>
      <x v="9"/>
    </i>
    <i>
      <x v="84"/>
    </i>
    <i>
      <x v="96"/>
    </i>
    <i>
      <x v="58"/>
    </i>
    <i>
      <x v="6"/>
    </i>
    <i>
      <x v="50"/>
    </i>
    <i>
      <x v="45"/>
    </i>
    <i>
      <x v="103"/>
    </i>
    <i>
      <x v="76"/>
    </i>
    <i>
      <x v="3"/>
    </i>
    <i>
      <x v="18"/>
    </i>
    <i>
      <x v="105"/>
    </i>
    <i>
      <x v="48"/>
    </i>
    <i>
      <x v="130"/>
    </i>
    <i>
      <x v="10"/>
    </i>
    <i>
      <x v="2"/>
    </i>
    <i>
      <x v="81"/>
    </i>
    <i>
      <x v="135"/>
    </i>
    <i>
      <x v="118"/>
    </i>
    <i>
      <x v="5"/>
    </i>
    <i>
      <x v="139"/>
    </i>
    <i>
      <x v="117"/>
    </i>
    <i>
      <x v="108"/>
    </i>
    <i>
      <x v="63"/>
    </i>
    <i>
      <x v="121"/>
    </i>
    <i>
      <x v="86"/>
    </i>
    <i>
      <x v="109"/>
    </i>
    <i>
      <x v="49"/>
    </i>
    <i>
      <x v="136"/>
    </i>
    <i>
      <x v="34"/>
    </i>
    <i>
      <x v="23"/>
    </i>
    <i>
      <x v="129"/>
    </i>
    <i>
      <x v="16"/>
    </i>
    <i>
      <x v="46"/>
    </i>
    <i>
      <x v="66"/>
    </i>
    <i>
      <x v="115"/>
    </i>
    <i>
      <x v="27"/>
    </i>
    <i>
      <x v="57"/>
    </i>
    <i>
      <x v="21"/>
    </i>
    <i>
      <x v="106"/>
    </i>
    <i>
      <x v="39"/>
    </i>
    <i>
      <x v="104"/>
    </i>
    <i>
      <x v="112"/>
    </i>
    <i>
      <x v="42"/>
    </i>
    <i>
      <x v="33"/>
    </i>
    <i>
      <x v="119"/>
    </i>
    <i>
      <x v="101"/>
    </i>
    <i>
      <x v="28"/>
    </i>
    <i>
      <x v="124"/>
    </i>
    <i>
      <x v="60"/>
    </i>
    <i>
      <x v="127"/>
    </i>
    <i>
      <x v="89"/>
    </i>
    <i>
      <x v="102"/>
    </i>
    <i>
      <x v="111"/>
    </i>
    <i>
      <x v="62"/>
    </i>
    <i>
      <x v="56"/>
    </i>
    <i>
      <x v="19"/>
    </i>
    <i>
      <x v="55"/>
    </i>
    <i>
      <x v="4"/>
    </i>
    <i>
      <x v="107"/>
    </i>
    <i>
      <x v="126"/>
    </i>
    <i>
      <x v="128"/>
    </i>
    <i>
      <x v="59"/>
    </i>
    <i>
      <x v="120"/>
    </i>
    <i>
      <x v="140"/>
    </i>
    <i>
      <x v="61"/>
    </i>
    <i>
      <x v="114"/>
    </i>
    <i>
      <x v="97"/>
    </i>
    <i>
      <x v="131"/>
    </i>
    <i>
      <x v="142"/>
    </i>
    <i>
      <x v="116"/>
    </i>
    <i>
      <x v="8"/>
    </i>
    <i>
      <x v="94"/>
    </i>
    <i>
      <x v="7"/>
    </i>
    <i>
      <x v="25"/>
    </i>
    <i>
      <x v="134"/>
    </i>
    <i>
      <x v="137"/>
    </i>
    <i>
      <x v="141"/>
    </i>
    <i>
      <x v="133"/>
    </i>
    <i>
      <x v="143"/>
    </i>
    <i>
      <x v="138"/>
    </i>
    <i>
      <x v="113"/>
    </i>
    <i>
      <x v="123"/>
    </i>
    <i>
      <x v="24"/>
    </i>
    <i>
      <x v="37"/>
    </i>
    <i>
      <x v="54"/>
    </i>
    <i>
      <x v="38"/>
    </i>
    <i>
      <x v="41"/>
    </i>
    <i>
      <x v="36"/>
    </i>
    <i>
      <x v="20"/>
    </i>
    <i>
      <x v="95"/>
    </i>
    <i>
      <x v="13"/>
    </i>
    <i>
      <x v="40"/>
    </i>
    <i>
      <x v="14"/>
    </i>
    <i>
      <x v="43"/>
    </i>
    <i>
      <x v="65"/>
    </i>
    <i>
      <x v="110"/>
    </i>
    <i>
      <x v="87"/>
    </i>
    <i>
      <x v="64"/>
    </i>
    <i>
      <x v="100"/>
    </i>
    <i>
      <x v="32"/>
    </i>
    <i>
      <x v="122"/>
    </i>
    <i>
      <x v="132"/>
    </i>
    <i>
      <x v="31"/>
    </i>
    <i>
      <x v="69"/>
    </i>
    <i>
      <x v="88"/>
    </i>
    <i>
      <x v="17"/>
    </i>
    <i>
      <x v="125"/>
    </i>
    <i>
      <x v="22"/>
    </i>
    <i>
      <x v="26"/>
    </i>
    <i>
      <x v="30"/>
    </i>
    <i>
      <x v="29"/>
    </i>
    <i>
      <x v="99"/>
    </i>
    <i>
      <x v="90"/>
    </i>
    <i>
      <x v="44"/>
    </i>
    <i>
      <x v="67"/>
    </i>
    <i t="grand">
      <x/>
    </i>
  </rowItems>
  <colItems count="1">
    <i/>
  </colItems>
  <dataFields count="1">
    <dataField name="Sum of profit" fld="49"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7E9E05-4F14-49EC-A874-BBB03CE63484}"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8" firstHeaderRow="1" firstDataRow="1" firstDataCol="1"/>
  <pivotFields count="51">
    <pivotField showAll="0"/>
    <pivotField numFmtId="14" showAll="0"/>
    <pivotField numFmtId="14" showAll="0"/>
    <pivotField showAll="0"/>
    <pivotField axis="axisRow" showAll="0">
      <items count="145">
        <item x="17"/>
        <item x="35"/>
        <item x="40"/>
        <item x="41"/>
        <item x="101"/>
        <item x="70"/>
        <item x="30"/>
        <item x="100"/>
        <item x="96"/>
        <item x="36"/>
        <item x="59"/>
        <item x="13"/>
        <item x="24"/>
        <item x="132"/>
        <item x="123"/>
        <item x="23"/>
        <item x="57"/>
        <item x="131"/>
        <item x="53"/>
        <item x="98"/>
        <item x="116"/>
        <item x="75"/>
        <item x="118"/>
        <item x="55"/>
        <item x="111"/>
        <item x="99"/>
        <item x="143"/>
        <item x="92"/>
        <item x="71"/>
        <item x="119"/>
        <item x="136"/>
        <item x="117"/>
        <item x="121"/>
        <item x="67"/>
        <item x="54"/>
        <item x="22"/>
        <item x="120"/>
        <item x="112"/>
        <item x="114"/>
        <item x="64"/>
        <item x="134"/>
        <item x="115"/>
        <item x="66"/>
        <item x="137"/>
        <item x="133"/>
        <item x="34"/>
        <item x="81"/>
        <item x="1"/>
        <item x="38"/>
        <item x="51"/>
        <item x="31"/>
        <item x="16"/>
        <item x="6"/>
        <item x="19"/>
        <item x="113"/>
        <item x="79"/>
        <item x="77"/>
        <item x="62"/>
        <item x="29"/>
        <item x="94"/>
        <item x="72"/>
        <item x="87"/>
        <item x="93"/>
        <item x="58"/>
        <item x="129"/>
        <item x="125"/>
        <item x="60"/>
        <item x="126"/>
        <item x="0"/>
        <item x="122"/>
        <item x="12"/>
        <item x="8"/>
        <item x="4"/>
        <item x="2"/>
        <item x="28"/>
        <item x="9"/>
        <item x="33"/>
        <item x="21"/>
        <item x="20"/>
        <item x="11"/>
        <item x="3"/>
        <item x="42"/>
        <item x="25"/>
        <item x="14"/>
        <item x="26"/>
        <item x="7"/>
        <item x="49"/>
        <item x="140"/>
        <item x="139"/>
        <item x="73"/>
        <item x="124"/>
        <item x="18"/>
        <item x="5"/>
        <item x="15"/>
        <item x="97"/>
        <item x="141"/>
        <item x="27"/>
        <item x="91"/>
        <item x="10"/>
        <item x="130"/>
        <item x="142"/>
        <item x="69"/>
        <item x="74"/>
        <item x="32"/>
        <item x="78"/>
        <item x="37"/>
        <item x="63"/>
        <item x="80"/>
        <item x="47"/>
        <item x="50"/>
        <item x="127"/>
        <item x="76"/>
        <item x="65"/>
        <item x="109"/>
        <item x="88"/>
        <item x="61"/>
        <item x="95"/>
        <item x="46"/>
        <item x="44"/>
        <item x="68"/>
        <item x="84"/>
        <item x="48"/>
        <item x="128"/>
        <item x="110"/>
        <item x="86"/>
        <item x="135"/>
        <item x="90"/>
        <item x="82"/>
        <item x="83"/>
        <item x="56"/>
        <item x="39"/>
        <item x="104"/>
        <item x="138"/>
        <item x="103"/>
        <item x="102"/>
        <item x="43"/>
        <item x="52"/>
        <item x="105"/>
        <item x="108"/>
        <item x="45"/>
        <item x="85"/>
        <item x="107"/>
        <item x="89"/>
        <item x="10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4"/>
  </rowFields>
  <rowItems count="1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t="grand">
      <x/>
    </i>
  </rowItems>
  <colItems count="1">
    <i/>
  </colItems>
  <dataFields count="1">
    <dataField name="Sum of Sponsored Products charge total" fld="4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08D6A9-208E-4DCB-9F81-7BE9747F27FC}"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8" firstHeaderRow="1" firstDataRow="1" firstDataCol="1"/>
  <pivotFields count="51">
    <pivotField showAll="0"/>
    <pivotField numFmtId="14" showAll="0"/>
    <pivotField numFmtId="14" showAll="0"/>
    <pivotField showAll="0"/>
    <pivotField axis="axisRow" showAll="0">
      <items count="145">
        <item x="17"/>
        <item x="35"/>
        <item x="40"/>
        <item x="41"/>
        <item x="101"/>
        <item x="70"/>
        <item x="30"/>
        <item x="100"/>
        <item x="96"/>
        <item x="36"/>
        <item x="59"/>
        <item x="13"/>
        <item x="24"/>
        <item x="132"/>
        <item x="123"/>
        <item x="23"/>
        <item x="57"/>
        <item x="131"/>
        <item x="53"/>
        <item x="98"/>
        <item x="116"/>
        <item x="75"/>
        <item x="118"/>
        <item x="55"/>
        <item x="111"/>
        <item x="99"/>
        <item x="143"/>
        <item x="92"/>
        <item x="71"/>
        <item x="119"/>
        <item x="136"/>
        <item x="117"/>
        <item x="121"/>
        <item x="67"/>
        <item x="54"/>
        <item x="22"/>
        <item x="120"/>
        <item x="112"/>
        <item x="114"/>
        <item x="64"/>
        <item x="134"/>
        <item x="115"/>
        <item x="66"/>
        <item x="137"/>
        <item x="133"/>
        <item x="34"/>
        <item x="81"/>
        <item x="1"/>
        <item x="38"/>
        <item x="51"/>
        <item x="31"/>
        <item x="16"/>
        <item x="6"/>
        <item x="19"/>
        <item x="113"/>
        <item x="79"/>
        <item x="77"/>
        <item x="62"/>
        <item x="29"/>
        <item x="94"/>
        <item x="72"/>
        <item x="87"/>
        <item x="93"/>
        <item x="58"/>
        <item x="129"/>
        <item x="125"/>
        <item x="60"/>
        <item x="126"/>
        <item x="0"/>
        <item x="122"/>
        <item x="12"/>
        <item x="8"/>
        <item x="4"/>
        <item x="2"/>
        <item x="28"/>
        <item x="9"/>
        <item x="33"/>
        <item x="21"/>
        <item x="20"/>
        <item x="11"/>
        <item x="3"/>
        <item x="42"/>
        <item x="25"/>
        <item x="14"/>
        <item x="26"/>
        <item x="7"/>
        <item x="49"/>
        <item x="140"/>
        <item x="139"/>
        <item x="73"/>
        <item x="124"/>
        <item x="18"/>
        <item x="5"/>
        <item x="15"/>
        <item x="97"/>
        <item x="141"/>
        <item x="27"/>
        <item x="91"/>
        <item x="10"/>
        <item x="130"/>
        <item x="142"/>
        <item x="69"/>
        <item x="74"/>
        <item x="32"/>
        <item x="78"/>
        <item x="37"/>
        <item x="63"/>
        <item x="80"/>
        <item x="47"/>
        <item x="50"/>
        <item x="127"/>
        <item x="76"/>
        <item x="65"/>
        <item x="109"/>
        <item x="88"/>
        <item x="61"/>
        <item x="95"/>
        <item x="46"/>
        <item x="44"/>
        <item x="68"/>
        <item x="84"/>
        <item x="48"/>
        <item x="128"/>
        <item x="110"/>
        <item x="86"/>
        <item x="135"/>
        <item x="90"/>
        <item x="82"/>
        <item x="83"/>
        <item x="56"/>
        <item x="39"/>
        <item x="104"/>
        <item x="138"/>
        <item x="103"/>
        <item x="102"/>
        <item x="43"/>
        <item x="52"/>
        <item x="105"/>
        <item x="108"/>
        <item x="45"/>
        <item x="85"/>
        <item x="107"/>
        <item x="89"/>
        <item x="10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4"/>
  </rowFields>
  <rowItems count="1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t="grand">
      <x/>
    </i>
  </rowItems>
  <colItems count="1">
    <i/>
  </colItems>
  <dataFields count="1">
    <dataField name="Sum of profit margin" fld="46" baseField="4"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37070-3CAB-4C5E-A12E-A31D46869F49}">
  <dimension ref="A3:B148"/>
  <sheetViews>
    <sheetView workbookViewId="0">
      <selection activeCell="D16" sqref="D16"/>
    </sheetView>
  </sheetViews>
  <sheetFormatPr defaultRowHeight="15"/>
  <cols>
    <col min="1" max="1" width="14.42578125" bestFit="1" customWidth="1"/>
    <col min="2" max="2" width="16.5703125" bestFit="1" customWidth="1"/>
  </cols>
  <sheetData>
    <row r="3" spans="1:2">
      <c r="A3" s="2" t="s">
        <v>427</v>
      </c>
      <c r="B3" t="s">
        <v>429</v>
      </c>
    </row>
    <row r="4" spans="1:2">
      <c r="A4" s="3" t="s">
        <v>49</v>
      </c>
      <c r="B4">
        <v>227</v>
      </c>
    </row>
    <row r="5" spans="1:2">
      <c r="A5" s="3" t="s">
        <v>46</v>
      </c>
      <c r="B5">
        <v>187</v>
      </c>
    </row>
    <row r="6" spans="1:2">
      <c r="A6" s="3" t="s">
        <v>51</v>
      </c>
      <c r="B6">
        <v>163</v>
      </c>
    </row>
    <row r="7" spans="1:2">
      <c r="A7" s="3" t="s">
        <v>54</v>
      </c>
      <c r="B7">
        <v>101</v>
      </c>
    </row>
    <row r="8" spans="1:2">
      <c r="A8" s="3" t="s">
        <v>59</v>
      </c>
      <c r="B8">
        <v>80</v>
      </c>
    </row>
    <row r="9" spans="1:2">
      <c r="A9" s="3" t="s">
        <v>69</v>
      </c>
      <c r="B9">
        <v>74</v>
      </c>
    </row>
    <row r="10" spans="1:2">
      <c r="A10" s="3" t="s">
        <v>87</v>
      </c>
      <c r="B10">
        <v>59</v>
      </c>
    </row>
    <row r="11" spans="1:2">
      <c r="A11" s="3" t="s">
        <v>57</v>
      </c>
      <c r="B11">
        <v>57</v>
      </c>
    </row>
    <row r="12" spans="1:2">
      <c r="A12" s="3" t="s">
        <v>71</v>
      </c>
      <c r="B12">
        <v>56</v>
      </c>
    </row>
    <row r="13" spans="1:2">
      <c r="A13" s="3" t="s">
        <v>61</v>
      </c>
      <c r="B13">
        <v>56</v>
      </c>
    </row>
    <row r="14" spans="1:2">
      <c r="A14" s="3" t="s">
        <v>80</v>
      </c>
      <c r="B14">
        <v>53</v>
      </c>
    </row>
    <row r="15" spans="1:2">
      <c r="A15" s="3" t="s">
        <v>99</v>
      </c>
      <c r="B15">
        <v>51</v>
      </c>
    </row>
    <row r="16" spans="1:2">
      <c r="A16" s="3" t="s">
        <v>63</v>
      </c>
      <c r="B16">
        <v>48</v>
      </c>
    </row>
    <row r="17" spans="1:2">
      <c r="A17" s="3" t="s">
        <v>85</v>
      </c>
      <c r="B17">
        <v>48</v>
      </c>
    </row>
    <row r="18" spans="1:2">
      <c r="A18" s="3" t="s">
        <v>74</v>
      </c>
      <c r="B18">
        <v>46</v>
      </c>
    </row>
    <row r="19" spans="1:2">
      <c r="A19" s="3" t="s">
        <v>67</v>
      </c>
      <c r="B19">
        <v>44</v>
      </c>
    </row>
    <row r="20" spans="1:2">
      <c r="A20" s="3" t="s">
        <v>65</v>
      </c>
      <c r="B20">
        <v>44</v>
      </c>
    </row>
    <row r="21" spans="1:2">
      <c r="A21" s="3" t="s">
        <v>78</v>
      </c>
      <c r="B21">
        <v>42</v>
      </c>
    </row>
    <row r="22" spans="1:2">
      <c r="A22" s="3" t="s">
        <v>76</v>
      </c>
      <c r="B22">
        <v>36</v>
      </c>
    </row>
    <row r="23" spans="1:2">
      <c r="A23" s="3" t="s">
        <v>109</v>
      </c>
      <c r="B23">
        <v>31</v>
      </c>
    </row>
    <row r="24" spans="1:2">
      <c r="A24" s="3" t="s">
        <v>83</v>
      </c>
      <c r="B24">
        <v>31</v>
      </c>
    </row>
    <row r="25" spans="1:2">
      <c r="A25" s="3" t="s">
        <v>113</v>
      </c>
      <c r="B25">
        <v>29</v>
      </c>
    </row>
    <row r="26" spans="1:2">
      <c r="A26" s="3" t="s">
        <v>89</v>
      </c>
      <c r="B26">
        <v>27</v>
      </c>
    </row>
    <row r="27" spans="1:2">
      <c r="A27" s="3" t="s">
        <v>94</v>
      </c>
      <c r="B27">
        <v>26</v>
      </c>
    </row>
    <row r="28" spans="1:2">
      <c r="A28" s="3" t="s">
        <v>92</v>
      </c>
      <c r="B28">
        <v>26</v>
      </c>
    </row>
    <row r="29" spans="1:2">
      <c r="A29" s="3" t="s">
        <v>96</v>
      </c>
      <c r="B29">
        <v>25</v>
      </c>
    </row>
    <row r="30" spans="1:2">
      <c r="A30" s="3" t="s">
        <v>101</v>
      </c>
      <c r="B30">
        <v>24</v>
      </c>
    </row>
    <row r="31" spans="1:2">
      <c r="A31" s="3" t="s">
        <v>104</v>
      </c>
      <c r="B31">
        <v>24</v>
      </c>
    </row>
    <row r="32" spans="1:2">
      <c r="A32" s="3" t="s">
        <v>107</v>
      </c>
      <c r="B32">
        <v>20</v>
      </c>
    </row>
    <row r="33" spans="1:2">
      <c r="A33" s="3" t="s">
        <v>157</v>
      </c>
      <c r="B33">
        <v>19</v>
      </c>
    </row>
    <row r="34" spans="1:2">
      <c r="A34" s="3" t="s">
        <v>118</v>
      </c>
      <c r="B34">
        <v>18</v>
      </c>
    </row>
    <row r="35" spans="1:2">
      <c r="A35" s="3" t="s">
        <v>137</v>
      </c>
      <c r="B35">
        <v>18</v>
      </c>
    </row>
    <row r="36" spans="1:2">
      <c r="A36" s="3" t="s">
        <v>115</v>
      </c>
      <c r="B36">
        <v>17</v>
      </c>
    </row>
    <row r="37" spans="1:2">
      <c r="A37" s="3" t="s">
        <v>123</v>
      </c>
      <c r="B37">
        <v>16</v>
      </c>
    </row>
    <row r="38" spans="1:2">
      <c r="A38" s="3" t="s">
        <v>120</v>
      </c>
      <c r="B38">
        <v>16</v>
      </c>
    </row>
    <row r="39" spans="1:2">
      <c r="A39" s="3" t="s">
        <v>129</v>
      </c>
      <c r="B39">
        <v>15</v>
      </c>
    </row>
    <row r="40" spans="1:2">
      <c r="A40" s="3" t="s">
        <v>126</v>
      </c>
      <c r="B40">
        <v>15</v>
      </c>
    </row>
    <row r="41" spans="1:2">
      <c r="A41" s="3" t="s">
        <v>132</v>
      </c>
      <c r="B41">
        <v>14</v>
      </c>
    </row>
    <row r="42" spans="1:2">
      <c r="A42" s="3" t="s">
        <v>135</v>
      </c>
      <c r="B42">
        <v>13</v>
      </c>
    </row>
    <row r="43" spans="1:2">
      <c r="A43" s="3" t="s">
        <v>166</v>
      </c>
      <c r="B43">
        <v>13</v>
      </c>
    </row>
    <row r="44" spans="1:2">
      <c r="A44" s="3" t="s">
        <v>140</v>
      </c>
      <c r="B44">
        <v>12</v>
      </c>
    </row>
    <row r="45" spans="1:2">
      <c r="A45" s="3" t="s">
        <v>142</v>
      </c>
      <c r="B45">
        <v>12</v>
      </c>
    </row>
    <row r="46" spans="1:2">
      <c r="A46" s="3" t="s">
        <v>145</v>
      </c>
      <c r="B46">
        <v>11</v>
      </c>
    </row>
    <row r="47" spans="1:2">
      <c r="A47" s="3" t="s">
        <v>151</v>
      </c>
      <c r="B47">
        <v>11</v>
      </c>
    </row>
    <row r="48" spans="1:2">
      <c r="A48" s="3" t="s">
        <v>198</v>
      </c>
      <c r="B48">
        <v>11</v>
      </c>
    </row>
    <row r="49" spans="1:2">
      <c r="A49" s="3" t="s">
        <v>149</v>
      </c>
      <c r="B49">
        <v>11</v>
      </c>
    </row>
    <row r="50" spans="1:2">
      <c r="A50" s="3" t="s">
        <v>153</v>
      </c>
      <c r="B50">
        <v>10</v>
      </c>
    </row>
    <row r="51" spans="1:2">
      <c r="A51" s="3" t="s">
        <v>155</v>
      </c>
      <c r="B51">
        <v>10</v>
      </c>
    </row>
    <row r="52" spans="1:2">
      <c r="A52" s="3" t="s">
        <v>159</v>
      </c>
      <c r="B52">
        <v>9</v>
      </c>
    </row>
    <row r="53" spans="1:2">
      <c r="A53" s="3" t="s">
        <v>162</v>
      </c>
      <c r="B53">
        <v>8</v>
      </c>
    </row>
    <row r="54" spans="1:2">
      <c r="A54" s="3" t="s">
        <v>164</v>
      </c>
      <c r="B54">
        <v>8</v>
      </c>
    </row>
    <row r="55" spans="1:2">
      <c r="A55" s="3" t="s">
        <v>180</v>
      </c>
      <c r="B55">
        <v>8</v>
      </c>
    </row>
    <row r="56" spans="1:2">
      <c r="A56" s="3" t="s">
        <v>170</v>
      </c>
      <c r="B56">
        <v>7</v>
      </c>
    </row>
    <row r="57" spans="1:2">
      <c r="A57" s="3" t="s">
        <v>176</v>
      </c>
      <c r="B57">
        <v>6</v>
      </c>
    </row>
    <row r="58" spans="1:2">
      <c r="A58" s="3" t="s">
        <v>182</v>
      </c>
      <c r="B58">
        <v>6</v>
      </c>
    </row>
    <row r="59" spans="1:2">
      <c r="A59" s="3" t="s">
        <v>184</v>
      </c>
      <c r="B59">
        <v>6</v>
      </c>
    </row>
    <row r="60" spans="1:2">
      <c r="A60" s="3" t="s">
        <v>235</v>
      </c>
      <c r="B60">
        <v>6</v>
      </c>
    </row>
    <row r="61" spans="1:2">
      <c r="A61" s="3" t="s">
        <v>186</v>
      </c>
      <c r="B61">
        <v>6</v>
      </c>
    </row>
    <row r="62" spans="1:2">
      <c r="A62" s="3" t="s">
        <v>173</v>
      </c>
      <c r="B62">
        <v>6</v>
      </c>
    </row>
    <row r="63" spans="1:2">
      <c r="A63" s="3" t="s">
        <v>196</v>
      </c>
      <c r="B63">
        <v>5</v>
      </c>
    </row>
    <row r="64" spans="1:2">
      <c r="A64" s="3" t="s">
        <v>188</v>
      </c>
      <c r="B64">
        <v>5</v>
      </c>
    </row>
    <row r="65" spans="1:2">
      <c r="A65" s="3" t="s">
        <v>190</v>
      </c>
      <c r="B65">
        <v>5</v>
      </c>
    </row>
    <row r="66" spans="1:2">
      <c r="A66" s="3" t="s">
        <v>218</v>
      </c>
      <c r="B66">
        <v>5</v>
      </c>
    </row>
    <row r="67" spans="1:2">
      <c r="A67" s="3" t="s">
        <v>202</v>
      </c>
      <c r="B67">
        <v>5</v>
      </c>
    </row>
    <row r="68" spans="1:2">
      <c r="A68" s="3" t="s">
        <v>223</v>
      </c>
      <c r="B68">
        <v>5</v>
      </c>
    </row>
    <row r="69" spans="1:2">
      <c r="A69" s="3" t="s">
        <v>244</v>
      </c>
      <c r="B69">
        <v>4</v>
      </c>
    </row>
    <row r="70" spans="1:2">
      <c r="A70" s="3" t="s">
        <v>210</v>
      </c>
      <c r="B70">
        <v>4</v>
      </c>
    </row>
    <row r="71" spans="1:2">
      <c r="A71" s="3" t="s">
        <v>216</v>
      </c>
      <c r="B71">
        <v>4</v>
      </c>
    </row>
    <row r="72" spans="1:2">
      <c r="A72" s="3" t="s">
        <v>279</v>
      </c>
      <c r="B72">
        <v>4</v>
      </c>
    </row>
    <row r="73" spans="1:2">
      <c r="A73" s="3" t="s">
        <v>207</v>
      </c>
      <c r="B73">
        <v>4</v>
      </c>
    </row>
    <row r="74" spans="1:2">
      <c r="A74" s="3" t="s">
        <v>205</v>
      </c>
      <c r="B74">
        <v>4</v>
      </c>
    </row>
    <row r="75" spans="1:2">
      <c r="A75" s="3" t="s">
        <v>262</v>
      </c>
      <c r="B75">
        <v>4</v>
      </c>
    </row>
    <row r="76" spans="1:2">
      <c r="A76" s="3" t="s">
        <v>238</v>
      </c>
      <c r="B76">
        <v>4</v>
      </c>
    </row>
    <row r="77" spans="1:2">
      <c r="A77" s="3" t="s">
        <v>214</v>
      </c>
      <c r="B77">
        <v>4</v>
      </c>
    </row>
    <row r="78" spans="1:2">
      <c r="A78" s="3" t="s">
        <v>212</v>
      </c>
      <c r="B78">
        <v>4</v>
      </c>
    </row>
    <row r="79" spans="1:2">
      <c r="A79" s="3" t="s">
        <v>220</v>
      </c>
      <c r="B79">
        <v>3</v>
      </c>
    </row>
    <row r="80" spans="1:2">
      <c r="A80" s="3" t="s">
        <v>273</v>
      </c>
      <c r="B80">
        <v>3</v>
      </c>
    </row>
    <row r="81" spans="1:2">
      <c r="A81" s="3" t="s">
        <v>287</v>
      </c>
      <c r="B81">
        <v>3</v>
      </c>
    </row>
    <row r="82" spans="1:2">
      <c r="A82" s="3" t="s">
        <v>240</v>
      </c>
      <c r="B82">
        <v>3</v>
      </c>
    </row>
    <row r="83" spans="1:2">
      <c r="A83" s="3" t="s">
        <v>266</v>
      </c>
      <c r="B83">
        <v>3</v>
      </c>
    </row>
    <row r="84" spans="1:2">
      <c r="A84" s="3" t="s">
        <v>226</v>
      </c>
      <c r="B84">
        <v>3</v>
      </c>
    </row>
    <row r="85" spans="1:2">
      <c r="A85" s="3" t="s">
        <v>284</v>
      </c>
      <c r="B85">
        <v>3</v>
      </c>
    </row>
    <row r="86" spans="1:2">
      <c r="A86" s="3" t="s">
        <v>232</v>
      </c>
      <c r="B86">
        <v>3</v>
      </c>
    </row>
    <row r="87" spans="1:2">
      <c r="A87" s="3" t="s">
        <v>229</v>
      </c>
      <c r="B87">
        <v>3</v>
      </c>
    </row>
    <row r="88" spans="1:2">
      <c r="A88" s="3" t="s">
        <v>259</v>
      </c>
      <c r="B88">
        <v>2</v>
      </c>
    </row>
    <row r="89" spans="1:2">
      <c r="A89" s="3" t="s">
        <v>282</v>
      </c>
      <c r="B89">
        <v>2</v>
      </c>
    </row>
    <row r="90" spans="1:2">
      <c r="A90" s="3" t="s">
        <v>333</v>
      </c>
      <c r="B90">
        <v>2</v>
      </c>
    </row>
    <row r="91" spans="1:2">
      <c r="A91" s="3" t="s">
        <v>254</v>
      </c>
      <c r="B91">
        <v>2</v>
      </c>
    </row>
    <row r="92" spans="1:2">
      <c r="A92" s="3" t="s">
        <v>276</v>
      </c>
      <c r="B92">
        <v>2</v>
      </c>
    </row>
    <row r="93" spans="1:2">
      <c r="A93" s="3" t="s">
        <v>250</v>
      </c>
      <c r="B93">
        <v>2</v>
      </c>
    </row>
    <row r="94" spans="1:2">
      <c r="A94" s="3" t="s">
        <v>257</v>
      </c>
      <c r="B94">
        <v>2</v>
      </c>
    </row>
    <row r="95" spans="1:2">
      <c r="A95" s="3" t="s">
        <v>252</v>
      </c>
      <c r="B95">
        <v>2</v>
      </c>
    </row>
    <row r="96" spans="1:2">
      <c r="A96" s="3" t="s">
        <v>247</v>
      </c>
      <c r="B96">
        <v>2</v>
      </c>
    </row>
    <row r="97" spans="1:2">
      <c r="A97" s="3" t="s">
        <v>242</v>
      </c>
      <c r="B97">
        <v>2</v>
      </c>
    </row>
    <row r="98" spans="1:2">
      <c r="A98" s="3" t="s">
        <v>329</v>
      </c>
      <c r="B98">
        <v>1</v>
      </c>
    </row>
    <row r="99" spans="1:2">
      <c r="A99" s="3" t="s">
        <v>291</v>
      </c>
      <c r="B99">
        <v>1</v>
      </c>
    </row>
    <row r="100" spans="1:2">
      <c r="A100" s="3" t="s">
        <v>342</v>
      </c>
      <c r="B100">
        <v>1</v>
      </c>
    </row>
    <row r="101" spans="1:2">
      <c r="A101" s="3" t="s">
        <v>300</v>
      </c>
      <c r="B101">
        <v>1</v>
      </c>
    </row>
    <row r="102" spans="1:2">
      <c r="A102" s="3" t="s">
        <v>296</v>
      </c>
      <c r="B102">
        <v>1</v>
      </c>
    </row>
    <row r="103" spans="1:2">
      <c r="A103" s="3" t="s">
        <v>306</v>
      </c>
      <c r="B103">
        <v>1</v>
      </c>
    </row>
    <row r="104" spans="1:2">
      <c r="A104" s="3" t="s">
        <v>326</v>
      </c>
      <c r="B104">
        <v>1</v>
      </c>
    </row>
    <row r="105" spans="1:2">
      <c r="A105" s="3" t="s">
        <v>298</v>
      </c>
      <c r="B105">
        <v>1</v>
      </c>
    </row>
    <row r="106" spans="1:2">
      <c r="A106" s="3" t="s">
        <v>345</v>
      </c>
      <c r="B106">
        <v>1</v>
      </c>
    </row>
    <row r="107" spans="1:2">
      <c r="A107" s="3" t="s">
        <v>323</v>
      </c>
      <c r="B107">
        <v>1</v>
      </c>
    </row>
    <row r="108" spans="1:2">
      <c r="A108" s="3" t="s">
        <v>314</v>
      </c>
      <c r="B108">
        <v>1</v>
      </c>
    </row>
    <row r="109" spans="1:2">
      <c r="A109" s="3" t="s">
        <v>339</v>
      </c>
      <c r="B109">
        <v>1</v>
      </c>
    </row>
    <row r="110" spans="1:2">
      <c r="A110" s="3" t="s">
        <v>331</v>
      </c>
      <c r="B110">
        <v>1</v>
      </c>
    </row>
    <row r="111" spans="1:2">
      <c r="A111" s="3" t="s">
        <v>308</v>
      </c>
      <c r="B111">
        <v>1</v>
      </c>
    </row>
    <row r="112" spans="1:2">
      <c r="A112" s="3" t="s">
        <v>337</v>
      </c>
      <c r="B112">
        <v>1</v>
      </c>
    </row>
    <row r="113" spans="1:2">
      <c r="A113" s="3" t="s">
        <v>318</v>
      </c>
      <c r="B113">
        <v>1</v>
      </c>
    </row>
    <row r="114" spans="1:2">
      <c r="A114" s="3" t="s">
        <v>312</v>
      </c>
      <c r="B114">
        <v>1</v>
      </c>
    </row>
    <row r="115" spans="1:2">
      <c r="A115" s="3" t="s">
        <v>347</v>
      </c>
      <c r="B115">
        <v>1</v>
      </c>
    </row>
    <row r="116" spans="1:2">
      <c r="A116" s="3" t="s">
        <v>294</v>
      </c>
      <c r="B116">
        <v>1</v>
      </c>
    </row>
    <row r="117" spans="1:2">
      <c r="A117" s="3" t="s">
        <v>304</v>
      </c>
      <c r="B117">
        <v>1</v>
      </c>
    </row>
    <row r="118" spans="1:2">
      <c r="A118" s="3" t="s">
        <v>321</v>
      </c>
      <c r="B118">
        <v>1</v>
      </c>
    </row>
    <row r="119" spans="1:2">
      <c r="A119" s="3" t="s">
        <v>302</v>
      </c>
      <c r="B119">
        <v>1</v>
      </c>
    </row>
    <row r="120" spans="1:2">
      <c r="A120" s="3" t="s">
        <v>416</v>
      </c>
      <c r="B120">
        <v>0</v>
      </c>
    </row>
    <row r="121" spans="1:2">
      <c r="A121" s="3" t="s">
        <v>352</v>
      </c>
      <c r="B121">
        <v>0</v>
      </c>
    </row>
    <row r="122" spans="1:2">
      <c r="A122" s="3" t="s">
        <v>356</v>
      </c>
      <c r="B122">
        <v>0</v>
      </c>
    </row>
    <row r="123" spans="1:2">
      <c r="A123" s="3" t="s">
        <v>408</v>
      </c>
      <c r="B123">
        <v>0</v>
      </c>
    </row>
    <row r="124" spans="1:2">
      <c r="A124" s="3" t="s">
        <v>373</v>
      </c>
      <c r="B124">
        <v>0</v>
      </c>
    </row>
    <row r="125" spans="1:2">
      <c r="A125" s="3" t="s">
        <v>387</v>
      </c>
      <c r="B125">
        <v>0</v>
      </c>
    </row>
    <row r="126" spans="1:2">
      <c r="A126" s="3" t="s">
        <v>418</v>
      </c>
      <c r="B126">
        <v>0</v>
      </c>
    </row>
    <row r="127" spans="1:2">
      <c r="A127" s="3" t="s">
        <v>377</v>
      </c>
      <c r="B127">
        <v>0</v>
      </c>
    </row>
    <row r="128" spans="1:2">
      <c r="A128" s="3" t="s">
        <v>381</v>
      </c>
      <c r="B128">
        <v>0</v>
      </c>
    </row>
    <row r="129" spans="1:2">
      <c r="A129" s="3" t="s">
        <v>397</v>
      </c>
      <c r="B129">
        <v>0</v>
      </c>
    </row>
    <row r="130" spans="1:2">
      <c r="A130" s="3" t="s">
        <v>423</v>
      </c>
      <c r="B130">
        <v>0</v>
      </c>
    </row>
    <row r="131" spans="1:2">
      <c r="A131" s="3" t="s">
        <v>358</v>
      </c>
      <c r="B131">
        <v>0</v>
      </c>
    </row>
    <row r="132" spans="1:2">
      <c r="A132" s="3" t="s">
        <v>421</v>
      </c>
      <c r="B132">
        <v>0</v>
      </c>
    </row>
    <row r="133" spans="1:2">
      <c r="A133" s="3" t="s">
        <v>384</v>
      </c>
      <c r="B133">
        <v>0</v>
      </c>
    </row>
    <row r="134" spans="1:2">
      <c r="A134" s="3" t="s">
        <v>413</v>
      </c>
      <c r="B134">
        <v>0</v>
      </c>
    </row>
    <row r="135" spans="1:2">
      <c r="A135" s="3" t="s">
        <v>371</v>
      </c>
      <c r="B135">
        <v>0</v>
      </c>
    </row>
    <row r="136" spans="1:2">
      <c r="A136" s="3" t="s">
        <v>395</v>
      </c>
      <c r="B136">
        <v>0</v>
      </c>
    </row>
    <row r="137" spans="1:2">
      <c r="A137" s="3" t="s">
        <v>379</v>
      </c>
      <c r="B137">
        <v>0</v>
      </c>
    </row>
    <row r="138" spans="1:2">
      <c r="A138" s="3" t="s">
        <v>406</v>
      </c>
      <c r="B138">
        <v>0</v>
      </c>
    </row>
    <row r="139" spans="1:2">
      <c r="A139" s="3" t="s">
        <v>404</v>
      </c>
      <c r="B139">
        <v>0</v>
      </c>
    </row>
    <row r="140" spans="1:2">
      <c r="A140" s="3" t="s">
        <v>350</v>
      </c>
      <c r="B140">
        <v>0</v>
      </c>
    </row>
    <row r="141" spans="1:2">
      <c r="A141" s="3" t="s">
        <v>354</v>
      </c>
      <c r="B141">
        <v>0</v>
      </c>
    </row>
    <row r="142" spans="1:2">
      <c r="A142" s="3" t="s">
        <v>391</v>
      </c>
      <c r="B142">
        <v>0</v>
      </c>
    </row>
    <row r="143" spans="1:2">
      <c r="A143" s="3" t="s">
        <v>400</v>
      </c>
      <c r="B143">
        <v>0</v>
      </c>
    </row>
    <row r="144" spans="1:2">
      <c r="A144" s="3" t="s">
        <v>425</v>
      </c>
      <c r="B144">
        <v>0</v>
      </c>
    </row>
    <row r="145" spans="1:2">
      <c r="A145" s="3" t="s">
        <v>366</v>
      </c>
      <c r="B145">
        <v>0</v>
      </c>
    </row>
    <row r="146" spans="1:2">
      <c r="A146" s="3" t="s">
        <v>402</v>
      </c>
      <c r="B146">
        <v>0</v>
      </c>
    </row>
    <row r="147" spans="1:2">
      <c r="A147" s="3" t="s">
        <v>361</v>
      </c>
      <c r="B147">
        <v>0</v>
      </c>
    </row>
    <row r="148" spans="1:2">
      <c r="A148" s="3" t="s">
        <v>428</v>
      </c>
      <c r="B148">
        <v>2212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1C5F2-51A6-45EA-B230-6B8C46D2F925}">
  <dimension ref="B18:E35"/>
  <sheetViews>
    <sheetView workbookViewId="0">
      <selection activeCell="R17" sqref="R17"/>
    </sheetView>
  </sheetViews>
  <sheetFormatPr defaultRowHeight="15"/>
  <sheetData>
    <row r="18" spans="2:5">
      <c r="B18" t="s">
        <v>440</v>
      </c>
      <c r="D18" t="s">
        <v>427</v>
      </c>
      <c r="E18" t="s">
        <v>440</v>
      </c>
    </row>
    <row r="19" spans="2:5">
      <c r="B19">
        <v>4722.2299999999996</v>
      </c>
      <c r="D19" s="3" t="s">
        <v>101</v>
      </c>
      <c r="E19">
        <v>4722.2299999999996</v>
      </c>
    </row>
    <row r="20" spans="2:5">
      <c r="B20">
        <v>3637.3399999999997</v>
      </c>
      <c r="D20" s="3" t="s">
        <v>157</v>
      </c>
      <c r="E20">
        <v>3637.3399999999997</v>
      </c>
    </row>
    <row r="21" spans="2:5">
      <c r="B21">
        <v>341.09</v>
      </c>
      <c r="D21" s="3" t="s">
        <v>186</v>
      </c>
      <c r="E21">
        <v>341.09</v>
      </c>
    </row>
    <row r="22" spans="2:5">
      <c r="B22">
        <v>18.84</v>
      </c>
      <c r="D22" s="3" t="s">
        <v>137</v>
      </c>
      <c r="E22">
        <v>18.84</v>
      </c>
    </row>
    <row r="23" spans="2:5">
      <c r="B23">
        <v>434.13</v>
      </c>
      <c r="D23" s="3" t="s">
        <v>279</v>
      </c>
      <c r="E23">
        <v>434.13</v>
      </c>
    </row>
    <row r="24" spans="2:5">
      <c r="B24">
        <v>1295.49</v>
      </c>
      <c r="D24" s="3" t="s">
        <v>198</v>
      </c>
      <c r="E24">
        <v>1295.49</v>
      </c>
    </row>
    <row r="25" spans="2:5">
      <c r="B25">
        <v>3718.58</v>
      </c>
      <c r="D25" s="3" t="s">
        <v>140</v>
      </c>
      <c r="E25">
        <v>3718.58</v>
      </c>
    </row>
    <row r="26" spans="2:5">
      <c r="B26">
        <v>384.34999999999997</v>
      </c>
      <c r="D26" s="3" t="s">
        <v>345</v>
      </c>
      <c r="E26">
        <v>384.34999999999997</v>
      </c>
    </row>
    <row r="27" spans="2:5">
      <c r="B27">
        <v>92.38</v>
      </c>
      <c r="D27" s="3" t="s">
        <v>247</v>
      </c>
      <c r="E27">
        <v>92.38</v>
      </c>
    </row>
    <row r="28" spans="2:5">
      <c r="B28">
        <v>5284.3200000000006</v>
      </c>
      <c r="D28" s="3" t="s">
        <v>113</v>
      </c>
      <c r="E28">
        <v>5284.3200000000006</v>
      </c>
    </row>
    <row r="29" spans="2:5">
      <c r="B29">
        <v>481.33</v>
      </c>
      <c r="D29" s="3" t="s">
        <v>166</v>
      </c>
      <c r="E29">
        <v>481.33</v>
      </c>
    </row>
    <row r="30" spans="2:5">
      <c r="B30">
        <v>3196.71</v>
      </c>
      <c r="D30" s="3" t="s">
        <v>69</v>
      </c>
      <c r="E30">
        <v>3196.71</v>
      </c>
    </row>
    <row r="31" spans="2:5">
      <c r="B31">
        <v>1481.37</v>
      </c>
      <c r="D31" s="3" t="s">
        <v>99</v>
      </c>
      <c r="E31">
        <v>1481.37</v>
      </c>
    </row>
    <row r="32" spans="2:5">
      <c r="B32">
        <v>447.92999999999995</v>
      </c>
      <c r="D32" s="3" t="s">
        <v>397</v>
      </c>
      <c r="E32">
        <v>447.92999999999995</v>
      </c>
    </row>
    <row r="33" spans="2:5">
      <c r="B33">
        <v>177.4</v>
      </c>
      <c r="D33" s="3" t="s">
        <v>371</v>
      </c>
      <c r="E33">
        <v>177.4</v>
      </c>
    </row>
    <row r="34" spans="2:5">
      <c r="B34">
        <v>2717.49</v>
      </c>
      <c r="D34" s="3" t="s">
        <v>87</v>
      </c>
      <c r="E34">
        <v>2717.49</v>
      </c>
    </row>
    <row r="35" spans="2:5">
      <c r="B35">
        <v>801.98</v>
      </c>
      <c r="D35" s="3" t="s">
        <v>257</v>
      </c>
      <c r="E35">
        <v>801.98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9B66E-4A71-4BB0-A19A-B8C35D6D01D5}">
  <dimension ref="A3:B148"/>
  <sheetViews>
    <sheetView workbookViewId="0">
      <selection activeCell="N11" sqref="N11"/>
    </sheetView>
  </sheetViews>
  <sheetFormatPr defaultRowHeight="15"/>
  <cols>
    <col min="1" max="1" width="14.42578125" bestFit="1" customWidth="1"/>
    <col min="2" max="2" width="12.5703125" bestFit="1" customWidth="1"/>
  </cols>
  <sheetData>
    <row r="3" spans="1:2">
      <c r="A3" s="2" t="s">
        <v>427</v>
      </c>
      <c r="B3" t="s">
        <v>437</v>
      </c>
    </row>
    <row r="4" spans="1:2">
      <c r="A4" s="3" t="s">
        <v>49</v>
      </c>
      <c r="B4">
        <v>113874.18000000001</v>
      </c>
    </row>
    <row r="5" spans="1:2">
      <c r="A5" s="3" t="s">
        <v>46</v>
      </c>
      <c r="B5">
        <v>99745.26</v>
      </c>
    </row>
    <row r="6" spans="1:2">
      <c r="A6" s="3" t="s">
        <v>51</v>
      </c>
      <c r="B6">
        <v>82884.84</v>
      </c>
    </row>
    <row r="7" spans="1:2">
      <c r="A7" s="3" t="s">
        <v>54</v>
      </c>
      <c r="B7">
        <v>50560.35</v>
      </c>
    </row>
    <row r="8" spans="1:2">
      <c r="A8" s="3" t="s">
        <v>71</v>
      </c>
      <c r="B8">
        <v>43749.05</v>
      </c>
    </row>
    <row r="9" spans="1:2">
      <c r="A9" s="3" t="s">
        <v>59</v>
      </c>
      <c r="B9">
        <v>38321.75</v>
      </c>
    </row>
    <row r="10" spans="1:2">
      <c r="A10" s="3" t="s">
        <v>69</v>
      </c>
      <c r="B10">
        <v>37090.01</v>
      </c>
    </row>
    <row r="11" spans="1:2">
      <c r="A11" s="3" t="s">
        <v>67</v>
      </c>
      <c r="B11">
        <v>35865.279999999999</v>
      </c>
    </row>
    <row r="12" spans="1:2">
      <c r="A12" s="3" t="s">
        <v>78</v>
      </c>
      <c r="B12">
        <v>33078.149999999994</v>
      </c>
    </row>
    <row r="13" spans="1:2">
      <c r="A13" s="3" t="s">
        <v>61</v>
      </c>
      <c r="B13">
        <v>29808.800000000003</v>
      </c>
    </row>
    <row r="14" spans="1:2">
      <c r="A14" s="3" t="s">
        <v>87</v>
      </c>
      <c r="B14">
        <v>29110.729999999996</v>
      </c>
    </row>
    <row r="15" spans="1:2">
      <c r="A15" s="3" t="s">
        <v>57</v>
      </c>
      <c r="B15">
        <v>27842.79</v>
      </c>
    </row>
    <row r="16" spans="1:2">
      <c r="A16" s="3" t="s">
        <v>99</v>
      </c>
      <c r="B16">
        <v>25949.129999999997</v>
      </c>
    </row>
    <row r="17" spans="1:2">
      <c r="A17" s="3" t="s">
        <v>80</v>
      </c>
      <c r="B17">
        <v>25746.93</v>
      </c>
    </row>
    <row r="18" spans="1:2">
      <c r="A18" s="3" t="s">
        <v>109</v>
      </c>
      <c r="B18">
        <v>24642.03</v>
      </c>
    </row>
    <row r="19" spans="1:2">
      <c r="A19" s="3" t="s">
        <v>63</v>
      </c>
      <c r="B19">
        <v>24337.200000000001</v>
      </c>
    </row>
    <row r="20" spans="1:2">
      <c r="A20" s="3" t="s">
        <v>85</v>
      </c>
      <c r="B20">
        <v>24020.82</v>
      </c>
    </row>
    <row r="21" spans="1:2">
      <c r="A21" s="3" t="s">
        <v>83</v>
      </c>
      <c r="B21">
        <v>23674.7</v>
      </c>
    </row>
    <row r="22" spans="1:2">
      <c r="A22" s="3" t="s">
        <v>74</v>
      </c>
      <c r="B22">
        <v>22904.080000000002</v>
      </c>
    </row>
    <row r="23" spans="1:2">
      <c r="A23" s="3" t="s">
        <v>65</v>
      </c>
      <c r="B23">
        <v>21401.16</v>
      </c>
    </row>
    <row r="24" spans="1:2">
      <c r="A24" s="3" t="s">
        <v>94</v>
      </c>
      <c r="B24">
        <v>20726.68</v>
      </c>
    </row>
    <row r="25" spans="1:2">
      <c r="A25" s="3" t="s">
        <v>96</v>
      </c>
      <c r="B25">
        <v>19925.5</v>
      </c>
    </row>
    <row r="26" spans="1:2">
      <c r="A26" s="3" t="s">
        <v>101</v>
      </c>
      <c r="B26">
        <v>19324.32</v>
      </c>
    </row>
    <row r="27" spans="1:2">
      <c r="A27" s="3" t="s">
        <v>92</v>
      </c>
      <c r="B27">
        <v>17979.259999999998</v>
      </c>
    </row>
    <row r="28" spans="1:2">
      <c r="A28" s="3" t="s">
        <v>76</v>
      </c>
      <c r="B28">
        <v>17408.16</v>
      </c>
    </row>
    <row r="29" spans="1:2">
      <c r="A29" s="3" t="s">
        <v>157</v>
      </c>
      <c r="B29">
        <v>14803.19</v>
      </c>
    </row>
    <row r="30" spans="1:2">
      <c r="A30" s="3" t="s">
        <v>104</v>
      </c>
      <c r="B30">
        <v>12475.980000000001</v>
      </c>
    </row>
    <row r="31" spans="1:2">
      <c r="A31" s="3" t="s">
        <v>126</v>
      </c>
      <c r="B31">
        <v>11835.599999999999</v>
      </c>
    </row>
    <row r="32" spans="1:2">
      <c r="A32" s="3" t="s">
        <v>113</v>
      </c>
      <c r="B32">
        <v>11771.91</v>
      </c>
    </row>
    <row r="33" spans="1:2">
      <c r="A33" s="3" t="s">
        <v>129</v>
      </c>
      <c r="B33">
        <v>11723.550000000001</v>
      </c>
    </row>
    <row r="34" spans="1:2">
      <c r="A34" s="3" t="s">
        <v>132</v>
      </c>
      <c r="B34">
        <v>11080.019999999999</v>
      </c>
    </row>
    <row r="35" spans="1:2">
      <c r="A35" s="3" t="s">
        <v>89</v>
      </c>
      <c r="B35">
        <v>10592.91</v>
      </c>
    </row>
    <row r="36" spans="1:2">
      <c r="A36" s="3" t="s">
        <v>140</v>
      </c>
      <c r="B36">
        <v>9932.16</v>
      </c>
    </row>
    <row r="37" spans="1:2">
      <c r="A37" s="3" t="s">
        <v>107</v>
      </c>
      <c r="B37">
        <v>9706</v>
      </c>
    </row>
    <row r="38" spans="1:2">
      <c r="A38" s="3" t="s">
        <v>118</v>
      </c>
      <c r="B38">
        <v>8746.3799999999992</v>
      </c>
    </row>
    <row r="39" spans="1:2">
      <c r="A39" s="3" t="s">
        <v>115</v>
      </c>
      <c r="B39">
        <v>8548.6200000000008</v>
      </c>
    </row>
    <row r="40" spans="1:2">
      <c r="A40" s="3" t="s">
        <v>120</v>
      </c>
      <c r="B40">
        <v>8359.0400000000009</v>
      </c>
    </row>
    <row r="41" spans="1:2">
      <c r="A41" s="3" t="s">
        <v>137</v>
      </c>
      <c r="B41">
        <v>6783</v>
      </c>
    </row>
    <row r="42" spans="1:2">
      <c r="A42" s="3" t="s">
        <v>223</v>
      </c>
      <c r="B42">
        <v>5753.07</v>
      </c>
    </row>
    <row r="43" spans="1:2">
      <c r="A43" s="3" t="s">
        <v>173</v>
      </c>
      <c r="B43">
        <v>5642.64</v>
      </c>
    </row>
    <row r="44" spans="1:2">
      <c r="A44" s="3" t="s">
        <v>149</v>
      </c>
      <c r="B44">
        <v>5464.0300000000007</v>
      </c>
    </row>
    <row r="45" spans="1:2">
      <c r="A45" s="3" t="s">
        <v>123</v>
      </c>
      <c r="B45">
        <v>5015.04</v>
      </c>
    </row>
    <row r="46" spans="1:2">
      <c r="A46" s="3" t="s">
        <v>166</v>
      </c>
      <c r="B46">
        <v>4896.62</v>
      </c>
    </row>
    <row r="47" spans="1:2">
      <c r="A47" s="3" t="s">
        <v>186</v>
      </c>
      <c r="B47">
        <v>4858.0199999999995</v>
      </c>
    </row>
    <row r="48" spans="1:2">
      <c r="A48" s="3" t="s">
        <v>176</v>
      </c>
      <c r="B48">
        <v>4780.1400000000003</v>
      </c>
    </row>
    <row r="49" spans="1:2">
      <c r="A49" s="3" t="s">
        <v>135</v>
      </c>
      <c r="B49">
        <v>4537</v>
      </c>
    </row>
    <row r="50" spans="1:2">
      <c r="A50" s="3" t="s">
        <v>145</v>
      </c>
      <c r="B50">
        <v>4435.8599999999997</v>
      </c>
    </row>
    <row r="51" spans="1:2">
      <c r="A51" s="3" t="s">
        <v>198</v>
      </c>
      <c r="B51">
        <v>4275.05</v>
      </c>
    </row>
    <row r="52" spans="1:2">
      <c r="A52" s="3" t="s">
        <v>142</v>
      </c>
      <c r="B52">
        <v>4188</v>
      </c>
    </row>
    <row r="53" spans="1:2">
      <c r="A53" s="3" t="s">
        <v>164</v>
      </c>
      <c r="B53">
        <v>4075.6</v>
      </c>
    </row>
    <row r="54" spans="1:2">
      <c r="A54" s="3" t="s">
        <v>202</v>
      </c>
      <c r="B54">
        <v>4068.65</v>
      </c>
    </row>
    <row r="55" spans="1:2">
      <c r="A55" s="3" t="s">
        <v>180</v>
      </c>
      <c r="B55">
        <v>4063.2799999999997</v>
      </c>
    </row>
    <row r="56" spans="1:2">
      <c r="A56" s="3" t="s">
        <v>153</v>
      </c>
      <c r="B56">
        <v>4005.4</v>
      </c>
    </row>
    <row r="57" spans="1:2">
      <c r="A57" s="3" t="s">
        <v>226</v>
      </c>
      <c r="B57">
        <v>3797.34</v>
      </c>
    </row>
    <row r="58" spans="1:2">
      <c r="A58" s="3" t="s">
        <v>159</v>
      </c>
      <c r="B58">
        <v>3729.69</v>
      </c>
    </row>
    <row r="59" spans="1:2">
      <c r="A59" s="3" t="s">
        <v>162</v>
      </c>
      <c r="B59">
        <v>3492.96</v>
      </c>
    </row>
    <row r="60" spans="1:2">
      <c r="A60" s="3" t="s">
        <v>151</v>
      </c>
      <c r="B60">
        <v>3489.97</v>
      </c>
    </row>
    <row r="61" spans="1:2">
      <c r="A61" s="3" t="s">
        <v>210</v>
      </c>
      <c r="B61">
        <v>3305.56</v>
      </c>
    </row>
    <row r="62" spans="1:2">
      <c r="A62" s="3" t="s">
        <v>212</v>
      </c>
      <c r="B62">
        <v>3196</v>
      </c>
    </row>
    <row r="63" spans="1:2">
      <c r="A63" s="3" t="s">
        <v>155</v>
      </c>
      <c r="B63">
        <v>3150</v>
      </c>
    </row>
    <row r="64" spans="1:2">
      <c r="A64" s="3" t="s">
        <v>257</v>
      </c>
      <c r="B64">
        <v>3140.76</v>
      </c>
    </row>
    <row r="65" spans="1:2">
      <c r="A65" s="3" t="s">
        <v>235</v>
      </c>
      <c r="B65">
        <v>3085.49</v>
      </c>
    </row>
    <row r="66" spans="1:2">
      <c r="A66" s="3" t="s">
        <v>259</v>
      </c>
      <c r="B66">
        <v>2998</v>
      </c>
    </row>
    <row r="67" spans="1:2">
      <c r="A67" s="3" t="s">
        <v>182</v>
      </c>
      <c r="B67">
        <v>2973.96</v>
      </c>
    </row>
    <row r="68" spans="1:2">
      <c r="A68" s="3" t="s">
        <v>287</v>
      </c>
      <c r="B68">
        <v>2824</v>
      </c>
    </row>
    <row r="69" spans="1:2">
      <c r="A69" s="3" t="s">
        <v>170</v>
      </c>
      <c r="B69">
        <v>2793</v>
      </c>
    </row>
    <row r="70" spans="1:2">
      <c r="A70" s="3" t="s">
        <v>240</v>
      </c>
      <c r="B70">
        <v>2774.04</v>
      </c>
    </row>
    <row r="71" spans="1:2">
      <c r="A71" s="3" t="s">
        <v>184</v>
      </c>
      <c r="B71">
        <v>2450.04</v>
      </c>
    </row>
    <row r="72" spans="1:2">
      <c r="A72" s="3" t="s">
        <v>232</v>
      </c>
      <c r="B72">
        <v>2397</v>
      </c>
    </row>
    <row r="73" spans="1:2">
      <c r="A73" s="3" t="s">
        <v>273</v>
      </c>
      <c r="B73">
        <v>2397</v>
      </c>
    </row>
    <row r="74" spans="1:2">
      <c r="A74" s="3" t="s">
        <v>321</v>
      </c>
      <c r="B74">
        <v>2299</v>
      </c>
    </row>
    <row r="75" spans="1:2">
      <c r="A75" s="3" t="s">
        <v>276</v>
      </c>
      <c r="B75">
        <v>2258</v>
      </c>
    </row>
    <row r="76" spans="1:2">
      <c r="A76" s="3" t="s">
        <v>190</v>
      </c>
      <c r="B76">
        <v>2195</v>
      </c>
    </row>
    <row r="77" spans="1:2">
      <c r="A77" s="3" t="s">
        <v>216</v>
      </c>
      <c r="B77">
        <v>2089.6</v>
      </c>
    </row>
    <row r="78" spans="1:2">
      <c r="A78" s="3" t="s">
        <v>250</v>
      </c>
      <c r="B78">
        <v>2084.86</v>
      </c>
    </row>
    <row r="79" spans="1:2">
      <c r="A79" s="3" t="s">
        <v>188</v>
      </c>
      <c r="B79">
        <v>2036.25</v>
      </c>
    </row>
    <row r="80" spans="1:2">
      <c r="A80" s="3" t="s">
        <v>218</v>
      </c>
      <c r="B80">
        <v>2030.52</v>
      </c>
    </row>
    <row r="81" spans="1:2">
      <c r="A81" s="3" t="s">
        <v>196</v>
      </c>
      <c r="B81">
        <v>2012.1000000000001</v>
      </c>
    </row>
    <row r="82" spans="1:2">
      <c r="A82" s="3" t="s">
        <v>238</v>
      </c>
      <c r="B82">
        <v>1996</v>
      </c>
    </row>
    <row r="83" spans="1:2">
      <c r="A83" s="3" t="s">
        <v>254</v>
      </c>
      <c r="B83">
        <v>1996</v>
      </c>
    </row>
    <row r="84" spans="1:2">
      <c r="A84" s="3" t="s">
        <v>252</v>
      </c>
      <c r="B84">
        <v>1877.72</v>
      </c>
    </row>
    <row r="85" spans="1:2">
      <c r="A85" s="3" t="s">
        <v>242</v>
      </c>
      <c r="B85">
        <v>1752.66</v>
      </c>
    </row>
    <row r="86" spans="1:2">
      <c r="A86" s="3" t="s">
        <v>262</v>
      </c>
      <c r="B86">
        <v>1634</v>
      </c>
    </row>
    <row r="87" spans="1:2">
      <c r="A87" s="3" t="s">
        <v>205</v>
      </c>
      <c r="B87">
        <v>1628</v>
      </c>
    </row>
    <row r="88" spans="1:2">
      <c r="A88" s="3" t="s">
        <v>244</v>
      </c>
      <c r="B88">
        <v>1605.9</v>
      </c>
    </row>
    <row r="89" spans="1:2">
      <c r="A89" s="3" t="s">
        <v>207</v>
      </c>
      <c r="B89">
        <v>1596</v>
      </c>
    </row>
    <row r="90" spans="1:2">
      <c r="A90" s="3" t="s">
        <v>279</v>
      </c>
      <c r="B90">
        <v>1578.3</v>
      </c>
    </row>
    <row r="91" spans="1:2">
      <c r="A91" s="3" t="s">
        <v>306</v>
      </c>
      <c r="B91">
        <v>1570.38</v>
      </c>
    </row>
    <row r="92" spans="1:2">
      <c r="A92" s="3" t="s">
        <v>284</v>
      </c>
      <c r="B92">
        <v>1497</v>
      </c>
    </row>
    <row r="93" spans="1:2">
      <c r="A93" s="3" t="s">
        <v>214</v>
      </c>
      <c r="B93">
        <v>1260</v>
      </c>
    </row>
    <row r="94" spans="1:2">
      <c r="A94" s="3" t="s">
        <v>266</v>
      </c>
      <c r="B94">
        <v>1235</v>
      </c>
    </row>
    <row r="95" spans="1:2">
      <c r="A95" s="3" t="s">
        <v>220</v>
      </c>
      <c r="B95">
        <v>1208.01</v>
      </c>
    </row>
    <row r="96" spans="1:2">
      <c r="A96" s="3" t="s">
        <v>312</v>
      </c>
      <c r="B96">
        <v>1199</v>
      </c>
    </row>
    <row r="97" spans="1:2">
      <c r="A97" s="3" t="s">
        <v>229</v>
      </c>
      <c r="B97">
        <v>1197</v>
      </c>
    </row>
    <row r="98" spans="1:2">
      <c r="A98" s="3" t="s">
        <v>318</v>
      </c>
      <c r="B98">
        <v>1073</v>
      </c>
    </row>
    <row r="99" spans="1:2">
      <c r="A99" s="3" t="s">
        <v>314</v>
      </c>
      <c r="B99">
        <v>998</v>
      </c>
    </row>
    <row r="100" spans="1:2">
      <c r="A100" s="3" t="s">
        <v>333</v>
      </c>
      <c r="B100">
        <v>998</v>
      </c>
    </row>
    <row r="101" spans="1:2">
      <c r="A101" s="3" t="s">
        <v>282</v>
      </c>
      <c r="B101">
        <v>998</v>
      </c>
    </row>
    <row r="102" spans="1:2">
      <c r="A102" s="3" t="s">
        <v>304</v>
      </c>
      <c r="B102">
        <v>836</v>
      </c>
    </row>
    <row r="103" spans="1:2">
      <c r="A103" s="3" t="s">
        <v>247</v>
      </c>
      <c r="B103">
        <v>817</v>
      </c>
    </row>
    <row r="104" spans="1:2">
      <c r="A104" s="3" t="s">
        <v>347</v>
      </c>
      <c r="B104">
        <v>816.1</v>
      </c>
    </row>
    <row r="105" spans="1:2">
      <c r="A105" s="3" t="s">
        <v>345</v>
      </c>
      <c r="B105">
        <v>799</v>
      </c>
    </row>
    <row r="106" spans="1:2">
      <c r="A106" s="3" t="s">
        <v>323</v>
      </c>
      <c r="B106">
        <v>799</v>
      </c>
    </row>
    <row r="107" spans="1:2">
      <c r="A107" s="3" t="s">
        <v>329</v>
      </c>
      <c r="B107">
        <v>499</v>
      </c>
    </row>
    <row r="108" spans="1:2">
      <c r="A108" s="3" t="s">
        <v>337</v>
      </c>
      <c r="B108">
        <v>499</v>
      </c>
    </row>
    <row r="109" spans="1:2">
      <c r="A109" s="3" t="s">
        <v>342</v>
      </c>
      <c r="B109">
        <v>499</v>
      </c>
    </row>
    <row r="110" spans="1:2">
      <c r="A110" s="3" t="s">
        <v>331</v>
      </c>
      <c r="B110">
        <v>499</v>
      </c>
    </row>
    <row r="111" spans="1:2">
      <c r="A111" s="3" t="s">
        <v>339</v>
      </c>
      <c r="B111">
        <v>499</v>
      </c>
    </row>
    <row r="112" spans="1:2">
      <c r="A112" s="3" t="s">
        <v>326</v>
      </c>
      <c r="B112">
        <v>498.29</v>
      </c>
    </row>
    <row r="113" spans="1:2">
      <c r="A113" s="3" t="s">
        <v>302</v>
      </c>
      <c r="B113">
        <v>418</v>
      </c>
    </row>
    <row r="114" spans="1:2">
      <c r="A114" s="3" t="s">
        <v>291</v>
      </c>
      <c r="B114">
        <v>416.1</v>
      </c>
    </row>
    <row r="115" spans="1:2">
      <c r="A115" s="3" t="s">
        <v>300</v>
      </c>
      <c r="B115">
        <v>413.62</v>
      </c>
    </row>
    <row r="116" spans="1:2">
      <c r="A116" s="3" t="s">
        <v>296</v>
      </c>
      <c r="B116">
        <v>399</v>
      </c>
    </row>
    <row r="117" spans="1:2">
      <c r="A117" s="3" t="s">
        <v>308</v>
      </c>
      <c r="B117">
        <v>399</v>
      </c>
    </row>
    <row r="118" spans="1:2">
      <c r="A118" s="3" t="s">
        <v>294</v>
      </c>
      <c r="B118">
        <v>397.1</v>
      </c>
    </row>
    <row r="119" spans="1:2">
      <c r="A119" s="3" t="s">
        <v>298</v>
      </c>
      <c r="B119">
        <v>379</v>
      </c>
    </row>
    <row r="120" spans="1:2">
      <c r="A120" s="3" t="s">
        <v>358</v>
      </c>
      <c r="B120">
        <v>0</v>
      </c>
    </row>
    <row r="121" spans="1:2">
      <c r="A121" s="3" t="s">
        <v>350</v>
      </c>
      <c r="B121">
        <v>0</v>
      </c>
    </row>
    <row r="122" spans="1:2">
      <c r="A122" s="3" t="s">
        <v>421</v>
      </c>
      <c r="B122">
        <v>0</v>
      </c>
    </row>
    <row r="123" spans="1:2">
      <c r="A123" s="3" t="s">
        <v>397</v>
      </c>
      <c r="B123">
        <v>0</v>
      </c>
    </row>
    <row r="124" spans="1:2">
      <c r="A124" s="3" t="s">
        <v>402</v>
      </c>
      <c r="B124">
        <v>0</v>
      </c>
    </row>
    <row r="125" spans="1:2">
      <c r="A125" s="3" t="s">
        <v>371</v>
      </c>
      <c r="B125">
        <v>0</v>
      </c>
    </row>
    <row r="126" spans="1:2">
      <c r="A126" s="3" t="s">
        <v>408</v>
      </c>
      <c r="B126">
        <v>0</v>
      </c>
    </row>
    <row r="127" spans="1:2">
      <c r="A127" s="3" t="s">
        <v>377</v>
      </c>
      <c r="B127">
        <v>0</v>
      </c>
    </row>
    <row r="128" spans="1:2">
      <c r="A128" s="3" t="s">
        <v>381</v>
      </c>
      <c r="B128">
        <v>0</v>
      </c>
    </row>
    <row r="129" spans="1:2">
      <c r="A129" s="3" t="s">
        <v>418</v>
      </c>
      <c r="B129">
        <v>0</v>
      </c>
    </row>
    <row r="130" spans="1:2">
      <c r="A130" s="3" t="s">
        <v>387</v>
      </c>
      <c r="B130">
        <v>0</v>
      </c>
    </row>
    <row r="131" spans="1:2">
      <c r="A131" s="3" t="s">
        <v>423</v>
      </c>
      <c r="B131">
        <v>0</v>
      </c>
    </row>
    <row r="132" spans="1:2">
      <c r="A132" s="3" t="s">
        <v>361</v>
      </c>
      <c r="B132">
        <v>0</v>
      </c>
    </row>
    <row r="133" spans="1:2">
      <c r="A133" s="3" t="s">
        <v>384</v>
      </c>
      <c r="B133">
        <v>0</v>
      </c>
    </row>
    <row r="134" spans="1:2">
      <c r="A134" s="3" t="s">
        <v>413</v>
      </c>
      <c r="B134">
        <v>0</v>
      </c>
    </row>
    <row r="135" spans="1:2">
      <c r="A135" s="3" t="s">
        <v>352</v>
      </c>
      <c r="B135">
        <v>0</v>
      </c>
    </row>
    <row r="136" spans="1:2">
      <c r="A136" s="3" t="s">
        <v>366</v>
      </c>
      <c r="B136">
        <v>0</v>
      </c>
    </row>
    <row r="137" spans="1:2">
      <c r="A137" s="3" t="s">
        <v>416</v>
      </c>
      <c r="B137">
        <v>0</v>
      </c>
    </row>
    <row r="138" spans="1:2">
      <c r="A138" s="3" t="s">
        <v>395</v>
      </c>
      <c r="B138">
        <v>0</v>
      </c>
    </row>
    <row r="139" spans="1:2">
      <c r="A139" s="3" t="s">
        <v>404</v>
      </c>
      <c r="B139">
        <v>0</v>
      </c>
    </row>
    <row r="140" spans="1:2">
      <c r="A140" s="3" t="s">
        <v>354</v>
      </c>
      <c r="B140">
        <v>0</v>
      </c>
    </row>
    <row r="141" spans="1:2">
      <c r="A141" s="3" t="s">
        <v>425</v>
      </c>
      <c r="B141">
        <v>0</v>
      </c>
    </row>
    <row r="142" spans="1:2">
      <c r="A142" s="3" t="s">
        <v>406</v>
      </c>
      <c r="B142">
        <v>0</v>
      </c>
    </row>
    <row r="143" spans="1:2">
      <c r="A143" s="3" t="s">
        <v>356</v>
      </c>
      <c r="B143">
        <v>0</v>
      </c>
    </row>
    <row r="144" spans="1:2">
      <c r="A144" s="3" t="s">
        <v>391</v>
      </c>
      <c r="B144">
        <v>0</v>
      </c>
    </row>
    <row r="145" spans="1:2">
      <c r="A145" s="3" t="s">
        <v>373</v>
      </c>
      <c r="B145">
        <v>0</v>
      </c>
    </row>
    <row r="146" spans="1:2">
      <c r="A146" s="3" t="s">
        <v>400</v>
      </c>
      <c r="B146">
        <v>0</v>
      </c>
    </row>
    <row r="147" spans="1:2">
      <c r="A147" s="3" t="s">
        <v>379</v>
      </c>
      <c r="B147">
        <v>0</v>
      </c>
    </row>
    <row r="148" spans="1:2">
      <c r="A148" s="3" t="s">
        <v>428</v>
      </c>
      <c r="B148">
        <v>1224168.2400000002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A29DC-D441-490F-91EA-2ADA8332C996}">
  <dimension ref="A3:B148"/>
  <sheetViews>
    <sheetView workbookViewId="0">
      <selection activeCell="E2" sqref="E2"/>
    </sheetView>
  </sheetViews>
  <sheetFormatPr defaultRowHeight="15"/>
  <cols>
    <col min="1" max="1" width="14.42578125" bestFit="1" customWidth="1"/>
    <col min="2" max="2" width="36.85546875" bestFit="1" customWidth="1"/>
    <col min="4" max="4" width="14.140625" customWidth="1"/>
    <col min="5" max="5" width="38" customWidth="1"/>
  </cols>
  <sheetData>
    <row r="3" spans="1:2">
      <c r="A3" s="2" t="s">
        <v>427</v>
      </c>
      <c r="B3" t="s">
        <v>440</v>
      </c>
    </row>
    <row r="4" spans="1:2">
      <c r="A4" s="3" t="s">
        <v>101</v>
      </c>
      <c r="B4">
        <v>4722.2299999999996</v>
      </c>
    </row>
    <row r="5" spans="1:2">
      <c r="A5" s="3" t="s">
        <v>157</v>
      </c>
      <c r="B5">
        <v>3637.3399999999997</v>
      </c>
    </row>
    <row r="6" spans="1:2">
      <c r="A6" s="3" t="s">
        <v>186</v>
      </c>
      <c r="B6">
        <v>341.09</v>
      </c>
    </row>
    <row r="7" spans="1:2">
      <c r="A7" s="3" t="s">
        <v>137</v>
      </c>
      <c r="B7">
        <v>18.84</v>
      </c>
    </row>
    <row r="8" spans="1:2">
      <c r="A8" s="3" t="s">
        <v>279</v>
      </c>
      <c r="B8">
        <v>434.13</v>
      </c>
    </row>
    <row r="9" spans="1:2">
      <c r="A9" s="3" t="s">
        <v>198</v>
      </c>
      <c r="B9">
        <v>1295.49</v>
      </c>
    </row>
    <row r="10" spans="1:2">
      <c r="A10" s="3" t="s">
        <v>140</v>
      </c>
      <c r="B10">
        <v>3718.58</v>
      </c>
    </row>
    <row r="11" spans="1:2">
      <c r="A11" s="3" t="s">
        <v>345</v>
      </c>
      <c r="B11">
        <v>384.34999999999997</v>
      </c>
    </row>
    <row r="12" spans="1:2">
      <c r="A12" s="3" t="s">
        <v>247</v>
      </c>
      <c r="B12">
        <v>92.38</v>
      </c>
    </row>
    <row r="13" spans="1:2">
      <c r="A13" s="3" t="s">
        <v>113</v>
      </c>
      <c r="B13">
        <v>5284.3200000000006</v>
      </c>
    </row>
    <row r="14" spans="1:2">
      <c r="A14" s="3" t="s">
        <v>166</v>
      </c>
      <c r="B14">
        <v>481.33</v>
      </c>
    </row>
    <row r="15" spans="1:2">
      <c r="A15" s="3" t="s">
        <v>69</v>
      </c>
      <c r="B15">
        <v>3196.71</v>
      </c>
    </row>
    <row r="16" spans="1:2">
      <c r="A16" s="3" t="s">
        <v>99</v>
      </c>
      <c r="B16">
        <v>1481.37</v>
      </c>
    </row>
    <row r="17" spans="1:2">
      <c r="A17" s="3" t="s">
        <v>397</v>
      </c>
      <c r="B17">
        <v>447.92999999999995</v>
      </c>
    </row>
    <row r="18" spans="1:2">
      <c r="A18" s="3" t="s">
        <v>371</v>
      </c>
      <c r="B18">
        <v>177.4</v>
      </c>
    </row>
    <row r="19" spans="1:2">
      <c r="A19" s="3" t="s">
        <v>87</v>
      </c>
      <c r="B19">
        <v>2717.49</v>
      </c>
    </row>
    <row r="20" spans="1:2">
      <c r="A20" s="3" t="s">
        <v>257</v>
      </c>
      <c r="B20">
        <v>801.98</v>
      </c>
    </row>
    <row r="21" spans="1:2">
      <c r="A21" s="3" t="s">
        <v>395</v>
      </c>
      <c r="B21">
        <v>84.57</v>
      </c>
    </row>
    <row r="22" spans="1:2">
      <c r="A22" s="3" t="s">
        <v>223</v>
      </c>
      <c r="B22">
        <v>1670.13</v>
      </c>
    </row>
    <row r="23" spans="1:2">
      <c r="A23" s="3" t="s">
        <v>244</v>
      </c>
      <c r="B23">
        <v>577.52</v>
      </c>
    </row>
    <row r="24" spans="1:2">
      <c r="A24" s="3" t="s">
        <v>350</v>
      </c>
      <c r="B24">
        <v>117.24</v>
      </c>
    </row>
    <row r="25" spans="1:2">
      <c r="A25" s="3" t="s">
        <v>240</v>
      </c>
      <c r="B25">
        <v>211.06</v>
      </c>
    </row>
    <row r="26" spans="1:2">
      <c r="A26" s="3" t="s">
        <v>354</v>
      </c>
      <c r="B26">
        <v>230.17</v>
      </c>
    </row>
    <row r="27" spans="1:2">
      <c r="A27" s="3" t="s">
        <v>212</v>
      </c>
    </row>
    <row r="28" spans="1:2">
      <c r="A28" s="3" t="s">
        <v>300</v>
      </c>
    </row>
    <row r="29" spans="1:2">
      <c r="A29" s="3" t="s">
        <v>323</v>
      </c>
    </row>
    <row r="30" spans="1:2">
      <c r="A30" s="3" t="s">
        <v>425</v>
      </c>
    </row>
    <row r="31" spans="1:2">
      <c r="A31" s="3" t="s">
        <v>287</v>
      </c>
      <c r="B31">
        <v>1252.47</v>
      </c>
    </row>
    <row r="32" spans="1:2">
      <c r="A32" s="3" t="s">
        <v>188</v>
      </c>
      <c r="B32">
        <v>1453.33</v>
      </c>
    </row>
    <row r="33" spans="1:2">
      <c r="A33" s="3" t="s">
        <v>356</v>
      </c>
      <c r="B33">
        <v>232.69</v>
      </c>
    </row>
    <row r="34" spans="1:2">
      <c r="A34" s="3" t="s">
        <v>406</v>
      </c>
    </row>
    <row r="35" spans="1:2">
      <c r="A35" s="3" t="s">
        <v>352</v>
      </c>
      <c r="B35">
        <v>218.45</v>
      </c>
    </row>
    <row r="36" spans="1:2">
      <c r="A36" s="3" t="s">
        <v>361</v>
      </c>
      <c r="B36">
        <v>22.97</v>
      </c>
    </row>
    <row r="37" spans="1:2">
      <c r="A37" s="3" t="s">
        <v>190</v>
      </c>
      <c r="B37">
        <v>794.28</v>
      </c>
    </row>
    <row r="38" spans="1:2">
      <c r="A38" s="3" t="s">
        <v>210</v>
      </c>
      <c r="B38">
        <v>62.76</v>
      </c>
    </row>
    <row r="39" spans="1:2">
      <c r="A39" s="3" t="s">
        <v>109</v>
      </c>
      <c r="B39">
        <v>4979.13</v>
      </c>
    </row>
    <row r="40" spans="1:2">
      <c r="A40" s="3" t="s">
        <v>358</v>
      </c>
      <c r="B40">
        <v>290.27999999999997</v>
      </c>
    </row>
    <row r="41" spans="1:2">
      <c r="A41" s="3" t="s">
        <v>296</v>
      </c>
      <c r="B41">
        <v>201.51</v>
      </c>
    </row>
    <row r="42" spans="1:2">
      <c r="A42" s="3" t="s">
        <v>294</v>
      </c>
      <c r="B42">
        <v>1449.99</v>
      </c>
    </row>
    <row r="43" spans="1:2">
      <c r="A43" s="3" t="s">
        <v>232</v>
      </c>
      <c r="B43">
        <v>1663.98</v>
      </c>
    </row>
    <row r="44" spans="1:2">
      <c r="A44" s="3" t="s">
        <v>402</v>
      </c>
      <c r="B44">
        <v>46.06</v>
      </c>
    </row>
    <row r="45" spans="1:2">
      <c r="A45" s="3" t="s">
        <v>298</v>
      </c>
      <c r="B45">
        <v>222.05</v>
      </c>
    </row>
    <row r="46" spans="1:2">
      <c r="A46" s="3" t="s">
        <v>276</v>
      </c>
      <c r="B46">
        <v>150.25</v>
      </c>
    </row>
    <row r="47" spans="1:2">
      <c r="A47" s="3" t="s">
        <v>408</v>
      </c>
      <c r="B47">
        <v>691.34</v>
      </c>
    </row>
    <row r="48" spans="1:2">
      <c r="A48" s="3" t="s">
        <v>400</v>
      </c>
      <c r="B48">
        <v>33.549999999999997</v>
      </c>
    </row>
    <row r="49" spans="1:2">
      <c r="A49" s="3" t="s">
        <v>118</v>
      </c>
      <c r="B49">
        <v>1679.3600000000001</v>
      </c>
    </row>
    <row r="50" spans="1:2">
      <c r="A50" s="3" t="s">
        <v>235</v>
      </c>
      <c r="B50">
        <v>258.70999999999998</v>
      </c>
    </row>
    <row r="51" spans="1:2">
      <c r="A51" s="3" t="s">
        <v>49</v>
      </c>
      <c r="B51">
        <v>24543.83</v>
      </c>
    </row>
    <row r="52" spans="1:2">
      <c r="A52" s="3" t="s">
        <v>149</v>
      </c>
      <c r="B52">
        <v>4883.83</v>
      </c>
    </row>
    <row r="53" spans="1:2">
      <c r="A53" s="3" t="s">
        <v>162</v>
      </c>
      <c r="B53">
        <v>1035.1199999999999</v>
      </c>
    </row>
    <row r="54" spans="1:2">
      <c r="A54" s="3" t="s">
        <v>107</v>
      </c>
      <c r="B54">
        <v>3686.09</v>
      </c>
    </row>
    <row r="55" spans="1:2">
      <c r="A55" s="3" t="s">
        <v>74</v>
      </c>
      <c r="B55">
        <v>7998.1100000000006</v>
      </c>
    </row>
    <row r="56" spans="1:2">
      <c r="A56" s="3" t="s">
        <v>57</v>
      </c>
      <c r="B56">
        <v>9828.49</v>
      </c>
    </row>
    <row r="57" spans="1:2">
      <c r="A57" s="3" t="s">
        <v>76</v>
      </c>
      <c r="B57">
        <v>10545.08</v>
      </c>
    </row>
    <row r="58" spans="1:2">
      <c r="A58" s="3" t="s">
        <v>308</v>
      </c>
    </row>
    <row r="59" spans="1:2">
      <c r="A59" s="3" t="s">
        <v>207</v>
      </c>
      <c r="B59">
        <v>1284.6400000000001</v>
      </c>
    </row>
    <row r="60" spans="1:2">
      <c r="A60" s="3" t="s">
        <v>205</v>
      </c>
      <c r="B60">
        <v>53.13</v>
      </c>
    </row>
    <row r="61" spans="1:2">
      <c r="A61" s="3" t="s">
        <v>170</v>
      </c>
      <c r="B61">
        <v>1319.23</v>
      </c>
    </row>
    <row r="62" spans="1:2">
      <c r="A62" s="3" t="s">
        <v>89</v>
      </c>
      <c r="B62">
        <v>225.58</v>
      </c>
    </row>
    <row r="63" spans="1:2">
      <c r="A63" s="3" t="s">
        <v>266</v>
      </c>
      <c r="B63">
        <v>1529.77</v>
      </c>
    </row>
    <row r="64" spans="1:2">
      <c r="A64" s="3" t="s">
        <v>196</v>
      </c>
      <c r="B64">
        <v>901.43</v>
      </c>
    </row>
    <row r="65" spans="1:2">
      <c r="A65" s="3" t="s">
        <v>229</v>
      </c>
      <c r="B65">
        <v>58.19</v>
      </c>
    </row>
    <row r="66" spans="1:2">
      <c r="A66" s="3" t="s">
        <v>262</v>
      </c>
      <c r="B66">
        <v>552.72</v>
      </c>
    </row>
    <row r="67" spans="1:2">
      <c r="A67" s="3" t="s">
        <v>180</v>
      </c>
      <c r="B67">
        <v>1464.5</v>
      </c>
    </row>
    <row r="68" spans="1:2">
      <c r="A68" s="3" t="s">
        <v>387</v>
      </c>
      <c r="B68">
        <v>140.88</v>
      </c>
    </row>
    <row r="69" spans="1:2">
      <c r="A69" s="3" t="s">
        <v>377</v>
      </c>
    </row>
    <row r="70" spans="1:2">
      <c r="A70" s="3" t="s">
        <v>259</v>
      </c>
    </row>
    <row r="71" spans="1:2">
      <c r="A71" s="3" t="s">
        <v>379</v>
      </c>
      <c r="B71">
        <v>71.319999999999993</v>
      </c>
    </row>
    <row r="72" spans="1:2">
      <c r="A72" s="3" t="s">
        <v>46</v>
      </c>
      <c r="B72">
        <v>15020.739999999998</v>
      </c>
    </row>
    <row r="73" spans="1:2">
      <c r="A73" s="3" t="s">
        <v>366</v>
      </c>
    </row>
    <row r="74" spans="1:2">
      <c r="A74" s="3" t="s">
        <v>65</v>
      </c>
      <c r="B74">
        <v>7823.93</v>
      </c>
    </row>
    <row r="75" spans="1:2">
      <c r="A75" s="3" t="s">
        <v>59</v>
      </c>
      <c r="B75">
        <v>21326.44</v>
      </c>
    </row>
    <row r="76" spans="1:2">
      <c r="A76" s="3" t="s">
        <v>54</v>
      </c>
      <c r="B76">
        <v>27022.280000000002</v>
      </c>
    </row>
    <row r="77" spans="1:2">
      <c r="A77" s="3" t="s">
        <v>51</v>
      </c>
      <c r="B77">
        <v>24406.78</v>
      </c>
    </row>
    <row r="78" spans="1:2">
      <c r="A78" s="3" t="s">
        <v>104</v>
      </c>
      <c r="B78">
        <v>8264.6999999999989</v>
      </c>
    </row>
    <row r="79" spans="1:2">
      <c r="A79" s="3" t="s">
        <v>61</v>
      </c>
      <c r="B79">
        <v>6332.78</v>
      </c>
    </row>
    <row r="80" spans="1:2">
      <c r="A80" s="3" t="s">
        <v>120</v>
      </c>
      <c r="B80">
        <v>1532.72</v>
      </c>
    </row>
    <row r="81" spans="1:2">
      <c r="A81" s="3" t="s">
        <v>85</v>
      </c>
      <c r="B81">
        <v>3618.6800000000003</v>
      </c>
    </row>
    <row r="82" spans="1:2">
      <c r="A82" s="3" t="s">
        <v>80</v>
      </c>
      <c r="B82">
        <v>2120.87</v>
      </c>
    </row>
    <row r="83" spans="1:2">
      <c r="A83" s="3" t="s">
        <v>63</v>
      </c>
      <c r="B83">
        <v>11788.5</v>
      </c>
    </row>
    <row r="84" spans="1:2">
      <c r="A84" s="3" t="s">
        <v>67</v>
      </c>
      <c r="B84">
        <v>6911.36</v>
      </c>
    </row>
    <row r="85" spans="1:2">
      <c r="A85" s="3" t="s">
        <v>176</v>
      </c>
      <c r="B85">
        <v>613.96</v>
      </c>
    </row>
    <row r="86" spans="1:2">
      <c r="A86" s="3" t="s">
        <v>126</v>
      </c>
      <c r="B86">
        <v>4439.17</v>
      </c>
    </row>
    <row r="87" spans="1:2">
      <c r="A87" s="3" t="s">
        <v>94</v>
      </c>
      <c r="B87">
        <v>5653.7</v>
      </c>
    </row>
    <row r="88" spans="1:2">
      <c r="A88" s="3" t="s">
        <v>129</v>
      </c>
      <c r="B88">
        <v>3829.88</v>
      </c>
    </row>
    <row r="89" spans="1:2">
      <c r="A89" s="3" t="s">
        <v>78</v>
      </c>
      <c r="B89">
        <v>7171.1</v>
      </c>
    </row>
    <row r="90" spans="1:2">
      <c r="A90" s="3" t="s">
        <v>226</v>
      </c>
      <c r="B90">
        <v>62.73</v>
      </c>
    </row>
    <row r="91" spans="1:2">
      <c r="A91" s="3" t="s">
        <v>418</v>
      </c>
      <c r="B91">
        <v>453.86</v>
      </c>
    </row>
    <row r="92" spans="1:2">
      <c r="A92" s="3" t="s">
        <v>416</v>
      </c>
      <c r="B92">
        <v>388.11</v>
      </c>
    </row>
    <row r="93" spans="1:2">
      <c r="A93" s="3" t="s">
        <v>254</v>
      </c>
      <c r="B93">
        <v>369.69</v>
      </c>
    </row>
    <row r="94" spans="1:2">
      <c r="A94" s="3" t="s">
        <v>373</v>
      </c>
      <c r="B94">
        <v>975.8</v>
      </c>
    </row>
    <row r="95" spans="1:2">
      <c r="A95" s="3" t="s">
        <v>92</v>
      </c>
      <c r="B95">
        <v>3693.61</v>
      </c>
    </row>
    <row r="96" spans="1:2">
      <c r="A96" s="3" t="s">
        <v>71</v>
      </c>
      <c r="B96">
        <v>17578.060000000001</v>
      </c>
    </row>
    <row r="97" spans="1:2">
      <c r="A97" s="3" t="s">
        <v>96</v>
      </c>
      <c r="B97">
        <v>5285.84</v>
      </c>
    </row>
    <row r="98" spans="1:2">
      <c r="A98" s="3" t="s">
        <v>347</v>
      </c>
    </row>
    <row r="99" spans="1:2">
      <c r="A99" s="3" t="s">
        <v>421</v>
      </c>
      <c r="B99">
        <v>372.48</v>
      </c>
    </row>
    <row r="100" spans="1:2">
      <c r="A100" s="3" t="s">
        <v>132</v>
      </c>
      <c r="B100">
        <v>5493.59</v>
      </c>
    </row>
    <row r="101" spans="1:2">
      <c r="A101" s="3" t="s">
        <v>314</v>
      </c>
      <c r="B101">
        <v>227.63</v>
      </c>
    </row>
    <row r="102" spans="1:2">
      <c r="A102" s="3" t="s">
        <v>83</v>
      </c>
      <c r="B102">
        <v>5348.26</v>
      </c>
    </row>
    <row r="103" spans="1:2">
      <c r="A103" s="3" t="s">
        <v>391</v>
      </c>
      <c r="B103">
        <v>557.9</v>
      </c>
    </row>
    <row r="104" spans="1:2">
      <c r="A104" s="3" t="s">
        <v>423</v>
      </c>
      <c r="B104">
        <v>224.6</v>
      </c>
    </row>
    <row r="105" spans="1:2">
      <c r="A105" s="3" t="s">
        <v>250</v>
      </c>
      <c r="B105">
        <v>347.67</v>
      </c>
    </row>
    <row r="106" spans="1:2">
      <c r="A106" s="3" t="s">
        <v>252</v>
      </c>
      <c r="B106">
        <v>103.23</v>
      </c>
    </row>
    <row r="107" spans="1:2">
      <c r="A107" s="3" t="s">
        <v>115</v>
      </c>
      <c r="B107">
        <v>1779.91</v>
      </c>
    </row>
    <row r="108" spans="1:2">
      <c r="A108" s="3" t="s">
        <v>273</v>
      </c>
      <c r="B108">
        <v>52.71</v>
      </c>
    </row>
    <row r="109" spans="1:2">
      <c r="A109" s="3" t="s">
        <v>173</v>
      </c>
      <c r="B109">
        <v>1200.69</v>
      </c>
    </row>
    <row r="110" spans="1:2">
      <c r="A110" s="3" t="s">
        <v>184</v>
      </c>
      <c r="B110">
        <v>579.45000000000005</v>
      </c>
    </row>
    <row r="111" spans="1:2">
      <c r="A111" s="3" t="s">
        <v>306</v>
      </c>
      <c r="B111">
        <v>230.72</v>
      </c>
    </row>
    <row r="112" spans="1:2">
      <c r="A112" s="3" t="s">
        <v>202</v>
      </c>
      <c r="B112">
        <v>586.14</v>
      </c>
    </row>
    <row r="113" spans="1:2">
      <c r="A113" s="3" t="s">
        <v>159</v>
      </c>
      <c r="B113">
        <v>674.2</v>
      </c>
    </row>
    <row r="114" spans="1:2">
      <c r="A114" s="3" t="s">
        <v>381</v>
      </c>
      <c r="B114">
        <v>0</v>
      </c>
    </row>
    <row r="115" spans="1:2">
      <c r="A115" s="3" t="s">
        <v>242</v>
      </c>
      <c r="B115">
        <v>151.63999999999999</v>
      </c>
    </row>
    <row r="116" spans="1:2">
      <c r="A116" s="3" t="s">
        <v>321</v>
      </c>
      <c r="B116">
        <v>156.72</v>
      </c>
    </row>
    <row r="117" spans="1:2">
      <c r="A117" s="3" t="s">
        <v>302</v>
      </c>
      <c r="B117">
        <v>401.01</v>
      </c>
    </row>
    <row r="118" spans="1:2">
      <c r="A118" s="3" t="s">
        <v>318</v>
      </c>
      <c r="B118">
        <v>71.650000000000006</v>
      </c>
    </row>
    <row r="119" spans="1:2">
      <c r="A119" s="3" t="s">
        <v>182</v>
      </c>
      <c r="B119">
        <v>176.37</v>
      </c>
    </row>
    <row r="120" spans="1:2">
      <c r="A120" s="3" t="s">
        <v>304</v>
      </c>
      <c r="B120">
        <v>178.24</v>
      </c>
    </row>
    <row r="121" spans="1:2">
      <c r="A121" s="3" t="s">
        <v>164</v>
      </c>
      <c r="B121">
        <v>677.48</v>
      </c>
    </row>
    <row r="122" spans="1:2">
      <c r="A122" s="3" t="s">
        <v>145</v>
      </c>
      <c r="B122">
        <v>1845.4</v>
      </c>
    </row>
    <row r="123" spans="1:2">
      <c r="A123" s="3" t="s">
        <v>216</v>
      </c>
      <c r="B123">
        <v>191.2</v>
      </c>
    </row>
    <row r="124" spans="1:2">
      <c r="A124" s="3" t="s">
        <v>220</v>
      </c>
      <c r="B124">
        <v>989.15</v>
      </c>
    </row>
    <row r="125" spans="1:2">
      <c r="A125" s="3" t="s">
        <v>153</v>
      </c>
      <c r="B125">
        <v>1348.72</v>
      </c>
    </row>
    <row r="126" spans="1:2">
      <c r="A126" s="3" t="s">
        <v>384</v>
      </c>
    </row>
    <row r="127" spans="1:2">
      <c r="A127" s="3" t="s">
        <v>291</v>
      </c>
      <c r="B127">
        <v>98.5</v>
      </c>
    </row>
    <row r="128" spans="1:2">
      <c r="A128" s="3" t="s">
        <v>218</v>
      </c>
      <c r="B128">
        <v>119.26</v>
      </c>
    </row>
    <row r="129" spans="1:2">
      <c r="A129" s="3" t="s">
        <v>404</v>
      </c>
    </row>
    <row r="130" spans="1:2">
      <c r="A130" s="3" t="s">
        <v>284</v>
      </c>
      <c r="B130">
        <v>376.12</v>
      </c>
    </row>
    <row r="131" spans="1:2">
      <c r="A131" s="3" t="s">
        <v>238</v>
      </c>
      <c r="B131">
        <v>460.63</v>
      </c>
    </row>
    <row r="132" spans="1:2">
      <c r="A132" s="3" t="s">
        <v>214</v>
      </c>
      <c r="B132">
        <v>62.6</v>
      </c>
    </row>
    <row r="133" spans="1:2">
      <c r="A133" s="3" t="s">
        <v>155</v>
      </c>
      <c r="B133">
        <v>4000.04</v>
      </c>
    </row>
    <row r="134" spans="1:2">
      <c r="A134" s="3" t="s">
        <v>123</v>
      </c>
      <c r="B134">
        <v>3550.57</v>
      </c>
    </row>
    <row r="135" spans="1:2">
      <c r="A135" s="3" t="s">
        <v>333</v>
      </c>
      <c r="B135">
        <v>124.41</v>
      </c>
    </row>
    <row r="136" spans="1:2">
      <c r="A136" s="3" t="s">
        <v>413</v>
      </c>
    </row>
    <row r="137" spans="1:2">
      <c r="A137" s="3" t="s">
        <v>331</v>
      </c>
      <c r="B137">
        <v>0</v>
      </c>
    </row>
    <row r="138" spans="1:2">
      <c r="A138" s="3" t="s">
        <v>329</v>
      </c>
      <c r="B138">
        <v>571.9</v>
      </c>
    </row>
    <row r="139" spans="1:2">
      <c r="A139" s="3" t="s">
        <v>135</v>
      </c>
      <c r="B139">
        <v>875.66</v>
      </c>
    </row>
    <row r="140" spans="1:2">
      <c r="A140" s="3" t="s">
        <v>151</v>
      </c>
      <c r="B140">
        <v>656.13</v>
      </c>
    </row>
    <row r="141" spans="1:2">
      <c r="A141" s="3" t="s">
        <v>337</v>
      </c>
    </row>
    <row r="142" spans="1:2">
      <c r="A142" s="3" t="s">
        <v>326</v>
      </c>
    </row>
    <row r="143" spans="1:2">
      <c r="A143" s="3" t="s">
        <v>142</v>
      </c>
      <c r="B143">
        <v>2251.8000000000002</v>
      </c>
    </row>
    <row r="144" spans="1:2">
      <c r="A144" s="3" t="s">
        <v>312</v>
      </c>
      <c r="B144">
        <v>479.89</v>
      </c>
    </row>
    <row r="145" spans="1:2">
      <c r="A145" s="3" t="s">
        <v>342</v>
      </c>
    </row>
    <row r="146" spans="1:2">
      <c r="A146" s="3" t="s">
        <v>282</v>
      </c>
    </row>
    <row r="147" spans="1:2">
      <c r="A147" s="3" t="s">
        <v>339</v>
      </c>
    </row>
    <row r="148" spans="1:2">
      <c r="A148" s="3" t="s">
        <v>428</v>
      </c>
      <c r="B148">
        <v>342228.30999999988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1F114-917F-4781-BE5F-56D74EB1E027}">
  <dimension ref="A3:B148"/>
  <sheetViews>
    <sheetView workbookViewId="0">
      <selection activeCell="O11" sqref="O11"/>
    </sheetView>
  </sheetViews>
  <sheetFormatPr defaultRowHeight="15"/>
  <cols>
    <col min="1" max="1" width="14.42578125" bestFit="1" customWidth="1"/>
    <col min="2" max="2" width="19.42578125" bestFit="1" customWidth="1"/>
  </cols>
  <sheetData>
    <row r="3" spans="1:2">
      <c r="A3" s="2" t="s">
        <v>427</v>
      </c>
      <c r="B3" t="s">
        <v>441</v>
      </c>
    </row>
    <row r="4" spans="1:2">
      <c r="A4" s="3" t="s">
        <v>101</v>
      </c>
      <c r="B4">
        <v>100</v>
      </c>
    </row>
    <row r="5" spans="1:2">
      <c r="A5" s="3" t="s">
        <v>157</v>
      </c>
      <c r="B5">
        <v>300</v>
      </c>
    </row>
    <row r="6" spans="1:2">
      <c r="A6" s="3" t="s">
        <v>186</v>
      </c>
      <c r="B6">
        <v>100</v>
      </c>
    </row>
    <row r="7" spans="1:2">
      <c r="A7" s="3" t="s">
        <v>137</v>
      </c>
      <c r="B7" t="e">
        <v>#DIV/0!</v>
      </c>
    </row>
    <row r="8" spans="1:2">
      <c r="A8" s="3" t="s">
        <v>279</v>
      </c>
      <c r="B8" t="e">
        <v>#DIV/0!</v>
      </c>
    </row>
    <row r="9" spans="1:2">
      <c r="A9" s="3" t="s">
        <v>198</v>
      </c>
      <c r="B9" t="e">
        <v>#DIV/0!</v>
      </c>
    </row>
    <row r="10" spans="1:2">
      <c r="A10" s="3" t="s">
        <v>140</v>
      </c>
      <c r="B10" t="e">
        <v>#DIV/0!</v>
      </c>
    </row>
    <row r="11" spans="1:2">
      <c r="A11" s="3" t="s">
        <v>345</v>
      </c>
      <c r="B11" t="e">
        <v>#DIV/0!</v>
      </c>
    </row>
    <row r="12" spans="1:2">
      <c r="A12" s="3" t="s">
        <v>247</v>
      </c>
      <c r="B12" t="e">
        <v>#DIV/0!</v>
      </c>
    </row>
    <row r="13" spans="1:2">
      <c r="A13" s="3" t="s">
        <v>113</v>
      </c>
      <c r="B13">
        <v>300</v>
      </c>
    </row>
    <row r="14" spans="1:2">
      <c r="A14" s="3" t="s">
        <v>166</v>
      </c>
      <c r="B14">
        <v>200</v>
      </c>
    </row>
    <row r="15" spans="1:2">
      <c r="A15" s="3" t="s">
        <v>69</v>
      </c>
      <c r="B15">
        <v>400</v>
      </c>
    </row>
    <row r="16" spans="1:2">
      <c r="A16" s="3" t="s">
        <v>99</v>
      </c>
      <c r="B16">
        <v>300</v>
      </c>
    </row>
    <row r="17" spans="1:2">
      <c r="A17" s="3" t="s">
        <v>397</v>
      </c>
      <c r="B17" t="e">
        <v>#DIV/0!</v>
      </c>
    </row>
    <row r="18" spans="1:2">
      <c r="A18" s="3" t="s">
        <v>371</v>
      </c>
      <c r="B18" t="e">
        <v>#DIV/0!</v>
      </c>
    </row>
    <row r="19" spans="1:2">
      <c r="A19" s="3" t="s">
        <v>87</v>
      </c>
      <c r="B19">
        <v>400</v>
      </c>
    </row>
    <row r="20" spans="1:2">
      <c r="A20" s="3" t="s">
        <v>257</v>
      </c>
      <c r="B20" t="e">
        <v>#DIV/0!</v>
      </c>
    </row>
    <row r="21" spans="1:2">
      <c r="A21" s="3" t="s">
        <v>395</v>
      </c>
      <c r="B21" t="e">
        <v>#DIV/0!</v>
      </c>
    </row>
    <row r="22" spans="1:2">
      <c r="A22" s="3" t="s">
        <v>223</v>
      </c>
      <c r="B22" t="e">
        <v>#DIV/0!</v>
      </c>
    </row>
    <row r="23" spans="1:2">
      <c r="A23" s="3" t="s">
        <v>244</v>
      </c>
      <c r="B23">
        <v>200</v>
      </c>
    </row>
    <row r="24" spans="1:2">
      <c r="A24" s="3" t="s">
        <v>350</v>
      </c>
      <c r="B24" t="e">
        <v>#DIV/0!</v>
      </c>
    </row>
    <row r="25" spans="1:2">
      <c r="A25" s="3" t="s">
        <v>240</v>
      </c>
      <c r="B25" t="e">
        <v>#DIV/0!</v>
      </c>
    </row>
    <row r="26" spans="1:2">
      <c r="A26" s="3" t="s">
        <v>354</v>
      </c>
      <c r="B26" t="e">
        <v>#DIV/0!</v>
      </c>
    </row>
    <row r="27" spans="1:2">
      <c r="A27" s="3" t="s">
        <v>212</v>
      </c>
      <c r="B27">
        <v>100</v>
      </c>
    </row>
    <row r="28" spans="1:2">
      <c r="A28" s="3" t="s">
        <v>300</v>
      </c>
      <c r="B28">
        <v>100</v>
      </c>
    </row>
    <row r="29" spans="1:2">
      <c r="A29" s="3" t="s">
        <v>323</v>
      </c>
      <c r="B29">
        <v>100</v>
      </c>
    </row>
    <row r="30" spans="1:2">
      <c r="A30" s="3" t="s">
        <v>425</v>
      </c>
      <c r="B30" t="e">
        <v>#DIV/0!</v>
      </c>
    </row>
    <row r="31" spans="1:2">
      <c r="A31" s="3" t="s">
        <v>287</v>
      </c>
      <c r="B31">
        <v>300</v>
      </c>
    </row>
    <row r="32" spans="1:2">
      <c r="A32" s="3" t="s">
        <v>188</v>
      </c>
      <c r="B32">
        <v>100</v>
      </c>
    </row>
    <row r="33" spans="1:2">
      <c r="A33" s="3" t="s">
        <v>356</v>
      </c>
      <c r="B33" t="e">
        <v>#DIV/0!</v>
      </c>
    </row>
    <row r="34" spans="1:2">
      <c r="A34" s="3" t="s">
        <v>406</v>
      </c>
      <c r="B34" t="e">
        <v>#DIV/0!</v>
      </c>
    </row>
    <row r="35" spans="1:2">
      <c r="A35" s="3" t="s">
        <v>352</v>
      </c>
      <c r="B35" t="e">
        <v>#DIV/0!</v>
      </c>
    </row>
    <row r="36" spans="1:2">
      <c r="A36" s="3" t="s">
        <v>361</v>
      </c>
      <c r="B36" t="e">
        <v>#DIV/0!</v>
      </c>
    </row>
    <row r="37" spans="1:2">
      <c r="A37" s="3" t="s">
        <v>190</v>
      </c>
      <c r="B37">
        <v>100</v>
      </c>
    </row>
    <row r="38" spans="1:2">
      <c r="A38" s="3" t="s">
        <v>210</v>
      </c>
      <c r="B38">
        <v>100</v>
      </c>
    </row>
    <row r="39" spans="1:2">
      <c r="A39" s="3" t="s">
        <v>109</v>
      </c>
      <c r="B39">
        <v>300</v>
      </c>
    </row>
    <row r="40" spans="1:2">
      <c r="A40" s="3" t="s">
        <v>358</v>
      </c>
      <c r="B40" t="e">
        <v>#DIV/0!</v>
      </c>
    </row>
    <row r="41" spans="1:2">
      <c r="A41" s="3" t="s">
        <v>296</v>
      </c>
      <c r="B41" t="e">
        <v>#DIV/0!</v>
      </c>
    </row>
    <row r="42" spans="1:2">
      <c r="A42" s="3" t="s">
        <v>294</v>
      </c>
      <c r="B42" t="e">
        <v>#DIV/0!</v>
      </c>
    </row>
    <row r="43" spans="1:2">
      <c r="A43" s="3" t="s">
        <v>232</v>
      </c>
      <c r="B43">
        <v>100</v>
      </c>
    </row>
    <row r="44" spans="1:2">
      <c r="A44" s="3" t="s">
        <v>402</v>
      </c>
      <c r="B44" t="e">
        <v>#DIV/0!</v>
      </c>
    </row>
    <row r="45" spans="1:2">
      <c r="A45" s="3" t="s">
        <v>298</v>
      </c>
      <c r="B45" t="e">
        <v>#DIV/0!</v>
      </c>
    </row>
    <row r="46" spans="1:2">
      <c r="A46" s="3" t="s">
        <v>276</v>
      </c>
      <c r="B46">
        <v>100</v>
      </c>
    </row>
    <row r="47" spans="1:2">
      <c r="A47" s="3" t="s">
        <v>408</v>
      </c>
      <c r="B47" t="e">
        <v>#DIV/0!</v>
      </c>
    </row>
    <row r="48" spans="1:2">
      <c r="A48" s="3" t="s">
        <v>400</v>
      </c>
      <c r="B48" t="e">
        <v>#DIV/0!</v>
      </c>
    </row>
    <row r="49" spans="1:2">
      <c r="A49" s="3" t="s">
        <v>118</v>
      </c>
      <c r="B49">
        <v>200</v>
      </c>
    </row>
    <row r="50" spans="1:2">
      <c r="A50" s="3" t="s">
        <v>235</v>
      </c>
      <c r="B50">
        <v>300</v>
      </c>
    </row>
    <row r="51" spans="1:2">
      <c r="A51" s="3" t="s">
        <v>49</v>
      </c>
      <c r="B51">
        <v>400</v>
      </c>
    </row>
    <row r="52" spans="1:2">
      <c r="A52" s="3" t="s">
        <v>149</v>
      </c>
      <c r="B52">
        <v>100</v>
      </c>
    </row>
    <row r="53" spans="1:2">
      <c r="A53" s="3" t="s">
        <v>162</v>
      </c>
      <c r="B53">
        <v>100</v>
      </c>
    </row>
    <row r="54" spans="1:2">
      <c r="A54" s="3" t="s">
        <v>107</v>
      </c>
      <c r="B54">
        <v>100</v>
      </c>
    </row>
    <row r="55" spans="1:2">
      <c r="A55" s="3" t="s">
        <v>74</v>
      </c>
      <c r="B55">
        <v>200</v>
      </c>
    </row>
    <row r="56" spans="1:2">
      <c r="A56" s="3" t="s">
        <v>57</v>
      </c>
      <c r="B56">
        <v>100</v>
      </c>
    </row>
    <row r="57" spans="1:2">
      <c r="A57" s="3" t="s">
        <v>76</v>
      </c>
      <c r="B57">
        <v>100</v>
      </c>
    </row>
    <row r="58" spans="1:2">
      <c r="A58" s="3" t="s">
        <v>308</v>
      </c>
      <c r="B58">
        <v>100</v>
      </c>
    </row>
    <row r="59" spans="1:2">
      <c r="A59" s="3" t="s">
        <v>207</v>
      </c>
      <c r="B59">
        <v>100</v>
      </c>
    </row>
    <row r="60" spans="1:2">
      <c r="A60" s="3" t="s">
        <v>205</v>
      </c>
      <c r="B60">
        <v>100</v>
      </c>
    </row>
    <row r="61" spans="1:2">
      <c r="A61" s="3" t="s">
        <v>170</v>
      </c>
      <c r="B61">
        <v>100</v>
      </c>
    </row>
    <row r="62" spans="1:2">
      <c r="A62" s="3" t="s">
        <v>89</v>
      </c>
      <c r="B62">
        <v>100</v>
      </c>
    </row>
    <row r="63" spans="1:2">
      <c r="A63" s="3" t="s">
        <v>266</v>
      </c>
      <c r="B63">
        <v>200</v>
      </c>
    </row>
    <row r="64" spans="1:2">
      <c r="A64" s="3" t="s">
        <v>196</v>
      </c>
      <c r="B64" t="e">
        <v>#DIV/0!</v>
      </c>
    </row>
    <row r="65" spans="1:2">
      <c r="A65" s="3" t="s">
        <v>229</v>
      </c>
      <c r="B65" t="e">
        <v>#DIV/0!</v>
      </c>
    </row>
    <row r="66" spans="1:2">
      <c r="A66" s="3" t="s">
        <v>262</v>
      </c>
      <c r="B66">
        <v>200</v>
      </c>
    </row>
    <row r="67" spans="1:2">
      <c r="A67" s="3" t="s">
        <v>180</v>
      </c>
      <c r="B67">
        <v>200</v>
      </c>
    </row>
    <row r="68" spans="1:2">
      <c r="A68" s="3" t="s">
        <v>387</v>
      </c>
      <c r="B68" t="e">
        <v>#DIV/0!</v>
      </c>
    </row>
    <row r="69" spans="1:2">
      <c r="A69" s="3" t="s">
        <v>377</v>
      </c>
      <c r="B69" t="e">
        <v>#DIV/0!</v>
      </c>
    </row>
    <row r="70" spans="1:2">
      <c r="A70" s="3" t="s">
        <v>259</v>
      </c>
      <c r="B70">
        <v>100</v>
      </c>
    </row>
    <row r="71" spans="1:2">
      <c r="A71" s="3" t="s">
        <v>379</v>
      </c>
      <c r="B71" t="e">
        <v>#DIV/0!</v>
      </c>
    </row>
    <row r="72" spans="1:2">
      <c r="A72" s="3" t="s">
        <v>46</v>
      </c>
      <c r="B72">
        <v>299.74105562988217</v>
      </c>
    </row>
    <row r="73" spans="1:2">
      <c r="A73" s="3" t="s">
        <v>366</v>
      </c>
      <c r="B73" t="e">
        <v>#DIV/0!</v>
      </c>
    </row>
    <row r="74" spans="1:2">
      <c r="A74" s="3" t="s">
        <v>65</v>
      </c>
      <c r="B74">
        <v>100</v>
      </c>
    </row>
    <row r="75" spans="1:2">
      <c r="A75" s="3" t="s">
        <v>59</v>
      </c>
      <c r="B75">
        <v>200</v>
      </c>
    </row>
    <row r="76" spans="1:2">
      <c r="A76" s="3" t="s">
        <v>54</v>
      </c>
      <c r="B76">
        <v>300</v>
      </c>
    </row>
    <row r="77" spans="1:2">
      <c r="A77" s="3" t="s">
        <v>51</v>
      </c>
      <c r="B77">
        <v>200</v>
      </c>
    </row>
    <row r="78" spans="1:2">
      <c r="A78" s="3" t="s">
        <v>104</v>
      </c>
      <c r="B78">
        <v>200</v>
      </c>
    </row>
    <row r="79" spans="1:2">
      <c r="A79" s="3" t="s">
        <v>61</v>
      </c>
      <c r="B79">
        <v>300</v>
      </c>
    </row>
    <row r="80" spans="1:2">
      <c r="A80" s="3" t="s">
        <v>120</v>
      </c>
      <c r="B80">
        <v>100</v>
      </c>
    </row>
    <row r="81" spans="1:2">
      <c r="A81" s="3" t="s">
        <v>85</v>
      </c>
      <c r="B81">
        <v>200</v>
      </c>
    </row>
    <row r="82" spans="1:2">
      <c r="A82" s="3" t="s">
        <v>80</v>
      </c>
      <c r="B82">
        <v>300</v>
      </c>
    </row>
    <row r="83" spans="1:2">
      <c r="A83" s="3" t="s">
        <v>63</v>
      </c>
      <c r="B83">
        <v>200</v>
      </c>
    </row>
    <row r="84" spans="1:2">
      <c r="A84" s="3" t="s">
        <v>67</v>
      </c>
      <c r="B84">
        <v>100</v>
      </c>
    </row>
    <row r="85" spans="1:2">
      <c r="A85" s="3" t="s">
        <v>176</v>
      </c>
      <c r="B85">
        <v>100</v>
      </c>
    </row>
    <row r="86" spans="1:2">
      <c r="A86" s="3" t="s">
        <v>126</v>
      </c>
      <c r="B86">
        <v>100</v>
      </c>
    </row>
    <row r="87" spans="1:2">
      <c r="A87" s="3" t="s">
        <v>94</v>
      </c>
      <c r="B87">
        <v>100</v>
      </c>
    </row>
    <row r="88" spans="1:2">
      <c r="A88" s="3" t="s">
        <v>129</v>
      </c>
      <c r="B88">
        <v>100</v>
      </c>
    </row>
    <row r="89" spans="1:2">
      <c r="A89" s="3" t="s">
        <v>78</v>
      </c>
      <c r="B89">
        <v>200</v>
      </c>
    </row>
    <row r="90" spans="1:2">
      <c r="A90" s="3" t="s">
        <v>226</v>
      </c>
      <c r="B90">
        <v>100</v>
      </c>
    </row>
    <row r="91" spans="1:2">
      <c r="A91" s="3" t="s">
        <v>418</v>
      </c>
      <c r="B91" t="e">
        <v>#DIV/0!</v>
      </c>
    </row>
    <row r="92" spans="1:2">
      <c r="A92" s="3" t="s">
        <v>416</v>
      </c>
      <c r="B92" t="e">
        <v>#DIV/0!</v>
      </c>
    </row>
    <row r="93" spans="1:2">
      <c r="A93" s="3" t="s">
        <v>254</v>
      </c>
      <c r="B93">
        <v>100</v>
      </c>
    </row>
    <row r="94" spans="1:2">
      <c r="A94" s="3" t="s">
        <v>373</v>
      </c>
      <c r="B94" t="e">
        <v>#DIV/0!</v>
      </c>
    </row>
    <row r="95" spans="1:2">
      <c r="A95" s="3" t="s">
        <v>92</v>
      </c>
      <c r="B95">
        <v>100</v>
      </c>
    </row>
    <row r="96" spans="1:2">
      <c r="A96" s="3" t="s">
        <v>71</v>
      </c>
      <c r="B96">
        <v>200</v>
      </c>
    </row>
    <row r="97" spans="1:2">
      <c r="A97" s="3" t="s">
        <v>96</v>
      </c>
      <c r="B97">
        <v>100</v>
      </c>
    </row>
    <row r="98" spans="1:2">
      <c r="A98" s="3" t="s">
        <v>347</v>
      </c>
      <c r="B98">
        <v>100</v>
      </c>
    </row>
    <row r="99" spans="1:2">
      <c r="A99" s="3" t="s">
        <v>421</v>
      </c>
      <c r="B99" t="e">
        <v>#DIV/0!</v>
      </c>
    </row>
    <row r="100" spans="1:2">
      <c r="A100" s="3" t="s">
        <v>132</v>
      </c>
      <c r="B100">
        <v>100</v>
      </c>
    </row>
    <row r="101" spans="1:2">
      <c r="A101" s="3" t="s">
        <v>314</v>
      </c>
      <c r="B101">
        <v>100</v>
      </c>
    </row>
    <row r="102" spans="1:2">
      <c r="A102" s="3" t="s">
        <v>83</v>
      </c>
      <c r="B102">
        <v>100</v>
      </c>
    </row>
    <row r="103" spans="1:2">
      <c r="A103" s="3" t="s">
        <v>391</v>
      </c>
      <c r="B103" t="e">
        <v>#DIV/0!</v>
      </c>
    </row>
    <row r="104" spans="1:2">
      <c r="A104" s="3" t="s">
        <v>423</v>
      </c>
      <c r="B104" t="e">
        <v>#DIV/0!</v>
      </c>
    </row>
    <row r="105" spans="1:2">
      <c r="A105" s="3" t="s">
        <v>250</v>
      </c>
      <c r="B105">
        <v>100</v>
      </c>
    </row>
    <row r="106" spans="1:2">
      <c r="A106" s="3" t="s">
        <v>252</v>
      </c>
      <c r="B106">
        <v>100</v>
      </c>
    </row>
    <row r="107" spans="1:2">
      <c r="A107" s="3" t="s">
        <v>115</v>
      </c>
      <c r="B107">
        <v>100</v>
      </c>
    </row>
    <row r="108" spans="1:2">
      <c r="A108" s="3" t="s">
        <v>273</v>
      </c>
      <c r="B108" t="e">
        <v>#DIV/0!</v>
      </c>
    </row>
    <row r="109" spans="1:2">
      <c r="A109" s="3" t="s">
        <v>173</v>
      </c>
      <c r="B109">
        <v>100</v>
      </c>
    </row>
    <row r="110" spans="1:2">
      <c r="A110" s="3" t="s">
        <v>184</v>
      </c>
      <c r="B110">
        <v>100</v>
      </c>
    </row>
    <row r="111" spans="1:2">
      <c r="A111" s="3" t="s">
        <v>306</v>
      </c>
      <c r="B111">
        <v>100</v>
      </c>
    </row>
    <row r="112" spans="1:2">
      <c r="A112" s="3" t="s">
        <v>202</v>
      </c>
      <c r="B112">
        <v>100</v>
      </c>
    </row>
    <row r="113" spans="1:2">
      <c r="A113" s="3" t="s">
        <v>159</v>
      </c>
      <c r="B113">
        <v>100</v>
      </c>
    </row>
    <row r="114" spans="1:2">
      <c r="A114" s="3" t="s">
        <v>381</v>
      </c>
      <c r="B114" t="e">
        <v>#DIV/0!</v>
      </c>
    </row>
    <row r="115" spans="1:2">
      <c r="A115" s="3" t="s">
        <v>242</v>
      </c>
      <c r="B115">
        <v>100</v>
      </c>
    </row>
    <row r="116" spans="1:2">
      <c r="A116" s="3" t="s">
        <v>321</v>
      </c>
      <c r="B116">
        <v>100</v>
      </c>
    </row>
    <row r="117" spans="1:2">
      <c r="A117" s="3" t="s">
        <v>302</v>
      </c>
      <c r="B117">
        <v>100</v>
      </c>
    </row>
    <row r="118" spans="1:2">
      <c r="A118" s="3" t="s">
        <v>318</v>
      </c>
      <c r="B118">
        <v>100</v>
      </c>
    </row>
    <row r="119" spans="1:2">
      <c r="A119" s="3" t="s">
        <v>182</v>
      </c>
      <c r="B119">
        <v>100</v>
      </c>
    </row>
    <row r="120" spans="1:2">
      <c r="A120" s="3" t="s">
        <v>304</v>
      </c>
      <c r="B120">
        <v>100</v>
      </c>
    </row>
    <row r="121" spans="1:2">
      <c r="A121" s="3" t="s">
        <v>164</v>
      </c>
      <c r="B121">
        <v>100</v>
      </c>
    </row>
    <row r="122" spans="1:2">
      <c r="A122" s="3" t="s">
        <v>145</v>
      </c>
      <c r="B122">
        <v>100</v>
      </c>
    </row>
    <row r="123" spans="1:2">
      <c r="A123" s="3" t="s">
        <v>216</v>
      </c>
      <c r="B123">
        <v>100</v>
      </c>
    </row>
    <row r="124" spans="1:2">
      <c r="A124" s="3" t="s">
        <v>220</v>
      </c>
      <c r="B124">
        <v>100</v>
      </c>
    </row>
    <row r="125" spans="1:2">
      <c r="A125" s="3" t="s">
        <v>153</v>
      </c>
      <c r="B125">
        <v>100</v>
      </c>
    </row>
    <row r="126" spans="1:2">
      <c r="A126" s="3" t="s">
        <v>384</v>
      </c>
      <c r="B126" t="e">
        <v>#DIV/0!</v>
      </c>
    </row>
    <row r="127" spans="1:2">
      <c r="A127" s="3" t="s">
        <v>291</v>
      </c>
      <c r="B127">
        <v>100</v>
      </c>
    </row>
    <row r="128" spans="1:2">
      <c r="A128" s="3" t="s">
        <v>218</v>
      </c>
      <c r="B128">
        <v>200</v>
      </c>
    </row>
    <row r="129" spans="1:2">
      <c r="A129" s="3" t="s">
        <v>404</v>
      </c>
      <c r="B129" t="e">
        <v>#DIV/0!</v>
      </c>
    </row>
    <row r="130" spans="1:2">
      <c r="A130" s="3" t="s">
        <v>284</v>
      </c>
      <c r="B130">
        <v>200</v>
      </c>
    </row>
    <row r="131" spans="1:2">
      <c r="A131" s="3" t="s">
        <v>238</v>
      </c>
      <c r="B131">
        <v>200</v>
      </c>
    </row>
    <row r="132" spans="1:2">
      <c r="A132" s="3" t="s">
        <v>214</v>
      </c>
      <c r="B132">
        <v>100</v>
      </c>
    </row>
    <row r="133" spans="1:2">
      <c r="A133" s="3" t="s">
        <v>155</v>
      </c>
      <c r="B133">
        <v>100</v>
      </c>
    </row>
    <row r="134" spans="1:2">
      <c r="A134" s="3" t="s">
        <v>123</v>
      </c>
      <c r="B134">
        <v>100</v>
      </c>
    </row>
    <row r="135" spans="1:2">
      <c r="A135" s="3" t="s">
        <v>333</v>
      </c>
      <c r="B135">
        <v>200</v>
      </c>
    </row>
    <row r="136" spans="1:2">
      <c r="A136" s="3" t="s">
        <v>413</v>
      </c>
      <c r="B136" t="e">
        <v>#DIV/0!</v>
      </c>
    </row>
    <row r="137" spans="1:2">
      <c r="A137" s="3" t="s">
        <v>331</v>
      </c>
      <c r="B137">
        <v>100</v>
      </c>
    </row>
    <row r="138" spans="1:2">
      <c r="A138" s="3" t="s">
        <v>329</v>
      </c>
      <c r="B138" t="e">
        <v>#DIV/0!</v>
      </c>
    </row>
    <row r="139" spans="1:2">
      <c r="A139" s="3" t="s">
        <v>135</v>
      </c>
      <c r="B139">
        <v>100</v>
      </c>
    </row>
    <row r="140" spans="1:2">
      <c r="A140" s="3" t="s">
        <v>151</v>
      </c>
      <c r="B140">
        <v>100</v>
      </c>
    </row>
    <row r="141" spans="1:2">
      <c r="A141" s="3" t="s">
        <v>337</v>
      </c>
      <c r="B141">
        <v>100</v>
      </c>
    </row>
    <row r="142" spans="1:2">
      <c r="A142" s="3" t="s">
        <v>326</v>
      </c>
      <c r="B142">
        <v>100</v>
      </c>
    </row>
    <row r="143" spans="1:2">
      <c r="A143" s="3" t="s">
        <v>142</v>
      </c>
      <c r="B143">
        <v>100</v>
      </c>
    </row>
    <row r="144" spans="1:2">
      <c r="A144" s="3" t="s">
        <v>312</v>
      </c>
      <c r="B144">
        <v>100</v>
      </c>
    </row>
    <row r="145" spans="1:2">
      <c r="A145" s="3" t="s">
        <v>342</v>
      </c>
      <c r="B145">
        <v>100</v>
      </c>
    </row>
    <row r="146" spans="1:2">
      <c r="A146" s="3" t="s">
        <v>282</v>
      </c>
      <c r="B146">
        <v>100</v>
      </c>
    </row>
    <row r="147" spans="1:2">
      <c r="A147" s="3" t="s">
        <v>339</v>
      </c>
      <c r="B147">
        <v>100</v>
      </c>
    </row>
    <row r="148" spans="1:2">
      <c r="A148" s="3" t="s">
        <v>428</v>
      </c>
      <c r="B148" t="e">
        <v>#DIV/0!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42EE5-34EA-42CC-85F7-96CFE5EF7A58}">
  <dimension ref="A1:AY220"/>
  <sheetViews>
    <sheetView tabSelected="1" topLeftCell="AL1" workbookViewId="0">
      <selection activeCell="BA9" sqref="BA9"/>
    </sheetView>
  </sheetViews>
  <sheetFormatPr defaultRowHeight="15"/>
  <cols>
    <col min="2" max="2" width="12" customWidth="1"/>
    <col min="3" max="3" width="11.28515625" customWidth="1"/>
    <col min="5" max="5" width="14.5703125" customWidth="1"/>
    <col min="9" max="9" width="14.28515625" customWidth="1"/>
    <col min="10" max="10" width="9.7109375" customWidth="1"/>
    <col min="38" max="38" width="11" customWidth="1"/>
    <col min="39" max="39" width="13.5703125" customWidth="1"/>
    <col min="40" max="40" width="20.5703125" customWidth="1"/>
    <col min="41" max="41" width="26.5703125" customWidth="1"/>
    <col min="42" max="42" width="16.140625" customWidth="1"/>
    <col min="45" max="45" width="19.5703125" customWidth="1"/>
    <col min="46" max="46" width="10.5703125" customWidth="1"/>
    <col min="47" max="47" width="15.5703125" customWidth="1"/>
    <col min="48" max="48" width="12.5703125" customWidth="1"/>
    <col min="49" max="49" width="20.28515625" customWidth="1"/>
    <col min="51" max="51" width="21.7109375" customWidth="1"/>
  </cols>
  <sheetData>
    <row r="1" spans="1:5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430</v>
      </c>
      <c r="AU1" t="s">
        <v>431</v>
      </c>
      <c r="AV1" t="s">
        <v>432</v>
      </c>
      <c r="AW1" t="s">
        <v>433</v>
      </c>
      <c r="AX1" t="s">
        <v>434</v>
      </c>
      <c r="AY1" t="s">
        <v>438</v>
      </c>
    </row>
    <row r="2" spans="1:51">
      <c r="A2" t="s">
        <v>45</v>
      </c>
      <c r="B2" s="1">
        <v>45376</v>
      </c>
      <c r="C2" s="1">
        <v>45559</v>
      </c>
      <c r="D2" t="s">
        <v>46</v>
      </c>
      <c r="E2" t="s">
        <v>46</v>
      </c>
      <c r="G2" t="s">
        <v>47</v>
      </c>
      <c r="H2" t="s">
        <v>48</v>
      </c>
      <c r="I2">
        <v>799</v>
      </c>
      <c r="J2">
        <v>116</v>
      </c>
      <c r="K2">
        <v>21</v>
      </c>
      <c r="L2">
        <v>95</v>
      </c>
      <c r="M2">
        <v>56625.449699999997</v>
      </c>
      <c r="N2">
        <v>46363.149700000002</v>
      </c>
      <c r="O2">
        <v>77</v>
      </c>
      <c r="AA2">
        <v>30</v>
      </c>
      <c r="AB2">
        <v>112</v>
      </c>
      <c r="AC2">
        <v>1292.0999999999999</v>
      </c>
      <c r="AD2">
        <v>19.25</v>
      </c>
      <c r="AG2">
        <v>119.85</v>
      </c>
      <c r="AH2">
        <v>112</v>
      </c>
      <c r="AI2">
        <v>6567.61</v>
      </c>
      <c r="AJ2">
        <v>82.6</v>
      </c>
      <c r="AK2">
        <v>18</v>
      </c>
      <c r="AL2">
        <v>1486.8</v>
      </c>
      <c r="AM2">
        <v>8.9600000000000009</v>
      </c>
      <c r="AN2">
        <v>1337</v>
      </c>
      <c r="AO2">
        <v>11975.47</v>
      </c>
      <c r="AP2">
        <v>240</v>
      </c>
      <c r="AR2">
        <v>25041.169699999999</v>
      </c>
      <c r="AS2">
        <v>221.34</v>
      </c>
      <c r="AT2">
        <f t="shared" ref="AT2:AT65" si="0">J2*I2</f>
        <v>92684</v>
      </c>
      <c r="AU2">
        <f t="shared" ref="AU2:AU65" si="1">(AT2-AP2)/AT2*100</f>
        <v>99.741055629882183</v>
      </c>
      <c r="AV2">
        <f t="shared" ref="AV2:AV65" si="2">(K2/J2)*100</f>
        <v>18.103448275862068</v>
      </c>
      <c r="AW2">
        <f t="shared" ref="AW2:AW65" si="3">AT2/AO2</f>
        <v>7.7394874689678153</v>
      </c>
      <c r="AX2">
        <f t="shared" ref="AX2:AX65" si="4">AT2-(AP2*J2)</f>
        <v>64844</v>
      </c>
      <c r="AY2">
        <f>(AP2*J2)/AT2</f>
        <v>0.30037546933667086</v>
      </c>
    </row>
    <row r="3" spans="1:51">
      <c r="A3" t="s">
        <v>45</v>
      </c>
      <c r="B3" s="1">
        <v>45376</v>
      </c>
      <c r="C3" s="1">
        <v>45559</v>
      </c>
      <c r="D3" t="s">
        <v>49</v>
      </c>
      <c r="E3" t="s">
        <v>49</v>
      </c>
      <c r="G3" t="s">
        <v>50</v>
      </c>
      <c r="H3" t="s">
        <v>48</v>
      </c>
      <c r="I3">
        <v>506.32</v>
      </c>
      <c r="J3">
        <v>114</v>
      </c>
      <c r="K3">
        <v>13</v>
      </c>
      <c r="L3">
        <v>101</v>
      </c>
      <c r="M3">
        <v>57719.959600000002</v>
      </c>
      <c r="N3">
        <v>51307.859600000003</v>
      </c>
      <c r="O3">
        <v>16.52</v>
      </c>
      <c r="P3">
        <v>20</v>
      </c>
      <c r="Q3">
        <v>330.4</v>
      </c>
      <c r="R3">
        <v>58.69</v>
      </c>
      <c r="S3">
        <v>20</v>
      </c>
      <c r="T3">
        <v>1173.76</v>
      </c>
      <c r="U3">
        <v>16.52</v>
      </c>
      <c r="V3">
        <v>20</v>
      </c>
      <c r="W3">
        <v>330.4</v>
      </c>
      <c r="AA3">
        <v>11.55</v>
      </c>
      <c r="AB3">
        <v>114</v>
      </c>
      <c r="AC3">
        <v>1316.88</v>
      </c>
      <c r="AD3">
        <v>1.83</v>
      </c>
      <c r="AE3">
        <v>20</v>
      </c>
      <c r="AF3">
        <v>36.672600000000003</v>
      </c>
      <c r="AG3">
        <v>68.16</v>
      </c>
      <c r="AH3">
        <v>114</v>
      </c>
      <c r="AI3">
        <v>7769.91</v>
      </c>
      <c r="AJ3">
        <v>82.6</v>
      </c>
      <c r="AK3">
        <v>12</v>
      </c>
      <c r="AL3">
        <v>991.2</v>
      </c>
      <c r="AM3">
        <v>19.79</v>
      </c>
      <c r="AN3">
        <v>514</v>
      </c>
      <c r="AO3">
        <v>10173.65</v>
      </c>
      <c r="AR3">
        <v>29515.386999999999</v>
      </c>
      <c r="AS3">
        <v>292.23</v>
      </c>
      <c r="AT3">
        <f t="shared" si="0"/>
        <v>57720.479999999996</v>
      </c>
      <c r="AU3">
        <f t="shared" si="1"/>
        <v>100</v>
      </c>
      <c r="AV3">
        <f t="shared" si="2"/>
        <v>11.403508771929824</v>
      </c>
      <c r="AW3">
        <f t="shared" si="3"/>
        <v>5.6735272001690644</v>
      </c>
      <c r="AX3">
        <f t="shared" si="4"/>
        <v>57720.479999999996</v>
      </c>
      <c r="AY3">
        <f t="shared" ref="AY3:AY66" si="5">(AP3*J3)/AT3</f>
        <v>0</v>
      </c>
    </row>
    <row r="4" spans="1:51">
      <c r="A4" t="s">
        <v>45</v>
      </c>
      <c r="B4" s="1">
        <v>45376</v>
      </c>
      <c r="C4" s="1">
        <v>45559</v>
      </c>
      <c r="D4" t="s">
        <v>51</v>
      </c>
      <c r="E4" t="s">
        <v>51</v>
      </c>
      <c r="G4" t="s">
        <v>52</v>
      </c>
      <c r="H4" t="s">
        <v>48</v>
      </c>
      <c r="I4">
        <v>500.58</v>
      </c>
      <c r="J4">
        <v>97</v>
      </c>
      <c r="K4">
        <v>15</v>
      </c>
      <c r="L4">
        <v>82</v>
      </c>
      <c r="M4">
        <v>48555.79</v>
      </c>
      <c r="N4">
        <v>41178.19</v>
      </c>
      <c r="O4">
        <v>16.52</v>
      </c>
      <c r="P4">
        <v>56</v>
      </c>
      <c r="Q4">
        <v>925.12</v>
      </c>
      <c r="R4">
        <v>64.430000000000007</v>
      </c>
      <c r="S4">
        <v>56</v>
      </c>
      <c r="T4">
        <v>3608.12</v>
      </c>
      <c r="U4">
        <v>16.52</v>
      </c>
      <c r="V4">
        <v>56</v>
      </c>
      <c r="W4">
        <v>925.12</v>
      </c>
      <c r="AA4">
        <v>13.35</v>
      </c>
      <c r="AB4">
        <v>99</v>
      </c>
      <c r="AC4">
        <v>1321.6</v>
      </c>
      <c r="AD4">
        <v>1.33</v>
      </c>
      <c r="AE4">
        <v>83</v>
      </c>
      <c r="AF4">
        <v>110.24939999999999</v>
      </c>
      <c r="AG4">
        <v>63.96</v>
      </c>
      <c r="AH4">
        <v>97</v>
      </c>
      <c r="AI4">
        <v>6203.8</v>
      </c>
      <c r="AJ4">
        <v>82.6</v>
      </c>
      <c r="AK4">
        <v>15</v>
      </c>
      <c r="AL4">
        <v>1239</v>
      </c>
      <c r="AM4">
        <v>9.75</v>
      </c>
      <c r="AN4">
        <v>1922</v>
      </c>
      <c r="AO4">
        <v>18741</v>
      </c>
      <c r="AR4">
        <v>9029.3006000000005</v>
      </c>
      <c r="AS4">
        <v>110.11</v>
      </c>
      <c r="AT4">
        <f t="shared" si="0"/>
        <v>48556.26</v>
      </c>
      <c r="AU4">
        <f t="shared" si="1"/>
        <v>100</v>
      </c>
      <c r="AV4">
        <f t="shared" si="2"/>
        <v>15.463917525773196</v>
      </c>
      <c r="AW4">
        <f t="shared" si="3"/>
        <v>2.5909108372018572</v>
      </c>
      <c r="AX4">
        <f t="shared" si="4"/>
        <v>48556.26</v>
      </c>
      <c r="AY4">
        <f t="shared" si="5"/>
        <v>0</v>
      </c>
    </row>
    <row r="5" spans="1:51">
      <c r="A5" t="s">
        <v>45</v>
      </c>
      <c r="B5" s="1">
        <v>45376</v>
      </c>
      <c r="C5" s="1">
        <v>45559</v>
      </c>
      <c r="D5" t="s">
        <v>49</v>
      </c>
      <c r="E5" t="s">
        <v>49</v>
      </c>
      <c r="G5" t="s">
        <v>53</v>
      </c>
      <c r="H5" t="s">
        <v>48</v>
      </c>
      <c r="I5">
        <v>498.94</v>
      </c>
      <c r="J5">
        <v>85</v>
      </c>
      <c r="K5">
        <v>8</v>
      </c>
      <c r="L5">
        <v>77</v>
      </c>
      <c r="M5">
        <v>42410.179900000003</v>
      </c>
      <c r="N5">
        <v>38484.089899999999</v>
      </c>
      <c r="O5">
        <v>16.52</v>
      </c>
      <c r="P5">
        <v>11</v>
      </c>
      <c r="Q5">
        <v>181.72</v>
      </c>
      <c r="R5">
        <v>60.18</v>
      </c>
      <c r="S5">
        <v>11</v>
      </c>
      <c r="T5">
        <v>661.98</v>
      </c>
      <c r="U5">
        <v>16.52</v>
      </c>
      <c r="V5">
        <v>11</v>
      </c>
      <c r="W5">
        <v>181.72</v>
      </c>
      <c r="AA5">
        <v>11.55</v>
      </c>
      <c r="AB5">
        <v>84</v>
      </c>
      <c r="AC5">
        <v>969.96</v>
      </c>
      <c r="AD5">
        <v>1.83</v>
      </c>
      <c r="AE5">
        <v>20</v>
      </c>
      <c r="AF5">
        <v>36.672600000000003</v>
      </c>
      <c r="AG5">
        <v>64.5</v>
      </c>
      <c r="AH5">
        <v>84</v>
      </c>
      <c r="AI5">
        <v>5418.22</v>
      </c>
      <c r="AJ5">
        <v>82.6</v>
      </c>
      <c r="AK5">
        <v>5</v>
      </c>
      <c r="AL5">
        <v>413</v>
      </c>
      <c r="AM5">
        <v>24.69</v>
      </c>
      <c r="AN5">
        <v>366</v>
      </c>
      <c r="AO5">
        <v>9035.1200000000008</v>
      </c>
      <c r="AR5">
        <v>21767.417300000001</v>
      </c>
      <c r="AS5">
        <v>282.69</v>
      </c>
      <c r="AT5">
        <f t="shared" si="0"/>
        <v>42409.9</v>
      </c>
      <c r="AU5">
        <f t="shared" si="1"/>
        <v>100</v>
      </c>
      <c r="AV5">
        <f t="shared" si="2"/>
        <v>9.4117647058823533</v>
      </c>
      <c r="AW5">
        <f t="shared" si="3"/>
        <v>4.6938944917167671</v>
      </c>
      <c r="AX5">
        <f t="shared" si="4"/>
        <v>42409.9</v>
      </c>
      <c r="AY5">
        <f t="shared" si="5"/>
        <v>0</v>
      </c>
    </row>
    <row r="6" spans="1:51">
      <c r="A6" t="s">
        <v>45</v>
      </c>
      <c r="B6" s="1">
        <v>45376</v>
      </c>
      <c r="C6" s="1">
        <v>45559</v>
      </c>
      <c r="D6" t="s">
        <v>67</v>
      </c>
      <c r="E6" t="s">
        <v>67</v>
      </c>
      <c r="G6" t="s">
        <v>68</v>
      </c>
      <c r="H6" t="s">
        <v>48</v>
      </c>
      <c r="I6">
        <v>815.12</v>
      </c>
      <c r="J6">
        <v>44</v>
      </c>
      <c r="K6">
        <v>7</v>
      </c>
      <c r="L6">
        <v>37</v>
      </c>
      <c r="M6">
        <v>35865.200599999996</v>
      </c>
      <c r="N6">
        <v>30606.9506</v>
      </c>
      <c r="AA6">
        <v>38.729999999999997</v>
      </c>
      <c r="AB6">
        <v>44</v>
      </c>
      <c r="AC6">
        <v>1703.92</v>
      </c>
      <c r="AG6">
        <v>169.86</v>
      </c>
      <c r="AH6">
        <v>44</v>
      </c>
      <c r="AI6">
        <v>7473.7</v>
      </c>
      <c r="AJ6">
        <v>112.1</v>
      </c>
      <c r="AK6">
        <v>6</v>
      </c>
      <c r="AL6">
        <v>672.6</v>
      </c>
      <c r="AM6">
        <v>9.07</v>
      </c>
      <c r="AN6">
        <v>762</v>
      </c>
      <c r="AO6">
        <v>6911.36</v>
      </c>
      <c r="AR6">
        <v>13845.3706</v>
      </c>
      <c r="AS6">
        <v>374.2</v>
      </c>
      <c r="AT6">
        <f t="shared" si="0"/>
        <v>35865.279999999999</v>
      </c>
      <c r="AU6">
        <f t="shared" si="1"/>
        <v>100</v>
      </c>
      <c r="AV6">
        <f t="shared" si="2"/>
        <v>15.909090909090908</v>
      </c>
      <c r="AW6">
        <f t="shared" si="3"/>
        <v>5.1893230854708774</v>
      </c>
      <c r="AX6">
        <f t="shared" si="4"/>
        <v>35865.279999999999</v>
      </c>
      <c r="AY6">
        <f t="shared" si="5"/>
        <v>0</v>
      </c>
    </row>
    <row r="7" spans="1:51">
      <c r="A7" t="s">
        <v>45</v>
      </c>
      <c r="B7" s="1">
        <v>45376</v>
      </c>
      <c r="C7" s="1">
        <v>45559</v>
      </c>
      <c r="D7" t="s">
        <v>54</v>
      </c>
      <c r="E7" t="s">
        <v>54</v>
      </c>
      <c r="G7" t="s">
        <v>55</v>
      </c>
      <c r="H7" t="s">
        <v>48</v>
      </c>
      <c r="I7">
        <v>486.99</v>
      </c>
      <c r="J7">
        <v>72</v>
      </c>
      <c r="K7">
        <v>12</v>
      </c>
      <c r="L7">
        <v>60</v>
      </c>
      <c r="M7">
        <v>35063</v>
      </c>
      <c r="N7">
        <v>29125.95</v>
      </c>
      <c r="O7">
        <v>16.52</v>
      </c>
      <c r="P7">
        <v>32</v>
      </c>
      <c r="Q7">
        <v>528.64</v>
      </c>
      <c r="R7">
        <v>61.05</v>
      </c>
      <c r="S7">
        <v>32</v>
      </c>
      <c r="T7">
        <v>1953.58</v>
      </c>
      <c r="U7">
        <v>16.52</v>
      </c>
      <c r="V7">
        <v>32</v>
      </c>
      <c r="W7">
        <v>528.64</v>
      </c>
      <c r="AA7">
        <v>12.73</v>
      </c>
      <c r="AB7">
        <v>77</v>
      </c>
      <c r="AC7">
        <v>980.58</v>
      </c>
      <c r="AD7">
        <v>4.28</v>
      </c>
      <c r="AE7">
        <v>25</v>
      </c>
      <c r="AF7">
        <v>107.111</v>
      </c>
      <c r="AG7">
        <v>60.99</v>
      </c>
      <c r="AH7">
        <v>72</v>
      </c>
      <c r="AI7">
        <v>4391.12</v>
      </c>
      <c r="AJ7">
        <v>82.6</v>
      </c>
      <c r="AK7">
        <v>12</v>
      </c>
      <c r="AL7">
        <v>991.2</v>
      </c>
      <c r="AM7">
        <v>6.37</v>
      </c>
      <c r="AN7">
        <v>2872</v>
      </c>
      <c r="AO7">
        <v>18293.63</v>
      </c>
      <c r="AR7">
        <v>1880.0889999999999</v>
      </c>
      <c r="AS7">
        <v>31.33</v>
      </c>
      <c r="AT7">
        <f t="shared" si="0"/>
        <v>35063.279999999999</v>
      </c>
      <c r="AU7">
        <f t="shared" si="1"/>
        <v>100</v>
      </c>
      <c r="AV7">
        <f t="shared" si="2"/>
        <v>16.666666666666664</v>
      </c>
      <c r="AW7">
        <f t="shared" si="3"/>
        <v>1.9166934063933729</v>
      </c>
      <c r="AX7">
        <f t="shared" si="4"/>
        <v>35063.279999999999</v>
      </c>
      <c r="AY7">
        <f t="shared" si="5"/>
        <v>0</v>
      </c>
    </row>
    <row r="8" spans="1:51">
      <c r="A8" t="s">
        <v>45</v>
      </c>
      <c r="B8" s="1">
        <v>45376</v>
      </c>
      <c r="C8" s="1">
        <v>45559</v>
      </c>
      <c r="D8" t="s">
        <v>51</v>
      </c>
      <c r="E8" t="s">
        <v>51</v>
      </c>
      <c r="G8" t="s">
        <v>56</v>
      </c>
      <c r="H8" t="s">
        <v>48</v>
      </c>
      <c r="I8">
        <v>520.13</v>
      </c>
      <c r="J8">
        <v>66</v>
      </c>
      <c r="K8">
        <v>17</v>
      </c>
      <c r="L8">
        <v>49</v>
      </c>
      <c r="M8">
        <v>34328.899700000002</v>
      </c>
      <c r="N8">
        <v>26082.009699999999</v>
      </c>
      <c r="AA8">
        <v>11</v>
      </c>
      <c r="AB8">
        <v>66</v>
      </c>
      <c r="AC8">
        <v>725.7</v>
      </c>
      <c r="AG8">
        <v>57.4</v>
      </c>
      <c r="AH8">
        <v>66</v>
      </c>
      <c r="AI8">
        <v>3788.55</v>
      </c>
      <c r="AJ8">
        <v>82.6</v>
      </c>
      <c r="AK8">
        <v>9</v>
      </c>
      <c r="AL8">
        <v>743.4</v>
      </c>
      <c r="AM8">
        <v>9.24</v>
      </c>
      <c r="AN8">
        <v>613</v>
      </c>
      <c r="AO8">
        <v>5665.78</v>
      </c>
      <c r="AR8">
        <v>15158.5797</v>
      </c>
      <c r="AS8">
        <v>309.36</v>
      </c>
      <c r="AT8">
        <f t="shared" si="0"/>
        <v>34328.58</v>
      </c>
      <c r="AU8">
        <f t="shared" si="1"/>
        <v>100</v>
      </c>
      <c r="AV8">
        <f t="shared" si="2"/>
        <v>25.757575757575758</v>
      </c>
      <c r="AW8">
        <f t="shared" si="3"/>
        <v>6.0589327506539261</v>
      </c>
      <c r="AX8">
        <f t="shared" si="4"/>
        <v>34328.58</v>
      </c>
      <c r="AY8">
        <f t="shared" si="5"/>
        <v>0</v>
      </c>
    </row>
    <row r="9" spans="1:51">
      <c r="A9" t="s">
        <v>45</v>
      </c>
      <c r="B9" s="1">
        <v>45376</v>
      </c>
      <c r="C9" s="1">
        <v>45559</v>
      </c>
      <c r="D9" t="s">
        <v>71</v>
      </c>
      <c r="E9" t="s">
        <v>71</v>
      </c>
      <c r="G9" t="s">
        <v>72</v>
      </c>
      <c r="H9" t="s">
        <v>48</v>
      </c>
      <c r="I9">
        <v>782.05</v>
      </c>
      <c r="J9">
        <v>41</v>
      </c>
      <c r="K9">
        <v>11</v>
      </c>
      <c r="L9">
        <v>30</v>
      </c>
      <c r="M9">
        <v>32063.96</v>
      </c>
      <c r="N9">
        <v>23526.959999999999</v>
      </c>
      <c r="O9">
        <v>16.52</v>
      </c>
      <c r="P9">
        <v>13</v>
      </c>
      <c r="Q9">
        <v>214.76</v>
      </c>
      <c r="R9">
        <v>71.62</v>
      </c>
      <c r="S9">
        <v>13</v>
      </c>
      <c r="T9">
        <v>931.02</v>
      </c>
      <c r="U9">
        <v>16.52</v>
      </c>
      <c r="V9">
        <v>13</v>
      </c>
      <c r="W9">
        <v>214.76</v>
      </c>
      <c r="AA9">
        <v>33.53</v>
      </c>
      <c r="AB9">
        <v>41</v>
      </c>
      <c r="AC9">
        <v>1374.7</v>
      </c>
      <c r="AD9">
        <v>1.56</v>
      </c>
      <c r="AE9">
        <v>10</v>
      </c>
      <c r="AF9">
        <v>15.6241</v>
      </c>
      <c r="AG9">
        <v>162.96</v>
      </c>
      <c r="AH9">
        <v>41</v>
      </c>
      <c r="AI9">
        <v>6681.26</v>
      </c>
      <c r="AJ9">
        <v>112.1</v>
      </c>
      <c r="AK9">
        <v>6</v>
      </c>
      <c r="AL9">
        <v>672.6</v>
      </c>
      <c r="AM9">
        <v>8.42</v>
      </c>
      <c r="AN9">
        <v>1931</v>
      </c>
      <c r="AO9">
        <v>16259.26</v>
      </c>
      <c r="AR9">
        <v>-2622.2640999999999</v>
      </c>
      <c r="AS9">
        <v>-87.41</v>
      </c>
      <c r="AT9">
        <f t="shared" si="0"/>
        <v>32064.05</v>
      </c>
      <c r="AU9">
        <f t="shared" si="1"/>
        <v>100</v>
      </c>
      <c r="AV9">
        <f t="shared" si="2"/>
        <v>26.829268292682929</v>
      </c>
      <c r="AW9">
        <f t="shared" si="3"/>
        <v>1.9720485434146449</v>
      </c>
      <c r="AX9">
        <f t="shared" si="4"/>
        <v>32064.05</v>
      </c>
      <c r="AY9">
        <f t="shared" si="5"/>
        <v>0</v>
      </c>
    </row>
    <row r="10" spans="1:51">
      <c r="A10" t="s">
        <v>45</v>
      </c>
      <c r="B10" s="1">
        <v>45376</v>
      </c>
      <c r="C10" s="1">
        <v>45559</v>
      </c>
      <c r="D10" t="s">
        <v>57</v>
      </c>
      <c r="E10" t="s">
        <v>57</v>
      </c>
      <c r="G10" t="s">
        <v>58</v>
      </c>
      <c r="H10" t="s">
        <v>48</v>
      </c>
      <c r="I10">
        <v>488.47</v>
      </c>
      <c r="J10">
        <v>57</v>
      </c>
      <c r="K10">
        <v>13</v>
      </c>
      <c r="L10">
        <v>44</v>
      </c>
      <c r="M10">
        <v>27843</v>
      </c>
      <c r="N10">
        <v>21410.95</v>
      </c>
      <c r="AA10">
        <v>10.74</v>
      </c>
      <c r="AB10">
        <v>57</v>
      </c>
      <c r="AC10">
        <v>612.41999999999996</v>
      </c>
      <c r="AG10">
        <v>72.81</v>
      </c>
      <c r="AH10">
        <v>57</v>
      </c>
      <c r="AI10">
        <v>4150.1499999999996</v>
      </c>
      <c r="AJ10">
        <v>82.6</v>
      </c>
      <c r="AK10">
        <v>9</v>
      </c>
      <c r="AL10">
        <v>743.4</v>
      </c>
      <c r="AM10">
        <v>7.1</v>
      </c>
      <c r="AN10">
        <v>1384</v>
      </c>
      <c r="AO10">
        <v>9828.49</v>
      </c>
      <c r="AR10">
        <v>6076.49</v>
      </c>
      <c r="AS10">
        <v>138.1</v>
      </c>
      <c r="AT10">
        <f t="shared" si="0"/>
        <v>27842.79</v>
      </c>
      <c r="AU10">
        <f t="shared" si="1"/>
        <v>100</v>
      </c>
      <c r="AV10">
        <f t="shared" si="2"/>
        <v>22.807017543859647</v>
      </c>
      <c r="AW10">
        <f t="shared" si="3"/>
        <v>2.8328654757750176</v>
      </c>
      <c r="AX10">
        <f t="shared" si="4"/>
        <v>27842.79</v>
      </c>
      <c r="AY10">
        <f t="shared" si="5"/>
        <v>0</v>
      </c>
    </row>
    <row r="11" spans="1:51">
      <c r="A11" t="s">
        <v>45</v>
      </c>
      <c r="B11" s="1">
        <v>45376</v>
      </c>
      <c r="C11" s="1">
        <v>45559</v>
      </c>
      <c r="D11" t="s">
        <v>78</v>
      </c>
      <c r="E11" t="s">
        <v>78</v>
      </c>
      <c r="G11" t="s">
        <v>79</v>
      </c>
      <c r="H11" t="s">
        <v>48</v>
      </c>
      <c r="I11">
        <v>789.29</v>
      </c>
      <c r="J11">
        <v>35</v>
      </c>
      <c r="K11">
        <v>8</v>
      </c>
      <c r="L11">
        <v>27</v>
      </c>
      <c r="M11">
        <v>27625.2801</v>
      </c>
      <c r="N11">
        <v>21393.2801</v>
      </c>
      <c r="O11">
        <v>16.52</v>
      </c>
      <c r="P11">
        <v>7</v>
      </c>
      <c r="Q11">
        <v>115.64</v>
      </c>
      <c r="R11">
        <v>74.34</v>
      </c>
      <c r="S11">
        <v>7</v>
      </c>
      <c r="T11">
        <v>520.38</v>
      </c>
      <c r="U11">
        <v>16.52</v>
      </c>
      <c r="V11">
        <v>7</v>
      </c>
      <c r="W11">
        <v>115.64</v>
      </c>
      <c r="X11">
        <v>11.8</v>
      </c>
      <c r="Y11">
        <v>1</v>
      </c>
      <c r="Z11">
        <v>11.8</v>
      </c>
      <c r="AA11">
        <v>34.22</v>
      </c>
      <c r="AB11">
        <v>35</v>
      </c>
      <c r="AC11">
        <v>1197.7</v>
      </c>
      <c r="AD11">
        <v>1.56</v>
      </c>
      <c r="AE11">
        <v>10</v>
      </c>
      <c r="AF11">
        <v>15.6241</v>
      </c>
      <c r="AG11">
        <v>169.9</v>
      </c>
      <c r="AH11">
        <v>35</v>
      </c>
      <c r="AI11">
        <v>5946.54</v>
      </c>
      <c r="AJ11">
        <v>112.1</v>
      </c>
      <c r="AK11">
        <v>5</v>
      </c>
      <c r="AL11">
        <v>560.5</v>
      </c>
      <c r="AM11">
        <v>8.49</v>
      </c>
      <c r="AN11">
        <v>830</v>
      </c>
      <c r="AO11">
        <v>7044.67</v>
      </c>
      <c r="AR11">
        <v>5980.4260000000004</v>
      </c>
      <c r="AS11">
        <v>221.5</v>
      </c>
      <c r="AT11">
        <f t="shared" si="0"/>
        <v>27625.149999999998</v>
      </c>
      <c r="AU11">
        <f t="shared" si="1"/>
        <v>100</v>
      </c>
      <c r="AV11">
        <f t="shared" si="2"/>
        <v>22.857142857142858</v>
      </c>
      <c r="AW11">
        <f t="shared" si="3"/>
        <v>3.9214257019846208</v>
      </c>
      <c r="AX11">
        <f t="shared" si="4"/>
        <v>27625.149999999998</v>
      </c>
      <c r="AY11">
        <f t="shared" si="5"/>
        <v>0</v>
      </c>
    </row>
    <row r="12" spans="1:51">
      <c r="A12" t="s">
        <v>45</v>
      </c>
      <c r="B12" s="1">
        <v>45376</v>
      </c>
      <c r="C12" s="1">
        <v>45559</v>
      </c>
      <c r="D12" t="s">
        <v>59</v>
      </c>
      <c r="E12" t="s">
        <v>59</v>
      </c>
      <c r="G12" t="s">
        <v>60</v>
      </c>
      <c r="H12" t="s">
        <v>48</v>
      </c>
      <c r="I12">
        <v>479.45</v>
      </c>
      <c r="J12">
        <v>55</v>
      </c>
      <c r="K12">
        <v>13</v>
      </c>
      <c r="L12">
        <v>42</v>
      </c>
      <c r="M12">
        <v>26369.5</v>
      </c>
      <c r="N12">
        <v>19943.96</v>
      </c>
      <c r="O12">
        <v>16.52</v>
      </c>
      <c r="P12">
        <v>6</v>
      </c>
      <c r="Q12">
        <v>99.12</v>
      </c>
      <c r="R12">
        <v>66.08</v>
      </c>
      <c r="S12">
        <v>6</v>
      </c>
      <c r="T12">
        <v>396.48</v>
      </c>
      <c r="U12">
        <v>16.52</v>
      </c>
      <c r="V12">
        <v>6</v>
      </c>
      <c r="W12">
        <v>99.12</v>
      </c>
      <c r="AA12">
        <v>11.15</v>
      </c>
      <c r="AB12">
        <v>53</v>
      </c>
      <c r="AC12">
        <v>591.17999999999995</v>
      </c>
      <c r="AD12">
        <v>2.48</v>
      </c>
      <c r="AE12">
        <v>20</v>
      </c>
      <c r="AF12">
        <v>49.567900000000002</v>
      </c>
      <c r="AG12">
        <v>61.09</v>
      </c>
      <c r="AH12">
        <v>53</v>
      </c>
      <c r="AI12">
        <v>3237.59</v>
      </c>
      <c r="AJ12">
        <v>82.6</v>
      </c>
      <c r="AK12">
        <v>4</v>
      </c>
      <c r="AL12">
        <v>330.4</v>
      </c>
      <c r="AM12">
        <v>7.36</v>
      </c>
      <c r="AN12">
        <v>2797</v>
      </c>
      <c r="AO12">
        <v>20579.75</v>
      </c>
      <c r="AR12">
        <v>-5340.1279000000004</v>
      </c>
      <c r="AS12">
        <v>-127.15</v>
      </c>
      <c r="AT12">
        <f t="shared" si="0"/>
        <v>26369.75</v>
      </c>
      <c r="AU12">
        <f t="shared" si="1"/>
        <v>100</v>
      </c>
      <c r="AV12">
        <f t="shared" si="2"/>
        <v>23.636363636363637</v>
      </c>
      <c r="AW12">
        <f t="shared" si="3"/>
        <v>1.2813445255651794</v>
      </c>
      <c r="AX12">
        <f t="shared" si="4"/>
        <v>26369.75</v>
      </c>
      <c r="AY12">
        <f t="shared" si="5"/>
        <v>0</v>
      </c>
    </row>
    <row r="13" spans="1:51">
      <c r="A13" t="s">
        <v>45</v>
      </c>
      <c r="B13" s="1">
        <v>45376</v>
      </c>
      <c r="C13" s="1">
        <v>45559</v>
      </c>
      <c r="D13" t="s">
        <v>61</v>
      </c>
      <c r="E13" t="s">
        <v>61</v>
      </c>
      <c r="G13" t="s">
        <v>62</v>
      </c>
      <c r="H13" t="s">
        <v>48</v>
      </c>
      <c r="I13">
        <v>537.85</v>
      </c>
      <c r="J13">
        <v>48</v>
      </c>
      <c r="K13">
        <v>11</v>
      </c>
      <c r="L13">
        <v>37</v>
      </c>
      <c r="M13">
        <v>25817</v>
      </c>
      <c r="N13">
        <v>19529</v>
      </c>
      <c r="AA13">
        <v>16.95</v>
      </c>
      <c r="AB13">
        <v>47</v>
      </c>
      <c r="AC13">
        <v>796.5</v>
      </c>
      <c r="AG13">
        <v>84.21</v>
      </c>
      <c r="AH13">
        <v>47</v>
      </c>
      <c r="AI13">
        <v>3957.71</v>
      </c>
      <c r="AJ13">
        <v>95.71</v>
      </c>
      <c r="AK13">
        <v>9</v>
      </c>
      <c r="AL13">
        <v>861.4</v>
      </c>
      <c r="AM13">
        <v>21.74</v>
      </c>
      <c r="AN13">
        <v>248</v>
      </c>
      <c r="AO13">
        <v>5390.44</v>
      </c>
      <c r="AR13">
        <v>8522.9500000000007</v>
      </c>
      <c r="AS13">
        <v>230.35</v>
      </c>
      <c r="AT13">
        <f t="shared" si="0"/>
        <v>25816.800000000003</v>
      </c>
      <c r="AU13">
        <f t="shared" si="1"/>
        <v>100</v>
      </c>
      <c r="AV13">
        <f t="shared" si="2"/>
        <v>22.916666666666664</v>
      </c>
      <c r="AW13">
        <f t="shared" si="3"/>
        <v>4.7893678438123795</v>
      </c>
      <c r="AX13">
        <f t="shared" si="4"/>
        <v>25816.800000000003</v>
      </c>
      <c r="AY13">
        <f t="shared" si="5"/>
        <v>0</v>
      </c>
    </row>
    <row r="14" spans="1:51">
      <c r="A14" t="s">
        <v>45</v>
      </c>
      <c r="B14" s="1">
        <v>45376</v>
      </c>
      <c r="C14" s="1">
        <v>45559</v>
      </c>
      <c r="D14" t="s">
        <v>83</v>
      </c>
      <c r="E14" t="s">
        <v>83</v>
      </c>
      <c r="G14" t="s">
        <v>84</v>
      </c>
      <c r="H14" t="s">
        <v>48</v>
      </c>
      <c r="I14">
        <v>763.7</v>
      </c>
      <c r="J14">
        <v>31</v>
      </c>
      <c r="K14">
        <v>10</v>
      </c>
      <c r="L14">
        <v>21</v>
      </c>
      <c r="M14">
        <v>23674.71</v>
      </c>
      <c r="N14">
        <v>15925.61</v>
      </c>
      <c r="AA14">
        <v>35.4</v>
      </c>
      <c r="AB14">
        <v>30</v>
      </c>
      <c r="AC14">
        <v>1062</v>
      </c>
      <c r="AG14">
        <v>162.86000000000001</v>
      </c>
      <c r="AH14">
        <v>30</v>
      </c>
      <c r="AI14">
        <v>4885.72</v>
      </c>
      <c r="AJ14">
        <v>112.1</v>
      </c>
      <c r="AK14">
        <v>9</v>
      </c>
      <c r="AL14">
        <v>1008.9</v>
      </c>
      <c r="AM14">
        <v>9.1300000000000008</v>
      </c>
      <c r="AN14">
        <v>586</v>
      </c>
      <c r="AO14">
        <v>5348.26</v>
      </c>
      <c r="AR14">
        <v>3620.73</v>
      </c>
      <c r="AS14">
        <v>172.42</v>
      </c>
      <c r="AT14">
        <f t="shared" si="0"/>
        <v>23674.7</v>
      </c>
      <c r="AU14">
        <f t="shared" si="1"/>
        <v>100</v>
      </c>
      <c r="AV14">
        <f t="shared" si="2"/>
        <v>32.258064516129032</v>
      </c>
      <c r="AW14">
        <f t="shared" si="3"/>
        <v>4.4266172549576872</v>
      </c>
      <c r="AX14">
        <f t="shared" si="4"/>
        <v>23674.7</v>
      </c>
      <c r="AY14">
        <f t="shared" si="5"/>
        <v>0</v>
      </c>
    </row>
    <row r="15" spans="1:51">
      <c r="A15" t="s">
        <v>45</v>
      </c>
      <c r="B15" s="1">
        <v>45376</v>
      </c>
      <c r="C15" s="1">
        <v>45559</v>
      </c>
      <c r="D15" t="s">
        <v>63</v>
      </c>
      <c r="E15" t="s">
        <v>63</v>
      </c>
      <c r="G15" t="s">
        <v>64</v>
      </c>
      <c r="H15" t="s">
        <v>48</v>
      </c>
      <c r="I15">
        <v>507.56</v>
      </c>
      <c r="J15">
        <v>45</v>
      </c>
      <c r="K15">
        <v>6</v>
      </c>
      <c r="L15">
        <v>39</v>
      </c>
      <c r="M15">
        <v>22840</v>
      </c>
      <c r="N15">
        <v>19871.900000000001</v>
      </c>
      <c r="AA15">
        <v>11.72</v>
      </c>
      <c r="AB15">
        <v>45</v>
      </c>
      <c r="AC15">
        <v>527.46</v>
      </c>
      <c r="AG15">
        <v>65.36</v>
      </c>
      <c r="AH15">
        <v>45</v>
      </c>
      <c r="AI15">
        <v>2941.31</v>
      </c>
      <c r="AJ15">
        <v>82.6</v>
      </c>
      <c r="AK15">
        <v>5</v>
      </c>
      <c r="AL15">
        <v>413</v>
      </c>
      <c r="AM15">
        <v>17.7</v>
      </c>
      <c r="AN15">
        <v>587</v>
      </c>
      <c r="AO15">
        <v>10390.67</v>
      </c>
      <c r="AR15">
        <v>5599.46</v>
      </c>
      <c r="AS15">
        <v>143.58000000000001</v>
      </c>
      <c r="AT15">
        <f t="shared" si="0"/>
        <v>22840.2</v>
      </c>
      <c r="AU15">
        <f t="shared" si="1"/>
        <v>100</v>
      </c>
      <c r="AV15">
        <f t="shared" si="2"/>
        <v>13.333333333333334</v>
      </c>
      <c r="AW15">
        <f t="shared" si="3"/>
        <v>2.198145066680012</v>
      </c>
      <c r="AX15">
        <f t="shared" si="4"/>
        <v>22840.2</v>
      </c>
      <c r="AY15">
        <f t="shared" si="5"/>
        <v>0</v>
      </c>
    </row>
    <row r="16" spans="1:51">
      <c r="A16" t="s">
        <v>45</v>
      </c>
      <c r="B16" s="1">
        <v>45376</v>
      </c>
      <c r="C16" s="1">
        <v>45559</v>
      </c>
      <c r="D16" t="s">
        <v>65</v>
      </c>
      <c r="E16" t="s">
        <v>65</v>
      </c>
      <c r="G16" t="s">
        <v>66</v>
      </c>
      <c r="H16" t="s">
        <v>48</v>
      </c>
      <c r="I16">
        <v>486.39</v>
      </c>
      <c r="J16">
        <v>44</v>
      </c>
      <c r="K16">
        <v>10</v>
      </c>
      <c r="L16">
        <v>34</v>
      </c>
      <c r="M16">
        <v>21401</v>
      </c>
      <c r="N16">
        <v>16462.900000000001</v>
      </c>
      <c r="AA16">
        <v>12.6</v>
      </c>
      <c r="AB16">
        <v>43</v>
      </c>
      <c r="AC16">
        <v>541.62</v>
      </c>
      <c r="AG16">
        <v>69.099999999999994</v>
      </c>
      <c r="AH16">
        <v>43</v>
      </c>
      <c r="AI16">
        <v>2971.49</v>
      </c>
      <c r="AJ16">
        <v>82.6</v>
      </c>
      <c r="AK16">
        <v>5</v>
      </c>
      <c r="AL16">
        <v>413</v>
      </c>
      <c r="AM16">
        <v>5.81</v>
      </c>
      <c r="AN16">
        <v>1346</v>
      </c>
      <c r="AO16">
        <v>7823.93</v>
      </c>
      <c r="AR16">
        <v>4712.8599999999997</v>
      </c>
      <c r="AS16">
        <v>138.61000000000001</v>
      </c>
      <c r="AT16">
        <f t="shared" si="0"/>
        <v>21401.16</v>
      </c>
      <c r="AU16">
        <f t="shared" si="1"/>
        <v>100</v>
      </c>
      <c r="AV16">
        <f t="shared" si="2"/>
        <v>22.727272727272727</v>
      </c>
      <c r="AW16">
        <f t="shared" si="3"/>
        <v>2.7353465585709484</v>
      </c>
      <c r="AX16">
        <f t="shared" si="4"/>
        <v>21401.16</v>
      </c>
      <c r="AY16">
        <f t="shared" si="5"/>
        <v>0</v>
      </c>
    </row>
    <row r="17" spans="1:51">
      <c r="A17" t="s">
        <v>45</v>
      </c>
      <c r="B17" s="1">
        <v>45376</v>
      </c>
      <c r="C17" s="1">
        <v>45559</v>
      </c>
      <c r="D17" t="s">
        <v>69</v>
      </c>
      <c r="E17" t="s">
        <v>69</v>
      </c>
      <c r="G17" t="s">
        <v>70</v>
      </c>
      <c r="H17" t="s">
        <v>48</v>
      </c>
      <c r="I17">
        <v>516.77</v>
      </c>
      <c r="J17">
        <v>41</v>
      </c>
      <c r="K17">
        <v>4</v>
      </c>
      <c r="L17">
        <v>37</v>
      </c>
      <c r="M17">
        <v>21187.52</v>
      </c>
      <c r="N17">
        <v>19192.52</v>
      </c>
      <c r="AA17">
        <v>10.79</v>
      </c>
      <c r="AB17">
        <v>41</v>
      </c>
      <c r="AC17">
        <v>442.5</v>
      </c>
      <c r="AG17">
        <v>73.87</v>
      </c>
      <c r="AH17">
        <v>41</v>
      </c>
      <c r="AI17">
        <v>3028.71</v>
      </c>
      <c r="AJ17">
        <v>82.6</v>
      </c>
      <c r="AK17">
        <v>4</v>
      </c>
      <c r="AL17">
        <v>330.4</v>
      </c>
      <c r="AM17">
        <v>22.1</v>
      </c>
      <c r="AN17">
        <v>39</v>
      </c>
      <c r="AO17">
        <v>861.94</v>
      </c>
      <c r="AR17">
        <v>14528.97</v>
      </c>
      <c r="AS17">
        <v>392.67</v>
      </c>
      <c r="AT17">
        <f t="shared" si="0"/>
        <v>21187.57</v>
      </c>
      <c r="AU17">
        <f t="shared" si="1"/>
        <v>100</v>
      </c>
      <c r="AV17">
        <f t="shared" si="2"/>
        <v>9.7560975609756095</v>
      </c>
      <c r="AW17">
        <f t="shared" si="3"/>
        <v>24.581258556280016</v>
      </c>
      <c r="AX17">
        <f t="shared" si="4"/>
        <v>21187.57</v>
      </c>
      <c r="AY17">
        <f t="shared" si="5"/>
        <v>0</v>
      </c>
    </row>
    <row r="18" spans="1:51">
      <c r="A18" t="s">
        <v>45</v>
      </c>
      <c r="B18" s="1">
        <v>45376</v>
      </c>
      <c r="C18" s="1">
        <v>45559</v>
      </c>
      <c r="D18" t="s">
        <v>94</v>
      </c>
      <c r="E18" t="s">
        <v>94</v>
      </c>
      <c r="G18" t="s">
        <v>95</v>
      </c>
      <c r="H18" t="s">
        <v>48</v>
      </c>
      <c r="I18">
        <v>797.18</v>
      </c>
      <c r="J18">
        <v>26</v>
      </c>
      <c r="K18">
        <v>6</v>
      </c>
      <c r="L18">
        <v>20</v>
      </c>
      <c r="M18">
        <v>20726.740099999999</v>
      </c>
      <c r="N18">
        <v>16067.740100000001</v>
      </c>
      <c r="AA18">
        <v>35.4</v>
      </c>
      <c r="AB18">
        <v>26</v>
      </c>
      <c r="AC18">
        <v>920.4</v>
      </c>
      <c r="AG18">
        <v>163.22</v>
      </c>
      <c r="AH18">
        <v>26</v>
      </c>
      <c r="AI18">
        <v>4243.63</v>
      </c>
      <c r="AJ18">
        <v>112.1</v>
      </c>
      <c r="AK18">
        <v>4</v>
      </c>
      <c r="AL18">
        <v>448.4</v>
      </c>
      <c r="AM18">
        <v>9.31</v>
      </c>
      <c r="AN18">
        <v>607</v>
      </c>
      <c r="AO18">
        <v>5653.7</v>
      </c>
      <c r="AR18">
        <v>4801.6100999999999</v>
      </c>
      <c r="AS18">
        <v>240.08</v>
      </c>
      <c r="AT18">
        <f t="shared" si="0"/>
        <v>20726.68</v>
      </c>
      <c r="AU18">
        <f t="shared" si="1"/>
        <v>100</v>
      </c>
      <c r="AV18">
        <f t="shared" si="2"/>
        <v>23.076923076923077</v>
      </c>
      <c r="AW18">
        <f t="shared" si="3"/>
        <v>3.6660381696941826</v>
      </c>
      <c r="AX18">
        <f t="shared" si="4"/>
        <v>20726.68</v>
      </c>
      <c r="AY18">
        <f t="shared" si="5"/>
        <v>0</v>
      </c>
    </row>
    <row r="19" spans="1:51">
      <c r="A19" t="s">
        <v>45</v>
      </c>
      <c r="B19" s="1">
        <v>45376</v>
      </c>
      <c r="C19" s="1">
        <v>45559</v>
      </c>
      <c r="D19" t="s">
        <v>96</v>
      </c>
      <c r="E19" t="s">
        <v>96</v>
      </c>
      <c r="G19" t="s">
        <v>97</v>
      </c>
      <c r="H19" t="s">
        <v>48</v>
      </c>
      <c r="I19">
        <v>797.02</v>
      </c>
      <c r="J19">
        <v>25</v>
      </c>
      <c r="K19">
        <v>8</v>
      </c>
      <c r="L19">
        <v>17</v>
      </c>
      <c r="M19">
        <v>19925.570299999999</v>
      </c>
      <c r="N19">
        <v>13732.5203</v>
      </c>
      <c r="AA19">
        <v>35.4</v>
      </c>
      <c r="AB19">
        <v>25</v>
      </c>
      <c r="AC19">
        <v>885</v>
      </c>
      <c r="AG19">
        <v>160</v>
      </c>
      <c r="AH19">
        <v>25</v>
      </c>
      <c r="AI19">
        <v>3999.88</v>
      </c>
      <c r="AJ19">
        <v>112.1</v>
      </c>
      <c r="AK19">
        <v>6</v>
      </c>
      <c r="AL19">
        <v>672.6</v>
      </c>
      <c r="AM19">
        <v>8.5299999999999994</v>
      </c>
      <c r="AN19">
        <v>620</v>
      </c>
      <c r="AO19">
        <v>5285.84</v>
      </c>
      <c r="AR19">
        <v>2889.2003</v>
      </c>
      <c r="AS19">
        <v>169.95</v>
      </c>
      <c r="AT19">
        <f t="shared" si="0"/>
        <v>19925.5</v>
      </c>
      <c r="AU19">
        <f t="shared" si="1"/>
        <v>100</v>
      </c>
      <c r="AV19">
        <f t="shared" si="2"/>
        <v>32</v>
      </c>
      <c r="AW19">
        <f t="shared" si="3"/>
        <v>3.7695995338489245</v>
      </c>
      <c r="AX19">
        <f t="shared" si="4"/>
        <v>19925.5</v>
      </c>
      <c r="AY19">
        <f t="shared" si="5"/>
        <v>0</v>
      </c>
    </row>
    <row r="20" spans="1:51">
      <c r="A20" t="s">
        <v>45</v>
      </c>
      <c r="B20" s="1">
        <v>45376</v>
      </c>
      <c r="C20" s="1">
        <v>45559</v>
      </c>
      <c r="D20" t="s">
        <v>74</v>
      </c>
      <c r="E20" t="s">
        <v>74</v>
      </c>
      <c r="G20" t="s">
        <v>75</v>
      </c>
      <c r="H20" t="s">
        <v>48</v>
      </c>
      <c r="I20">
        <v>497.72</v>
      </c>
      <c r="J20">
        <v>39</v>
      </c>
      <c r="K20">
        <v>9</v>
      </c>
      <c r="L20">
        <v>30</v>
      </c>
      <c r="M20">
        <v>19411</v>
      </c>
      <c r="N20">
        <v>14926</v>
      </c>
      <c r="O20">
        <v>16.52</v>
      </c>
      <c r="P20">
        <v>13</v>
      </c>
      <c r="Q20">
        <v>214.76</v>
      </c>
      <c r="R20">
        <v>68.62</v>
      </c>
      <c r="S20">
        <v>13</v>
      </c>
      <c r="T20">
        <v>892.08</v>
      </c>
      <c r="U20">
        <v>16.52</v>
      </c>
      <c r="V20">
        <v>13</v>
      </c>
      <c r="W20">
        <v>214.76</v>
      </c>
      <c r="X20">
        <v>11.8</v>
      </c>
      <c r="Y20">
        <v>2</v>
      </c>
      <c r="Z20">
        <v>23.6</v>
      </c>
      <c r="AA20">
        <v>12.71</v>
      </c>
      <c r="AB20">
        <v>39</v>
      </c>
      <c r="AC20">
        <v>495.6</v>
      </c>
      <c r="AD20">
        <v>2.36</v>
      </c>
      <c r="AE20">
        <v>10</v>
      </c>
      <c r="AF20">
        <v>23.564399999999999</v>
      </c>
      <c r="AG20">
        <v>66.02</v>
      </c>
      <c r="AH20">
        <v>39</v>
      </c>
      <c r="AI20">
        <v>2574.6999999999998</v>
      </c>
      <c r="AJ20">
        <v>82.6</v>
      </c>
      <c r="AK20">
        <v>9</v>
      </c>
      <c r="AL20">
        <v>743.4</v>
      </c>
      <c r="AM20">
        <v>7.12</v>
      </c>
      <c r="AN20">
        <v>1122</v>
      </c>
      <c r="AO20">
        <v>7985.55</v>
      </c>
      <c r="AR20">
        <v>1972.7456</v>
      </c>
      <c r="AS20">
        <v>65.760000000000005</v>
      </c>
      <c r="AT20">
        <f t="shared" si="0"/>
        <v>19411.080000000002</v>
      </c>
      <c r="AU20">
        <f t="shared" si="1"/>
        <v>100</v>
      </c>
      <c r="AV20">
        <f t="shared" si="2"/>
        <v>23.076923076923077</v>
      </c>
      <c r="AW20">
        <f t="shared" si="3"/>
        <v>2.4307755884065596</v>
      </c>
      <c r="AX20">
        <f t="shared" si="4"/>
        <v>19411.080000000002</v>
      </c>
      <c r="AY20">
        <f t="shared" si="5"/>
        <v>0</v>
      </c>
    </row>
    <row r="21" spans="1:51">
      <c r="A21" t="s">
        <v>45</v>
      </c>
      <c r="B21" s="1">
        <v>45376</v>
      </c>
      <c r="C21" s="1">
        <v>45559</v>
      </c>
      <c r="D21" t="s">
        <v>101</v>
      </c>
      <c r="E21" t="s">
        <v>101</v>
      </c>
      <c r="G21" t="s">
        <v>102</v>
      </c>
      <c r="H21" t="s">
        <v>48</v>
      </c>
      <c r="I21">
        <v>805.18</v>
      </c>
      <c r="J21">
        <v>24</v>
      </c>
      <c r="K21">
        <v>12</v>
      </c>
      <c r="L21">
        <v>12</v>
      </c>
      <c r="M21">
        <v>19324.329900000001</v>
      </c>
      <c r="N21">
        <v>9992.3399000000009</v>
      </c>
      <c r="AA21">
        <v>35.4</v>
      </c>
      <c r="AB21">
        <v>24</v>
      </c>
      <c r="AC21">
        <v>849.6</v>
      </c>
      <c r="AG21">
        <v>167.63</v>
      </c>
      <c r="AH21">
        <v>24</v>
      </c>
      <c r="AI21">
        <v>4023.01</v>
      </c>
      <c r="AJ21">
        <v>112.1</v>
      </c>
      <c r="AK21">
        <v>10</v>
      </c>
      <c r="AL21">
        <v>1121</v>
      </c>
      <c r="AM21">
        <v>14.8</v>
      </c>
      <c r="AN21">
        <v>319</v>
      </c>
      <c r="AO21">
        <v>4722.2299999999996</v>
      </c>
      <c r="AR21">
        <v>-723.50009999999997</v>
      </c>
      <c r="AS21">
        <v>-60.29</v>
      </c>
      <c r="AT21">
        <f t="shared" si="0"/>
        <v>19324.32</v>
      </c>
      <c r="AU21">
        <f t="shared" si="1"/>
        <v>100</v>
      </c>
      <c r="AV21">
        <f t="shared" si="2"/>
        <v>50</v>
      </c>
      <c r="AW21">
        <f t="shared" si="3"/>
        <v>4.0922022010787282</v>
      </c>
      <c r="AX21">
        <f t="shared" si="4"/>
        <v>19324.32</v>
      </c>
      <c r="AY21">
        <f t="shared" si="5"/>
        <v>0</v>
      </c>
    </row>
    <row r="22" spans="1:51">
      <c r="A22" t="s">
        <v>45</v>
      </c>
      <c r="B22" s="1">
        <v>45376</v>
      </c>
      <c r="C22" s="1">
        <v>45559</v>
      </c>
      <c r="D22" t="s">
        <v>46</v>
      </c>
      <c r="E22" t="s">
        <v>46</v>
      </c>
      <c r="G22" t="s">
        <v>73</v>
      </c>
      <c r="H22" t="s">
        <v>48</v>
      </c>
      <c r="I22">
        <v>477.78</v>
      </c>
      <c r="J22">
        <v>39</v>
      </c>
      <c r="K22">
        <v>13</v>
      </c>
      <c r="L22">
        <v>26</v>
      </c>
      <c r="M22">
        <v>18633.23</v>
      </c>
      <c r="N22">
        <v>12371.62</v>
      </c>
      <c r="O22">
        <v>16.52</v>
      </c>
      <c r="P22">
        <v>1</v>
      </c>
      <c r="Q22">
        <v>16.52</v>
      </c>
      <c r="R22">
        <v>74.34</v>
      </c>
      <c r="S22">
        <v>1</v>
      </c>
      <c r="T22">
        <v>74.34</v>
      </c>
      <c r="U22">
        <v>16.52</v>
      </c>
      <c r="V22">
        <v>1</v>
      </c>
      <c r="W22">
        <v>16.52</v>
      </c>
      <c r="X22">
        <v>11.8</v>
      </c>
      <c r="Y22">
        <v>1</v>
      </c>
      <c r="Z22">
        <v>11.8</v>
      </c>
      <c r="AA22">
        <v>10.72</v>
      </c>
      <c r="AB22">
        <v>37</v>
      </c>
      <c r="AC22">
        <v>396.48</v>
      </c>
      <c r="AG22">
        <v>62.8</v>
      </c>
      <c r="AH22">
        <v>37</v>
      </c>
      <c r="AI22">
        <v>2323.56</v>
      </c>
      <c r="AJ22">
        <v>82.6</v>
      </c>
      <c r="AK22">
        <v>7</v>
      </c>
      <c r="AL22">
        <v>578.20000000000005</v>
      </c>
      <c r="AM22">
        <v>7.27</v>
      </c>
      <c r="AN22">
        <v>54</v>
      </c>
      <c r="AO22">
        <v>392.82</v>
      </c>
      <c r="AR22">
        <v>8577.9</v>
      </c>
      <c r="AS22">
        <v>329.92</v>
      </c>
      <c r="AT22">
        <f t="shared" si="0"/>
        <v>18633.419999999998</v>
      </c>
      <c r="AU22">
        <f t="shared" si="1"/>
        <v>100</v>
      </c>
      <c r="AV22">
        <f t="shared" si="2"/>
        <v>33.333333333333329</v>
      </c>
      <c r="AW22">
        <f t="shared" si="3"/>
        <v>47.435008400794253</v>
      </c>
      <c r="AX22">
        <f t="shared" si="4"/>
        <v>18633.419999999998</v>
      </c>
      <c r="AY22">
        <f t="shared" si="5"/>
        <v>0</v>
      </c>
    </row>
    <row r="23" spans="1:51">
      <c r="A23" t="s">
        <v>45</v>
      </c>
      <c r="B23" s="1">
        <v>45376</v>
      </c>
      <c r="C23" s="1">
        <v>45559</v>
      </c>
      <c r="D23" t="s">
        <v>92</v>
      </c>
      <c r="E23" t="s">
        <v>92</v>
      </c>
      <c r="G23" t="s">
        <v>93</v>
      </c>
      <c r="H23" t="s">
        <v>48</v>
      </c>
      <c r="I23">
        <v>691.51</v>
      </c>
      <c r="J23">
        <v>26</v>
      </c>
      <c r="K23">
        <v>6</v>
      </c>
      <c r="L23">
        <v>20</v>
      </c>
      <c r="M23">
        <v>17979.190200000001</v>
      </c>
      <c r="N23">
        <v>13687.290199999999</v>
      </c>
      <c r="AA23">
        <v>35.4</v>
      </c>
      <c r="AB23">
        <v>24</v>
      </c>
      <c r="AC23">
        <v>849.6</v>
      </c>
      <c r="AG23">
        <v>152.74</v>
      </c>
      <c r="AH23">
        <v>24</v>
      </c>
      <c r="AI23">
        <v>3665.67</v>
      </c>
      <c r="AJ23">
        <v>112.1</v>
      </c>
      <c r="AK23">
        <v>4</v>
      </c>
      <c r="AL23">
        <v>448.4</v>
      </c>
      <c r="AM23">
        <v>7.99</v>
      </c>
      <c r="AN23">
        <v>462</v>
      </c>
      <c r="AO23">
        <v>3693.61</v>
      </c>
      <c r="AR23">
        <v>5030.0101999999997</v>
      </c>
      <c r="AS23">
        <v>251.5</v>
      </c>
      <c r="AT23">
        <f t="shared" si="0"/>
        <v>17979.259999999998</v>
      </c>
      <c r="AU23">
        <f t="shared" si="1"/>
        <v>100</v>
      </c>
      <c r="AV23">
        <f t="shared" si="2"/>
        <v>23.076923076923077</v>
      </c>
      <c r="AW23">
        <f t="shared" si="3"/>
        <v>4.8676660502868465</v>
      </c>
      <c r="AX23">
        <f t="shared" si="4"/>
        <v>17979.259999999998</v>
      </c>
      <c r="AY23">
        <f t="shared" si="5"/>
        <v>0</v>
      </c>
    </row>
    <row r="24" spans="1:51">
      <c r="A24" t="s">
        <v>45</v>
      </c>
      <c r="B24" s="1">
        <v>45376</v>
      </c>
      <c r="C24" s="1">
        <v>45559</v>
      </c>
      <c r="D24" t="s">
        <v>76</v>
      </c>
      <c r="E24" t="s">
        <v>76</v>
      </c>
      <c r="G24" t="s">
        <v>77</v>
      </c>
      <c r="H24" t="s">
        <v>48</v>
      </c>
      <c r="I24">
        <v>483.56</v>
      </c>
      <c r="J24">
        <v>36</v>
      </c>
      <c r="K24">
        <v>6</v>
      </c>
      <c r="L24">
        <v>30</v>
      </c>
      <c r="M24">
        <v>17408</v>
      </c>
      <c r="N24">
        <v>14567.9</v>
      </c>
      <c r="AA24">
        <v>11.63</v>
      </c>
      <c r="AB24">
        <v>35</v>
      </c>
      <c r="AC24">
        <v>407.1</v>
      </c>
      <c r="AG24">
        <v>61.13</v>
      </c>
      <c r="AH24">
        <v>35</v>
      </c>
      <c r="AI24">
        <v>2139.39</v>
      </c>
      <c r="AJ24">
        <v>82.6</v>
      </c>
      <c r="AK24">
        <v>3</v>
      </c>
      <c r="AL24">
        <v>247.8</v>
      </c>
      <c r="AM24">
        <v>8.49</v>
      </c>
      <c r="AN24">
        <v>1242</v>
      </c>
      <c r="AO24">
        <v>10545.08</v>
      </c>
      <c r="AR24">
        <v>1228.53</v>
      </c>
      <c r="AS24">
        <v>40.950000000000003</v>
      </c>
      <c r="AT24">
        <f t="shared" si="0"/>
        <v>17408.16</v>
      </c>
      <c r="AU24">
        <f t="shared" si="1"/>
        <v>100</v>
      </c>
      <c r="AV24">
        <f t="shared" si="2"/>
        <v>16.666666666666664</v>
      </c>
      <c r="AW24">
        <f t="shared" si="3"/>
        <v>1.6508324261172034</v>
      </c>
      <c r="AX24">
        <f t="shared" si="4"/>
        <v>17408.16</v>
      </c>
      <c r="AY24">
        <f t="shared" si="5"/>
        <v>0</v>
      </c>
    </row>
    <row r="25" spans="1:51">
      <c r="A25" t="s">
        <v>45</v>
      </c>
      <c r="B25" s="1">
        <v>45376</v>
      </c>
      <c r="C25" s="1">
        <v>45559</v>
      </c>
      <c r="D25" t="s">
        <v>80</v>
      </c>
      <c r="E25" t="s">
        <v>80</v>
      </c>
      <c r="G25" t="s">
        <v>81</v>
      </c>
      <c r="H25" t="s">
        <v>48</v>
      </c>
      <c r="I25">
        <v>504.85</v>
      </c>
      <c r="J25">
        <v>34</v>
      </c>
      <c r="K25">
        <v>5</v>
      </c>
      <c r="L25">
        <v>29</v>
      </c>
      <c r="M25">
        <v>17165</v>
      </c>
      <c r="N25">
        <v>14470</v>
      </c>
      <c r="O25">
        <v>16.489999999999998</v>
      </c>
      <c r="P25">
        <v>34</v>
      </c>
      <c r="Q25">
        <v>560.5</v>
      </c>
      <c r="R25">
        <v>68.959999999999994</v>
      </c>
      <c r="S25">
        <v>34</v>
      </c>
      <c r="T25">
        <v>2344.66</v>
      </c>
      <c r="U25">
        <v>16.489999999999998</v>
      </c>
      <c r="V25">
        <v>34</v>
      </c>
      <c r="W25">
        <v>560.5</v>
      </c>
      <c r="X25">
        <v>11.8</v>
      </c>
      <c r="Y25">
        <v>23</v>
      </c>
      <c r="Z25">
        <v>271.39999999999998</v>
      </c>
      <c r="AA25">
        <v>14.62</v>
      </c>
      <c r="AB25">
        <v>33</v>
      </c>
      <c r="AC25">
        <v>482.62</v>
      </c>
      <c r="AD25">
        <v>1.86</v>
      </c>
      <c r="AE25">
        <v>15</v>
      </c>
      <c r="AF25">
        <v>27.920500000000001</v>
      </c>
      <c r="AG25">
        <v>65.56</v>
      </c>
      <c r="AH25">
        <v>34</v>
      </c>
      <c r="AI25">
        <v>2229.1</v>
      </c>
      <c r="AJ25">
        <v>89.97</v>
      </c>
      <c r="AK25">
        <v>4</v>
      </c>
      <c r="AL25">
        <v>359.9</v>
      </c>
      <c r="AM25">
        <v>13.51</v>
      </c>
      <c r="AN25">
        <v>113</v>
      </c>
      <c r="AO25">
        <v>1526.22</v>
      </c>
      <c r="AR25">
        <v>6667.6795000000002</v>
      </c>
      <c r="AS25">
        <v>229.92</v>
      </c>
      <c r="AT25">
        <f t="shared" si="0"/>
        <v>17164.900000000001</v>
      </c>
      <c r="AU25">
        <f t="shared" si="1"/>
        <v>100</v>
      </c>
      <c r="AV25">
        <f t="shared" si="2"/>
        <v>14.705882352941178</v>
      </c>
      <c r="AW25">
        <f t="shared" si="3"/>
        <v>11.24667479131449</v>
      </c>
      <c r="AX25">
        <f t="shared" si="4"/>
        <v>17164.900000000001</v>
      </c>
      <c r="AY25">
        <f t="shared" si="5"/>
        <v>0</v>
      </c>
    </row>
    <row r="26" spans="1:51">
      <c r="A26" t="s">
        <v>45</v>
      </c>
      <c r="B26" s="1">
        <v>45376</v>
      </c>
      <c r="C26" s="1">
        <v>45559</v>
      </c>
      <c r="D26" t="s">
        <v>46</v>
      </c>
      <c r="E26" t="s">
        <v>46</v>
      </c>
      <c r="G26" t="s">
        <v>82</v>
      </c>
      <c r="H26" t="s">
        <v>48</v>
      </c>
      <c r="I26">
        <v>508.37</v>
      </c>
      <c r="J26">
        <v>32</v>
      </c>
      <c r="K26">
        <v>7</v>
      </c>
      <c r="L26">
        <v>25</v>
      </c>
      <c r="M26">
        <v>16268</v>
      </c>
      <c r="N26">
        <v>12775</v>
      </c>
      <c r="O26">
        <v>16.52</v>
      </c>
      <c r="P26">
        <v>32</v>
      </c>
      <c r="Q26">
        <v>528.64</v>
      </c>
      <c r="R26">
        <v>64.72</v>
      </c>
      <c r="S26">
        <v>32</v>
      </c>
      <c r="T26">
        <v>2070.92</v>
      </c>
      <c r="U26">
        <v>16.52</v>
      </c>
      <c r="V26">
        <v>32</v>
      </c>
      <c r="W26">
        <v>528.64</v>
      </c>
      <c r="AA26">
        <v>14.61</v>
      </c>
      <c r="AB26">
        <v>34</v>
      </c>
      <c r="AC26">
        <v>496.78</v>
      </c>
      <c r="AD26">
        <v>1.0900000000000001</v>
      </c>
      <c r="AE26">
        <v>25</v>
      </c>
      <c r="AF26">
        <v>27.199400000000001</v>
      </c>
      <c r="AG26">
        <v>58.79</v>
      </c>
      <c r="AH26">
        <v>32</v>
      </c>
      <c r="AI26">
        <v>1881.38</v>
      </c>
      <c r="AJ26">
        <v>82.6</v>
      </c>
      <c r="AK26">
        <v>1</v>
      </c>
      <c r="AL26">
        <v>82.6</v>
      </c>
      <c r="AM26">
        <v>9.86</v>
      </c>
      <c r="AN26">
        <v>269</v>
      </c>
      <c r="AO26">
        <v>2652.45</v>
      </c>
      <c r="AR26">
        <v>5035.0306</v>
      </c>
      <c r="AS26">
        <v>201.4</v>
      </c>
      <c r="AT26">
        <f t="shared" si="0"/>
        <v>16267.84</v>
      </c>
      <c r="AU26">
        <f t="shared" si="1"/>
        <v>100</v>
      </c>
      <c r="AV26">
        <f t="shared" si="2"/>
        <v>21.875</v>
      </c>
      <c r="AW26">
        <f t="shared" si="3"/>
        <v>6.1331372881675437</v>
      </c>
      <c r="AX26">
        <f t="shared" si="4"/>
        <v>16267.84</v>
      </c>
      <c r="AY26">
        <f t="shared" si="5"/>
        <v>0</v>
      </c>
    </row>
    <row r="27" spans="1:51">
      <c r="A27" t="s">
        <v>45</v>
      </c>
      <c r="B27" s="1">
        <v>45376</v>
      </c>
      <c r="C27" s="1">
        <v>45559</v>
      </c>
      <c r="D27" t="s">
        <v>85</v>
      </c>
      <c r="E27" t="s">
        <v>85</v>
      </c>
      <c r="G27" t="s">
        <v>86</v>
      </c>
      <c r="H27" t="s">
        <v>48</v>
      </c>
      <c r="I27">
        <v>501.22</v>
      </c>
      <c r="J27">
        <v>31</v>
      </c>
      <c r="K27">
        <v>12</v>
      </c>
      <c r="L27">
        <v>19</v>
      </c>
      <c r="M27">
        <v>15537.9</v>
      </c>
      <c r="N27">
        <v>9150.9</v>
      </c>
      <c r="O27">
        <v>16.350000000000001</v>
      </c>
      <c r="P27">
        <v>27</v>
      </c>
      <c r="Q27">
        <v>441.32</v>
      </c>
      <c r="R27">
        <v>61.59</v>
      </c>
      <c r="S27">
        <v>27</v>
      </c>
      <c r="T27">
        <v>1663.04</v>
      </c>
      <c r="U27">
        <v>16.350000000000001</v>
      </c>
      <c r="V27">
        <v>27</v>
      </c>
      <c r="W27">
        <v>441.32</v>
      </c>
      <c r="X27">
        <v>11.8</v>
      </c>
      <c r="Y27">
        <v>2</v>
      </c>
      <c r="Z27">
        <v>23.6</v>
      </c>
      <c r="AA27">
        <v>15.68</v>
      </c>
      <c r="AB27">
        <v>31</v>
      </c>
      <c r="AC27">
        <v>486.16</v>
      </c>
      <c r="AD27">
        <v>1.88</v>
      </c>
      <c r="AE27">
        <v>15</v>
      </c>
      <c r="AF27">
        <v>28.197900000000001</v>
      </c>
      <c r="AG27">
        <v>63.8</v>
      </c>
      <c r="AH27">
        <v>29</v>
      </c>
      <c r="AI27">
        <v>1850.13</v>
      </c>
      <c r="AJ27">
        <v>85.55</v>
      </c>
      <c r="AK27">
        <v>10</v>
      </c>
      <c r="AL27">
        <v>855.5</v>
      </c>
      <c r="AM27">
        <v>13.8</v>
      </c>
      <c r="AN27">
        <v>138</v>
      </c>
      <c r="AO27">
        <v>1904.41</v>
      </c>
      <c r="AR27">
        <v>1898.5420999999999</v>
      </c>
      <c r="AS27">
        <v>99.92</v>
      </c>
      <c r="AT27">
        <f t="shared" si="0"/>
        <v>15537.820000000002</v>
      </c>
      <c r="AU27">
        <f t="shared" si="1"/>
        <v>100</v>
      </c>
      <c r="AV27">
        <f t="shared" si="2"/>
        <v>38.70967741935484</v>
      </c>
      <c r="AW27">
        <f t="shared" si="3"/>
        <v>8.1588628499115217</v>
      </c>
      <c r="AX27">
        <f t="shared" si="4"/>
        <v>15537.820000000002</v>
      </c>
      <c r="AY27">
        <f t="shared" si="5"/>
        <v>0</v>
      </c>
    </row>
    <row r="28" spans="1:51">
      <c r="A28" t="s">
        <v>45</v>
      </c>
      <c r="B28" s="1">
        <v>45376</v>
      </c>
      <c r="C28" s="1">
        <v>45559</v>
      </c>
      <c r="D28" t="s">
        <v>109</v>
      </c>
      <c r="E28" t="s">
        <v>109</v>
      </c>
      <c r="G28" t="s">
        <v>110</v>
      </c>
      <c r="H28" t="s">
        <v>48</v>
      </c>
      <c r="I28">
        <v>801.11</v>
      </c>
      <c r="J28">
        <v>18</v>
      </c>
      <c r="K28">
        <v>6</v>
      </c>
      <c r="L28">
        <v>12</v>
      </c>
      <c r="M28">
        <v>14420.05</v>
      </c>
      <c r="N28">
        <v>9626.0499999999993</v>
      </c>
      <c r="O28">
        <v>16.38</v>
      </c>
      <c r="P28">
        <v>17</v>
      </c>
      <c r="Q28">
        <v>278.48</v>
      </c>
      <c r="R28">
        <v>54.07</v>
      </c>
      <c r="S28">
        <v>17</v>
      </c>
      <c r="T28">
        <v>919.24</v>
      </c>
      <c r="U28">
        <v>16.38</v>
      </c>
      <c r="V28">
        <v>17</v>
      </c>
      <c r="W28">
        <v>278.48</v>
      </c>
      <c r="X28">
        <v>11.8</v>
      </c>
      <c r="Y28">
        <v>1</v>
      </c>
      <c r="Z28">
        <v>11.8</v>
      </c>
      <c r="AA28">
        <v>29.79</v>
      </c>
      <c r="AB28">
        <v>20</v>
      </c>
      <c r="AC28">
        <v>595.9</v>
      </c>
      <c r="AG28">
        <v>175.59</v>
      </c>
      <c r="AH28">
        <v>18</v>
      </c>
      <c r="AI28">
        <v>3160.63</v>
      </c>
      <c r="AJ28">
        <v>112.1</v>
      </c>
      <c r="AK28">
        <v>4</v>
      </c>
      <c r="AL28">
        <v>448.4</v>
      </c>
      <c r="AM28">
        <v>23.35</v>
      </c>
      <c r="AN28">
        <v>114</v>
      </c>
      <c r="AO28">
        <v>2662.01</v>
      </c>
      <c r="AR28">
        <v>1549.59</v>
      </c>
      <c r="AS28">
        <v>129.13</v>
      </c>
      <c r="AT28">
        <f t="shared" si="0"/>
        <v>14419.98</v>
      </c>
      <c r="AU28">
        <f t="shared" si="1"/>
        <v>100</v>
      </c>
      <c r="AV28">
        <f t="shared" si="2"/>
        <v>33.333333333333329</v>
      </c>
      <c r="AW28">
        <f t="shared" si="3"/>
        <v>5.4169518521718549</v>
      </c>
      <c r="AX28">
        <f t="shared" si="4"/>
        <v>14419.98</v>
      </c>
      <c r="AY28">
        <f t="shared" si="5"/>
        <v>0</v>
      </c>
    </row>
    <row r="29" spans="1:51">
      <c r="A29" t="s">
        <v>45</v>
      </c>
      <c r="B29" s="1">
        <v>45376</v>
      </c>
      <c r="C29" s="1">
        <v>45559</v>
      </c>
      <c r="D29" t="s">
        <v>87</v>
      </c>
      <c r="E29" t="s">
        <v>87</v>
      </c>
      <c r="G29" t="s">
        <v>88</v>
      </c>
      <c r="H29" t="s">
        <v>48</v>
      </c>
      <c r="I29">
        <v>496.34</v>
      </c>
      <c r="J29">
        <v>27</v>
      </c>
      <c r="K29">
        <v>6</v>
      </c>
      <c r="L29">
        <v>21</v>
      </c>
      <c r="M29">
        <v>13401.19</v>
      </c>
      <c r="N29">
        <v>10467.09</v>
      </c>
      <c r="O29">
        <v>16.52</v>
      </c>
      <c r="P29">
        <v>11</v>
      </c>
      <c r="Q29">
        <v>181.72</v>
      </c>
      <c r="R29">
        <v>59.11</v>
      </c>
      <c r="S29">
        <v>11</v>
      </c>
      <c r="T29">
        <v>650.17999999999995</v>
      </c>
      <c r="U29">
        <v>16.52</v>
      </c>
      <c r="V29">
        <v>11</v>
      </c>
      <c r="W29">
        <v>181.72</v>
      </c>
      <c r="AA29">
        <v>12.32</v>
      </c>
      <c r="AB29">
        <v>27</v>
      </c>
      <c r="AC29">
        <v>332.76</v>
      </c>
      <c r="AD29">
        <v>1.81</v>
      </c>
      <c r="AE29">
        <v>20</v>
      </c>
      <c r="AF29">
        <v>36.264400000000002</v>
      </c>
      <c r="AG29">
        <v>72.790000000000006</v>
      </c>
      <c r="AH29">
        <v>27</v>
      </c>
      <c r="AI29">
        <v>1965.28</v>
      </c>
      <c r="AJ29">
        <v>82.6</v>
      </c>
      <c r="AK29">
        <v>3</v>
      </c>
      <c r="AL29">
        <v>247.8</v>
      </c>
      <c r="AM29">
        <v>14.8</v>
      </c>
      <c r="AN29">
        <v>68</v>
      </c>
      <c r="AO29">
        <v>1006.71</v>
      </c>
      <c r="AR29">
        <v>6046.3756000000003</v>
      </c>
      <c r="AS29">
        <v>287.92</v>
      </c>
      <c r="AT29">
        <f t="shared" si="0"/>
        <v>13401.179999999998</v>
      </c>
      <c r="AU29">
        <f t="shared" si="1"/>
        <v>100</v>
      </c>
      <c r="AV29">
        <f t="shared" si="2"/>
        <v>22.222222222222221</v>
      </c>
      <c r="AW29">
        <f t="shared" si="3"/>
        <v>13.311857436600409</v>
      </c>
      <c r="AX29">
        <f t="shared" si="4"/>
        <v>13401.179999999998</v>
      </c>
      <c r="AY29">
        <f t="shared" si="5"/>
        <v>0</v>
      </c>
    </row>
    <row r="30" spans="1:51">
      <c r="A30" t="s">
        <v>45</v>
      </c>
      <c r="B30" s="1">
        <v>45376</v>
      </c>
      <c r="C30" s="1">
        <v>45559</v>
      </c>
      <c r="D30" t="s">
        <v>87</v>
      </c>
      <c r="E30" t="s">
        <v>87</v>
      </c>
      <c r="G30" t="s">
        <v>91</v>
      </c>
      <c r="H30" t="s">
        <v>48</v>
      </c>
      <c r="I30">
        <v>489.65</v>
      </c>
      <c r="J30">
        <v>27</v>
      </c>
      <c r="K30">
        <v>3</v>
      </c>
      <c r="L30">
        <v>24</v>
      </c>
      <c r="M30">
        <v>13220.64</v>
      </c>
      <c r="N30">
        <v>11727.64</v>
      </c>
      <c r="O30">
        <v>16.52</v>
      </c>
      <c r="P30">
        <v>11</v>
      </c>
      <c r="Q30">
        <v>181.72</v>
      </c>
      <c r="R30">
        <v>58.89</v>
      </c>
      <c r="S30">
        <v>11</v>
      </c>
      <c r="T30">
        <v>647.82000000000005</v>
      </c>
      <c r="U30">
        <v>16.52</v>
      </c>
      <c r="V30">
        <v>11</v>
      </c>
      <c r="W30">
        <v>181.72</v>
      </c>
      <c r="AA30">
        <v>12.12</v>
      </c>
      <c r="AB30">
        <v>26</v>
      </c>
      <c r="AC30">
        <v>315.06</v>
      </c>
      <c r="AD30">
        <v>1.81</v>
      </c>
      <c r="AE30">
        <v>10</v>
      </c>
      <c r="AF30">
        <v>18.132200000000001</v>
      </c>
      <c r="AG30">
        <v>73.739999999999995</v>
      </c>
      <c r="AH30">
        <v>26</v>
      </c>
      <c r="AI30">
        <v>1917.31</v>
      </c>
      <c r="AJ30">
        <v>82.6</v>
      </c>
      <c r="AK30">
        <v>1</v>
      </c>
      <c r="AL30">
        <v>82.6</v>
      </c>
      <c r="AM30">
        <v>17.46</v>
      </c>
      <c r="AN30">
        <v>98</v>
      </c>
      <c r="AO30">
        <v>1710.78</v>
      </c>
      <c r="AR30">
        <v>6854.2178000000004</v>
      </c>
      <c r="AS30">
        <v>285.58999999999997</v>
      </c>
      <c r="AT30">
        <f t="shared" si="0"/>
        <v>13220.55</v>
      </c>
      <c r="AU30">
        <f t="shared" si="1"/>
        <v>100</v>
      </c>
      <c r="AV30">
        <f t="shared" si="2"/>
        <v>11.111111111111111</v>
      </c>
      <c r="AW30">
        <f t="shared" si="3"/>
        <v>7.7277908322519551</v>
      </c>
      <c r="AX30">
        <f t="shared" si="4"/>
        <v>13220.55</v>
      </c>
      <c r="AY30">
        <f t="shared" si="5"/>
        <v>0</v>
      </c>
    </row>
    <row r="31" spans="1:51">
      <c r="A31" t="s">
        <v>45</v>
      </c>
      <c r="B31" s="1">
        <v>45376</v>
      </c>
      <c r="C31" s="1">
        <v>45559</v>
      </c>
      <c r="D31" t="s">
        <v>99</v>
      </c>
      <c r="E31" t="s">
        <v>99</v>
      </c>
      <c r="G31" t="s">
        <v>100</v>
      </c>
      <c r="H31" t="s">
        <v>48</v>
      </c>
      <c r="I31">
        <v>511.63</v>
      </c>
      <c r="J31">
        <v>25</v>
      </c>
      <c r="K31">
        <v>6</v>
      </c>
      <c r="L31">
        <v>19</v>
      </c>
      <c r="M31">
        <v>12790.66</v>
      </c>
      <c r="N31">
        <v>9821.66</v>
      </c>
      <c r="AA31">
        <v>11.04</v>
      </c>
      <c r="AB31">
        <v>25</v>
      </c>
      <c r="AC31">
        <v>276.12</v>
      </c>
      <c r="AG31">
        <v>76.45</v>
      </c>
      <c r="AH31">
        <v>25</v>
      </c>
      <c r="AI31">
        <v>1911.18</v>
      </c>
      <c r="AJ31">
        <v>82.6</v>
      </c>
      <c r="AK31">
        <v>5</v>
      </c>
      <c r="AL31">
        <v>413</v>
      </c>
      <c r="AM31">
        <v>12.41</v>
      </c>
      <c r="AN31">
        <v>50</v>
      </c>
      <c r="AO31">
        <v>620.26</v>
      </c>
      <c r="AR31">
        <v>6601.1</v>
      </c>
      <c r="AS31">
        <v>347.43</v>
      </c>
      <c r="AT31">
        <f t="shared" si="0"/>
        <v>12790.75</v>
      </c>
      <c r="AU31">
        <f t="shared" si="1"/>
        <v>100</v>
      </c>
      <c r="AV31">
        <f t="shared" si="2"/>
        <v>24</v>
      </c>
      <c r="AW31">
        <f t="shared" si="3"/>
        <v>20.621594170186697</v>
      </c>
      <c r="AX31">
        <f t="shared" si="4"/>
        <v>12790.75</v>
      </c>
      <c r="AY31">
        <f t="shared" si="5"/>
        <v>0</v>
      </c>
    </row>
    <row r="32" spans="1:51">
      <c r="A32" t="s">
        <v>45</v>
      </c>
      <c r="B32" s="1">
        <v>45376</v>
      </c>
      <c r="C32" s="1">
        <v>45559</v>
      </c>
      <c r="D32" t="s">
        <v>59</v>
      </c>
      <c r="E32" t="s">
        <v>59</v>
      </c>
      <c r="G32" t="s">
        <v>98</v>
      </c>
      <c r="H32" t="s">
        <v>48</v>
      </c>
      <c r="I32">
        <v>478.08</v>
      </c>
      <c r="J32">
        <v>25</v>
      </c>
      <c r="K32">
        <v>6</v>
      </c>
      <c r="L32">
        <v>19</v>
      </c>
      <c r="M32">
        <v>11952</v>
      </c>
      <c r="N32">
        <v>8988.9</v>
      </c>
      <c r="AA32">
        <v>10.62</v>
      </c>
      <c r="AB32">
        <v>24</v>
      </c>
      <c r="AC32">
        <v>254.88</v>
      </c>
      <c r="AG32">
        <v>45.7</v>
      </c>
      <c r="AH32">
        <v>24</v>
      </c>
      <c r="AI32">
        <v>1096.83</v>
      </c>
      <c r="AJ32">
        <v>82.6</v>
      </c>
      <c r="AK32">
        <v>5</v>
      </c>
      <c r="AL32">
        <v>413</v>
      </c>
      <c r="AM32">
        <v>7.86</v>
      </c>
      <c r="AN32">
        <v>95</v>
      </c>
      <c r="AO32">
        <v>746.69</v>
      </c>
      <c r="AR32">
        <v>6477.5</v>
      </c>
      <c r="AS32">
        <v>340.92</v>
      </c>
      <c r="AT32">
        <f t="shared" si="0"/>
        <v>11952</v>
      </c>
      <c r="AU32">
        <f t="shared" si="1"/>
        <v>100</v>
      </c>
      <c r="AV32">
        <f t="shared" si="2"/>
        <v>24</v>
      </c>
      <c r="AW32">
        <f t="shared" si="3"/>
        <v>16.006642649560057</v>
      </c>
      <c r="AX32">
        <f t="shared" si="4"/>
        <v>11952</v>
      </c>
      <c r="AY32">
        <f t="shared" si="5"/>
        <v>0</v>
      </c>
    </row>
    <row r="33" spans="1:51">
      <c r="A33" t="s">
        <v>45</v>
      </c>
      <c r="B33" s="1">
        <v>45376</v>
      </c>
      <c r="C33" s="1">
        <v>45559</v>
      </c>
      <c r="D33" t="s">
        <v>126</v>
      </c>
      <c r="E33" t="s">
        <v>126</v>
      </c>
      <c r="G33" t="s">
        <v>127</v>
      </c>
      <c r="H33" t="s">
        <v>48</v>
      </c>
      <c r="I33">
        <v>789.04</v>
      </c>
      <c r="J33">
        <v>15</v>
      </c>
      <c r="K33">
        <v>3</v>
      </c>
      <c r="L33">
        <v>12</v>
      </c>
      <c r="M33">
        <v>11835.56</v>
      </c>
      <c r="N33">
        <v>9561.26</v>
      </c>
      <c r="AA33">
        <v>35.4</v>
      </c>
      <c r="AB33">
        <v>14</v>
      </c>
      <c r="AC33">
        <v>495.6</v>
      </c>
      <c r="AG33">
        <v>162.63</v>
      </c>
      <c r="AH33">
        <v>14</v>
      </c>
      <c r="AI33">
        <v>2276.83</v>
      </c>
      <c r="AJ33">
        <v>112.1</v>
      </c>
      <c r="AK33">
        <v>1</v>
      </c>
      <c r="AL33">
        <v>112.1</v>
      </c>
      <c r="AM33">
        <v>10</v>
      </c>
      <c r="AN33">
        <v>444</v>
      </c>
      <c r="AO33">
        <v>4439.17</v>
      </c>
      <c r="AR33">
        <v>2237.56</v>
      </c>
      <c r="AS33">
        <v>186.46</v>
      </c>
      <c r="AT33">
        <f t="shared" si="0"/>
        <v>11835.599999999999</v>
      </c>
      <c r="AU33">
        <f t="shared" si="1"/>
        <v>100</v>
      </c>
      <c r="AV33">
        <f t="shared" si="2"/>
        <v>20</v>
      </c>
      <c r="AW33">
        <f t="shared" si="3"/>
        <v>2.6661740820919224</v>
      </c>
      <c r="AX33">
        <f t="shared" si="4"/>
        <v>11835.599999999999</v>
      </c>
      <c r="AY33">
        <f t="shared" si="5"/>
        <v>0</v>
      </c>
    </row>
    <row r="34" spans="1:51">
      <c r="A34" t="s">
        <v>45</v>
      </c>
      <c r="B34" s="1">
        <v>45376</v>
      </c>
      <c r="C34" s="1">
        <v>45559</v>
      </c>
      <c r="D34" t="s">
        <v>129</v>
      </c>
      <c r="E34" t="s">
        <v>129</v>
      </c>
      <c r="G34" t="s">
        <v>130</v>
      </c>
      <c r="H34" t="s">
        <v>48</v>
      </c>
      <c r="I34">
        <v>781.57</v>
      </c>
      <c r="J34">
        <v>15</v>
      </c>
      <c r="K34">
        <v>3</v>
      </c>
      <c r="L34">
        <v>12</v>
      </c>
      <c r="M34">
        <v>11723.61</v>
      </c>
      <c r="N34">
        <v>9386.61</v>
      </c>
      <c r="AA34">
        <v>35.4</v>
      </c>
      <c r="AB34">
        <v>15</v>
      </c>
      <c r="AC34">
        <v>531</v>
      </c>
      <c r="AG34">
        <v>156.24</v>
      </c>
      <c r="AH34">
        <v>15</v>
      </c>
      <c r="AI34">
        <v>2343.6</v>
      </c>
      <c r="AJ34">
        <v>112.1</v>
      </c>
      <c r="AK34">
        <v>2</v>
      </c>
      <c r="AL34">
        <v>224.2</v>
      </c>
      <c r="AM34">
        <v>9.65</v>
      </c>
      <c r="AN34">
        <v>397</v>
      </c>
      <c r="AO34">
        <v>3829.88</v>
      </c>
      <c r="AR34">
        <v>2457.9299999999998</v>
      </c>
      <c r="AS34">
        <v>204.83</v>
      </c>
      <c r="AT34">
        <f t="shared" si="0"/>
        <v>11723.550000000001</v>
      </c>
      <c r="AU34">
        <f t="shared" si="1"/>
        <v>100</v>
      </c>
      <c r="AV34">
        <f t="shared" si="2"/>
        <v>20</v>
      </c>
      <c r="AW34">
        <f t="shared" si="3"/>
        <v>3.0610750206272783</v>
      </c>
      <c r="AX34">
        <f t="shared" si="4"/>
        <v>11723.550000000001</v>
      </c>
      <c r="AY34">
        <f t="shared" si="5"/>
        <v>0</v>
      </c>
    </row>
    <row r="35" spans="1:51">
      <c r="A35" t="s">
        <v>45</v>
      </c>
      <c r="B35" s="1">
        <v>45376</v>
      </c>
      <c r="C35" s="1">
        <v>45559</v>
      </c>
      <c r="D35" t="s">
        <v>71</v>
      </c>
      <c r="E35" t="s">
        <v>71</v>
      </c>
      <c r="G35" t="s">
        <v>128</v>
      </c>
      <c r="H35" t="s">
        <v>48</v>
      </c>
      <c r="I35">
        <v>779</v>
      </c>
      <c r="J35">
        <v>15</v>
      </c>
      <c r="K35">
        <v>5</v>
      </c>
      <c r="L35">
        <v>10</v>
      </c>
      <c r="M35">
        <v>11685</v>
      </c>
      <c r="N35">
        <v>7790</v>
      </c>
      <c r="AA35">
        <v>35.4</v>
      </c>
      <c r="AB35">
        <v>15</v>
      </c>
      <c r="AC35">
        <v>531</v>
      </c>
      <c r="AG35">
        <v>158.38999999999999</v>
      </c>
      <c r="AH35">
        <v>15</v>
      </c>
      <c r="AI35">
        <v>2375.87</v>
      </c>
      <c r="AJ35">
        <v>112.1</v>
      </c>
      <c r="AK35">
        <v>5</v>
      </c>
      <c r="AL35">
        <v>560.5</v>
      </c>
      <c r="AM35">
        <v>8.9700000000000006</v>
      </c>
      <c r="AN35">
        <v>147</v>
      </c>
      <c r="AO35">
        <v>1318.8</v>
      </c>
      <c r="AR35">
        <v>3003.83</v>
      </c>
      <c r="AS35">
        <v>300.38</v>
      </c>
      <c r="AT35">
        <f t="shared" si="0"/>
        <v>11685</v>
      </c>
      <c r="AU35">
        <f t="shared" si="1"/>
        <v>100</v>
      </c>
      <c r="AV35">
        <f t="shared" si="2"/>
        <v>33.333333333333329</v>
      </c>
      <c r="AW35">
        <f t="shared" si="3"/>
        <v>8.8603275705186544</v>
      </c>
      <c r="AX35">
        <f t="shared" si="4"/>
        <v>11685</v>
      </c>
      <c r="AY35">
        <f t="shared" si="5"/>
        <v>0</v>
      </c>
    </row>
    <row r="36" spans="1:51">
      <c r="A36" t="s">
        <v>45</v>
      </c>
      <c r="B36" s="1">
        <v>45376</v>
      </c>
      <c r="C36" s="1">
        <v>45559</v>
      </c>
      <c r="D36" t="s">
        <v>69</v>
      </c>
      <c r="E36" t="s">
        <v>69</v>
      </c>
      <c r="G36" t="s">
        <v>103</v>
      </c>
      <c r="H36" t="s">
        <v>48</v>
      </c>
      <c r="I36">
        <v>492.48</v>
      </c>
      <c r="J36">
        <v>23</v>
      </c>
      <c r="K36">
        <v>5</v>
      </c>
      <c r="L36">
        <v>18</v>
      </c>
      <c r="M36">
        <v>11327</v>
      </c>
      <c r="N36">
        <v>8847</v>
      </c>
      <c r="O36">
        <v>16.52</v>
      </c>
      <c r="P36">
        <v>5</v>
      </c>
      <c r="Q36">
        <v>82.6</v>
      </c>
      <c r="R36">
        <v>64.430000000000007</v>
      </c>
      <c r="S36">
        <v>5</v>
      </c>
      <c r="T36">
        <v>322.14</v>
      </c>
      <c r="U36">
        <v>16.52</v>
      </c>
      <c r="V36">
        <v>5</v>
      </c>
      <c r="W36">
        <v>82.6</v>
      </c>
      <c r="AA36">
        <v>11.7</v>
      </c>
      <c r="AB36">
        <v>23</v>
      </c>
      <c r="AC36">
        <v>269.04000000000002</v>
      </c>
      <c r="AD36">
        <v>1.85</v>
      </c>
      <c r="AE36">
        <v>5</v>
      </c>
      <c r="AF36">
        <v>9.2544000000000004</v>
      </c>
      <c r="AG36">
        <v>74.72</v>
      </c>
      <c r="AH36">
        <v>23</v>
      </c>
      <c r="AI36">
        <v>1718.63</v>
      </c>
      <c r="AJ36">
        <v>82.6</v>
      </c>
      <c r="AK36">
        <v>2</v>
      </c>
      <c r="AL36">
        <v>165.2</v>
      </c>
      <c r="AM36">
        <v>16.78</v>
      </c>
      <c r="AN36">
        <v>116</v>
      </c>
      <c r="AO36">
        <v>1946.31</v>
      </c>
      <c r="AR36">
        <v>4333.8256000000001</v>
      </c>
      <c r="AS36">
        <v>240.77</v>
      </c>
      <c r="AT36">
        <f t="shared" si="0"/>
        <v>11327.04</v>
      </c>
      <c r="AU36">
        <f t="shared" si="1"/>
        <v>100</v>
      </c>
      <c r="AV36">
        <f t="shared" si="2"/>
        <v>21.739130434782609</v>
      </c>
      <c r="AW36">
        <f t="shared" si="3"/>
        <v>5.8197512215423037</v>
      </c>
      <c r="AX36">
        <f t="shared" si="4"/>
        <v>11327.04</v>
      </c>
      <c r="AY36">
        <f t="shared" si="5"/>
        <v>0</v>
      </c>
    </row>
    <row r="37" spans="1:51">
      <c r="A37" t="s">
        <v>45</v>
      </c>
      <c r="B37" s="1">
        <v>45376</v>
      </c>
      <c r="C37" s="1">
        <v>45559</v>
      </c>
      <c r="D37" t="s">
        <v>132</v>
      </c>
      <c r="E37" t="s">
        <v>132</v>
      </c>
      <c r="G37" t="s">
        <v>133</v>
      </c>
      <c r="H37" t="s">
        <v>48</v>
      </c>
      <c r="I37">
        <v>791.43</v>
      </c>
      <c r="J37">
        <v>14</v>
      </c>
      <c r="K37">
        <v>2</v>
      </c>
      <c r="L37">
        <v>12</v>
      </c>
      <c r="M37">
        <v>11079.9501</v>
      </c>
      <c r="N37">
        <v>9560.9001000000007</v>
      </c>
      <c r="AA37">
        <v>35.4</v>
      </c>
      <c r="AB37">
        <v>14</v>
      </c>
      <c r="AC37">
        <v>495.6</v>
      </c>
      <c r="AG37">
        <v>161.46</v>
      </c>
      <c r="AH37">
        <v>14</v>
      </c>
      <c r="AI37">
        <v>2260.4899999999998</v>
      </c>
      <c r="AJ37">
        <v>112.1</v>
      </c>
      <c r="AK37">
        <v>1</v>
      </c>
      <c r="AL37">
        <v>112.1</v>
      </c>
      <c r="AM37">
        <v>8.83</v>
      </c>
      <c r="AN37">
        <v>622</v>
      </c>
      <c r="AO37">
        <v>5493.59</v>
      </c>
      <c r="AR37">
        <v>1199.1201000000001</v>
      </c>
      <c r="AS37">
        <v>99.93</v>
      </c>
      <c r="AT37">
        <f t="shared" si="0"/>
        <v>11080.019999999999</v>
      </c>
      <c r="AU37">
        <f t="shared" si="1"/>
        <v>100</v>
      </c>
      <c r="AV37">
        <f t="shared" si="2"/>
        <v>14.285714285714285</v>
      </c>
      <c r="AW37">
        <f t="shared" si="3"/>
        <v>2.0168996958273184</v>
      </c>
      <c r="AX37">
        <f t="shared" si="4"/>
        <v>11080.019999999999</v>
      </c>
      <c r="AY37">
        <f t="shared" si="5"/>
        <v>0</v>
      </c>
    </row>
    <row r="38" spans="1:51">
      <c r="A38" t="s">
        <v>45</v>
      </c>
      <c r="B38" s="1">
        <v>45376</v>
      </c>
      <c r="C38" s="1">
        <v>45559</v>
      </c>
      <c r="D38" t="s">
        <v>104</v>
      </c>
      <c r="E38" t="s">
        <v>104</v>
      </c>
      <c r="G38" t="s">
        <v>105</v>
      </c>
      <c r="H38" t="s">
        <v>48</v>
      </c>
      <c r="I38">
        <v>527.57000000000005</v>
      </c>
      <c r="J38">
        <v>21</v>
      </c>
      <c r="K38">
        <v>11</v>
      </c>
      <c r="L38">
        <v>10</v>
      </c>
      <c r="M38">
        <v>11079</v>
      </c>
      <c r="N38">
        <v>5214.95</v>
      </c>
      <c r="AA38">
        <v>14.16</v>
      </c>
      <c r="AB38">
        <v>21</v>
      </c>
      <c r="AC38">
        <v>297.36</v>
      </c>
      <c r="AG38">
        <v>74.28</v>
      </c>
      <c r="AH38">
        <v>21</v>
      </c>
      <c r="AI38">
        <v>1559.95</v>
      </c>
      <c r="AJ38">
        <v>86.81</v>
      </c>
      <c r="AK38">
        <v>7</v>
      </c>
      <c r="AL38">
        <v>607.70000000000005</v>
      </c>
      <c r="AM38">
        <v>15.14</v>
      </c>
      <c r="AN38">
        <v>519</v>
      </c>
      <c r="AO38">
        <v>7858.74</v>
      </c>
      <c r="AR38">
        <v>-5108.8</v>
      </c>
      <c r="AS38">
        <v>-510.88</v>
      </c>
      <c r="AT38">
        <f t="shared" si="0"/>
        <v>11078.970000000001</v>
      </c>
      <c r="AU38">
        <f t="shared" si="1"/>
        <v>100</v>
      </c>
      <c r="AV38">
        <f t="shared" si="2"/>
        <v>52.380952380952387</v>
      </c>
      <c r="AW38">
        <f t="shared" si="3"/>
        <v>1.4097641606669773</v>
      </c>
      <c r="AX38">
        <f t="shared" si="4"/>
        <v>11078.970000000001</v>
      </c>
      <c r="AY38">
        <f t="shared" si="5"/>
        <v>0</v>
      </c>
    </row>
    <row r="39" spans="1:51">
      <c r="A39" t="s">
        <v>45</v>
      </c>
      <c r="B39" s="1">
        <v>45376</v>
      </c>
      <c r="C39" s="1">
        <v>45559</v>
      </c>
      <c r="D39" t="s">
        <v>99</v>
      </c>
      <c r="E39" t="s">
        <v>99</v>
      </c>
      <c r="G39" t="s">
        <v>106</v>
      </c>
      <c r="H39" t="s">
        <v>48</v>
      </c>
      <c r="I39">
        <v>507.78</v>
      </c>
      <c r="J39">
        <v>21</v>
      </c>
      <c r="K39">
        <v>4</v>
      </c>
      <c r="L39">
        <v>17</v>
      </c>
      <c r="M39">
        <v>10663.4</v>
      </c>
      <c r="N39">
        <v>8667.4</v>
      </c>
      <c r="O39">
        <v>16.52</v>
      </c>
      <c r="P39">
        <v>2</v>
      </c>
      <c r="Q39">
        <v>33.04</v>
      </c>
      <c r="R39">
        <v>74.34</v>
      </c>
      <c r="S39">
        <v>2</v>
      </c>
      <c r="T39">
        <v>148.68</v>
      </c>
      <c r="U39">
        <v>16.52</v>
      </c>
      <c r="V39">
        <v>2</v>
      </c>
      <c r="W39">
        <v>33.04</v>
      </c>
      <c r="AA39">
        <v>11.8</v>
      </c>
      <c r="AB39">
        <v>21</v>
      </c>
      <c r="AC39">
        <v>247.8</v>
      </c>
      <c r="AD39">
        <v>1.83</v>
      </c>
      <c r="AE39">
        <v>5</v>
      </c>
      <c r="AF39">
        <v>9.1682000000000006</v>
      </c>
      <c r="AG39">
        <v>77.7</v>
      </c>
      <c r="AH39">
        <v>21</v>
      </c>
      <c r="AI39">
        <v>1631.76</v>
      </c>
      <c r="AJ39">
        <v>82.6</v>
      </c>
      <c r="AK39">
        <v>4</v>
      </c>
      <c r="AL39">
        <v>330.4</v>
      </c>
      <c r="AM39">
        <v>15.05</v>
      </c>
      <c r="AN39">
        <v>52</v>
      </c>
      <c r="AO39">
        <v>782.5</v>
      </c>
      <c r="AR39">
        <v>5484.0518000000002</v>
      </c>
      <c r="AS39">
        <v>322.58999999999997</v>
      </c>
      <c r="AT39">
        <f t="shared" si="0"/>
        <v>10663.38</v>
      </c>
      <c r="AU39">
        <f t="shared" si="1"/>
        <v>100</v>
      </c>
      <c r="AV39">
        <f t="shared" si="2"/>
        <v>19.047619047619047</v>
      </c>
      <c r="AW39">
        <f t="shared" si="3"/>
        <v>13.627322683706069</v>
      </c>
      <c r="AX39">
        <f t="shared" si="4"/>
        <v>10663.38</v>
      </c>
      <c r="AY39">
        <f t="shared" si="5"/>
        <v>0</v>
      </c>
    </row>
    <row r="40" spans="1:51">
      <c r="A40" t="s">
        <v>45</v>
      </c>
      <c r="B40" s="1">
        <v>45376</v>
      </c>
      <c r="C40" s="1">
        <v>45559</v>
      </c>
      <c r="D40" t="s">
        <v>89</v>
      </c>
      <c r="E40" t="s">
        <v>89</v>
      </c>
      <c r="G40" t="s">
        <v>90</v>
      </c>
      <c r="H40" t="s">
        <v>48</v>
      </c>
      <c r="I40">
        <v>392.33</v>
      </c>
      <c r="J40">
        <v>27</v>
      </c>
      <c r="K40">
        <v>6</v>
      </c>
      <c r="L40">
        <v>21</v>
      </c>
      <c r="M40">
        <v>10593</v>
      </c>
      <c r="N40">
        <v>8313.9500000000007</v>
      </c>
      <c r="AA40">
        <v>10.75</v>
      </c>
      <c r="AB40">
        <v>27</v>
      </c>
      <c r="AC40">
        <v>290.27999999999997</v>
      </c>
      <c r="AG40">
        <v>58.97</v>
      </c>
      <c r="AH40">
        <v>27</v>
      </c>
      <c r="AI40">
        <v>1592.21</v>
      </c>
      <c r="AJ40">
        <v>82.6</v>
      </c>
      <c r="AK40">
        <v>3</v>
      </c>
      <c r="AL40">
        <v>247.8</v>
      </c>
      <c r="AM40">
        <v>9.81</v>
      </c>
      <c r="AN40">
        <v>23</v>
      </c>
      <c r="AO40">
        <v>225.58</v>
      </c>
      <c r="AR40">
        <v>5958.08</v>
      </c>
      <c r="AS40">
        <v>283.72000000000003</v>
      </c>
      <c r="AT40">
        <f t="shared" si="0"/>
        <v>10592.91</v>
      </c>
      <c r="AU40">
        <f t="shared" si="1"/>
        <v>100</v>
      </c>
      <c r="AV40">
        <f t="shared" si="2"/>
        <v>22.222222222222221</v>
      </c>
      <c r="AW40">
        <f t="shared" si="3"/>
        <v>46.958551290007975</v>
      </c>
      <c r="AX40">
        <f t="shared" si="4"/>
        <v>10592.91</v>
      </c>
      <c r="AY40">
        <f t="shared" si="5"/>
        <v>0</v>
      </c>
    </row>
    <row r="41" spans="1:51">
      <c r="A41" t="s">
        <v>45</v>
      </c>
      <c r="B41" s="1">
        <v>45376</v>
      </c>
      <c r="C41" s="1">
        <v>45559</v>
      </c>
      <c r="D41" t="s">
        <v>140</v>
      </c>
      <c r="E41" t="s">
        <v>140</v>
      </c>
      <c r="G41" t="s">
        <v>141</v>
      </c>
      <c r="H41" t="s">
        <v>48</v>
      </c>
      <c r="I41">
        <v>827.68</v>
      </c>
      <c r="J41">
        <v>12</v>
      </c>
      <c r="K41">
        <v>2</v>
      </c>
      <c r="L41">
        <v>10</v>
      </c>
      <c r="M41">
        <v>9932.1900999999998</v>
      </c>
      <c r="N41">
        <v>8334.1900999999998</v>
      </c>
      <c r="AA41">
        <v>35.4</v>
      </c>
      <c r="AB41">
        <v>12</v>
      </c>
      <c r="AC41">
        <v>424.8</v>
      </c>
      <c r="AG41">
        <v>171.63</v>
      </c>
      <c r="AH41">
        <v>12</v>
      </c>
      <c r="AI41">
        <v>2059.6</v>
      </c>
      <c r="AJ41">
        <v>112.1</v>
      </c>
      <c r="AK41">
        <v>4</v>
      </c>
      <c r="AL41">
        <v>448.4</v>
      </c>
      <c r="AM41">
        <v>18.350000000000001</v>
      </c>
      <c r="AN41">
        <v>185</v>
      </c>
      <c r="AO41">
        <v>3394.98</v>
      </c>
      <c r="AR41">
        <v>2006.4101000000001</v>
      </c>
      <c r="AS41">
        <v>200.64</v>
      </c>
      <c r="AT41">
        <f t="shared" si="0"/>
        <v>9932.16</v>
      </c>
      <c r="AU41">
        <f t="shared" si="1"/>
        <v>100</v>
      </c>
      <c r="AV41">
        <f t="shared" si="2"/>
        <v>16.666666666666664</v>
      </c>
      <c r="AW41">
        <f t="shared" si="3"/>
        <v>2.9255430076171289</v>
      </c>
      <c r="AX41">
        <f t="shared" si="4"/>
        <v>9932.16</v>
      </c>
      <c r="AY41">
        <f t="shared" si="5"/>
        <v>0</v>
      </c>
    </row>
    <row r="42" spans="1:51">
      <c r="A42" t="s">
        <v>45</v>
      </c>
      <c r="B42" s="1">
        <v>45376</v>
      </c>
      <c r="C42" s="1">
        <v>45559</v>
      </c>
      <c r="D42" t="s">
        <v>107</v>
      </c>
      <c r="E42" t="s">
        <v>107</v>
      </c>
      <c r="G42" t="s">
        <v>108</v>
      </c>
      <c r="H42" t="s">
        <v>48</v>
      </c>
      <c r="I42">
        <v>485.3</v>
      </c>
      <c r="J42">
        <v>20</v>
      </c>
      <c r="K42">
        <v>8</v>
      </c>
      <c r="L42">
        <v>12</v>
      </c>
      <c r="M42">
        <v>9706</v>
      </c>
      <c r="N42">
        <v>5604.95</v>
      </c>
      <c r="AA42">
        <v>13.23</v>
      </c>
      <c r="AB42">
        <v>19</v>
      </c>
      <c r="AC42">
        <v>251.34</v>
      </c>
      <c r="AG42">
        <v>62.64</v>
      </c>
      <c r="AH42">
        <v>19</v>
      </c>
      <c r="AI42">
        <v>1190.25</v>
      </c>
      <c r="AJ42">
        <v>82.6</v>
      </c>
      <c r="AK42">
        <v>3</v>
      </c>
      <c r="AL42">
        <v>247.8</v>
      </c>
      <c r="AM42">
        <v>13.55</v>
      </c>
      <c r="AN42">
        <v>272</v>
      </c>
      <c r="AO42">
        <v>3686.09</v>
      </c>
      <c r="AR42">
        <v>229.47</v>
      </c>
      <c r="AS42">
        <v>19.12</v>
      </c>
      <c r="AT42">
        <f t="shared" si="0"/>
        <v>9706</v>
      </c>
      <c r="AU42">
        <f t="shared" si="1"/>
        <v>100</v>
      </c>
      <c r="AV42">
        <f t="shared" si="2"/>
        <v>40</v>
      </c>
      <c r="AW42">
        <f t="shared" si="3"/>
        <v>2.6331424354804143</v>
      </c>
      <c r="AX42">
        <f t="shared" si="4"/>
        <v>9706</v>
      </c>
      <c r="AY42">
        <f t="shared" si="5"/>
        <v>0</v>
      </c>
    </row>
    <row r="43" spans="1:51">
      <c r="A43" t="s">
        <v>45</v>
      </c>
      <c r="B43" s="1">
        <v>45376</v>
      </c>
      <c r="C43" s="1">
        <v>45559</v>
      </c>
      <c r="D43" t="s">
        <v>109</v>
      </c>
      <c r="E43" t="s">
        <v>109</v>
      </c>
      <c r="G43" t="s">
        <v>148</v>
      </c>
      <c r="H43" t="s">
        <v>48</v>
      </c>
      <c r="I43">
        <v>798.55</v>
      </c>
      <c r="J43">
        <v>11</v>
      </c>
      <c r="K43">
        <v>4</v>
      </c>
      <c r="L43">
        <v>7</v>
      </c>
      <c r="M43">
        <v>8784</v>
      </c>
      <c r="N43">
        <v>5589</v>
      </c>
      <c r="O43">
        <v>16.52</v>
      </c>
      <c r="P43">
        <v>5</v>
      </c>
      <c r="Q43">
        <v>82.6</v>
      </c>
      <c r="R43">
        <v>69.38</v>
      </c>
      <c r="S43">
        <v>5</v>
      </c>
      <c r="T43">
        <v>346.92</v>
      </c>
      <c r="U43">
        <v>16.52</v>
      </c>
      <c r="V43">
        <v>5</v>
      </c>
      <c r="W43">
        <v>82.6</v>
      </c>
      <c r="X43">
        <v>11.8</v>
      </c>
      <c r="Y43">
        <v>1</v>
      </c>
      <c r="Z43">
        <v>11.8</v>
      </c>
      <c r="AA43">
        <v>32.72</v>
      </c>
      <c r="AB43">
        <v>11</v>
      </c>
      <c r="AC43">
        <v>359.9</v>
      </c>
      <c r="AD43">
        <v>1.98</v>
      </c>
      <c r="AE43">
        <v>15</v>
      </c>
      <c r="AF43">
        <v>29.718399999999999</v>
      </c>
      <c r="AG43">
        <v>175.56</v>
      </c>
      <c r="AH43">
        <v>11</v>
      </c>
      <c r="AI43">
        <v>1931.11</v>
      </c>
      <c r="AJ43">
        <v>112.1</v>
      </c>
      <c r="AK43">
        <v>4</v>
      </c>
      <c r="AL43">
        <v>448.4</v>
      </c>
      <c r="AM43">
        <v>18.13</v>
      </c>
      <c r="AN43">
        <v>127</v>
      </c>
      <c r="AO43">
        <v>2302.4499999999998</v>
      </c>
      <c r="AR43">
        <v>76.101600000000005</v>
      </c>
      <c r="AS43">
        <v>10.87</v>
      </c>
      <c r="AT43">
        <f t="shared" si="0"/>
        <v>8784.0499999999993</v>
      </c>
      <c r="AU43">
        <f t="shared" si="1"/>
        <v>100</v>
      </c>
      <c r="AV43">
        <f t="shared" si="2"/>
        <v>36.363636363636367</v>
      </c>
      <c r="AW43">
        <f t="shared" si="3"/>
        <v>3.815088275532585</v>
      </c>
      <c r="AX43">
        <f t="shared" si="4"/>
        <v>8784.0499999999993</v>
      </c>
      <c r="AY43">
        <f t="shared" si="5"/>
        <v>0</v>
      </c>
    </row>
    <row r="44" spans="1:51">
      <c r="A44" t="s">
        <v>45</v>
      </c>
      <c r="B44" s="1">
        <v>45376</v>
      </c>
      <c r="C44" s="1">
        <v>45559</v>
      </c>
      <c r="D44" t="s">
        <v>115</v>
      </c>
      <c r="E44" t="s">
        <v>115</v>
      </c>
      <c r="G44" t="s">
        <v>116</v>
      </c>
      <c r="H44" t="s">
        <v>48</v>
      </c>
      <c r="I44">
        <v>502.86</v>
      </c>
      <c r="J44">
        <v>17</v>
      </c>
      <c r="K44">
        <v>1</v>
      </c>
      <c r="L44">
        <v>16</v>
      </c>
      <c r="M44">
        <v>8548.68</v>
      </c>
      <c r="N44">
        <v>8094.59</v>
      </c>
      <c r="AA44">
        <v>12.08</v>
      </c>
      <c r="AB44">
        <v>17</v>
      </c>
      <c r="AC44">
        <v>205.32</v>
      </c>
      <c r="AG44">
        <v>74.69</v>
      </c>
      <c r="AH44">
        <v>17</v>
      </c>
      <c r="AI44">
        <v>1269.71</v>
      </c>
      <c r="AM44">
        <v>21.19</v>
      </c>
      <c r="AN44">
        <v>84</v>
      </c>
      <c r="AO44">
        <v>1779.91</v>
      </c>
      <c r="AR44">
        <v>4839.6499999999996</v>
      </c>
      <c r="AS44">
        <v>302.48</v>
      </c>
      <c r="AT44">
        <f t="shared" si="0"/>
        <v>8548.6200000000008</v>
      </c>
      <c r="AU44">
        <f t="shared" si="1"/>
        <v>100</v>
      </c>
      <c r="AV44">
        <f t="shared" si="2"/>
        <v>5.8823529411764701</v>
      </c>
      <c r="AW44">
        <f t="shared" si="3"/>
        <v>4.8028383457590555</v>
      </c>
      <c r="AX44">
        <f t="shared" si="4"/>
        <v>8548.6200000000008</v>
      </c>
      <c r="AY44">
        <f t="shared" si="5"/>
        <v>0</v>
      </c>
    </row>
    <row r="45" spans="1:51">
      <c r="A45" t="s">
        <v>45</v>
      </c>
      <c r="B45" s="1">
        <v>45376</v>
      </c>
      <c r="C45" s="1">
        <v>45559</v>
      </c>
      <c r="D45" t="s">
        <v>85</v>
      </c>
      <c r="E45" t="s">
        <v>85</v>
      </c>
      <c r="G45" t="s">
        <v>112</v>
      </c>
      <c r="H45" t="s">
        <v>48</v>
      </c>
      <c r="I45">
        <v>499</v>
      </c>
      <c r="J45">
        <v>17</v>
      </c>
      <c r="K45">
        <v>6</v>
      </c>
      <c r="L45">
        <v>11</v>
      </c>
      <c r="M45">
        <v>8483</v>
      </c>
      <c r="N45">
        <v>5564.9</v>
      </c>
      <c r="AA45">
        <v>10.62</v>
      </c>
      <c r="AB45">
        <v>17</v>
      </c>
      <c r="AC45">
        <v>180.54</v>
      </c>
      <c r="AG45">
        <v>60.93</v>
      </c>
      <c r="AH45">
        <v>17</v>
      </c>
      <c r="AI45">
        <v>1035.83</v>
      </c>
      <c r="AJ45">
        <v>82.6</v>
      </c>
      <c r="AK45">
        <v>3</v>
      </c>
      <c r="AL45">
        <v>247.8</v>
      </c>
      <c r="AM45">
        <v>15.44</v>
      </c>
      <c r="AN45">
        <v>111</v>
      </c>
      <c r="AO45">
        <v>1714.27</v>
      </c>
      <c r="AR45">
        <v>2386.46</v>
      </c>
      <c r="AS45">
        <v>216.95</v>
      </c>
      <c r="AT45">
        <f t="shared" si="0"/>
        <v>8483</v>
      </c>
      <c r="AU45">
        <f t="shared" si="1"/>
        <v>100</v>
      </c>
      <c r="AV45">
        <f t="shared" si="2"/>
        <v>35.294117647058826</v>
      </c>
      <c r="AW45">
        <f t="shared" si="3"/>
        <v>4.9484620275685858</v>
      </c>
      <c r="AX45">
        <f t="shared" si="4"/>
        <v>8483</v>
      </c>
      <c r="AY45">
        <f t="shared" si="5"/>
        <v>0</v>
      </c>
    </row>
    <row r="46" spans="1:51">
      <c r="A46" t="s">
        <v>45</v>
      </c>
      <c r="B46" s="1">
        <v>45376</v>
      </c>
      <c r="C46" s="1">
        <v>45559</v>
      </c>
      <c r="D46" t="s">
        <v>120</v>
      </c>
      <c r="E46" t="s">
        <v>120</v>
      </c>
      <c r="G46" t="s">
        <v>121</v>
      </c>
      <c r="H46" t="s">
        <v>48</v>
      </c>
      <c r="I46">
        <v>522.44000000000005</v>
      </c>
      <c r="J46">
        <v>16</v>
      </c>
      <c r="K46">
        <v>1</v>
      </c>
      <c r="L46">
        <v>15</v>
      </c>
      <c r="M46">
        <v>8359</v>
      </c>
      <c r="N46">
        <v>7860</v>
      </c>
      <c r="AA46">
        <v>13.72</v>
      </c>
      <c r="AB46">
        <v>16</v>
      </c>
      <c r="AC46">
        <v>219.48</v>
      </c>
      <c r="AG46">
        <v>70.55</v>
      </c>
      <c r="AH46">
        <v>16</v>
      </c>
      <c r="AI46">
        <v>1128.8800000000001</v>
      </c>
      <c r="AJ46">
        <v>82.6</v>
      </c>
      <c r="AK46">
        <v>1</v>
      </c>
      <c r="AL46">
        <v>82.6</v>
      </c>
      <c r="AM46">
        <v>10.15</v>
      </c>
      <c r="AN46">
        <v>151</v>
      </c>
      <c r="AO46">
        <v>1532.72</v>
      </c>
      <c r="AR46">
        <v>4896.32</v>
      </c>
      <c r="AS46">
        <v>326.42</v>
      </c>
      <c r="AT46">
        <f t="shared" si="0"/>
        <v>8359.0400000000009</v>
      </c>
      <c r="AU46">
        <f t="shared" si="1"/>
        <v>100</v>
      </c>
      <c r="AV46">
        <f t="shared" si="2"/>
        <v>6.25</v>
      </c>
      <c r="AW46">
        <f t="shared" si="3"/>
        <v>5.4537293178140827</v>
      </c>
      <c r="AX46">
        <f t="shared" si="4"/>
        <v>8359.0400000000009</v>
      </c>
      <c r="AY46">
        <f t="shared" si="5"/>
        <v>0</v>
      </c>
    </row>
    <row r="47" spans="1:51">
      <c r="A47" t="s">
        <v>45</v>
      </c>
      <c r="B47" s="1">
        <v>45376</v>
      </c>
      <c r="C47" s="1">
        <v>45559</v>
      </c>
      <c r="D47" t="s">
        <v>49</v>
      </c>
      <c r="E47" t="s">
        <v>49</v>
      </c>
      <c r="G47" t="s">
        <v>111</v>
      </c>
      <c r="H47" t="s">
        <v>48</v>
      </c>
      <c r="I47">
        <v>486.23</v>
      </c>
      <c r="J47">
        <v>17</v>
      </c>
      <c r="K47">
        <v>1</v>
      </c>
      <c r="L47">
        <v>16</v>
      </c>
      <c r="M47">
        <v>8265.92</v>
      </c>
      <c r="N47">
        <v>7793.93</v>
      </c>
      <c r="AA47">
        <v>10.62</v>
      </c>
      <c r="AB47">
        <v>17</v>
      </c>
      <c r="AC47">
        <v>180.54</v>
      </c>
      <c r="AG47">
        <v>56.97</v>
      </c>
      <c r="AH47">
        <v>17</v>
      </c>
      <c r="AI47">
        <v>968.42</v>
      </c>
      <c r="AJ47">
        <v>82.6</v>
      </c>
      <c r="AK47">
        <v>1</v>
      </c>
      <c r="AL47">
        <v>82.6</v>
      </c>
      <c r="AR47">
        <v>6562.37</v>
      </c>
      <c r="AS47">
        <v>410.15</v>
      </c>
      <c r="AT47">
        <f t="shared" si="0"/>
        <v>8265.91</v>
      </c>
      <c r="AU47">
        <f t="shared" si="1"/>
        <v>100</v>
      </c>
      <c r="AV47">
        <f t="shared" si="2"/>
        <v>5.8823529411764701</v>
      </c>
      <c r="AW47" t="e">
        <f t="shared" si="3"/>
        <v>#DIV/0!</v>
      </c>
      <c r="AX47">
        <f t="shared" si="4"/>
        <v>8265.91</v>
      </c>
      <c r="AY47">
        <f t="shared" si="5"/>
        <v>0</v>
      </c>
    </row>
    <row r="48" spans="1:51">
      <c r="A48" t="s">
        <v>45</v>
      </c>
      <c r="B48" s="1">
        <v>45376</v>
      </c>
      <c r="C48" s="1">
        <v>45559</v>
      </c>
      <c r="D48" t="s">
        <v>54</v>
      </c>
      <c r="E48" t="s">
        <v>54</v>
      </c>
      <c r="G48" t="s">
        <v>131</v>
      </c>
      <c r="H48" t="s">
        <v>48</v>
      </c>
      <c r="I48">
        <v>571.83000000000004</v>
      </c>
      <c r="J48">
        <v>14</v>
      </c>
      <c r="K48">
        <v>1</v>
      </c>
      <c r="L48">
        <v>13</v>
      </c>
      <c r="M48">
        <v>8005.64</v>
      </c>
      <c r="N48">
        <v>7506.64</v>
      </c>
      <c r="AA48">
        <v>10.62</v>
      </c>
      <c r="AB48">
        <v>14</v>
      </c>
      <c r="AC48">
        <v>148.68</v>
      </c>
      <c r="AG48">
        <v>57.7</v>
      </c>
      <c r="AH48">
        <v>14</v>
      </c>
      <c r="AI48">
        <v>807.78</v>
      </c>
      <c r="AJ48">
        <v>82.6</v>
      </c>
      <c r="AK48">
        <v>2</v>
      </c>
      <c r="AL48">
        <v>165.2</v>
      </c>
      <c r="AM48">
        <v>8.1300000000000008</v>
      </c>
      <c r="AN48">
        <v>249</v>
      </c>
      <c r="AO48">
        <v>2024.59</v>
      </c>
      <c r="AR48">
        <v>4360.3900000000003</v>
      </c>
      <c r="AS48">
        <v>335.41</v>
      </c>
      <c r="AT48">
        <f t="shared" si="0"/>
        <v>8005.6200000000008</v>
      </c>
      <c r="AU48">
        <f t="shared" si="1"/>
        <v>100</v>
      </c>
      <c r="AV48">
        <f t="shared" si="2"/>
        <v>7.1428571428571423</v>
      </c>
      <c r="AW48">
        <f t="shared" si="3"/>
        <v>3.9541931946715141</v>
      </c>
      <c r="AX48">
        <f t="shared" si="4"/>
        <v>8005.6200000000008</v>
      </c>
      <c r="AY48">
        <f t="shared" si="5"/>
        <v>0</v>
      </c>
    </row>
    <row r="49" spans="1:51">
      <c r="A49" t="s">
        <v>45</v>
      </c>
      <c r="B49" s="1">
        <v>45376</v>
      </c>
      <c r="C49" s="1">
        <v>45559</v>
      </c>
      <c r="D49" t="s">
        <v>117</v>
      </c>
      <c r="E49" t="s">
        <v>118</v>
      </c>
      <c r="G49" t="s">
        <v>119</v>
      </c>
      <c r="H49" t="s">
        <v>48</v>
      </c>
      <c r="I49">
        <v>481.63</v>
      </c>
      <c r="J49">
        <v>16</v>
      </c>
      <c r="K49">
        <v>3</v>
      </c>
      <c r="L49">
        <v>13</v>
      </c>
      <c r="M49">
        <v>7706.16</v>
      </c>
      <c r="N49">
        <v>6209.16</v>
      </c>
      <c r="AA49">
        <v>11.56</v>
      </c>
      <c r="AB49">
        <v>15</v>
      </c>
      <c r="AC49">
        <v>173.46</v>
      </c>
      <c r="AG49">
        <v>77.930000000000007</v>
      </c>
      <c r="AH49">
        <v>15</v>
      </c>
      <c r="AI49">
        <v>1168.8800000000001</v>
      </c>
      <c r="AM49">
        <v>23.86</v>
      </c>
      <c r="AN49">
        <v>61</v>
      </c>
      <c r="AO49">
        <v>1455.71</v>
      </c>
      <c r="AR49">
        <v>3411.11</v>
      </c>
      <c r="AS49">
        <v>262.39</v>
      </c>
      <c r="AT49">
        <f t="shared" si="0"/>
        <v>7706.08</v>
      </c>
      <c r="AU49">
        <f t="shared" si="1"/>
        <v>100</v>
      </c>
      <c r="AV49">
        <f t="shared" si="2"/>
        <v>18.75</v>
      </c>
      <c r="AW49">
        <f t="shared" si="3"/>
        <v>5.2936917380522219</v>
      </c>
      <c r="AX49">
        <f t="shared" si="4"/>
        <v>7706.08</v>
      </c>
      <c r="AY49">
        <f t="shared" si="5"/>
        <v>0</v>
      </c>
    </row>
    <row r="50" spans="1:51">
      <c r="A50" t="s">
        <v>45</v>
      </c>
      <c r="B50" s="1">
        <v>45376</v>
      </c>
      <c r="C50" s="1">
        <v>45559</v>
      </c>
      <c r="D50" t="s">
        <v>54</v>
      </c>
      <c r="E50" t="s">
        <v>54</v>
      </c>
      <c r="G50" t="s">
        <v>125</v>
      </c>
      <c r="H50" t="s">
        <v>48</v>
      </c>
      <c r="I50">
        <v>499.43</v>
      </c>
      <c r="J50">
        <v>15</v>
      </c>
      <c r="K50">
        <v>3</v>
      </c>
      <c r="L50">
        <v>12</v>
      </c>
      <c r="M50">
        <v>7491.5</v>
      </c>
      <c r="N50">
        <v>5993</v>
      </c>
      <c r="O50">
        <v>16.52</v>
      </c>
      <c r="P50">
        <v>7</v>
      </c>
      <c r="Q50">
        <v>115.64</v>
      </c>
      <c r="R50">
        <v>69.62</v>
      </c>
      <c r="S50">
        <v>7</v>
      </c>
      <c r="T50">
        <v>487.34</v>
      </c>
      <c r="U50">
        <v>16.52</v>
      </c>
      <c r="V50">
        <v>7</v>
      </c>
      <c r="W50">
        <v>115.64</v>
      </c>
      <c r="AA50">
        <v>12.27</v>
      </c>
      <c r="AB50">
        <v>15</v>
      </c>
      <c r="AC50">
        <v>184.08</v>
      </c>
      <c r="AD50">
        <v>0.79</v>
      </c>
      <c r="AE50">
        <v>20</v>
      </c>
      <c r="AF50">
        <v>15.894299999999999</v>
      </c>
      <c r="AG50">
        <v>51.8</v>
      </c>
      <c r="AH50">
        <v>15</v>
      </c>
      <c r="AI50">
        <v>776.98</v>
      </c>
      <c r="AJ50">
        <v>82.6</v>
      </c>
      <c r="AK50">
        <v>3</v>
      </c>
      <c r="AL50">
        <v>247.8</v>
      </c>
      <c r="AM50">
        <v>8.34</v>
      </c>
      <c r="AN50">
        <v>804</v>
      </c>
      <c r="AO50">
        <v>6704.06</v>
      </c>
      <c r="AR50">
        <v>-2538.7943</v>
      </c>
      <c r="AS50">
        <v>-211.57</v>
      </c>
      <c r="AT50">
        <f t="shared" si="0"/>
        <v>7491.45</v>
      </c>
      <c r="AU50">
        <f t="shared" si="1"/>
        <v>100</v>
      </c>
      <c r="AV50">
        <f t="shared" si="2"/>
        <v>20</v>
      </c>
      <c r="AW50">
        <f t="shared" si="3"/>
        <v>1.1174497244953057</v>
      </c>
      <c r="AX50">
        <f t="shared" si="4"/>
        <v>7491.45</v>
      </c>
      <c r="AY50">
        <f t="shared" si="5"/>
        <v>0</v>
      </c>
    </row>
    <row r="51" spans="1:51">
      <c r="A51" t="s">
        <v>45</v>
      </c>
      <c r="B51" s="1">
        <v>45376</v>
      </c>
      <c r="C51" s="1">
        <v>45559</v>
      </c>
      <c r="D51" t="s">
        <v>157</v>
      </c>
      <c r="E51" t="s">
        <v>157</v>
      </c>
      <c r="G51" t="s">
        <v>158</v>
      </c>
      <c r="H51" t="s">
        <v>48</v>
      </c>
      <c r="I51">
        <v>790.11</v>
      </c>
      <c r="J51">
        <v>9</v>
      </c>
      <c r="K51">
        <v>0</v>
      </c>
      <c r="L51">
        <v>9</v>
      </c>
      <c r="M51">
        <v>7111</v>
      </c>
      <c r="N51">
        <v>7111</v>
      </c>
      <c r="AA51">
        <v>35.4</v>
      </c>
      <c r="AB51">
        <v>9</v>
      </c>
      <c r="AC51">
        <v>318.60000000000002</v>
      </c>
      <c r="AG51">
        <v>167.19</v>
      </c>
      <c r="AH51">
        <v>9</v>
      </c>
      <c r="AI51">
        <v>1504.73</v>
      </c>
      <c r="AM51">
        <v>16.190000000000001</v>
      </c>
      <c r="AN51">
        <v>95</v>
      </c>
      <c r="AO51">
        <v>1537.6</v>
      </c>
      <c r="AR51">
        <v>3750.07</v>
      </c>
      <c r="AS51">
        <v>416.67</v>
      </c>
      <c r="AT51">
        <f t="shared" si="0"/>
        <v>7110.99</v>
      </c>
      <c r="AU51">
        <f t="shared" si="1"/>
        <v>100</v>
      </c>
      <c r="AV51">
        <f t="shared" si="2"/>
        <v>0</v>
      </c>
      <c r="AW51">
        <f t="shared" si="3"/>
        <v>4.6247333506763786</v>
      </c>
      <c r="AX51">
        <f t="shared" si="4"/>
        <v>7110.99</v>
      </c>
      <c r="AY51">
        <f t="shared" si="5"/>
        <v>0</v>
      </c>
    </row>
    <row r="52" spans="1:51">
      <c r="A52" t="s">
        <v>45</v>
      </c>
      <c r="B52" s="1">
        <v>45376</v>
      </c>
      <c r="C52" s="1">
        <v>45559</v>
      </c>
      <c r="D52" t="s">
        <v>113</v>
      </c>
      <c r="E52" t="s">
        <v>113</v>
      </c>
      <c r="G52" t="s">
        <v>114</v>
      </c>
      <c r="H52" t="s">
        <v>48</v>
      </c>
      <c r="I52">
        <v>406.11</v>
      </c>
      <c r="J52">
        <v>17</v>
      </c>
      <c r="K52">
        <v>0</v>
      </c>
      <c r="L52">
        <v>17</v>
      </c>
      <c r="M52">
        <v>6903.88</v>
      </c>
      <c r="N52">
        <v>6903.88</v>
      </c>
      <c r="O52">
        <v>16.52</v>
      </c>
      <c r="P52">
        <v>5</v>
      </c>
      <c r="Q52">
        <v>82.6</v>
      </c>
      <c r="R52">
        <v>67.260000000000005</v>
      </c>
      <c r="S52">
        <v>5</v>
      </c>
      <c r="T52">
        <v>336.3</v>
      </c>
      <c r="U52">
        <v>16.52</v>
      </c>
      <c r="V52">
        <v>5</v>
      </c>
      <c r="W52">
        <v>82.6</v>
      </c>
      <c r="AA52">
        <v>12.29</v>
      </c>
      <c r="AB52">
        <v>17</v>
      </c>
      <c r="AC52">
        <v>208.86</v>
      </c>
      <c r="AD52">
        <v>1.78</v>
      </c>
      <c r="AE52">
        <v>15</v>
      </c>
      <c r="AF52">
        <v>26.716999999999999</v>
      </c>
      <c r="AG52">
        <v>61.11</v>
      </c>
      <c r="AH52">
        <v>17</v>
      </c>
      <c r="AI52">
        <v>1038.8599999999999</v>
      </c>
      <c r="AM52">
        <v>22.52</v>
      </c>
      <c r="AN52">
        <v>222</v>
      </c>
      <c r="AO52">
        <v>4999.0600000000004</v>
      </c>
      <c r="AR52">
        <v>211.483</v>
      </c>
      <c r="AS52">
        <v>12.44</v>
      </c>
      <c r="AT52">
        <f t="shared" si="0"/>
        <v>6903.87</v>
      </c>
      <c r="AU52">
        <f t="shared" si="1"/>
        <v>100</v>
      </c>
      <c r="AV52">
        <f t="shared" si="2"/>
        <v>0</v>
      </c>
      <c r="AW52">
        <f t="shared" si="3"/>
        <v>1.3810336343232525</v>
      </c>
      <c r="AX52">
        <f t="shared" si="4"/>
        <v>6903.87</v>
      </c>
      <c r="AY52">
        <f t="shared" si="5"/>
        <v>0</v>
      </c>
    </row>
    <row r="53" spans="1:51">
      <c r="A53" t="s">
        <v>45</v>
      </c>
      <c r="B53" s="1">
        <v>45376</v>
      </c>
      <c r="C53" s="1">
        <v>45559</v>
      </c>
      <c r="D53" t="s">
        <v>173</v>
      </c>
      <c r="E53" t="s">
        <v>173</v>
      </c>
      <c r="G53" t="s">
        <v>174</v>
      </c>
      <c r="H53" t="s">
        <v>48</v>
      </c>
      <c r="I53">
        <v>940.44</v>
      </c>
      <c r="J53">
        <v>6</v>
      </c>
      <c r="K53">
        <v>0</v>
      </c>
      <c r="L53">
        <v>6</v>
      </c>
      <c r="M53">
        <v>5642.66</v>
      </c>
      <c r="N53">
        <v>5642.66</v>
      </c>
      <c r="AA53">
        <v>35.4</v>
      </c>
      <c r="AB53">
        <v>6</v>
      </c>
      <c r="AC53">
        <v>212.4</v>
      </c>
      <c r="AG53">
        <v>198.35</v>
      </c>
      <c r="AH53">
        <v>6</v>
      </c>
      <c r="AI53">
        <v>1190.0899999999999</v>
      </c>
      <c r="AM53">
        <v>18.760000000000002</v>
      </c>
      <c r="AN53">
        <v>64</v>
      </c>
      <c r="AO53">
        <v>1200.69</v>
      </c>
      <c r="AR53">
        <v>3039.48</v>
      </c>
      <c r="AS53">
        <v>506.58</v>
      </c>
      <c r="AT53">
        <f t="shared" si="0"/>
        <v>5642.64</v>
      </c>
      <c r="AU53">
        <f t="shared" si="1"/>
        <v>100</v>
      </c>
      <c r="AV53">
        <f t="shared" si="2"/>
        <v>0</v>
      </c>
      <c r="AW53">
        <f t="shared" si="3"/>
        <v>4.6994977887714562</v>
      </c>
      <c r="AX53">
        <f t="shared" si="4"/>
        <v>5642.64</v>
      </c>
      <c r="AY53">
        <f t="shared" si="5"/>
        <v>0</v>
      </c>
    </row>
    <row r="54" spans="1:51">
      <c r="A54" t="s">
        <v>45</v>
      </c>
      <c r="B54" s="1">
        <v>45376</v>
      </c>
      <c r="C54" s="1">
        <v>45559</v>
      </c>
      <c r="D54" t="s">
        <v>49</v>
      </c>
      <c r="E54" t="s">
        <v>49</v>
      </c>
      <c r="G54" t="s">
        <v>147</v>
      </c>
      <c r="H54" t="s">
        <v>48</v>
      </c>
      <c r="I54">
        <v>497.99</v>
      </c>
      <c r="J54">
        <v>11</v>
      </c>
      <c r="K54">
        <v>1</v>
      </c>
      <c r="L54">
        <v>10</v>
      </c>
      <c r="M54">
        <v>5477.89</v>
      </c>
      <c r="N54">
        <v>4979.8999999999996</v>
      </c>
      <c r="O54">
        <v>16.52</v>
      </c>
      <c r="P54">
        <v>11</v>
      </c>
      <c r="Q54">
        <v>181.72</v>
      </c>
      <c r="R54">
        <v>60.83</v>
      </c>
      <c r="S54">
        <v>11</v>
      </c>
      <c r="T54">
        <v>669.1</v>
      </c>
      <c r="U54">
        <v>16.52</v>
      </c>
      <c r="V54">
        <v>11</v>
      </c>
      <c r="W54">
        <v>181.72</v>
      </c>
      <c r="AA54">
        <v>14.16</v>
      </c>
      <c r="AB54">
        <v>15</v>
      </c>
      <c r="AC54">
        <v>212.4</v>
      </c>
      <c r="AD54">
        <v>1.06</v>
      </c>
      <c r="AE54">
        <v>25</v>
      </c>
      <c r="AF54">
        <v>26.517199999999999</v>
      </c>
      <c r="AG54">
        <v>40.08</v>
      </c>
      <c r="AH54">
        <v>11</v>
      </c>
      <c r="AI54">
        <v>440.84</v>
      </c>
      <c r="AJ54">
        <v>82.6</v>
      </c>
      <c r="AK54">
        <v>1</v>
      </c>
      <c r="AL54">
        <v>82.6</v>
      </c>
      <c r="AM54">
        <v>29.48</v>
      </c>
      <c r="AN54">
        <v>181</v>
      </c>
      <c r="AO54">
        <v>5335.06</v>
      </c>
      <c r="AR54">
        <v>-1968.3371999999999</v>
      </c>
      <c r="AS54">
        <v>-196.83</v>
      </c>
      <c r="AT54">
        <f t="shared" si="0"/>
        <v>5477.89</v>
      </c>
      <c r="AU54">
        <f t="shared" si="1"/>
        <v>100</v>
      </c>
      <c r="AV54">
        <f t="shared" si="2"/>
        <v>9.0909090909090917</v>
      </c>
      <c r="AW54">
        <f t="shared" si="3"/>
        <v>1.026771957578734</v>
      </c>
      <c r="AX54">
        <f t="shared" si="4"/>
        <v>5477.89</v>
      </c>
      <c r="AY54">
        <f t="shared" si="5"/>
        <v>0</v>
      </c>
    </row>
    <row r="55" spans="1:51">
      <c r="A55" t="s">
        <v>45</v>
      </c>
      <c r="B55" s="1">
        <v>45376</v>
      </c>
      <c r="C55" s="1">
        <v>45559</v>
      </c>
      <c r="D55" t="s">
        <v>149</v>
      </c>
      <c r="E55" t="s">
        <v>149</v>
      </c>
      <c r="G55" t="s">
        <v>150</v>
      </c>
      <c r="H55" t="s">
        <v>48</v>
      </c>
      <c r="I55">
        <v>496.73</v>
      </c>
      <c r="J55">
        <v>11</v>
      </c>
      <c r="K55">
        <v>1</v>
      </c>
      <c r="L55">
        <v>10</v>
      </c>
      <c r="M55">
        <v>5464</v>
      </c>
      <c r="N55">
        <v>4965</v>
      </c>
      <c r="AA55">
        <v>10.62</v>
      </c>
      <c r="AB55">
        <v>11</v>
      </c>
      <c r="AC55">
        <v>116.82</v>
      </c>
      <c r="AG55">
        <v>74.06</v>
      </c>
      <c r="AH55">
        <v>11</v>
      </c>
      <c r="AI55">
        <v>814.61</v>
      </c>
      <c r="AJ55">
        <v>82.6</v>
      </c>
      <c r="AK55">
        <v>1</v>
      </c>
      <c r="AL55">
        <v>82.6</v>
      </c>
      <c r="AM55">
        <v>18.57</v>
      </c>
      <c r="AN55">
        <v>263</v>
      </c>
      <c r="AO55">
        <v>4883.83</v>
      </c>
      <c r="AR55">
        <v>-932.86</v>
      </c>
      <c r="AS55">
        <v>-93.29</v>
      </c>
      <c r="AT55">
        <f t="shared" si="0"/>
        <v>5464.0300000000007</v>
      </c>
      <c r="AU55">
        <f t="shared" si="1"/>
        <v>100</v>
      </c>
      <c r="AV55">
        <f t="shared" si="2"/>
        <v>9.0909090909090917</v>
      </c>
      <c r="AW55">
        <f t="shared" si="3"/>
        <v>1.1188002039383027</v>
      </c>
      <c r="AX55">
        <f t="shared" si="4"/>
        <v>5464.0300000000007</v>
      </c>
      <c r="AY55">
        <f t="shared" si="5"/>
        <v>0</v>
      </c>
    </row>
    <row r="56" spans="1:51">
      <c r="A56" t="s">
        <v>45</v>
      </c>
      <c r="B56" s="1">
        <v>45376</v>
      </c>
      <c r="C56" s="1">
        <v>45559</v>
      </c>
      <c r="D56" t="s">
        <v>78</v>
      </c>
      <c r="E56" t="s">
        <v>78</v>
      </c>
      <c r="G56" t="s">
        <v>168</v>
      </c>
      <c r="H56" t="s">
        <v>48</v>
      </c>
      <c r="I56">
        <v>779</v>
      </c>
      <c r="J56">
        <v>7</v>
      </c>
      <c r="K56">
        <v>1</v>
      </c>
      <c r="L56">
        <v>6</v>
      </c>
      <c r="M56">
        <v>5453</v>
      </c>
      <c r="N56">
        <v>4712.95</v>
      </c>
      <c r="AA56">
        <v>35.4</v>
      </c>
      <c r="AB56">
        <v>7</v>
      </c>
      <c r="AC56">
        <v>247.8</v>
      </c>
      <c r="AG56">
        <v>170.82</v>
      </c>
      <c r="AH56">
        <v>7</v>
      </c>
      <c r="AI56">
        <v>1195.77</v>
      </c>
      <c r="AM56">
        <v>10.54</v>
      </c>
      <c r="AN56">
        <v>12</v>
      </c>
      <c r="AO56">
        <v>126.43</v>
      </c>
      <c r="AR56">
        <v>3142.95</v>
      </c>
      <c r="AS56">
        <v>523.82000000000005</v>
      </c>
      <c r="AT56">
        <f t="shared" si="0"/>
        <v>5453</v>
      </c>
      <c r="AU56">
        <f t="shared" si="1"/>
        <v>100</v>
      </c>
      <c r="AV56">
        <f t="shared" si="2"/>
        <v>14.285714285714285</v>
      </c>
      <c r="AW56">
        <f t="shared" si="3"/>
        <v>43.130586095072367</v>
      </c>
      <c r="AX56">
        <f t="shared" si="4"/>
        <v>5453</v>
      </c>
      <c r="AY56">
        <f t="shared" si="5"/>
        <v>0</v>
      </c>
    </row>
    <row r="57" spans="1:51">
      <c r="A57" t="s">
        <v>45</v>
      </c>
      <c r="B57" s="1">
        <v>45376</v>
      </c>
      <c r="C57" s="1">
        <v>45559</v>
      </c>
      <c r="D57" t="s">
        <v>80</v>
      </c>
      <c r="E57" t="s">
        <v>80</v>
      </c>
      <c r="G57" t="s">
        <v>139</v>
      </c>
      <c r="H57" t="s">
        <v>48</v>
      </c>
      <c r="I57">
        <v>449</v>
      </c>
      <c r="J57">
        <v>12</v>
      </c>
      <c r="K57">
        <v>0</v>
      </c>
      <c r="L57">
        <v>12</v>
      </c>
      <c r="M57">
        <v>5388</v>
      </c>
      <c r="N57">
        <v>5388</v>
      </c>
      <c r="AA57">
        <v>10.62</v>
      </c>
      <c r="AB57">
        <v>12</v>
      </c>
      <c r="AC57">
        <v>127.44</v>
      </c>
      <c r="AG57">
        <v>52.19</v>
      </c>
      <c r="AH57">
        <v>12</v>
      </c>
      <c r="AI57">
        <v>626.29</v>
      </c>
      <c r="AJ57">
        <v>82.6</v>
      </c>
      <c r="AK57">
        <v>1</v>
      </c>
      <c r="AL57">
        <v>82.6</v>
      </c>
      <c r="AM57">
        <v>12.73</v>
      </c>
      <c r="AN57">
        <v>13</v>
      </c>
      <c r="AO57">
        <v>165.48</v>
      </c>
      <c r="AR57">
        <v>4386.1899999999996</v>
      </c>
      <c r="AS57">
        <v>365.52</v>
      </c>
      <c r="AT57">
        <f t="shared" si="0"/>
        <v>5388</v>
      </c>
      <c r="AU57">
        <f t="shared" si="1"/>
        <v>100</v>
      </c>
      <c r="AV57">
        <f t="shared" si="2"/>
        <v>0</v>
      </c>
      <c r="AW57">
        <f t="shared" si="3"/>
        <v>32.559825960841188</v>
      </c>
      <c r="AX57">
        <f t="shared" si="4"/>
        <v>5388</v>
      </c>
      <c r="AY57">
        <f t="shared" si="5"/>
        <v>0</v>
      </c>
    </row>
    <row r="58" spans="1:51">
      <c r="A58" t="s">
        <v>45</v>
      </c>
      <c r="B58" s="1">
        <v>45376</v>
      </c>
      <c r="C58" s="1">
        <v>45559</v>
      </c>
      <c r="D58" t="s">
        <v>122</v>
      </c>
      <c r="E58" t="s">
        <v>123</v>
      </c>
      <c r="G58" t="s">
        <v>124</v>
      </c>
      <c r="H58" t="s">
        <v>48</v>
      </c>
      <c r="I58">
        <v>313.44</v>
      </c>
      <c r="J58">
        <v>16</v>
      </c>
      <c r="K58">
        <v>5</v>
      </c>
      <c r="L58">
        <v>11</v>
      </c>
      <c r="M58">
        <v>5015</v>
      </c>
      <c r="N58">
        <v>3465</v>
      </c>
      <c r="AA58">
        <v>11.5</v>
      </c>
      <c r="AB58">
        <v>16</v>
      </c>
      <c r="AC58">
        <v>184.08</v>
      </c>
      <c r="AG58">
        <v>40.9</v>
      </c>
      <c r="AH58">
        <v>16</v>
      </c>
      <c r="AI58">
        <v>654.33000000000004</v>
      </c>
      <c r="AJ58">
        <v>82.6</v>
      </c>
      <c r="AK58">
        <v>3</v>
      </c>
      <c r="AL58">
        <v>247.8</v>
      </c>
      <c r="AM58">
        <v>24.32</v>
      </c>
      <c r="AN58">
        <v>146</v>
      </c>
      <c r="AO58">
        <v>3550.57</v>
      </c>
      <c r="AR58">
        <v>-1171.78</v>
      </c>
      <c r="AS58">
        <v>-106.53</v>
      </c>
      <c r="AT58">
        <f t="shared" si="0"/>
        <v>5015.04</v>
      </c>
      <c r="AU58">
        <f t="shared" si="1"/>
        <v>100</v>
      </c>
      <c r="AV58">
        <f t="shared" si="2"/>
        <v>31.25</v>
      </c>
      <c r="AW58">
        <f t="shared" si="3"/>
        <v>1.4124605345057273</v>
      </c>
      <c r="AX58">
        <f t="shared" si="4"/>
        <v>5015.04</v>
      </c>
      <c r="AY58">
        <f t="shared" si="5"/>
        <v>0</v>
      </c>
    </row>
    <row r="59" spans="1:51">
      <c r="A59" t="s">
        <v>45</v>
      </c>
      <c r="B59" s="1">
        <v>45376</v>
      </c>
      <c r="C59" s="1">
        <v>45559</v>
      </c>
      <c r="D59" t="s">
        <v>186</v>
      </c>
      <c r="E59" t="s">
        <v>186</v>
      </c>
      <c r="G59" t="s">
        <v>187</v>
      </c>
      <c r="H59" t="s">
        <v>48</v>
      </c>
      <c r="I59">
        <v>809.67</v>
      </c>
      <c r="J59">
        <v>6</v>
      </c>
      <c r="K59">
        <v>2</v>
      </c>
      <c r="L59">
        <v>4</v>
      </c>
      <c r="M59">
        <v>4858.01</v>
      </c>
      <c r="N59">
        <v>3331.92</v>
      </c>
      <c r="AA59">
        <v>35.4</v>
      </c>
      <c r="AB59">
        <v>6</v>
      </c>
      <c r="AC59">
        <v>212.4</v>
      </c>
      <c r="AG59">
        <v>171.41</v>
      </c>
      <c r="AH59">
        <v>6</v>
      </c>
      <c r="AI59">
        <v>1028.47</v>
      </c>
      <c r="AJ59">
        <v>112.1</v>
      </c>
      <c r="AK59">
        <v>1</v>
      </c>
      <c r="AL59">
        <v>112.1</v>
      </c>
      <c r="AM59">
        <v>18.95</v>
      </c>
      <c r="AN59">
        <v>18</v>
      </c>
      <c r="AO59">
        <v>341.09</v>
      </c>
      <c r="AR59">
        <v>1637.86</v>
      </c>
      <c r="AS59">
        <v>409.46</v>
      </c>
      <c r="AT59">
        <f t="shared" si="0"/>
        <v>4858.0199999999995</v>
      </c>
      <c r="AU59">
        <f t="shared" si="1"/>
        <v>100</v>
      </c>
      <c r="AV59">
        <f t="shared" si="2"/>
        <v>33.333333333333329</v>
      </c>
      <c r="AW59">
        <f t="shared" si="3"/>
        <v>14.24263390893899</v>
      </c>
      <c r="AX59">
        <f t="shared" si="4"/>
        <v>4858.0199999999995</v>
      </c>
      <c r="AY59">
        <f t="shared" si="5"/>
        <v>0</v>
      </c>
    </row>
    <row r="60" spans="1:51">
      <c r="A60" t="s">
        <v>45</v>
      </c>
      <c r="B60" s="1">
        <v>45376</v>
      </c>
      <c r="C60" s="1">
        <v>45559</v>
      </c>
      <c r="D60" t="s">
        <v>137</v>
      </c>
      <c r="E60" t="s">
        <v>137</v>
      </c>
      <c r="G60" t="s">
        <v>138</v>
      </c>
      <c r="H60" t="s">
        <v>48</v>
      </c>
      <c r="I60">
        <v>399</v>
      </c>
      <c r="J60">
        <v>12</v>
      </c>
      <c r="K60">
        <v>1</v>
      </c>
      <c r="L60">
        <v>11</v>
      </c>
      <c r="M60">
        <v>4788</v>
      </c>
      <c r="N60">
        <v>4389</v>
      </c>
      <c r="O60">
        <v>15.88</v>
      </c>
      <c r="P60">
        <v>11</v>
      </c>
      <c r="Q60">
        <v>174.64</v>
      </c>
      <c r="R60">
        <v>59.75</v>
      </c>
      <c r="S60">
        <v>11</v>
      </c>
      <c r="T60">
        <v>657.28</v>
      </c>
      <c r="U60">
        <v>15.88</v>
      </c>
      <c r="V60">
        <v>11</v>
      </c>
      <c r="W60">
        <v>174.64</v>
      </c>
      <c r="AA60">
        <v>13.91</v>
      </c>
      <c r="AB60">
        <v>14</v>
      </c>
      <c r="AC60">
        <v>194.7</v>
      </c>
      <c r="AD60">
        <v>1.86</v>
      </c>
      <c r="AE60">
        <v>20</v>
      </c>
      <c r="AF60">
        <v>37.240400000000001</v>
      </c>
      <c r="AG60">
        <v>56.25</v>
      </c>
      <c r="AH60">
        <v>12</v>
      </c>
      <c r="AI60">
        <v>674.96</v>
      </c>
      <c r="AJ60">
        <v>82.6</v>
      </c>
      <c r="AK60">
        <v>1</v>
      </c>
      <c r="AL60">
        <v>82.6</v>
      </c>
      <c r="AR60">
        <v>2567.5796</v>
      </c>
      <c r="AS60">
        <v>233.42</v>
      </c>
      <c r="AT60">
        <f t="shared" si="0"/>
        <v>4788</v>
      </c>
      <c r="AU60">
        <f t="shared" si="1"/>
        <v>100</v>
      </c>
      <c r="AV60">
        <f t="shared" si="2"/>
        <v>8.3333333333333321</v>
      </c>
      <c r="AW60" t="e">
        <f t="shared" si="3"/>
        <v>#DIV/0!</v>
      </c>
      <c r="AX60">
        <f t="shared" si="4"/>
        <v>4788</v>
      </c>
      <c r="AY60">
        <f t="shared" si="5"/>
        <v>0</v>
      </c>
    </row>
    <row r="61" spans="1:51">
      <c r="A61" t="s">
        <v>45</v>
      </c>
      <c r="B61" s="1">
        <v>45376</v>
      </c>
      <c r="C61" s="1">
        <v>45559</v>
      </c>
      <c r="D61" t="s">
        <v>176</v>
      </c>
      <c r="E61" t="s">
        <v>176</v>
      </c>
      <c r="G61" t="s">
        <v>177</v>
      </c>
      <c r="H61" t="s">
        <v>48</v>
      </c>
      <c r="I61">
        <v>796.69</v>
      </c>
      <c r="J61">
        <v>6</v>
      </c>
      <c r="K61">
        <v>3</v>
      </c>
      <c r="L61">
        <v>3</v>
      </c>
      <c r="M61">
        <v>4780.12</v>
      </c>
      <c r="N61">
        <v>2482.12</v>
      </c>
      <c r="AA61">
        <v>35.4</v>
      </c>
      <c r="AB61">
        <v>6</v>
      </c>
      <c r="AC61">
        <v>212.4</v>
      </c>
      <c r="AG61">
        <v>164</v>
      </c>
      <c r="AH61">
        <v>6</v>
      </c>
      <c r="AI61">
        <v>983.99</v>
      </c>
      <c r="AJ61">
        <v>112.1</v>
      </c>
      <c r="AK61">
        <v>3</v>
      </c>
      <c r="AL61">
        <v>336.3</v>
      </c>
      <c r="AM61">
        <v>13.35</v>
      </c>
      <c r="AN61">
        <v>46</v>
      </c>
      <c r="AO61">
        <v>613.96</v>
      </c>
      <c r="AR61">
        <v>335.47</v>
      </c>
      <c r="AS61">
        <v>111.82</v>
      </c>
      <c r="AT61">
        <f t="shared" si="0"/>
        <v>4780.1400000000003</v>
      </c>
      <c r="AU61">
        <f t="shared" si="1"/>
        <v>100</v>
      </c>
      <c r="AV61">
        <f t="shared" si="2"/>
        <v>50</v>
      </c>
      <c r="AW61">
        <f t="shared" si="3"/>
        <v>7.7857515147566616</v>
      </c>
      <c r="AX61">
        <f t="shared" si="4"/>
        <v>4780.1400000000003</v>
      </c>
      <c r="AY61">
        <f t="shared" si="5"/>
        <v>0</v>
      </c>
    </row>
    <row r="62" spans="1:51">
      <c r="A62" t="s">
        <v>45</v>
      </c>
      <c r="B62" s="1">
        <v>45376</v>
      </c>
      <c r="C62" s="1">
        <v>45559</v>
      </c>
      <c r="D62" t="s">
        <v>134</v>
      </c>
      <c r="E62" t="s">
        <v>135</v>
      </c>
      <c r="G62" t="s">
        <v>136</v>
      </c>
      <c r="H62" t="s">
        <v>48</v>
      </c>
      <c r="I62">
        <v>349</v>
      </c>
      <c r="J62">
        <v>13</v>
      </c>
      <c r="K62">
        <v>4</v>
      </c>
      <c r="L62">
        <v>9</v>
      </c>
      <c r="M62">
        <v>4537</v>
      </c>
      <c r="N62">
        <v>3141</v>
      </c>
      <c r="AA62">
        <v>11.71</v>
      </c>
      <c r="AB62">
        <v>13</v>
      </c>
      <c r="AC62">
        <v>152.22</v>
      </c>
      <c r="AG62">
        <v>45.82</v>
      </c>
      <c r="AH62">
        <v>13</v>
      </c>
      <c r="AI62">
        <v>595.71</v>
      </c>
      <c r="AJ62">
        <v>82.6</v>
      </c>
      <c r="AK62">
        <v>2</v>
      </c>
      <c r="AL62">
        <v>165.2</v>
      </c>
      <c r="AM62">
        <v>19.04</v>
      </c>
      <c r="AN62">
        <v>46</v>
      </c>
      <c r="AO62">
        <v>875.66</v>
      </c>
      <c r="AR62">
        <v>1352.21</v>
      </c>
      <c r="AS62">
        <v>150.25</v>
      </c>
      <c r="AT62">
        <f t="shared" si="0"/>
        <v>4537</v>
      </c>
      <c r="AU62">
        <f t="shared" si="1"/>
        <v>100</v>
      </c>
      <c r="AV62">
        <f t="shared" si="2"/>
        <v>30.76923076923077</v>
      </c>
      <c r="AW62">
        <f t="shared" si="3"/>
        <v>5.1812347258068199</v>
      </c>
      <c r="AX62">
        <f t="shared" si="4"/>
        <v>4537</v>
      </c>
      <c r="AY62">
        <f t="shared" si="5"/>
        <v>0</v>
      </c>
    </row>
    <row r="63" spans="1:51">
      <c r="A63" t="s">
        <v>45</v>
      </c>
      <c r="B63" s="1">
        <v>45376</v>
      </c>
      <c r="C63" s="1">
        <v>45559</v>
      </c>
      <c r="D63" t="s">
        <v>144</v>
      </c>
      <c r="E63" t="s">
        <v>145</v>
      </c>
      <c r="G63" t="s">
        <v>146</v>
      </c>
      <c r="H63" t="s">
        <v>48</v>
      </c>
      <c r="I63">
        <v>403.26</v>
      </c>
      <c r="J63">
        <v>11</v>
      </c>
      <c r="K63">
        <v>0</v>
      </c>
      <c r="L63">
        <v>11</v>
      </c>
      <c r="M63">
        <v>4435.83</v>
      </c>
      <c r="N63">
        <v>4435.83</v>
      </c>
      <c r="O63">
        <v>16.52</v>
      </c>
      <c r="P63">
        <v>1</v>
      </c>
      <c r="Q63">
        <v>16.52</v>
      </c>
      <c r="R63">
        <v>74.34</v>
      </c>
      <c r="S63">
        <v>1</v>
      </c>
      <c r="T63">
        <v>74.34</v>
      </c>
      <c r="U63">
        <v>16.52</v>
      </c>
      <c r="V63">
        <v>1</v>
      </c>
      <c r="W63">
        <v>16.52</v>
      </c>
      <c r="AA63">
        <v>11.59</v>
      </c>
      <c r="AB63">
        <v>11</v>
      </c>
      <c r="AC63">
        <v>127.44</v>
      </c>
      <c r="AD63">
        <v>0.65</v>
      </c>
      <c r="AE63">
        <v>10</v>
      </c>
      <c r="AF63">
        <v>6.5031999999999996</v>
      </c>
      <c r="AG63">
        <v>60.36</v>
      </c>
      <c r="AH63">
        <v>11</v>
      </c>
      <c r="AI63">
        <v>663.96</v>
      </c>
      <c r="AM63">
        <v>16.78</v>
      </c>
      <c r="AN63">
        <v>110</v>
      </c>
      <c r="AO63">
        <v>1845.4</v>
      </c>
      <c r="AR63">
        <v>1701.6668</v>
      </c>
      <c r="AS63">
        <v>154.69999999999999</v>
      </c>
      <c r="AT63">
        <f t="shared" si="0"/>
        <v>4435.8599999999997</v>
      </c>
      <c r="AU63">
        <f t="shared" si="1"/>
        <v>100</v>
      </c>
      <c r="AV63">
        <f t="shared" si="2"/>
        <v>0</v>
      </c>
      <c r="AW63">
        <f t="shared" si="3"/>
        <v>2.403739026769264</v>
      </c>
      <c r="AX63">
        <f t="shared" si="4"/>
        <v>4435.8599999999997</v>
      </c>
      <c r="AY63">
        <f t="shared" si="5"/>
        <v>0</v>
      </c>
    </row>
    <row r="64" spans="1:51">
      <c r="A64" t="s">
        <v>45</v>
      </c>
      <c r="B64" s="1">
        <v>45376</v>
      </c>
      <c r="C64" s="1">
        <v>45559</v>
      </c>
      <c r="D64" t="s">
        <v>134</v>
      </c>
      <c r="E64" t="s">
        <v>142</v>
      </c>
      <c r="G64" t="s">
        <v>143</v>
      </c>
      <c r="H64" t="s">
        <v>48</v>
      </c>
      <c r="I64">
        <v>349</v>
      </c>
      <c r="J64">
        <v>12</v>
      </c>
      <c r="K64">
        <v>3</v>
      </c>
      <c r="L64">
        <v>9</v>
      </c>
      <c r="M64">
        <v>4188</v>
      </c>
      <c r="N64">
        <v>3141</v>
      </c>
      <c r="AA64">
        <v>10.62</v>
      </c>
      <c r="AB64">
        <v>12</v>
      </c>
      <c r="AC64">
        <v>127.44</v>
      </c>
      <c r="AG64">
        <v>46.4</v>
      </c>
      <c r="AH64">
        <v>12</v>
      </c>
      <c r="AI64">
        <v>556.76</v>
      </c>
      <c r="AJ64">
        <v>82.6</v>
      </c>
      <c r="AK64">
        <v>3</v>
      </c>
      <c r="AL64">
        <v>247.8</v>
      </c>
      <c r="AM64">
        <v>28.15</v>
      </c>
      <c r="AN64">
        <v>80</v>
      </c>
      <c r="AO64">
        <v>2251.8000000000002</v>
      </c>
      <c r="AR64">
        <v>-42.8</v>
      </c>
      <c r="AS64">
        <v>-4.76</v>
      </c>
      <c r="AT64">
        <f t="shared" si="0"/>
        <v>4188</v>
      </c>
      <c r="AU64">
        <f t="shared" si="1"/>
        <v>100</v>
      </c>
      <c r="AV64">
        <f t="shared" si="2"/>
        <v>25</v>
      </c>
      <c r="AW64">
        <f t="shared" si="3"/>
        <v>1.8598454569677589</v>
      </c>
      <c r="AX64">
        <f t="shared" si="4"/>
        <v>4188</v>
      </c>
      <c r="AY64">
        <f t="shared" si="5"/>
        <v>0</v>
      </c>
    </row>
    <row r="65" spans="1:51">
      <c r="A65" t="s">
        <v>45</v>
      </c>
      <c r="B65" s="1">
        <v>45376</v>
      </c>
      <c r="C65" s="1">
        <v>45559</v>
      </c>
      <c r="D65" t="s">
        <v>157</v>
      </c>
      <c r="E65" t="s">
        <v>157</v>
      </c>
      <c r="G65" t="s">
        <v>193</v>
      </c>
      <c r="H65" t="s">
        <v>48</v>
      </c>
      <c r="I65">
        <v>835.44</v>
      </c>
      <c r="J65">
        <v>5</v>
      </c>
      <c r="K65">
        <v>0</v>
      </c>
      <c r="L65">
        <v>5</v>
      </c>
      <c r="M65">
        <v>4177.18</v>
      </c>
      <c r="N65">
        <v>4177.18</v>
      </c>
      <c r="AA65">
        <v>35.4</v>
      </c>
      <c r="AB65">
        <v>5</v>
      </c>
      <c r="AC65">
        <v>177</v>
      </c>
      <c r="AG65">
        <v>168.83</v>
      </c>
      <c r="AH65">
        <v>5</v>
      </c>
      <c r="AI65">
        <v>844.16</v>
      </c>
      <c r="AM65">
        <v>13.2</v>
      </c>
      <c r="AN65">
        <v>58</v>
      </c>
      <c r="AO65">
        <v>765.41</v>
      </c>
      <c r="AR65">
        <v>2390.61</v>
      </c>
      <c r="AS65">
        <v>478.12</v>
      </c>
      <c r="AT65">
        <f t="shared" si="0"/>
        <v>4177.2000000000007</v>
      </c>
      <c r="AU65">
        <f t="shared" si="1"/>
        <v>100</v>
      </c>
      <c r="AV65">
        <f t="shared" si="2"/>
        <v>0</v>
      </c>
      <c r="AW65">
        <f t="shared" si="3"/>
        <v>5.4574672397799882</v>
      </c>
      <c r="AX65">
        <f t="shared" si="4"/>
        <v>4177.2000000000007</v>
      </c>
      <c r="AY65">
        <f t="shared" si="5"/>
        <v>0</v>
      </c>
    </row>
    <row r="66" spans="1:51">
      <c r="A66" t="s">
        <v>45</v>
      </c>
      <c r="B66" s="1">
        <v>45376</v>
      </c>
      <c r="C66" s="1">
        <v>45559</v>
      </c>
      <c r="D66" t="s">
        <v>164</v>
      </c>
      <c r="E66" t="s">
        <v>164</v>
      </c>
      <c r="G66" t="s">
        <v>165</v>
      </c>
      <c r="H66" t="s">
        <v>48</v>
      </c>
      <c r="I66">
        <v>509.45</v>
      </c>
      <c r="J66">
        <v>8</v>
      </c>
      <c r="K66">
        <v>2</v>
      </c>
      <c r="L66">
        <v>6</v>
      </c>
      <c r="M66">
        <v>4075.62</v>
      </c>
      <c r="N66">
        <v>3092.62</v>
      </c>
      <c r="AA66">
        <v>11.06</v>
      </c>
      <c r="AB66">
        <v>8</v>
      </c>
      <c r="AC66">
        <v>88.5</v>
      </c>
      <c r="AG66">
        <v>74.86</v>
      </c>
      <c r="AH66">
        <v>8</v>
      </c>
      <c r="AI66">
        <v>598.89</v>
      </c>
      <c r="AM66">
        <v>13.83</v>
      </c>
      <c r="AN66">
        <v>49</v>
      </c>
      <c r="AO66">
        <v>677.48</v>
      </c>
      <c r="AR66">
        <v>1727.75</v>
      </c>
      <c r="AS66">
        <v>287.95999999999998</v>
      </c>
      <c r="AT66">
        <f t="shared" ref="AT66:AT129" si="6">J66*I66</f>
        <v>4075.6</v>
      </c>
      <c r="AU66">
        <f t="shared" ref="AU66:AU129" si="7">(AT66-AP66)/AT66*100</f>
        <v>100</v>
      </c>
      <c r="AV66">
        <f t="shared" ref="AV66:AV129" si="8">(K66/J66)*100</f>
        <v>25</v>
      </c>
      <c r="AW66">
        <f t="shared" ref="AW66:AW129" si="9">AT66/AO66</f>
        <v>6.0158233453386076</v>
      </c>
      <c r="AX66">
        <f t="shared" ref="AX66:AX129" si="10">AT66-(AP66*J66)</f>
        <v>4075.6</v>
      </c>
      <c r="AY66">
        <f t="shared" si="5"/>
        <v>0</v>
      </c>
    </row>
    <row r="67" spans="1:51">
      <c r="A67" t="s">
        <v>45</v>
      </c>
      <c r="B67" s="1">
        <v>45376</v>
      </c>
      <c r="C67" s="1">
        <v>45559</v>
      </c>
      <c r="D67" t="s">
        <v>202</v>
      </c>
      <c r="E67" t="s">
        <v>202</v>
      </c>
      <c r="G67" t="s">
        <v>203</v>
      </c>
      <c r="H67" t="s">
        <v>48</v>
      </c>
      <c r="I67">
        <v>813.73</v>
      </c>
      <c r="J67">
        <v>5</v>
      </c>
      <c r="K67">
        <v>0</v>
      </c>
      <c r="L67">
        <v>5</v>
      </c>
      <c r="M67">
        <v>4068.63</v>
      </c>
      <c r="N67">
        <v>4068.63</v>
      </c>
      <c r="AA67">
        <v>35.4</v>
      </c>
      <c r="AB67">
        <v>5</v>
      </c>
      <c r="AC67">
        <v>177</v>
      </c>
      <c r="AG67">
        <v>178.42</v>
      </c>
      <c r="AH67">
        <v>5</v>
      </c>
      <c r="AI67">
        <v>892.09</v>
      </c>
      <c r="AM67">
        <v>18.32</v>
      </c>
      <c r="AN67">
        <v>32</v>
      </c>
      <c r="AO67">
        <v>586.14</v>
      </c>
      <c r="AR67">
        <v>2413.4</v>
      </c>
      <c r="AS67">
        <v>482.68</v>
      </c>
      <c r="AT67">
        <f t="shared" si="6"/>
        <v>4068.65</v>
      </c>
      <c r="AU67">
        <f t="shared" si="7"/>
        <v>100</v>
      </c>
      <c r="AV67">
        <f t="shared" si="8"/>
        <v>0</v>
      </c>
      <c r="AW67">
        <f t="shared" si="9"/>
        <v>6.9414303749957353</v>
      </c>
      <c r="AX67">
        <f t="shared" si="10"/>
        <v>4068.65</v>
      </c>
      <c r="AY67">
        <f t="shared" ref="AY67:AY130" si="11">(AP67*J67)/AT67</f>
        <v>0</v>
      </c>
    </row>
    <row r="68" spans="1:51">
      <c r="A68" t="s">
        <v>45</v>
      </c>
      <c r="B68" s="1">
        <v>45376</v>
      </c>
      <c r="C68" s="1">
        <v>45559</v>
      </c>
      <c r="D68" t="s">
        <v>144</v>
      </c>
      <c r="E68" t="s">
        <v>153</v>
      </c>
      <c r="G68" t="s">
        <v>154</v>
      </c>
      <c r="H68" t="s">
        <v>48</v>
      </c>
      <c r="I68">
        <v>400.54</v>
      </c>
      <c r="J68">
        <v>10</v>
      </c>
      <c r="K68">
        <v>1</v>
      </c>
      <c r="L68">
        <v>9</v>
      </c>
      <c r="M68">
        <v>4005.36</v>
      </c>
      <c r="N68">
        <v>3646.36</v>
      </c>
      <c r="AA68">
        <v>11.33</v>
      </c>
      <c r="AB68">
        <v>10</v>
      </c>
      <c r="AC68">
        <v>113.28</v>
      </c>
      <c r="AG68">
        <v>59.57</v>
      </c>
      <c r="AH68">
        <v>10</v>
      </c>
      <c r="AI68">
        <v>595.67999999999995</v>
      </c>
      <c r="AM68">
        <v>19</v>
      </c>
      <c r="AN68">
        <v>71</v>
      </c>
      <c r="AO68">
        <v>1348.72</v>
      </c>
      <c r="AR68">
        <v>1588.68</v>
      </c>
      <c r="AS68">
        <v>176.52</v>
      </c>
      <c r="AT68">
        <f t="shared" si="6"/>
        <v>4005.4</v>
      </c>
      <c r="AU68">
        <f t="shared" si="7"/>
        <v>100</v>
      </c>
      <c r="AV68">
        <f t="shared" si="8"/>
        <v>10</v>
      </c>
      <c r="AW68">
        <f t="shared" si="9"/>
        <v>2.9697787531882081</v>
      </c>
      <c r="AX68">
        <f t="shared" si="10"/>
        <v>4005.4</v>
      </c>
      <c r="AY68">
        <f t="shared" si="11"/>
        <v>0</v>
      </c>
    </row>
    <row r="69" spans="1:51">
      <c r="A69" t="s">
        <v>45</v>
      </c>
      <c r="B69" s="1">
        <v>45376</v>
      </c>
      <c r="C69" s="1">
        <v>45559</v>
      </c>
      <c r="D69" t="s">
        <v>225</v>
      </c>
      <c r="E69" t="s">
        <v>226</v>
      </c>
      <c r="G69" t="s">
        <v>227</v>
      </c>
      <c r="H69" t="s">
        <v>48</v>
      </c>
      <c r="I69">
        <v>1265.78</v>
      </c>
      <c r="J69">
        <v>3</v>
      </c>
      <c r="K69">
        <v>0</v>
      </c>
      <c r="L69">
        <v>3</v>
      </c>
      <c r="M69">
        <v>3797.34</v>
      </c>
      <c r="N69">
        <v>3797.34</v>
      </c>
      <c r="AA69">
        <v>57.43</v>
      </c>
      <c r="AB69">
        <v>3</v>
      </c>
      <c r="AC69">
        <v>172.28</v>
      </c>
      <c r="AG69">
        <v>274.01</v>
      </c>
      <c r="AH69">
        <v>3</v>
      </c>
      <c r="AI69">
        <v>822.03</v>
      </c>
      <c r="AM69">
        <v>8.9600000000000009</v>
      </c>
      <c r="AN69">
        <v>7</v>
      </c>
      <c r="AO69">
        <v>62.73</v>
      </c>
      <c r="AR69">
        <v>2740.3</v>
      </c>
      <c r="AS69">
        <v>913.43</v>
      </c>
      <c r="AT69">
        <f t="shared" si="6"/>
        <v>3797.34</v>
      </c>
      <c r="AU69">
        <f t="shared" si="7"/>
        <v>100</v>
      </c>
      <c r="AV69">
        <f t="shared" si="8"/>
        <v>0</v>
      </c>
      <c r="AW69">
        <f t="shared" si="9"/>
        <v>60.534672405547589</v>
      </c>
      <c r="AX69">
        <f t="shared" si="10"/>
        <v>3797.34</v>
      </c>
      <c r="AY69">
        <f t="shared" si="11"/>
        <v>0</v>
      </c>
    </row>
    <row r="70" spans="1:51">
      <c r="A70" t="s">
        <v>45</v>
      </c>
      <c r="B70" s="1">
        <v>45376</v>
      </c>
      <c r="C70" s="1">
        <v>45559</v>
      </c>
      <c r="D70" t="s">
        <v>159</v>
      </c>
      <c r="E70" t="s">
        <v>159</v>
      </c>
      <c r="G70" t="s">
        <v>160</v>
      </c>
      <c r="H70" t="s">
        <v>48</v>
      </c>
      <c r="I70">
        <v>414.41</v>
      </c>
      <c r="J70">
        <v>9</v>
      </c>
      <c r="K70">
        <v>1</v>
      </c>
      <c r="L70">
        <v>8</v>
      </c>
      <c r="M70">
        <v>3729.68</v>
      </c>
      <c r="N70">
        <v>3330.68</v>
      </c>
      <c r="AA70">
        <v>11.01</v>
      </c>
      <c r="AB70">
        <v>9</v>
      </c>
      <c r="AC70">
        <v>99.12</v>
      </c>
      <c r="AG70">
        <v>59.87</v>
      </c>
      <c r="AH70">
        <v>9</v>
      </c>
      <c r="AI70">
        <v>538.85</v>
      </c>
      <c r="AM70">
        <v>16.440000000000001</v>
      </c>
      <c r="AN70">
        <v>41</v>
      </c>
      <c r="AO70">
        <v>674.2</v>
      </c>
      <c r="AR70">
        <v>2018.51</v>
      </c>
      <c r="AS70">
        <v>252.31</v>
      </c>
      <c r="AT70">
        <f t="shared" si="6"/>
        <v>3729.69</v>
      </c>
      <c r="AU70">
        <f t="shared" si="7"/>
        <v>100</v>
      </c>
      <c r="AV70">
        <f t="shared" si="8"/>
        <v>11.111111111111111</v>
      </c>
      <c r="AW70">
        <f t="shared" si="9"/>
        <v>5.5320231385345595</v>
      </c>
      <c r="AX70">
        <f t="shared" si="10"/>
        <v>3729.69</v>
      </c>
      <c r="AY70">
        <f t="shared" si="11"/>
        <v>0</v>
      </c>
    </row>
    <row r="71" spans="1:51">
      <c r="A71" t="s">
        <v>45</v>
      </c>
      <c r="B71" s="1">
        <v>45376</v>
      </c>
      <c r="C71" s="1">
        <v>45559</v>
      </c>
      <c r="D71" t="s">
        <v>113</v>
      </c>
      <c r="E71" t="s">
        <v>113</v>
      </c>
      <c r="G71" t="s">
        <v>161</v>
      </c>
      <c r="H71" t="s">
        <v>48</v>
      </c>
      <c r="I71">
        <v>408.21</v>
      </c>
      <c r="J71">
        <v>9</v>
      </c>
      <c r="K71">
        <v>2</v>
      </c>
      <c r="L71">
        <v>7</v>
      </c>
      <c r="M71">
        <v>3673.9</v>
      </c>
      <c r="N71">
        <v>2875.9</v>
      </c>
      <c r="AA71">
        <v>11.41</v>
      </c>
      <c r="AB71">
        <v>9</v>
      </c>
      <c r="AC71">
        <v>102.66</v>
      </c>
      <c r="AD71">
        <v>1.03</v>
      </c>
      <c r="AE71">
        <v>15</v>
      </c>
      <c r="AF71">
        <v>15.454800000000001</v>
      </c>
      <c r="AG71">
        <v>60.79</v>
      </c>
      <c r="AH71">
        <v>9</v>
      </c>
      <c r="AI71">
        <v>547.15</v>
      </c>
      <c r="AJ71">
        <v>82.6</v>
      </c>
      <c r="AK71">
        <v>1</v>
      </c>
      <c r="AL71">
        <v>82.6</v>
      </c>
      <c r="AM71">
        <v>15.54</v>
      </c>
      <c r="AN71">
        <v>12</v>
      </c>
      <c r="AO71">
        <v>186.5</v>
      </c>
      <c r="AR71">
        <v>1941.5352</v>
      </c>
      <c r="AS71">
        <v>277.36</v>
      </c>
      <c r="AT71">
        <f t="shared" si="6"/>
        <v>3673.89</v>
      </c>
      <c r="AU71">
        <f t="shared" si="7"/>
        <v>100</v>
      </c>
      <c r="AV71">
        <f t="shared" si="8"/>
        <v>22.222222222222221</v>
      </c>
      <c r="AW71">
        <f t="shared" si="9"/>
        <v>19.699142091152815</v>
      </c>
      <c r="AX71">
        <f t="shared" si="10"/>
        <v>3673.89</v>
      </c>
      <c r="AY71">
        <f t="shared" si="11"/>
        <v>0</v>
      </c>
    </row>
    <row r="72" spans="1:51">
      <c r="A72" t="s">
        <v>45</v>
      </c>
      <c r="B72" s="1">
        <v>45376</v>
      </c>
      <c r="C72" s="1">
        <v>45559</v>
      </c>
      <c r="D72" t="s">
        <v>157</v>
      </c>
      <c r="E72" t="s">
        <v>157</v>
      </c>
      <c r="G72" t="s">
        <v>192</v>
      </c>
      <c r="H72" t="s">
        <v>48</v>
      </c>
      <c r="I72">
        <v>703</v>
      </c>
      <c r="J72">
        <v>5</v>
      </c>
      <c r="K72">
        <v>0</v>
      </c>
      <c r="L72">
        <v>5</v>
      </c>
      <c r="M72">
        <v>3515</v>
      </c>
      <c r="N72">
        <v>3515</v>
      </c>
      <c r="AA72">
        <v>35.4</v>
      </c>
      <c r="AB72">
        <v>5</v>
      </c>
      <c r="AC72">
        <v>177</v>
      </c>
      <c r="AG72">
        <v>137.36000000000001</v>
      </c>
      <c r="AH72">
        <v>5</v>
      </c>
      <c r="AI72">
        <v>686.81</v>
      </c>
      <c r="AM72">
        <v>15.16</v>
      </c>
      <c r="AN72">
        <v>88</v>
      </c>
      <c r="AO72">
        <v>1334.33</v>
      </c>
      <c r="AR72">
        <v>1316.86</v>
      </c>
      <c r="AS72">
        <v>263.37</v>
      </c>
      <c r="AT72">
        <f t="shared" si="6"/>
        <v>3515</v>
      </c>
      <c r="AU72">
        <f t="shared" si="7"/>
        <v>100</v>
      </c>
      <c r="AV72">
        <f t="shared" si="8"/>
        <v>0</v>
      </c>
      <c r="AW72">
        <f t="shared" si="9"/>
        <v>2.6342808750459032</v>
      </c>
      <c r="AX72">
        <f t="shared" si="10"/>
        <v>3515</v>
      </c>
      <c r="AY72">
        <f t="shared" si="11"/>
        <v>0</v>
      </c>
    </row>
    <row r="73" spans="1:51">
      <c r="A73" t="s">
        <v>45</v>
      </c>
      <c r="B73" s="1">
        <v>45376</v>
      </c>
      <c r="C73" s="1">
        <v>45559</v>
      </c>
      <c r="D73" t="s">
        <v>74</v>
      </c>
      <c r="E73" t="s">
        <v>74</v>
      </c>
      <c r="G73" t="s">
        <v>172</v>
      </c>
      <c r="H73" t="s">
        <v>48</v>
      </c>
      <c r="I73">
        <v>499</v>
      </c>
      <c r="J73">
        <v>7</v>
      </c>
      <c r="K73">
        <v>1</v>
      </c>
      <c r="L73">
        <v>6</v>
      </c>
      <c r="M73">
        <v>3493</v>
      </c>
      <c r="N73">
        <v>3018.95</v>
      </c>
      <c r="AA73">
        <v>10.62</v>
      </c>
      <c r="AB73">
        <v>7</v>
      </c>
      <c r="AC73">
        <v>74.34</v>
      </c>
      <c r="AG73">
        <v>51.09</v>
      </c>
      <c r="AH73">
        <v>7</v>
      </c>
      <c r="AI73">
        <v>357.62</v>
      </c>
      <c r="AM73">
        <v>4.1900000000000004</v>
      </c>
      <c r="AN73">
        <v>3</v>
      </c>
      <c r="AO73">
        <v>12.56</v>
      </c>
      <c r="AR73">
        <v>2574.4299999999998</v>
      </c>
      <c r="AS73">
        <v>429.07</v>
      </c>
      <c r="AT73">
        <f t="shared" si="6"/>
        <v>3493</v>
      </c>
      <c r="AU73">
        <f t="shared" si="7"/>
        <v>100</v>
      </c>
      <c r="AV73">
        <f t="shared" si="8"/>
        <v>14.285714285714285</v>
      </c>
      <c r="AW73">
        <f t="shared" si="9"/>
        <v>278.10509554140128</v>
      </c>
      <c r="AX73">
        <f t="shared" si="10"/>
        <v>3493</v>
      </c>
      <c r="AY73">
        <f t="shared" si="11"/>
        <v>0</v>
      </c>
    </row>
    <row r="74" spans="1:51">
      <c r="A74" t="s">
        <v>45</v>
      </c>
      <c r="B74" s="1">
        <v>45376</v>
      </c>
      <c r="C74" s="1">
        <v>45559</v>
      </c>
      <c r="D74" t="s">
        <v>162</v>
      </c>
      <c r="E74" t="s">
        <v>162</v>
      </c>
      <c r="G74" t="s">
        <v>163</v>
      </c>
      <c r="H74" t="s">
        <v>48</v>
      </c>
      <c r="I74">
        <v>436.62</v>
      </c>
      <c r="J74">
        <v>8</v>
      </c>
      <c r="K74">
        <v>0</v>
      </c>
      <c r="L74">
        <v>8</v>
      </c>
      <c r="M74">
        <v>3493</v>
      </c>
      <c r="N74">
        <v>3493</v>
      </c>
      <c r="AA74">
        <v>10.62</v>
      </c>
      <c r="AB74">
        <v>7</v>
      </c>
      <c r="AC74">
        <v>74.34</v>
      </c>
      <c r="AG74">
        <v>63.66</v>
      </c>
      <c r="AH74">
        <v>7</v>
      </c>
      <c r="AI74">
        <v>445.59</v>
      </c>
      <c r="AM74">
        <v>11.13</v>
      </c>
      <c r="AN74">
        <v>93</v>
      </c>
      <c r="AO74">
        <v>1035.1199999999999</v>
      </c>
      <c r="AR74">
        <v>1937.95</v>
      </c>
      <c r="AS74">
        <v>242.24</v>
      </c>
      <c r="AT74">
        <f t="shared" si="6"/>
        <v>3492.96</v>
      </c>
      <c r="AU74">
        <f t="shared" si="7"/>
        <v>100</v>
      </c>
      <c r="AV74">
        <f t="shared" si="8"/>
        <v>0</v>
      </c>
      <c r="AW74">
        <f t="shared" si="9"/>
        <v>3.3744493392070489</v>
      </c>
      <c r="AX74">
        <f t="shared" si="10"/>
        <v>3492.96</v>
      </c>
      <c r="AY74">
        <f t="shared" si="11"/>
        <v>0</v>
      </c>
    </row>
    <row r="75" spans="1:51">
      <c r="A75" t="s">
        <v>45</v>
      </c>
      <c r="B75" s="1">
        <v>45376</v>
      </c>
      <c r="C75" s="1">
        <v>45559</v>
      </c>
      <c r="D75" t="s">
        <v>134</v>
      </c>
      <c r="E75" t="s">
        <v>151</v>
      </c>
      <c r="G75" t="s">
        <v>152</v>
      </c>
      <c r="H75" t="s">
        <v>48</v>
      </c>
      <c r="I75">
        <v>317.27</v>
      </c>
      <c r="J75">
        <v>11</v>
      </c>
      <c r="K75">
        <v>4</v>
      </c>
      <c r="L75">
        <v>7</v>
      </c>
      <c r="M75">
        <v>3490</v>
      </c>
      <c r="N75">
        <v>2136.4499999999998</v>
      </c>
      <c r="AA75">
        <v>10.62</v>
      </c>
      <c r="AB75">
        <v>10</v>
      </c>
      <c r="AC75">
        <v>106.2</v>
      </c>
      <c r="AG75">
        <v>45.37</v>
      </c>
      <c r="AH75">
        <v>10</v>
      </c>
      <c r="AI75">
        <v>453.66</v>
      </c>
      <c r="AJ75">
        <v>82.6</v>
      </c>
      <c r="AK75">
        <v>4</v>
      </c>
      <c r="AL75">
        <v>330.4</v>
      </c>
      <c r="AM75">
        <v>19.3</v>
      </c>
      <c r="AN75">
        <v>34</v>
      </c>
      <c r="AO75">
        <v>656.13</v>
      </c>
      <c r="AR75">
        <v>590.05999999999995</v>
      </c>
      <c r="AS75">
        <v>84.29</v>
      </c>
      <c r="AT75">
        <f t="shared" si="6"/>
        <v>3489.97</v>
      </c>
      <c r="AU75">
        <f t="shared" si="7"/>
        <v>100</v>
      </c>
      <c r="AV75">
        <f t="shared" si="8"/>
        <v>36.363636363636367</v>
      </c>
      <c r="AW75">
        <f t="shared" si="9"/>
        <v>5.3190221450017523</v>
      </c>
      <c r="AX75">
        <f t="shared" si="10"/>
        <v>3489.97</v>
      </c>
      <c r="AY75">
        <f t="shared" si="11"/>
        <v>0</v>
      </c>
    </row>
    <row r="76" spans="1:51">
      <c r="A76" t="s">
        <v>45</v>
      </c>
      <c r="B76" s="1">
        <v>45376</v>
      </c>
      <c r="C76" s="1">
        <v>45559</v>
      </c>
      <c r="D76" t="s">
        <v>223</v>
      </c>
      <c r="E76" t="s">
        <v>223</v>
      </c>
      <c r="G76" t="s">
        <v>224</v>
      </c>
      <c r="H76" t="s">
        <v>48</v>
      </c>
      <c r="I76">
        <v>1145.1300000000001</v>
      </c>
      <c r="J76">
        <v>3</v>
      </c>
      <c r="K76">
        <v>0</v>
      </c>
      <c r="L76">
        <v>3</v>
      </c>
      <c r="M76">
        <v>3435.3798999999999</v>
      </c>
      <c r="N76">
        <v>3435.3798999999999</v>
      </c>
      <c r="AA76">
        <v>59.79</v>
      </c>
      <c r="AB76">
        <v>3</v>
      </c>
      <c r="AC76">
        <v>179.36</v>
      </c>
      <c r="AG76">
        <v>238.78</v>
      </c>
      <c r="AH76">
        <v>3</v>
      </c>
      <c r="AI76">
        <v>716.33</v>
      </c>
      <c r="AM76">
        <v>8.73</v>
      </c>
      <c r="AN76">
        <v>5</v>
      </c>
      <c r="AO76">
        <v>43.65</v>
      </c>
      <c r="AR76">
        <v>2496.0399000000002</v>
      </c>
      <c r="AS76">
        <v>832.01</v>
      </c>
      <c r="AT76">
        <f t="shared" si="6"/>
        <v>3435.3900000000003</v>
      </c>
      <c r="AU76">
        <f t="shared" si="7"/>
        <v>100</v>
      </c>
      <c r="AV76">
        <f t="shared" si="8"/>
        <v>0</v>
      </c>
      <c r="AW76">
        <f t="shared" si="9"/>
        <v>78.70309278350517</v>
      </c>
      <c r="AX76">
        <f t="shared" si="10"/>
        <v>3435.3900000000003</v>
      </c>
      <c r="AY76">
        <f t="shared" si="11"/>
        <v>0</v>
      </c>
    </row>
    <row r="77" spans="1:51">
      <c r="A77" t="s">
        <v>45</v>
      </c>
      <c r="B77" s="1">
        <v>45376</v>
      </c>
      <c r="C77" s="1">
        <v>45559</v>
      </c>
      <c r="D77" t="s">
        <v>210</v>
      </c>
      <c r="E77" t="s">
        <v>210</v>
      </c>
      <c r="G77" t="s">
        <v>211</v>
      </c>
      <c r="H77" t="s">
        <v>48</v>
      </c>
      <c r="I77">
        <v>826.39</v>
      </c>
      <c r="J77">
        <v>4</v>
      </c>
      <c r="K77">
        <v>0</v>
      </c>
      <c r="L77">
        <v>4</v>
      </c>
      <c r="M77">
        <v>3305.58</v>
      </c>
      <c r="N77">
        <v>3305.58</v>
      </c>
      <c r="AA77">
        <v>35.4</v>
      </c>
      <c r="AB77">
        <v>4</v>
      </c>
      <c r="AC77">
        <v>141.6</v>
      </c>
      <c r="AG77">
        <v>178.13</v>
      </c>
      <c r="AH77">
        <v>4</v>
      </c>
      <c r="AI77">
        <v>712.51</v>
      </c>
      <c r="AM77">
        <v>10.46</v>
      </c>
      <c r="AN77">
        <v>6</v>
      </c>
      <c r="AO77">
        <v>62.76</v>
      </c>
      <c r="AR77">
        <v>2388.71</v>
      </c>
      <c r="AS77">
        <v>597.17999999999995</v>
      </c>
      <c r="AT77">
        <f t="shared" si="6"/>
        <v>3305.56</v>
      </c>
      <c r="AU77">
        <f t="shared" si="7"/>
        <v>100</v>
      </c>
      <c r="AV77">
        <f t="shared" si="8"/>
        <v>0</v>
      </c>
      <c r="AW77">
        <f t="shared" si="9"/>
        <v>52.669853409815168</v>
      </c>
      <c r="AX77">
        <f t="shared" si="10"/>
        <v>3305.56</v>
      </c>
      <c r="AY77">
        <f t="shared" si="11"/>
        <v>0</v>
      </c>
    </row>
    <row r="78" spans="1:51">
      <c r="A78" t="s">
        <v>45</v>
      </c>
      <c r="B78" s="1">
        <v>45376</v>
      </c>
      <c r="C78" s="1">
        <v>45559</v>
      </c>
      <c r="D78" t="s">
        <v>212</v>
      </c>
      <c r="E78" t="s">
        <v>212</v>
      </c>
      <c r="G78" t="s">
        <v>213</v>
      </c>
      <c r="H78" t="s">
        <v>48</v>
      </c>
      <c r="I78">
        <v>799</v>
      </c>
      <c r="J78">
        <v>4</v>
      </c>
      <c r="K78">
        <v>0</v>
      </c>
      <c r="L78">
        <v>4</v>
      </c>
      <c r="M78">
        <v>3196</v>
      </c>
      <c r="N78">
        <v>3196</v>
      </c>
      <c r="AA78">
        <v>35.4</v>
      </c>
      <c r="AB78">
        <v>4</v>
      </c>
      <c r="AC78">
        <v>141.6</v>
      </c>
      <c r="AG78">
        <v>175.38</v>
      </c>
      <c r="AH78">
        <v>4</v>
      </c>
      <c r="AI78">
        <v>701.52</v>
      </c>
      <c r="AR78">
        <v>2352.88</v>
      </c>
      <c r="AS78">
        <v>588.22</v>
      </c>
      <c r="AT78">
        <f t="shared" si="6"/>
        <v>3196</v>
      </c>
      <c r="AU78">
        <f t="shared" si="7"/>
        <v>100</v>
      </c>
      <c r="AV78">
        <f t="shared" si="8"/>
        <v>0</v>
      </c>
      <c r="AW78" t="e">
        <f t="shared" si="9"/>
        <v>#DIV/0!</v>
      </c>
      <c r="AX78">
        <f t="shared" si="10"/>
        <v>3196</v>
      </c>
      <c r="AY78">
        <f t="shared" si="11"/>
        <v>0</v>
      </c>
    </row>
    <row r="79" spans="1:51">
      <c r="A79" t="s">
        <v>45</v>
      </c>
      <c r="B79" s="1">
        <v>45376</v>
      </c>
      <c r="C79" s="1">
        <v>45559</v>
      </c>
      <c r="D79" t="s">
        <v>80</v>
      </c>
      <c r="E79" t="s">
        <v>80</v>
      </c>
      <c r="G79" t="s">
        <v>169</v>
      </c>
      <c r="H79" t="s">
        <v>48</v>
      </c>
      <c r="I79">
        <v>456.29</v>
      </c>
      <c r="J79">
        <v>7</v>
      </c>
      <c r="K79">
        <v>1</v>
      </c>
      <c r="L79">
        <v>6</v>
      </c>
      <c r="M79">
        <v>3194</v>
      </c>
      <c r="N79">
        <v>2495</v>
      </c>
      <c r="AA79">
        <v>14.75</v>
      </c>
      <c r="AB79">
        <v>6</v>
      </c>
      <c r="AC79">
        <v>88.5</v>
      </c>
      <c r="AD79">
        <v>1.08</v>
      </c>
      <c r="AE79">
        <v>15</v>
      </c>
      <c r="AF79">
        <v>16.1509</v>
      </c>
      <c r="AG79">
        <v>78.33</v>
      </c>
      <c r="AH79">
        <v>6</v>
      </c>
      <c r="AI79">
        <v>469.99</v>
      </c>
      <c r="AJ79">
        <v>112.1</v>
      </c>
      <c r="AK79">
        <v>1</v>
      </c>
      <c r="AL79">
        <v>112.1</v>
      </c>
      <c r="AM79">
        <v>14.8</v>
      </c>
      <c r="AN79">
        <v>29</v>
      </c>
      <c r="AO79">
        <v>429.17</v>
      </c>
      <c r="AR79">
        <v>1379.0890999999999</v>
      </c>
      <c r="AS79">
        <v>229.85</v>
      </c>
      <c r="AT79">
        <f t="shared" si="6"/>
        <v>3194.03</v>
      </c>
      <c r="AU79">
        <f t="shared" si="7"/>
        <v>100</v>
      </c>
      <c r="AV79">
        <f t="shared" si="8"/>
        <v>14.285714285714285</v>
      </c>
      <c r="AW79">
        <f t="shared" si="9"/>
        <v>7.4423421954004239</v>
      </c>
      <c r="AX79">
        <f t="shared" si="10"/>
        <v>3194.03</v>
      </c>
      <c r="AY79">
        <f t="shared" si="11"/>
        <v>0</v>
      </c>
    </row>
    <row r="80" spans="1:51">
      <c r="A80" t="s">
        <v>45</v>
      </c>
      <c r="B80" s="1">
        <v>45376</v>
      </c>
      <c r="C80" s="1">
        <v>45559</v>
      </c>
      <c r="D80" t="s">
        <v>122</v>
      </c>
      <c r="E80" t="s">
        <v>155</v>
      </c>
      <c r="G80" t="s">
        <v>156</v>
      </c>
      <c r="H80" t="s">
        <v>48</v>
      </c>
      <c r="I80">
        <v>315</v>
      </c>
      <c r="J80">
        <v>10</v>
      </c>
      <c r="K80">
        <v>4</v>
      </c>
      <c r="L80">
        <v>6</v>
      </c>
      <c r="M80">
        <v>3150</v>
      </c>
      <c r="N80">
        <v>1890</v>
      </c>
      <c r="AA80">
        <v>10.62</v>
      </c>
      <c r="AB80">
        <v>10</v>
      </c>
      <c r="AC80">
        <v>106.2</v>
      </c>
      <c r="AG80">
        <v>40.11</v>
      </c>
      <c r="AH80">
        <v>10</v>
      </c>
      <c r="AI80">
        <v>401.12</v>
      </c>
      <c r="AJ80">
        <v>82.6</v>
      </c>
      <c r="AK80">
        <v>4</v>
      </c>
      <c r="AL80">
        <v>330.4</v>
      </c>
      <c r="AM80">
        <v>24.54</v>
      </c>
      <c r="AN80">
        <v>163</v>
      </c>
      <c r="AO80">
        <v>4000.04</v>
      </c>
      <c r="AR80">
        <v>-2947.76</v>
      </c>
      <c r="AS80">
        <v>-491.29</v>
      </c>
      <c r="AT80">
        <f t="shared" si="6"/>
        <v>3150</v>
      </c>
      <c r="AU80">
        <f t="shared" si="7"/>
        <v>100</v>
      </c>
      <c r="AV80">
        <f t="shared" si="8"/>
        <v>40</v>
      </c>
      <c r="AW80">
        <f t="shared" si="9"/>
        <v>0.78749212507874922</v>
      </c>
      <c r="AX80">
        <f t="shared" si="10"/>
        <v>3150</v>
      </c>
      <c r="AY80">
        <f t="shared" si="11"/>
        <v>0</v>
      </c>
    </row>
    <row r="81" spans="1:51">
      <c r="A81" t="s">
        <v>45</v>
      </c>
      <c r="B81" s="1">
        <v>45376</v>
      </c>
      <c r="C81" s="1">
        <v>45559</v>
      </c>
      <c r="D81" t="s">
        <v>257</v>
      </c>
      <c r="E81" t="s">
        <v>257</v>
      </c>
      <c r="G81" t="s">
        <v>258</v>
      </c>
      <c r="H81" t="s">
        <v>48</v>
      </c>
      <c r="I81">
        <v>1570.38</v>
      </c>
      <c r="J81">
        <v>2</v>
      </c>
      <c r="K81">
        <v>0</v>
      </c>
      <c r="L81">
        <v>2</v>
      </c>
      <c r="M81">
        <v>3140.76</v>
      </c>
      <c r="N81">
        <v>3140.76</v>
      </c>
      <c r="AA81">
        <v>71.98</v>
      </c>
      <c r="AB81">
        <v>2</v>
      </c>
      <c r="AC81">
        <v>143.96</v>
      </c>
      <c r="AG81">
        <v>336.08</v>
      </c>
      <c r="AH81">
        <v>2</v>
      </c>
      <c r="AI81">
        <v>672.16</v>
      </c>
      <c r="AM81">
        <v>14.49</v>
      </c>
      <c r="AN81">
        <v>47</v>
      </c>
      <c r="AO81">
        <v>681.11</v>
      </c>
      <c r="AR81">
        <v>1643.53</v>
      </c>
      <c r="AS81">
        <v>821.76</v>
      </c>
      <c r="AT81">
        <f t="shared" si="6"/>
        <v>3140.76</v>
      </c>
      <c r="AU81">
        <f t="shared" si="7"/>
        <v>100</v>
      </c>
      <c r="AV81">
        <f t="shared" si="8"/>
        <v>0</v>
      </c>
      <c r="AW81">
        <f t="shared" si="9"/>
        <v>4.6112375387235547</v>
      </c>
      <c r="AX81">
        <f t="shared" si="10"/>
        <v>3140.76</v>
      </c>
      <c r="AY81">
        <f t="shared" si="11"/>
        <v>0</v>
      </c>
    </row>
    <row r="82" spans="1:51">
      <c r="A82" t="s">
        <v>45</v>
      </c>
      <c r="B82" s="1">
        <v>45376</v>
      </c>
      <c r="C82" s="1">
        <v>45559</v>
      </c>
      <c r="D82" t="s">
        <v>179</v>
      </c>
      <c r="E82" t="s">
        <v>180</v>
      </c>
      <c r="G82" t="s">
        <v>181</v>
      </c>
      <c r="H82" t="s">
        <v>48</v>
      </c>
      <c r="I82">
        <v>502.96</v>
      </c>
      <c r="J82">
        <v>6</v>
      </c>
      <c r="K82">
        <v>0</v>
      </c>
      <c r="L82">
        <v>6</v>
      </c>
      <c r="M82">
        <v>3017.76</v>
      </c>
      <c r="N82">
        <v>3017.76</v>
      </c>
      <c r="AA82">
        <v>12.98</v>
      </c>
      <c r="AB82">
        <v>6</v>
      </c>
      <c r="AC82">
        <v>77.88</v>
      </c>
      <c r="AG82">
        <v>83.32</v>
      </c>
      <c r="AH82">
        <v>6</v>
      </c>
      <c r="AI82">
        <v>499.9</v>
      </c>
      <c r="AM82">
        <v>18.309999999999999</v>
      </c>
      <c r="AN82">
        <v>80</v>
      </c>
      <c r="AO82">
        <v>1464.5</v>
      </c>
      <c r="AR82">
        <v>975.48</v>
      </c>
      <c r="AS82">
        <v>162.58000000000001</v>
      </c>
      <c r="AT82">
        <f t="shared" si="6"/>
        <v>3017.7599999999998</v>
      </c>
      <c r="AU82">
        <f t="shared" si="7"/>
        <v>100</v>
      </c>
      <c r="AV82">
        <f t="shared" si="8"/>
        <v>0</v>
      </c>
      <c r="AW82">
        <f t="shared" si="9"/>
        <v>2.0606077159440082</v>
      </c>
      <c r="AX82">
        <f t="shared" si="10"/>
        <v>3017.7599999999998</v>
      </c>
      <c r="AY82">
        <f t="shared" si="11"/>
        <v>0</v>
      </c>
    </row>
    <row r="83" spans="1:51">
      <c r="A83" t="s">
        <v>45</v>
      </c>
      <c r="B83" s="1">
        <v>45376</v>
      </c>
      <c r="C83" s="1">
        <v>45559</v>
      </c>
      <c r="D83" t="s">
        <v>166</v>
      </c>
      <c r="E83" t="s">
        <v>166</v>
      </c>
      <c r="G83" t="s">
        <v>167</v>
      </c>
      <c r="H83" t="s">
        <v>48</v>
      </c>
      <c r="I83">
        <v>375.04</v>
      </c>
      <c r="J83">
        <v>8</v>
      </c>
      <c r="K83">
        <v>2</v>
      </c>
      <c r="L83">
        <v>6</v>
      </c>
      <c r="M83">
        <v>3000.32</v>
      </c>
      <c r="N83">
        <v>2202.3200000000002</v>
      </c>
      <c r="AA83">
        <v>10.62</v>
      </c>
      <c r="AB83">
        <v>8</v>
      </c>
      <c r="AC83">
        <v>84.96</v>
      </c>
      <c r="AG83">
        <v>52.88</v>
      </c>
      <c r="AH83">
        <v>8</v>
      </c>
      <c r="AI83">
        <v>423.04</v>
      </c>
      <c r="AJ83">
        <v>82.6</v>
      </c>
      <c r="AK83">
        <v>1</v>
      </c>
      <c r="AL83">
        <v>82.6</v>
      </c>
      <c r="AM83">
        <v>13.28</v>
      </c>
      <c r="AN83">
        <v>21</v>
      </c>
      <c r="AO83">
        <v>278.83</v>
      </c>
      <c r="AR83">
        <v>1332.89</v>
      </c>
      <c r="AS83">
        <v>222.15</v>
      </c>
      <c r="AT83">
        <f t="shared" si="6"/>
        <v>3000.32</v>
      </c>
      <c r="AU83">
        <f t="shared" si="7"/>
        <v>100</v>
      </c>
      <c r="AV83">
        <f t="shared" si="8"/>
        <v>25</v>
      </c>
      <c r="AW83">
        <f t="shared" si="9"/>
        <v>10.76039163648101</v>
      </c>
      <c r="AX83">
        <f t="shared" si="10"/>
        <v>3000.32</v>
      </c>
      <c r="AY83">
        <f t="shared" si="11"/>
        <v>0</v>
      </c>
    </row>
    <row r="84" spans="1:51">
      <c r="A84" t="s">
        <v>45</v>
      </c>
      <c r="B84" s="1">
        <v>45376</v>
      </c>
      <c r="C84" s="1">
        <v>45559</v>
      </c>
      <c r="D84" t="s">
        <v>117</v>
      </c>
      <c r="E84" t="s">
        <v>259</v>
      </c>
      <c r="G84" t="s">
        <v>260</v>
      </c>
      <c r="H84" t="s">
        <v>48</v>
      </c>
      <c r="I84">
        <v>1499</v>
      </c>
      <c r="J84">
        <v>2</v>
      </c>
      <c r="K84">
        <v>0</v>
      </c>
      <c r="L84">
        <v>2</v>
      </c>
      <c r="M84">
        <v>2998</v>
      </c>
      <c r="N84">
        <v>2998</v>
      </c>
      <c r="AA84">
        <v>68.44</v>
      </c>
      <c r="AB84">
        <v>2</v>
      </c>
      <c r="AC84">
        <v>136.88</v>
      </c>
      <c r="AG84">
        <v>336.08</v>
      </c>
      <c r="AH84">
        <v>2</v>
      </c>
      <c r="AI84">
        <v>672.16</v>
      </c>
      <c r="AR84">
        <v>2188.96</v>
      </c>
      <c r="AS84">
        <v>1094.48</v>
      </c>
      <c r="AT84">
        <f t="shared" si="6"/>
        <v>2998</v>
      </c>
      <c r="AU84">
        <f t="shared" si="7"/>
        <v>100</v>
      </c>
      <c r="AV84">
        <f t="shared" si="8"/>
        <v>0</v>
      </c>
      <c r="AW84" t="e">
        <f t="shared" si="9"/>
        <v>#DIV/0!</v>
      </c>
      <c r="AX84">
        <f t="shared" si="10"/>
        <v>2998</v>
      </c>
      <c r="AY84">
        <f t="shared" si="11"/>
        <v>0</v>
      </c>
    </row>
    <row r="85" spans="1:51">
      <c r="A85" t="s">
        <v>45</v>
      </c>
      <c r="B85" s="1">
        <v>45376</v>
      </c>
      <c r="C85" s="1">
        <v>45559</v>
      </c>
      <c r="D85" t="s">
        <v>61</v>
      </c>
      <c r="E85" t="s">
        <v>61</v>
      </c>
      <c r="G85" t="s">
        <v>178</v>
      </c>
      <c r="H85" t="s">
        <v>48</v>
      </c>
      <c r="I85">
        <v>499</v>
      </c>
      <c r="J85">
        <v>6</v>
      </c>
      <c r="K85">
        <v>0</v>
      </c>
      <c r="L85">
        <v>6</v>
      </c>
      <c r="M85">
        <v>2994</v>
      </c>
      <c r="N85">
        <v>2994</v>
      </c>
      <c r="O85">
        <v>16.52</v>
      </c>
      <c r="P85">
        <v>6</v>
      </c>
      <c r="Q85">
        <v>99.12</v>
      </c>
      <c r="R85">
        <v>56.05</v>
      </c>
      <c r="S85">
        <v>6</v>
      </c>
      <c r="T85">
        <v>336.3</v>
      </c>
      <c r="U85">
        <v>16.52</v>
      </c>
      <c r="V85">
        <v>6</v>
      </c>
      <c r="W85">
        <v>99.12</v>
      </c>
      <c r="AA85">
        <v>14.16</v>
      </c>
      <c r="AB85">
        <v>6</v>
      </c>
      <c r="AC85">
        <v>84.96</v>
      </c>
      <c r="AD85">
        <v>2.48</v>
      </c>
      <c r="AE85">
        <v>20</v>
      </c>
      <c r="AF85">
        <v>49.567900000000002</v>
      </c>
      <c r="AG85">
        <v>56.73</v>
      </c>
      <c r="AH85">
        <v>6</v>
      </c>
      <c r="AI85">
        <v>340.39</v>
      </c>
      <c r="AM85">
        <v>14.77</v>
      </c>
      <c r="AN85">
        <v>52</v>
      </c>
      <c r="AO85">
        <v>767.87</v>
      </c>
      <c r="AR85">
        <v>1315.7920999999999</v>
      </c>
      <c r="AS85">
        <v>219.3</v>
      </c>
      <c r="AT85">
        <f t="shared" si="6"/>
        <v>2994</v>
      </c>
      <c r="AU85">
        <f t="shared" si="7"/>
        <v>100</v>
      </c>
      <c r="AV85">
        <f t="shared" si="8"/>
        <v>0</v>
      </c>
      <c r="AW85">
        <f t="shared" si="9"/>
        <v>3.8990975034836626</v>
      </c>
      <c r="AX85">
        <f t="shared" si="10"/>
        <v>2994</v>
      </c>
      <c r="AY85">
        <f t="shared" si="11"/>
        <v>0</v>
      </c>
    </row>
    <row r="86" spans="1:51">
      <c r="A86" t="s">
        <v>45</v>
      </c>
      <c r="B86" s="1">
        <v>45376</v>
      </c>
      <c r="C86" s="1">
        <v>45559</v>
      </c>
      <c r="D86" t="s">
        <v>182</v>
      </c>
      <c r="E86" t="s">
        <v>182</v>
      </c>
      <c r="G86" t="s">
        <v>183</v>
      </c>
      <c r="H86" t="s">
        <v>48</v>
      </c>
      <c r="I86">
        <v>495.66</v>
      </c>
      <c r="J86">
        <v>6</v>
      </c>
      <c r="K86">
        <v>0</v>
      </c>
      <c r="L86">
        <v>6</v>
      </c>
      <c r="M86">
        <v>2973.97</v>
      </c>
      <c r="N86">
        <v>2973.97</v>
      </c>
      <c r="AA86">
        <v>12.04</v>
      </c>
      <c r="AB86">
        <v>5</v>
      </c>
      <c r="AC86">
        <v>60.18</v>
      </c>
      <c r="AG86">
        <v>74.56</v>
      </c>
      <c r="AH86">
        <v>5</v>
      </c>
      <c r="AI86">
        <v>372.82</v>
      </c>
      <c r="AM86">
        <v>17.64</v>
      </c>
      <c r="AN86">
        <v>10</v>
      </c>
      <c r="AO86">
        <v>176.37</v>
      </c>
      <c r="AR86">
        <v>2364.6</v>
      </c>
      <c r="AS86">
        <v>394.1</v>
      </c>
      <c r="AT86">
        <f t="shared" si="6"/>
        <v>2973.96</v>
      </c>
      <c r="AU86">
        <f t="shared" si="7"/>
        <v>100</v>
      </c>
      <c r="AV86">
        <f t="shared" si="8"/>
        <v>0</v>
      </c>
      <c r="AW86">
        <f t="shared" si="9"/>
        <v>16.86205136928049</v>
      </c>
      <c r="AX86">
        <f t="shared" si="10"/>
        <v>2973.96</v>
      </c>
      <c r="AY86">
        <f t="shared" si="11"/>
        <v>0</v>
      </c>
    </row>
    <row r="87" spans="1:51">
      <c r="A87" t="s">
        <v>45</v>
      </c>
      <c r="B87" s="1">
        <v>45376</v>
      </c>
      <c r="C87" s="1">
        <v>45559</v>
      </c>
      <c r="D87" t="s">
        <v>170</v>
      </c>
      <c r="E87" t="s">
        <v>170</v>
      </c>
      <c r="G87" t="s">
        <v>171</v>
      </c>
      <c r="H87" t="s">
        <v>48</v>
      </c>
      <c r="I87">
        <v>399</v>
      </c>
      <c r="J87">
        <v>7</v>
      </c>
      <c r="K87">
        <v>1</v>
      </c>
      <c r="L87">
        <v>6</v>
      </c>
      <c r="M87">
        <v>2793</v>
      </c>
      <c r="N87">
        <v>2394</v>
      </c>
      <c r="AA87">
        <v>10.62</v>
      </c>
      <c r="AB87">
        <v>7</v>
      </c>
      <c r="AC87">
        <v>74.34</v>
      </c>
      <c r="AG87">
        <v>59.5</v>
      </c>
      <c r="AH87">
        <v>7</v>
      </c>
      <c r="AI87">
        <v>416.51</v>
      </c>
      <c r="AJ87">
        <v>82.6</v>
      </c>
      <c r="AK87">
        <v>1</v>
      </c>
      <c r="AL87">
        <v>82.6</v>
      </c>
      <c r="AM87">
        <v>20.94</v>
      </c>
      <c r="AN87">
        <v>63</v>
      </c>
      <c r="AO87">
        <v>1319.23</v>
      </c>
      <c r="AR87">
        <v>501.32</v>
      </c>
      <c r="AS87">
        <v>83.55</v>
      </c>
      <c r="AT87">
        <f t="shared" si="6"/>
        <v>2793</v>
      </c>
      <c r="AU87">
        <f t="shared" si="7"/>
        <v>100</v>
      </c>
      <c r="AV87">
        <f t="shared" si="8"/>
        <v>14.285714285714285</v>
      </c>
      <c r="AW87">
        <f t="shared" si="9"/>
        <v>2.1171440916292079</v>
      </c>
      <c r="AX87">
        <f t="shared" si="10"/>
        <v>2793</v>
      </c>
      <c r="AY87">
        <f t="shared" si="11"/>
        <v>0</v>
      </c>
    </row>
    <row r="88" spans="1:51">
      <c r="A88" t="s">
        <v>45</v>
      </c>
      <c r="B88" s="1">
        <v>45376</v>
      </c>
      <c r="C88" s="1">
        <v>45559</v>
      </c>
      <c r="D88" t="s">
        <v>194</v>
      </c>
      <c r="E88" t="s">
        <v>69</v>
      </c>
      <c r="G88" t="s">
        <v>195</v>
      </c>
      <c r="H88" t="s">
        <v>48</v>
      </c>
      <c r="I88">
        <v>516.08000000000004</v>
      </c>
      <c r="J88">
        <v>5</v>
      </c>
      <c r="K88">
        <v>2</v>
      </c>
      <c r="L88">
        <v>3</v>
      </c>
      <c r="M88">
        <v>2580.42</v>
      </c>
      <c r="N88">
        <v>1582.42</v>
      </c>
      <c r="AA88">
        <v>11.33</v>
      </c>
      <c r="AB88">
        <v>5</v>
      </c>
      <c r="AC88">
        <v>56.64</v>
      </c>
      <c r="AG88">
        <v>75.81</v>
      </c>
      <c r="AH88">
        <v>5</v>
      </c>
      <c r="AI88">
        <v>379.05</v>
      </c>
      <c r="AM88">
        <v>15.38</v>
      </c>
      <c r="AN88">
        <v>24</v>
      </c>
      <c r="AO88">
        <v>369.23</v>
      </c>
      <c r="AR88">
        <v>777.5</v>
      </c>
      <c r="AS88">
        <v>259.17</v>
      </c>
      <c r="AT88">
        <f t="shared" si="6"/>
        <v>2580.4</v>
      </c>
      <c r="AU88">
        <f t="shared" si="7"/>
        <v>100</v>
      </c>
      <c r="AV88">
        <f t="shared" si="8"/>
        <v>40</v>
      </c>
      <c r="AW88">
        <f t="shared" si="9"/>
        <v>6.988597892912277</v>
      </c>
      <c r="AX88">
        <f t="shared" si="10"/>
        <v>2580.4</v>
      </c>
      <c r="AY88">
        <f t="shared" si="11"/>
        <v>0</v>
      </c>
    </row>
    <row r="89" spans="1:51">
      <c r="A89" t="s">
        <v>45</v>
      </c>
      <c r="B89" s="1">
        <v>45376</v>
      </c>
      <c r="C89" s="1">
        <v>45559</v>
      </c>
      <c r="D89" t="s">
        <v>99</v>
      </c>
      <c r="E89" t="s">
        <v>99</v>
      </c>
      <c r="G89" t="s">
        <v>200</v>
      </c>
      <c r="H89" t="s">
        <v>48</v>
      </c>
      <c r="I89">
        <v>499</v>
      </c>
      <c r="J89">
        <v>5</v>
      </c>
      <c r="K89">
        <v>1</v>
      </c>
      <c r="L89">
        <v>4</v>
      </c>
      <c r="M89">
        <v>2495</v>
      </c>
      <c r="N89">
        <v>1996</v>
      </c>
      <c r="AA89">
        <v>10.62</v>
      </c>
      <c r="AB89">
        <v>5</v>
      </c>
      <c r="AC89">
        <v>53.1</v>
      </c>
      <c r="AG89">
        <v>73.19</v>
      </c>
      <c r="AH89">
        <v>5</v>
      </c>
      <c r="AI89">
        <v>365.94</v>
      </c>
      <c r="AJ89">
        <v>82.6</v>
      </c>
      <c r="AK89">
        <v>1</v>
      </c>
      <c r="AL89">
        <v>82.6</v>
      </c>
      <c r="AM89">
        <v>7.86</v>
      </c>
      <c r="AN89">
        <v>10</v>
      </c>
      <c r="AO89">
        <v>78.61</v>
      </c>
      <c r="AR89">
        <v>1415.75</v>
      </c>
      <c r="AS89">
        <v>353.94</v>
      </c>
      <c r="AT89">
        <f t="shared" si="6"/>
        <v>2495</v>
      </c>
      <c r="AU89">
        <f t="shared" si="7"/>
        <v>100</v>
      </c>
      <c r="AV89">
        <f t="shared" si="8"/>
        <v>20</v>
      </c>
      <c r="AW89">
        <f t="shared" si="9"/>
        <v>31.738964508332273</v>
      </c>
      <c r="AX89">
        <f t="shared" si="10"/>
        <v>2495</v>
      </c>
      <c r="AY89">
        <f t="shared" si="11"/>
        <v>0</v>
      </c>
    </row>
    <row r="90" spans="1:51">
      <c r="A90" t="s">
        <v>45</v>
      </c>
      <c r="B90" s="1">
        <v>45376</v>
      </c>
      <c r="C90" s="1">
        <v>45559</v>
      </c>
      <c r="D90" t="s">
        <v>184</v>
      </c>
      <c r="E90" t="s">
        <v>184</v>
      </c>
      <c r="G90" t="s">
        <v>185</v>
      </c>
      <c r="H90" t="s">
        <v>48</v>
      </c>
      <c r="I90">
        <v>408.34</v>
      </c>
      <c r="J90">
        <v>6</v>
      </c>
      <c r="K90">
        <v>0</v>
      </c>
      <c r="L90">
        <v>6</v>
      </c>
      <c r="M90">
        <v>2450.0500000000002</v>
      </c>
      <c r="N90">
        <v>2450.0500000000002</v>
      </c>
      <c r="AA90">
        <v>11.21</v>
      </c>
      <c r="AB90">
        <v>6</v>
      </c>
      <c r="AC90">
        <v>67.260000000000005</v>
      </c>
      <c r="AG90">
        <v>62.27</v>
      </c>
      <c r="AH90">
        <v>6</v>
      </c>
      <c r="AI90">
        <v>373.6</v>
      </c>
      <c r="AM90">
        <v>17.559999999999999</v>
      </c>
      <c r="AN90">
        <v>33</v>
      </c>
      <c r="AO90">
        <v>579.45000000000005</v>
      </c>
      <c r="AR90">
        <v>1429.74</v>
      </c>
      <c r="AS90">
        <v>238.29</v>
      </c>
      <c r="AT90">
        <f t="shared" si="6"/>
        <v>2450.04</v>
      </c>
      <c r="AU90">
        <f t="shared" si="7"/>
        <v>100</v>
      </c>
      <c r="AV90">
        <f t="shared" si="8"/>
        <v>0</v>
      </c>
      <c r="AW90">
        <f t="shared" si="9"/>
        <v>4.2282164121149366</v>
      </c>
      <c r="AX90">
        <f t="shared" si="10"/>
        <v>2450.04</v>
      </c>
      <c r="AY90">
        <f t="shared" si="11"/>
        <v>0</v>
      </c>
    </row>
    <row r="91" spans="1:51">
      <c r="A91" t="s">
        <v>45</v>
      </c>
      <c r="B91" s="1">
        <v>45376</v>
      </c>
      <c r="C91" s="1">
        <v>45559</v>
      </c>
      <c r="D91" t="s">
        <v>232</v>
      </c>
      <c r="E91" t="s">
        <v>232</v>
      </c>
      <c r="G91" t="s">
        <v>233</v>
      </c>
      <c r="H91" t="s">
        <v>48</v>
      </c>
      <c r="I91">
        <v>799</v>
      </c>
      <c r="J91">
        <v>3</v>
      </c>
      <c r="K91">
        <v>0</v>
      </c>
      <c r="L91">
        <v>3</v>
      </c>
      <c r="M91">
        <v>2397</v>
      </c>
      <c r="N91">
        <v>2397</v>
      </c>
      <c r="AA91">
        <v>35.4</v>
      </c>
      <c r="AB91">
        <v>3</v>
      </c>
      <c r="AC91">
        <v>106.2</v>
      </c>
      <c r="AG91">
        <v>175.03</v>
      </c>
      <c r="AH91">
        <v>3</v>
      </c>
      <c r="AI91">
        <v>525.1</v>
      </c>
      <c r="AM91">
        <v>18.29</v>
      </c>
      <c r="AN91">
        <v>91</v>
      </c>
      <c r="AO91">
        <v>1663.98</v>
      </c>
      <c r="AR91">
        <v>101.72</v>
      </c>
      <c r="AS91">
        <v>33.909999999999997</v>
      </c>
      <c r="AT91">
        <f t="shared" si="6"/>
        <v>2397</v>
      </c>
      <c r="AU91">
        <f t="shared" si="7"/>
        <v>100</v>
      </c>
      <c r="AV91">
        <f t="shared" si="8"/>
        <v>0</v>
      </c>
      <c r="AW91">
        <f t="shared" si="9"/>
        <v>1.4405221216601161</v>
      </c>
      <c r="AX91">
        <f t="shared" si="10"/>
        <v>2397</v>
      </c>
      <c r="AY91">
        <f t="shared" si="11"/>
        <v>0</v>
      </c>
    </row>
    <row r="92" spans="1:51">
      <c r="A92" t="s">
        <v>45</v>
      </c>
      <c r="B92" s="1">
        <v>45376</v>
      </c>
      <c r="C92" s="1">
        <v>45559</v>
      </c>
      <c r="D92" t="s">
        <v>223</v>
      </c>
      <c r="E92" t="s">
        <v>223</v>
      </c>
      <c r="G92" t="s">
        <v>256</v>
      </c>
      <c r="H92" t="s">
        <v>48</v>
      </c>
      <c r="I92">
        <v>1158.8399999999999</v>
      </c>
      <c r="J92">
        <v>2</v>
      </c>
      <c r="K92">
        <v>0</v>
      </c>
      <c r="L92">
        <v>2</v>
      </c>
      <c r="M92">
        <v>2317.6799999999998</v>
      </c>
      <c r="N92">
        <v>2317.6799999999998</v>
      </c>
      <c r="AA92">
        <v>53.69</v>
      </c>
      <c r="AB92">
        <v>2</v>
      </c>
      <c r="AC92">
        <v>107.38</v>
      </c>
      <c r="AG92">
        <v>236.05</v>
      </c>
      <c r="AH92">
        <v>2</v>
      </c>
      <c r="AI92">
        <v>472.11</v>
      </c>
      <c r="AM92">
        <v>19.39</v>
      </c>
      <c r="AN92">
        <v>80</v>
      </c>
      <c r="AO92">
        <v>1550.84</v>
      </c>
      <c r="AR92">
        <v>187.35</v>
      </c>
      <c r="AS92">
        <v>93.67</v>
      </c>
      <c r="AT92">
        <f t="shared" si="6"/>
        <v>2317.6799999999998</v>
      </c>
      <c r="AU92">
        <f t="shared" si="7"/>
        <v>100</v>
      </c>
      <c r="AV92">
        <f t="shared" si="8"/>
        <v>0</v>
      </c>
      <c r="AW92">
        <f t="shared" si="9"/>
        <v>1.494467514379304</v>
      </c>
      <c r="AX92">
        <f t="shared" si="10"/>
        <v>2317.6799999999998</v>
      </c>
      <c r="AY92">
        <f t="shared" si="11"/>
        <v>0</v>
      </c>
    </row>
    <row r="93" spans="1:51">
      <c r="A93" t="s">
        <v>45</v>
      </c>
      <c r="B93" s="1">
        <v>45376</v>
      </c>
      <c r="C93" s="1">
        <v>45559</v>
      </c>
      <c r="D93" t="s">
        <v>320</v>
      </c>
      <c r="E93" t="s">
        <v>321</v>
      </c>
      <c r="G93" t="s">
        <v>322</v>
      </c>
      <c r="H93" t="s">
        <v>48</v>
      </c>
      <c r="I93">
        <v>2299</v>
      </c>
      <c r="J93">
        <v>1</v>
      </c>
      <c r="K93">
        <v>0</v>
      </c>
      <c r="L93">
        <v>1</v>
      </c>
      <c r="M93">
        <v>2299</v>
      </c>
      <c r="N93">
        <v>2299</v>
      </c>
      <c r="AA93">
        <v>71.98</v>
      </c>
      <c r="AB93">
        <v>1</v>
      </c>
      <c r="AC93">
        <v>71.98</v>
      </c>
      <c r="AG93">
        <v>463.89</v>
      </c>
      <c r="AH93">
        <v>1</v>
      </c>
      <c r="AI93">
        <v>463.89</v>
      </c>
      <c r="AM93">
        <v>11.19</v>
      </c>
      <c r="AN93">
        <v>14</v>
      </c>
      <c r="AO93">
        <v>156.72</v>
      </c>
      <c r="AR93">
        <v>1606.41</v>
      </c>
      <c r="AS93">
        <v>1606.41</v>
      </c>
      <c r="AT93">
        <f t="shared" si="6"/>
        <v>2299</v>
      </c>
      <c r="AU93">
        <f t="shared" si="7"/>
        <v>100</v>
      </c>
      <c r="AV93">
        <f t="shared" si="8"/>
        <v>0</v>
      </c>
      <c r="AW93">
        <f t="shared" si="9"/>
        <v>14.669474221541602</v>
      </c>
      <c r="AX93">
        <f t="shared" si="10"/>
        <v>2299</v>
      </c>
      <c r="AY93">
        <f t="shared" si="11"/>
        <v>0</v>
      </c>
    </row>
    <row r="94" spans="1:51">
      <c r="A94" t="s">
        <v>45</v>
      </c>
      <c r="B94" s="1">
        <v>45376</v>
      </c>
      <c r="C94" s="1">
        <v>45559</v>
      </c>
      <c r="D94" t="s">
        <v>275</v>
      </c>
      <c r="E94" t="s">
        <v>276</v>
      </c>
      <c r="G94" t="s">
        <v>277</v>
      </c>
      <c r="H94" t="s">
        <v>48</v>
      </c>
      <c r="I94">
        <v>1129</v>
      </c>
      <c r="J94">
        <v>2</v>
      </c>
      <c r="K94">
        <v>0</v>
      </c>
      <c r="L94">
        <v>2</v>
      </c>
      <c r="M94">
        <v>2258</v>
      </c>
      <c r="N94">
        <v>2258</v>
      </c>
      <c r="AA94">
        <v>70.209999999999994</v>
      </c>
      <c r="AB94">
        <v>2</v>
      </c>
      <c r="AC94">
        <v>140.41999999999999</v>
      </c>
      <c r="AG94">
        <v>253.12</v>
      </c>
      <c r="AH94">
        <v>2</v>
      </c>
      <c r="AI94">
        <v>506.24</v>
      </c>
      <c r="AM94">
        <v>10.02</v>
      </c>
      <c r="AN94">
        <v>15</v>
      </c>
      <c r="AO94">
        <v>150.25</v>
      </c>
      <c r="AR94">
        <v>1461.09</v>
      </c>
      <c r="AS94">
        <v>730.54</v>
      </c>
      <c r="AT94">
        <f t="shared" si="6"/>
        <v>2258</v>
      </c>
      <c r="AU94">
        <f t="shared" si="7"/>
        <v>100</v>
      </c>
      <c r="AV94">
        <f t="shared" si="8"/>
        <v>0</v>
      </c>
      <c r="AW94">
        <f t="shared" si="9"/>
        <v>15.028286189683861</v>
      </c>
      <c r="AX94">
        <f t="shared" si="10"/>
        <v>2258</v>
      </c>
      <c r="AY94">
        <f t="shared" si="11"/>
        <v>0</v>
      </c>
    </row>
    <row r="95" spans="1:51">
      <c r="A95" t="s">
        <v>45</v>
      </c>
      <c r="B95" s="1">
        <v>45376</v>
      </c>
      <c r="C95" s="1">
        <v>45559</v>
      </c>
      <c r="D95" t="s">
        <v>190</v>
      </c>
      <c r="E95" t="s">
        <v>190</v>
      </c>
      <c r="G95" t="s">
        <v>191</v>
      </c>
      <c r="H95" t="s">
        <v>48</v>
      </c>
      <c r="I95">
        <v>439</v>
      </c>
      <c r="J95">
        <v>5</v>
      </c>
      <c r="K95">
        <v>0</v>
      </c>
      <c r="L95">
        <v>5</v>
      </c>
      <c r="M95">
        <v>2195</v>
      </c>
      <c r="N95">
        <v>2195</v>
      </c>
      <c r="AA95">
        <v>10.62</v>
      </c>
      <c r="AB95">
        <v>5</v>
      </c>
      <c r="AC95">
        <v>53.1</v>
      </c>
      <c r="AG95">
        <v>67.34</v>
      </c>
      <c r="AH95">
        <v>5</v>
      </c>
      <c r="AI95">
        <v>336.72</v>
      </c>
      <c r="AM95">
        <v>16.899999999999999</v>
      </c>
      <c r="AN95">
        <v>47</v>
      </c>
      <c r="AO95">
        <v>794.28</v>
      </c>
      <c r="AR95">
        <v>1010.9</v>
      </c>
      <c r="AS95">
        <v>202.18</v>
      </c>
      <c r="AT95">
        <f t="shared" si="6"/>
        <v>2195</v>
      </c>
      <c r="AU95">
        <f t="shared" si="7"/>
        <v>100</v>
      </c>
      <c r="AV95">
        <f t="shared" si="8"/>
        <v>0</v>
      </c>
      <c r="AW95">
        <f t="shared" si="9"/>
        <v>2.7635090899934531</v>
      </c>
      <c r="AX95">
        <f t="shared" si="10"/>
        <v>2195</v>
      </c>
      <c r="AY95">
        <f t="shared" si="11"/>
        <v>0</v>
      </c>
    </row>
    <row r="96" spans="1:51">
      <c r="A96" t="s">
        <v>45</v>
      </c>
      <c r="B96" s="1">
        <v>45376</v>
      </c>
      <c r="C96" s="1">
        <v>45559</v>
      </c>
      <c r="D96" t="s">
        <v>216</v>
      </c>
      <c r="E96" t="s">
        <v>216</v>
      </c>
      <c r="G96" t="s">
        <v>217</v>
      </c>
      <c r="H96" t="s">
        <v>48</v>
      </c>
      <c r="I96">
        <v>522.4</v>
      </c>
      <c r="J96">
        <v>4</v>
      </c>
      <c r="K96">
        <v>0</v>
      </c>
      <c r="L96">
        <v>4</v>
      </c>
      <c r="M96">
        <v>2089.62</v>
      </c>
      <c r="N96">
        <v>2089.62</v>
      </c>
      <c r="AA96">
        <v>10.62</v>
      </c>
      <c r="AB96">
        <v>4</v>
      </c>
      <c r="AC96">
        <v>42.48</v>
      </c>
      <c r="AG96">
        <v>75.97</v>
      </c>
      <c r="AH96">
        <v>4</v>
      </c>
      <c r="AI96">
        <v>303.89999999999998</v>
      </c>
      <c r="AM96">
        <v>14.71</v>
      </c>
      <c r="AN96">
        <v>13</v>
      </c>
      <c r="AO96">
        <v>191.2</v>
      </c>
      <c r="AR96">
        <v>1552.04</v>
      </c>
      <c r="AS96">
        <v>388.01</v>
      </c>
      <c r="AT96">
        <f t="shared" si="6"/>
        <v>2089.6</v>
      </c>
      <c r="AU96">
        <f t="shared" si="7"/>
        <v>100</v>
      </c>
      <c r="AV96">
        <f t="shared" si="8"/>
        <v>0</v>
      </c>
      <c r="AW96">
        <f t="shared" si="9"/>
        <v>10.92887029288703</v>
      </c>
      <c r="AX96">
        <f t="shared" si="10"/>
        <v>2089.6</v>
      </c>
      <c r="AY96">
        <f t="shared" si="11"/>
        <v>0</v>
      </c>
    </row>
    <row r="97" spans="1:51">
      <c r="A97" t="s">
        <v>45</v>
      </c>
      <c r="B97" s="1">
        <v>45376</v>
      </c>
      <c r="C97" s="1">
        <v>45559</v>
      </c>
      <c r="D97" t="s">
        <v>225</v>
      </c>
      <c r="E97" t="s">
        <v>250</v>
      </c>
      <c r="G97" t="s">
        <v>251</v>
      </c>
      <c r="H97" t="s">
        <v>48</v>
      </c>
      <c r="I97">
        <v>1042.43</v>
      </c>
      <c r="J97">
        <v>2</v>
      </c>
      <c r="K97">
        <v>0</v>
      </c>
      <c r="L97">
        <v>2</v>
      </c>
      <c r="M97">
        <v>2084.86</v>
      </c>
      <c r="N97">
        <v>2084.86</v>
      </c>
      <c r="AA97">
        <v>35.4</v>
      </c>
      <c r="AB97">
        <v>2</v>
      </c>
      <c r="AC97">
        <v>70.8</v>
      </c>
      <c r="AG97">
        <v>210.77</v>
      </c>
      <c r="AH97">
        <v>2</v>
      </c>
      <c r="AI97">
        <v>421.55</v>
      </c>
      <c r="AM97">
        <v>11.22</v>
      </c>
      <c r="AN97">
        <v>31</v>
      </c>
      <c r="AO97">
        <v>347.67</v>
      </c>
      <c r="AR97">
        <v>1244.8399999999999</v>
      </c>
      <c r="AS97">
        <v>622.41999999999996</v>
      </c>
      <c r="AT97">
        <f t="shared" si="6"/>
        <v>2084.86</v>
      </c>
      <c r="AU97">
        <f t="shared" si="7"/>
        <v>100</v>
      </c>
      <c r="AV97">
        <f t="shared" si="8"/>
        <v>0</v>
      </c>
      <c r="AW97">
        <f t="shared" si="9"/>
        <v>5.9966635027468573</v>
      </c>
      <c r="AX97">
        <f t="shared" si="10"/>
        <v>2084.86</v>
      </c>
      <c r="AY97">
        <f t="shared" si="11"/>
        <v>0</v>
      </c>
    </row>
    <row r="98" spans="1:51">
      <c r="A98" t="s">
        <v>45</v>
      </c>
      <c r="B98" s="1">
        <v>45376</v>
      </c>
      <c r="C98" s="1">
        <v>45559</v>
      </c>
      <c r="D98" t="s">
        <v>198</v>
      </c>
      <c r="E98" t="s">
        <v>198</v>
      </c>
      <c r="G98" t="s">
        <v>199</v>
      </c>
      <c r="H98" t="s">
        <v>48</v>
      </c>
      <c r="I98">
        <v>413.77</v>
      </c>
      <c r="J98">
        <v>5</v>
      </c>
      <c r="K98">
        <v>2</v>
      </c>
      <c r="L98">
        <v>3</v>
      </c>
      <c r="M98">
        <v>2068.86</v>
      </c>
      <c r="N98">
        <v>1270.8599999999999</v>
      </c>
      <c r="AA98">
        <v>11.33</v>
      </c>
      <c r="AB98">
        <v>5</v>
      </c>
      <c r="AC98">
        <v>56.64</v>
      </c>
      <c r="AG98">
        <v>62.39</v>
      </c>
      <c r="AH98">
        <v>5</v>
      </c>
      <c r="AI98">
        <v>311.97000000000003</v>
      </c>
      <c r="AJ98">
        <v>82.6</v>
      </c>
      <c r="AK98">
        <v>2</v>
      </c>
      <c r="AL98">
        <v>165.2</v>
      </c>
      <c r="AM98">
        <v>29.29</v>
      </c>
      <c r="AN98">
        <v>11</v>
      </c>
      <c r="AO98">
        <v>322.23</v>
      </c>
      <c r="AR98">
        <v>414.82</v>
      </c>
      <c r="AS98">
        <v>138.27000000000001</v>
      </c>
      <c r="AT98">
        <f t="shared" si="6"/>
        <v>2068.85</v>
      </c>
      <c r="AU98">
        <f t="shared" si="7"/>
        <v>100</v>
      </c>
      <c r="AV98">
        <f t="shared" si="8"/>
        <v>40</v>
      </c>
      <c r="AW98">
        <f t="shared" si="9"/>
        <v>6.4204139900071375</v>
      </c>
      <c r="AX98">
        <f t="shared" si="10"/>
        <v>2068.85</v>
      </c>
      <c r="AY98">
        <f t="shared" si="11"/>
        <v>0</v>
      </c>
    </row>
    <row r="99" spans="1:51">
      <c r="A99" t="s">
        <v>45</v>
      </c>
      <c r="B99" s="1">
        <v>45376</v>
      </c>
      <c r="C99" s="1">
        <v>45559</v>
      </c>
      <c r="D99" t="s">
        <v>144</v>
      </c>
      <c r="E99" t="s">
        <v>188</v>
      </c>
      <c r="G99" t="s">
        <v>189</v>
      </c>
      <c r="H99" t="s">
        <v>48</v>
      </c>
      <c r="I99">
        <v>407.25</v>
      </c>
      <c r="J99">
        <v>5</v>
      </c>
      <c r="K99">
        <v>0</v>
      </c>
      <c r="L99">
        <v>5</v>
      </c>
      <c r="M99">
        <v>2036.24</v>
      </c>
      <c r="N99">
        <v>2036.24</v>
      </c>
      <c r="AA99">
        <v>10.62</v>
      </c>
      <c r="AB99">
        <v>5</v>
      </c>
      <c r="AC99">
        <v>53.1</v>
      </c>
      <c r="AG99">
        <v>48.53</v>
      </c>
      <c r="AH99">
        <v>5</v>
      </c>
      <c r="AI99">
        <v>242.67</v>
      </c>
      <c r="AM99">
        <v>18.399999999999999</v>
      </c>
      <c r="AN99">
        <v>79</v>
      </c>
      <c r="AO99">
        <v>1453.33</v>
      </c>
      <c r="AR99">
        <v>287.14</v>
      </c>
      <c r="AS99">
        <v>57.43</v>
      </c>
      <c r="AT99">
        <f t="shared" si="6"/>
        <v>2036.25</v>
      </c>
      <c r="AU99">
        <f t="shared" si="7"/>
        <v>100</v>
      </c>
      <c r="AV99">
        <f t="shared" si="8"/>
        <v>0</v>
      </c>
      <c r="AW99">
        <f t="shared" si="9"/>
        <v>1.4010926630565668</v>
      </c>
      <c r="AX99">
        <f t="shared" si="10"/>
        <v>2036.25</v>
      </c>
      <c r="AY99">
        <f t="shared" si="11"/>
        <v>0</v>
      </c>
    </row>
    <row r="100" spans="1:51">
      <c r="A100" t="s">
        <v>45</v>
      </c>
      <c r="B100" s="1">
        <v>45376</v>
      </c>
      <c r="C100" s="1">
        <v>45559</v>
      </c>
      <c r="D100" t="s">
        <v>179</v>
      </c>
      <c r="E100" t="s">
        <v>196</v>
      </c>
      <c r="G100" t="s">
        <v>197</v>
      </c>
      <c r="H100" t="s">
        <v>48</v>
      </c>
      <c r="I100">
        <v>402.42</v>
      </c>
      <c r="J100">
        <v>5</v>
      </c>
      <c r="K100">
        <v>1</v>
      </c>
      <c r="L100">
        <v>4</v>
      </c>
      <c r="M100">
        <v>2012.1</v>
      </c>
      <c r="N100">
        <v>1613.1</v>
      </c>
      <c r="O100">
        <v>15.93</v>
      </c>
      <c r="P100">
        <v>4</v>
      </c>
      <c r="Q100">
        <v>63.72</v>
      </c>
      <c r="R100">
        <v>64.209999999999994</v>
      </c>
      <c r="S100">
        <v>4</v>
      </c>
      <c r="T100">
        <v>256.83999999999997</v>
      </c>
      <c r="U100">
        <v>15.93</v>
      </c>
      <c r="V100">
        <v>4</v>
      </c>
      <c r="W100">
        <v>63.72</v>
      </c>
      <c r="X100">
        <v>11.8</v>
      </c>
      <c r="Y100">
        <v>7</v>
      </c>
      <c r="Z100">
        <v>82.6</v>
      </c>
      <c r="AA100">
        <v>13.45</v>
      </c>
      <c r="AB100">
        <v>5</v>
      </c>
      <c r="AC100">
        <v>67.260000000000005</v>
      </c>
      <c r="AG100">
        <v>63.75</v>
      </c>
      <c r="AH100">
        <v>5</v>
      </c>
      <c r="AI100">
        <v>318.75</v>
      </c>
      <c r="AM100">
        <v>13.11</v>
      </c>
      <c r="AN100">
        <v>64</v>
      </c>
      <c r="AO100">
        <v>839.16</v>
      </c>
      <c r="AR100">
        <v>-15.23</v>
      </c>
      <c r="AS100">
        <v>-3.81</v>
      </c>
      <c r="AT100">
        <f t="shared" si="6"/>
        <v>2012.1000000000001</v>
      </c>
      <c r="AU100">
        <f t="shared" si="7"/>
        <v>100</v>
      </c>
      <c r="AV100">
        <f t="shared" si="8"/>
        <v>20</v>
      </c>
      <c r="AW100">
        <f t="shared" si="9"/>
        <v>2.3977548977548979</v>
      </c>
      <c r="AX100">
        <f t="shared" si="10"/>
        <v>2012.1000000000001</v>
      </c>
      <c r="AY100">
        <f t="shared" si="11"/>
        <v>0</v>
      </c>
    </row>
    <row r="101" spans="1:51">
      <c r="A101" t="s">
        <v>45</v>
      </c>
      <c r="B101" s="1">
        <v>45376</v>
      </c>
      <c r="C101" s="1">
        <v>45559</v>
      </c>
      <c r="D101" t="s">
        <v>225</v>
      </c>
      <c r="E101" t="s">
        <v>254</v>
      </c>
      <c r="G101" t="s">
        <v>255</v>
      </c>
      <c r="H101" t="s">
        <v>48</v>
      </c>
      <c r="I101">
        <v>998</v>
      </c>
      <c r="J101">
        <v>2</v>
      </c>
      <c r="K101">
        <v>1</v>
      </c>
      <c r="L101">
        <v>1</v>
      </c>
      <c r="M101">
        <v>1996</v>
      </c>
      <c r="N101">
        <v>998</v>
      </c>
      <c r="AA101">
        <v>35.4</v>
      </c>
      <c r="AB101">
        <v>2</v>
      </c>
      <c r="AC101">
        <v>70.8</v>
      </c>
      <c r="AG101">
        <v>223.75</v>
      </c>
      <c r="AH101">
        <v>2</v>
      </c>
      <c r="AI101">
        <v>447.5</v>
      </c>
      <c r="AJ101">
        <v>112.1</v>
      </c>
      <c r="AK101">
        <v>1</v>
      </c>
      <c r="AL101">
        <v>112.1</v>
      </c>
      <c r="AM101">
        <v>16.07</v>
      </c>
      <c r="AN101">
        <v>23</v>
      </c>
      <c r="AO101">
        <v>369.69</v>
      </c>
      <c r="AR101">
        <v>-2.09</v>
      </c>
      <c r="AS101">
        <v>-2.09</v>
      </c>
      <c r="AT101">
        <f t="shared" si="6"/>
        <v>1996</v>
      </c>
      <c r="AU101">
        <f t="shared" si="7"/>
        <v>100</v>
      </c>
      <c r="AV101">
        <f t="shared" si="8"/>
        <v>50</v>
      </c>
      <c r="AW101">
        <f t="shared" si="9"/>
        <v>5.3991181800968375</v>
      </c>
      <c r="AX101">
        <f t="shared" si="10"/>
        <v>1996</v>
      </c>
      <c r="AY101">
        <f t="shared" si="11"/>
        <v>0</v>
      </c>
    </row>
    <row r="102" spans="1:51">
      <c r="A102" t="s">
        <v>45</v>
      </c>
      <c r="B102" s="1">
        <v>45376</v>
      </c>
      <c r="C102" s="1">
        <v>45559</v>
      </c>
      <c r="D102" t="s">
        <v>137</v>
      </c>
      <c r="E102" t="s">
        <v>137</v>
      </c>
      <c r="G102" t="s">
        <v>175</v>
      </c>
      <c r="H102" t="s">
        <v>48</v>
      </c>
      <c r="I102">
        <v>332.5</v>
      </c>
      <c r="J102">
        <v>6</v>
      </c>
      <c r="K102">
        <v>0</v>
      </c>
      <c r="L102">
        <v>6</v>
      </c>
      <c r="M102">
        <v>1995</v>
      </c>
      <c r="N102">
        <v>1995</v>
      </c>
      <c r="AA102">
        <v>10.62</v>
      </c>
      <c r="AB102">
        <v>5</v>
      </c>
      <c r="AC102">
        <v>53.1</v>
      </c>
      <c r="AG102">
        <v>34.33</v>
      </c>
      <c r="AH102">
        <v>5</v>
      </c>
      <c r="AI102">
        <v>171.65</v>
      </c>
      <c r="AM102">
        <v>9.42</v>
      </c>
      <c r="AN102">
        <v>2</v>
      </c>
      <c r="AO102">
        <v>18.84</v>
      </c>
      <c r="AR102">
        <v>1751.41</v>
      </c>
      <c r="AS102">
        <v>291.89999999999998</v>
      </c>
      <c r="AT102">
        <f t="shared" si="6"/>
        <v>1995</v>
      </c>
      <c r="AU102">
        <f t="shared" si="7"/>
        <v>100</v>
      </c>
      <c r="AV102">
        <f t="shared" si="8"/>
        <v>0</v>
      </c>
      <c r="AW102">
        <f t="shared" si="9"/>
        <v>105.89171974522293</v>
      </c>
      <c r="AX102">
        <f t="shared" si="10"/>
        <v>1995</v>
      </c>
      <c r="AY102">
        <f t="shared" si="11"/>
        <v>0</v>
      </c>
    </row>
    <row r="103" spans="1:51">
      <c r="A103" t="s">
        <v>45</v>
      </c>
      <c r="B103" s="1">
        <v>45376</v>
      </c>
      <c r="C103" s="1">
        <v>45559</v>
      </c>
      <c r="D103" t="s">
        <v>69</v>
      </c>
      <c r="E103" t="s">
        <v>69</v>
      </c>
      <c r="G103" t="s">
        <v>69</v>
      </c>
      <c r="H103" t="s">
        <v>48</v>
      </c>
      <c r="I103">
        <v>399</v>
      </c>
      <c r="J103">
        <v>5</v>
      </c>
      <c r="K103">
        <v>0</v>
      </c>
      <c r="L103">
        <v>5</v>
      </c>
      <c r="M103">
        <v>1995</v>
      </c>
      <c r="N103">
        <v>1995</v>
      </c>
      <c r="AA103">
        <v>10.62</v>
      </c>
      <c r="AB103">
        <v>5</v>
      </c>
      <c r="AC103">
        <v>53.1</v>
      </c>
      <c r="AG103">
        <v>56.1</v>
      </c>
      <c r="AH103">
        <v>5</v>
      </c>
      <c r="AI103">
        <v>280.48</v>
      </c>
      <c r="AM103">
        <v>9.61</v>
      </c>
      <c r="AN103">
        <v>2</v>
      </c>
      <c r="AO103">
        <v>19.23</v>
      </c>
      <c r="AR103">
        <v>1642.19</v>
      </c>
      <c r="AS103">
        <v>328.44</v>
      </c>
      <c r="AT103">
        <f t="shared" si="6"/>
        <v>1995</v>
      </c>
      <c r="AU103">
        <f t="shared" si="7"/>
        <v>100</v>
      </c>
      <c r="AV103">
        <f t="shared" si="8"/>
        <v>0</v>
      </c>
      <c r="AW103">
        <f t="shared" si="9"/>
        <v>103.74414976599064</v>
      </c>
      <c r="AX103">
        <f t="shared" si="10"/>
        <v>1995</v>
      </c>
      <c r="AY103">
        <f t="shared" si="11"/>
        <v>0</v>
      </c>
    </row>
    <row r="104" spans="1:51">
      <c r="A104" t="s">
        <v>45</v>
      </c>
      <c r="B104" s="1">
        <v>45376</v>
      </c>
      <c r="C104" s="1">
        <v>45559</v>
      </c>
      <c r="D104" t="s">
        <v>166</v>
      </c>
      <c r="E104" t="s">
        <v>166</v>
      </c>
      <c r="G104" t="s">
        <v>201</v>
      </c>
      <c r="H104" t="s">
        <v>48</v>
      </c>
      <c r="I104">
        <v>379.26</v>
      </c>
      <c r="J104">
        <v>5</v>
      </c>
      <c r="K104">
        <v>2</v>
      </c>
      <c r="L104">
        <v>3</v>
      </c>
      <c r="M104">
        <v>1896.3</v>
      </c>
      <c r="N104">
        <v>1198.3</v>
      </c>
      <c r="AA104">
        <v>12.74</v>
      </c>
      <c r="AB104">
        <v>5</v>
      </c>
      <c r="AC104">
        <v>63.72</v>
      </c>
      <c r="AG104">
        <v>60.47</v>
      </c>
      <c r="AH104">
        <v>5</v>
      </c>
      <c r="AI104">
        <v>302.37</v>
      </c>
      <c r="AJ104">
        <v>82.6</v>
      </c>
      <c r="AK104">
        <v>1</v>
      </c>
      <c r="AL104">
        <v>82.6</v>
      </c>
      <c r="AM104">
        <v>25.31</v>
      </c>
      <c r="AN104">
        <v>8</v>
      </c>
      <c r="AO104">
        <v>202.5</v>
      </c>
      <c r="AR104">
        <v>547.11</v>
      </c>
      <c r="AS104">
        <v>182.37</v>
      </c>
      <c r="AT104">
        <f t="shared" si="6"/>
        <v>1896.3</v>
      </c>
      <c r="AU104">
        <f t="shared" si="7"/>
        <v>100</v>
      </c>
      <c r="AV104">
        <f t="shared" si="8"/>
        <v>40</v>
      </c>
      <c r="AW104">
        <f t="shared" si="9"/>
        <v>9.3644444444444446</v>
      </c>
      <c r="AX104">
        <f t="shared" si="10"/>
        <v>1896.3</v>
      </c>
      <c r="AY104">
        <f t="shared" si="11"/>
        <v>0</v>
      </c>
    </row>
    <row r="105" spans="1:51">
      <c r="A105" t="s">
        <v>45</v>
      </c>
      <c r="B105" s="1">
        <v>45376</v>
      </c>
      <c r="C105" s="1">
        <v>45559</v>
      </c>
      <c r="D105" t="s">
        <v>225</v>
      </c>
      <c r="E105" t="s">
        <v>252</v>
      </c>
      <c r="G105" t="s">
        <v>253</v>
      </c>
      <c r="H105" t="s">
        <v>48</v>
      </c>
      <c r="I105">
        <v>938.86</v>
      </c>
      <c r="J105">
        <v>2</v>
      </c>
      <c r="K105">
        <v>1</v>
      </c>
      <c r="L105">
        <v>1</v>
      </c>
      <c r="M105">
        <v>1877.72</v>
      </c>
      <c r="N105">
        <v>879.72</v>
      </c>
      <c r="AA105">
        <v>35.4</v>
      </c>
      <c r="AB105">
        <v>2</v>
      </c>
      <c r="AC105">
        <v>70.8</v>
      </c>
      <c r="AG105">
        <v>191.68</v>
      </c>
      <c r="AH105">
        <v>2</v>
      </c>
      <c r="AI105">
        <v>383.36</v>
      </c>
      <c r="AM105">
        <v>9.3800000000000008</v>
      </c>
      <c r="AN105">
        <v>11</v>
      </c>
      <c r="AO105">
        <v>103.23</v>
      </c>
      <c r="AR105">
        <v>322.33</v>
      </c>
      <c r="AS105">
        <v>322.33</v>
      </c>
      <c r="AT105">
        <f t="shared" si="6"/>
        <v>1877.72</v>
      </c>
      <c r="AU105">
        <f t="shared" si="7"/>
        <v>100</v>
      </c>
      <c r="AV105">
        <f t="shared" si="8"/>
        <v>50</v>
      </c>
      <c r="AW105">
        <f t="shared" si="9"/>
        <v>18.189673544512253</v>
      </c>
      <c r="AX105">
        <f t="shared" si="10"/>
        <v>1877.72</v>
      </c>
      <c r="AY105">
        <f t="shared" si="11"/>
        <v>0</v>
      </c>
    </row>
    <row r="106" spans="1:51">
      <c r="A106" t="s">
        <v>45</v>
      </c>
      <c r="B106" s="1">
        <v>45376</v>
      </c>
      <c r="C106" s="1">
        <v>45559</v>
      </c>
      <c r="D106" t="s">
        <v>240</v>
      </c>
      <c r="E106" t="s">
        <v>240</v>
      </c>
      <c r="G106" t="s">
        <v>241</v>
      </c>
      <c r="H106" t="s">
        <v>48</v>
      </c>
      <c r="I106">
        <v>920.4</v>
      </c>
      <c r="J106">
        <v>2</v>
      </c>
      <c r="K106">
        <v>0</v>
      </c>
      <c r="L106">
        <v>2</v>
      </c>
      <c r="M106">
        <v>1840.8</v>
      </c>
      <c r="N106">
        <v>1840.8</v>
      </c>
      <c r="AA106">
        <v>35.4</v>
      </c>
      <c r="AB106">
        <v>2</v>
      </c>
      <c r="AC106">
        <v>70.8</v>
      </c>
      <c r="AG106">
        <v>201.56</v>
      </c>
      <c r="AH106">
        <v>2</v>
      </c>
      <c r="AI106">
        <v>403.12</v>
      </c>
      <c r="AM106">
        <v>12.62</v>
      </c>
      <c r="AN106">
        <v>7</v>
      </c>
      <c r="AO106">
        <v>88.31</v>
      </c>
      <c r="AR106">
        <v>1278.57</v>
      </c>
      <c r="AS106">
        <v>639.28</v>
      </c>
      <c r="AT106">
        <f t="shared" si="6"/>
        <v>1840.8</v>
      </c>
      <c r="AU106">
        <f t="shared" si="7"/>
        <v>100</v>
      </c>
      <c r="AV106">
        <f t="shared" si="8"/>
        <v>0</v>
      </c>
      <c r="AW106">
        <f t="shared" si="9"/>
        <v>20.8447514437776</v>
      </c>
      <c r="AX106">
        <f t="shared" si="10"/>
        <v>1840.8</v>
      </c>
      <c r="AY106">
        <f t="shared" si="11"/>
        <v>0</v>
      </c>
    </row>
    <row r="107" spans="1:51">
      <c r="A107" t="s">
        <v>45</v>
      </c>
      <c r="B107" s="1">
        <v>45376</v>
      </c>
      <c r="C107" s="1">
        <v>45559</v>
      </c>
      <c r="D107" t="s">
        <v>242</v>
      </c>
      <c r="E107" t="s">
        <v>242</v>
      </c>
      <c r="G107" t="s">
        <v>243</v>
      </c>
      <c r="H107" t="s">
        <v>48</v>
      </c>
      <c r="I107">
        <v>876.33</v>
      </c>
      <c r="J107">
        <v>2</v>
      </c>
      <c r="K107">
        <v>0</v>
      </c>
      <c r="L107">
        <v>2</v>
      </c>
      <c r="M107">
        <v>1752.67</v>
      </c>
      <c r="N107">
        <v>1752.67</v>
      </c>
      <c r="AA107">
        <v>35.4</v>
      </c>
      <c r="AB107">
        <v>2</v>
      </c>
      <c r="AC107">
        <v>70.8</v>
      </c>
      <c r="AG107">
        <v>187.54</v>
      </c>
      <c r="AH107">
        <v>2</v>
      </c>
      <c r="AI107">
        <v>375.09</v>
      </c>
      <c r="AM107">
        <v>15.16</v>
      </c>
      <c r="AN107">
        <v>10</v>
      </c>
      <c r="AO107">
        <v>151.63999999999999</v>
      </c>
      <c r="AR107">
        <v>1155.1400000000001</v>
      </c>
      <c r="AS107">
        <v>577.57000000000005</v>
      </c>
      <c r="AT107">
        <f t="shared" si="6"/>
        <v>1752.66</v>
      </c>
      <c r="AU107">
        <f t="shared" si="7"/>
        <v>100</v>
      </c>
      <c r="AV107">
        <f t="shared" si="8"/>
        <v>0</v>
      </c>
      <c r="AW107">
        <f t="shared" si="9"/>
        <v>11.55803218148246</v>
      </c>
      <c r="AX107">
        <f t="shared" si="10"/>
        <v>1752.66</v>
      </c>
      <c r="AY107">
        <f t="shared" si="11"/>
        <v>0</v>
      </c>
    </row>
    <row r="108" spans="1:51">
      <c r="A108" t="s">
        <v>45</v>
      </c>
      <c r="B108" s="1">
        <v>45376</v>
      </c>
      <c r="C108" s="1">
        <v>45559</v>
      </c>
      <c r="D108" t="s">
        <v>204</v>
      </c>
      <c r="E108" t="s">
        <v>205</v>
      </c>
      <c r="G108" t="s">
        <v>206</v>
      </c>
      <c r="H108" t="s">
        <v>48</v>
      </c>
      <c r="I108">
        <v>407</v>
      </c>
      <c r="J108">
        <v>4</v>
      </c>
      <c r="K108">
        <v>1</v>
      </c>
      <c r="L108">
        <v>3</v>
      </c>
      <c r="M108">
        <v>1628.02</v>
      </c>
      <c r="N108">
        <v>1229.02</v>
      </c>
      <c r="AA108">
        <v>12.39</v>
      </c>
      <c r="AB108">
        <v>4</v>
      </c>
      <c r="AC108">
        <v>49.56</v>
      </c>
      <c r="AG108">
        <v>63.5</v>
      </c>
      <c r="AH108">
        <v>4</v>
      </c>
      <c r="AI108">
        <v>254.02</v>
      </c>
      <c r="AJ108">
        <v>82.6</v>
      </c>
      <c r="AK108">
        <v>1</v>
      </c>
      <c r="AL108">
        <v>82.6</v>
      </c>
      <c r="AM108">
        <v>7.59</v>
      </c>
      <c r="AN108">
        <v>7</v>
      </c>
      <c r="AO108">
        <v>53.13</v>
      </c>
      <c r="AR108">
        <v>789.71</v>
      </c>
      <c r="AS108">
        <v>263.24</v>
      </c>
      <c r="AT108">
        <f t="shared" si="6"/>
        <v>1628</v>
      </c>
      <c r="AU108">
        <f t="shared" si="7"/>
        <v>100</v>
      </c>
      <c r="AV108">
        <f t="shared" si="8"/>
        <v>25</v>
      </c>
      <c r="AW108">
        <f t="shared" si="9"/>
        <v>30.64182194616977</v>
      </c>
      <c r="AX108">
        <f t="shared" si="10"/>
        <v>1628</v>
      </c>
      <c r="AY108">
        <f t="shared" si="11"/>
        <v>0</v>
      </c>
    </row>
    <row r="109" spans="1:51">
      <c r="A109" t="s">
        <v>45</v>
      </c>
      <c r="B109" s="1">
        <v>45376</v>
      </c>
      <c r="C109" s="1">
        <v>45559</v>
      </c>
      <c r="D109" t="s">
        <v>272</v>
      </c>
      <c r="E109" t="s">
        <v>273</v>
      </c>
      <c r="G109" t="s">
        <v>274</v>
      </c>
      <c r="H109" t="s">
        <v>48</v>
      </c>
      <c r="I109">
        <v>799</v>
      </c>
      <c r="J109">
        <v>2</v>
      </c>
      <c r="K109">
        <v>1</v>
      </c>
      <c r="L109">
        <v>1</v>
      </c>
      <c r="M109">
        <v>1598</v>
      </c>
      <c r="N109">
        <v>799</v>
      </c>
      <c r="AA109">
        <v>35.4</v>
      </c>
      <c r="AB109">
        <v>2</v>
      </c>
      <c r="AC109">
        <v>70.8</v>
      </c>
      <c r="AD109">
        <v>1.81</v>
      </c>
      <c r="AE109">
        <v>10</v>
      </c>
      <c r="AF109">
        <v>18.1203</v>
      </c>
      <c r="AG109">
        <v>157.63</v>
      </c>
      <c r="AH109">
        <v>2</v>
      </c>
      <c r="AI109">
        <v>315.27</v>
      </c>
      <c r="AJ109">
        <v>112.1</v>
      </c>
      <c r="AK109">
        <v>1</v>
      </c>
      <c r="AL109">
        <v>112.1</v>
      </c>
      <c r="AM109">
        <v>13.18</v>
      </c>
      <c r="AN109">
        <v>4</v>
      </c>
      <c r="AO109">
        <v>52.71</v>
      </c>
      <c r="AR109">
        <v>229.99969999999999</v>
      </c>
      <c r="AS109">
        <v>230</v>
      </c>
      <c r="AT109">
        <f t="shared" si="6"/>
        <v>1598</v>
      </c>
      <c r="AU109">
        <f t="shared" si="7"/>
        <v>100</v>
      </c>
      <c r="AV109">
        <f t="shared" si="8"/>
        <v>50</v>
      </c>
      <c r="AW109">
        <f t="shared" si="9"/>
        <v>30.316827926389678</v>
      </c>
      <c r="AX109">
        <f t="shared" si="10"/>
        <v>1598</v>
      </c>
      <c r="AY109">
        <f t="shared" si="11"/>
        <v>0</v>
      </c>
    </row>
    <row r="110" spans="1:51">
      <c r="A110" t="s">
        <v>45</v>
      </c>
      <c r="B110" s="1">
        <v>45376</v>
      </c>
      <c r="C110" s="1">
        <v>45559</v>
      </c>
      <c r="D110" t="s">
        <v>207</v>
      </c>
      <c r="E110" t="s">
        <v>207</v>
      </c>
      <c r="G110" t="s">
        <v>208</v>
      </c>
      <c r="H110" t="s">
        <v>48</v>
      </c>
      <c r="I110">
        <v>399</v>
      </c>
      <c r="J110">
        <v>4</v>
      </c>
      <c r="K110">
        <v>1</v>
      </c>
      <c r="L110">
        <v>3</v>
      </c>
      <c r="M110">
        <v>1596</v>
      </c>
      <c r="N110">
        <v>1197</v>
      </c>
      <c r="AA110">
        <v>11.5</v>
      </c>
      <c r="AB110">
        <v>4</v>
      </c>
      <c r="AC110">
        <v>46.02</v>
      </c>
      <c r="AG110">
        <v>63.56</v>
      </c>
      <c r="AH110">
        <v>4</v>
      </c>
      <c r="AI110">
        <v>254.25</v>
      </c>
      <c r="AM110">
        <v>14.77</v>
      </c>
      <c r="AN110">
        <v>87</v>
      </c>
      <c r="AO110">
        <v>1284.6400000000001</v>
      </c>
      <c r="AR110">
        <v>-387.91</v>
      </c>
      <c r="AS110">
        <v>-129.30000000000001</v>
      </c>
      <c r="AT110">
        <f t="shared" si="6"/>
        <v>1596</v>
      </c>
      <c r="AU110">
        <f t="shared" si="7"/>
        <v>100</v>
      </c>
      <c r="AV110">
        <f t="shared" si="8"/>
        <v>25</v>
      </c>
      <c r="AW110">
        <f t="shared" si="9"/>
        <v>1.2423714036617262</v>
      </c>
      <c r="AX110">
        <f t="shared" si="10"/>
        <v>1596</v>
      </c>
      <c r="AY110">
        <f t="shared" si="11"/>
        <v>0</v>
      </c>
    </row>
    <row r="111" spans="1:51">
      <c r="A111" t="s">
        <v>45</v>
      </c>
      <c r="B111" s="1">
        <v>45376</v>
      </c>
      <c r="C111" s="1">
        <v>45559</v>
      </c>
      <c r="D111" t="s">
        <v>306</v>
      </c>
      <c r="E111" t="s">
        <v>306</v>
      </c>
      <c r="G111" t="s">
        <v>307</v>
      </c>
      <c r="H111" t="s">
        <v>48</v>
      </c>
      <c r="I111">
        <v>1570.38</v>
      </c>
      <c r="J111">
        <v>1</v>
      </c>
      <c r="K111">
        <v>1</v>
      </c>
      <c r="L111">
        <v>0</v>
      </c>
      <c r="M111">
        <v>1570.38</v>
      </c>
      <c r="N111">
        <v>71.38</v>
      </c>
      <c r="AA111">
        <v>71.98</v>
      </c>
      <c r="AB111">
        <v>1</v>
      </c>
      <c r="AC111">
        <v>71.98</v>
      </c>
      <c r="AG111">
        <v>336.08</v>
      </c>
      <c r="AH111">
        <v>1</v>
      </c>
      <c r="AI111">
        <v>336.08</v>
      </c>
      <c r="AJ111">
        <v>153.4</v>
      </c>
      <c r="AK111">
        <v>1</v>
      </c>
      <c r="AL111">
        <v>153.4</v>
      </c>
      <c r="AM111">
        <v>15.38</v>
      </c>
      <c r="AN111">
        <v>15</v>
      </c>
      <c r="AO111">
        <v>230.72</v>
      </c>
      <c r="AR111">
        <v>-720.8</v>
      </c>
      <c r="AT111">
        <f t="shared" si="6"/>
        <v>1570.38</v>
      </c>
      <c r="AU111">
        <f t="shared" si="7"/>
        <v>100</v>
      </c>
      <c r="AV111">
        <f t="shared" si="8"/>
        <v>100</v>
      </c>
      <c r="AW111">
        <f t="shared" si="9"/>
        <v>6.8064320388349522</v>
      </c>
      <c r="AX111">
        <f t="shared" si="10"/>
        <v>1570.38</v>
      </c>
      <c r="AY111">
        <f t="shared" si="11"/>
        <v>0</v>
      </c>
    </row>
    <row r="112" spans="1:51">
      <c r="A112" t="s">
        <v>45</v>
      </c>
      <c r="B112" s="1">
        <v>45376</v>
      </c>
      <c r="C112" s="1">
        <v>45559</v>
      </c>
      <c r="D112" t="s">
        <v>117</v>
      </c>
      <c r="E112" t="s">
        <v>235</v>
      </c>
      <c r="G112" t="s">
        <v>236</v>
      </c>
      <c r="H112" t="s">
        <v>48</v>
      </c>
      <c r="I112">
        <v>514.37</v>
      </c>
      <c r="J112">
        <v>3</v>
      </c>
      <c r="K112">
        <v>0</v>
      </c>
      <c r="L112">
        <v>3</v>
      </c>
      <c r="M112">
        <v>1543.1</v>
      </c>
      <c r="N112">
        <v>1543.1</v>
      </c>
      <c r="AA112">
        <v>10.62</v>
      </c>
      <c r="AB112">
        <v>3</v>
      </c>
      <c r="AC112">
        <v>31.86</v>
      </c>
      <c r="AG112">
        <v>75.78</v>
      </c>
      <c r="AH112">
        <v>3</v>
      </c>
      <c r="AI112">
        <v>227.35</v>
      </c>
      <c r="AM112">
        <v>16.079999999999998</v>
      </c>
      <c r="AN112">
        <v>12</v>
      </c>
      <c r="AO112">
        <v>192.98</v>
      </c>
      <c r="AR112">
        <v>1090.9100000000001</v>
      </c>
      <c r="AS112">
        <v>363.64</v>
      </c>
      <c r="AT112">
        <f t="shared" si="6"/>
        <v>1543.1100000000001</v>
      </c>
      <c r="AU112">
        <f t="shared" si="7"/>
        <v>100</v>
      </c>
      <c r="AV112">
        <f t="shared" si="8"/>
        <v>0</v>
      </c>
      <c r="AW112">
        <f t="shared" si="9"/>
        <v>7.9962172245828596</v>
      </c>
      <c r="AX112">
        <f t="shared" si="10"/>
        <v>1543.1100000000001</v>
      </c>
      <c r="AY112">
        <f t="shared" si="11"/>
        <v>0</v>
      </c>
    </row>
    <row r="113" spans="1:51">
      <c r="A113" t="s">
        <v>45</v>
      </c>
      <c r="B113" s="1">
        <v>45376</v>
      </c>
      <c r="C113" s="1">
        <v>45559</v>
      </c>
      <c r="D113" t="s">
        <v>198</v>
      </c>
      <c r="E113" t="s">
        <v>198</v>
      </c>
      <c r="G113" t="s">
        <v>209</v>
      </c>
      <c r="H113" t="s">
        <v>48</v>
      </c>
      <c r="I113">
        <v>377.05</v>
      </c>
      <c r="J113">
        <v>4</v>
      </c>
      <c r="K113">
        <v>0</v>
      </c>
      <c r="L113">
        <v>4</v>
      </c>
      <c r="M113">
        <v>1508.22</v>
      </c>
      <c r="N113">
        <v>1508.22</v>
      </c>
      <c r="AA113">
        <v>10.62</v>
      </c>
      <c r="AB113">
        <v>4</v>
      </c>
      <c r="AC113">
        <v>42.48</v>
      </c>
      <c r="AG113">
        <v>57.6</v>
      </c>
      <c r="AH113">
        <v>4</v>
      </c>
      <c r="AI113">
        <v>230.4</v>
      </c>
      <c r="AM113">
        <v>21.68</v>
      </c>
      <c r="AN113">
        <v>29</v>
      </c>
      <c r="AO113">
        <v>628.76</v>
      </c>
      <c r="AR113">
        <v>606.58000000000004</v>
      </c>
      <c r="AS113">
        <v>151.63999999999999</v>
      </c>
      <c r="AT113">
        <f t="shared" si="6"/>
        <v>1508.2</v>
      </c>
      <c r="AU113">
        <f t="shared" si="7"/>
        <v>100</v>
      </c>
      <c r="AV113">
        <f t="shared" si="8"/>
        <v>0</v>
      </c>
      <c r="AW113">
        <f t="shared" si="9"/>
        <v>2.3986894840638717</v>
      </c>
      <c r="AX113">
        <f t="shared" si="10"/>
        <v>1508.2</v>
      </c>
      <c r="AY113">
        <f t="shared" si="11"/>
        <v>0</v>
      </c>
    </row>
    <row r="114" spans="1:51">
      <c r="A114" t="s">
        <v>45</v>
      </c>
      <c r="B114" s="1">
        <v>45376</v>
      </c>
      <c r="C114" s="1">
        <v>45559</v>
      </c>
      <c r="D114" t="s">
        <v>63</v>
      </c>
      <c r="E114" t="s">
        <v>63</v>
      </c>
      <c r="G114" t="s">
        <v>228</v>
      </c>
      <c r="H114" t="s">
        <v>48</v>
      </c>
      <c r="I114">
        <v>499</v>
      </c>
      <c r="J114">
        <v>3</v>
      </c>
      <c r="K114">
        <v>1</v>
      </c>
      <c r="L114">
        <v>2</v>
      </c>
      <c r="M114">
        <v>1497</v>
      </c>
      <c r="N114">
        <v>998</v>
      </c>
      <c r="O114">
        <v>16.52</v>
      </c>
      <c r="P114">
        <v>2</v>
      </c>
      <c r="Q114">
        <v>33.04</v>
      </c>
      <c r="R114">
        <v>74.34</v>
      </c>
      <c r="S114">
        <v>2</v>
      </c>
      <c r="T114">
        <v>148.68</v>
      </c>
      <c r="U114">
        <v>16.52</v>
      </c>
      <c r="V114">
        <v>2</v>
      </c>
      <c r="W114">
        <v>33.04</v>
      </c>
      <c r="AA114">
        <v>12.98</v>
      </c>
      <c r="AB114">
        <v>3</v>
      </c>
      <c r="AC114">
        <v>38.94</v>
      </c>
      <c r="AD114">
        <v>2.48</v>
      </c>
      <c r="AE114">
        <v>15</v>
      </c>
      <c r="AF114">
        <v>37.175899999999999</v>
      </c>
      <c r="AG114">
        <v>54.86</v>
      </c>
      <c r="AH114">
        <v>3</v>
      </c>
      <c r="AI114">
        <v>164.59</v>
      </c>
      <c r="AJ114">
        <v>82.6</v>
      </c>
      <c r="AK114">
        <v>1</v>
      </c>
      <c r="AL114">
        <v>82.6</v>
      </c>
      <c r="AM114">
        <v>15.71</v>
      </c>
      <c r="AN114">
        <v>89</v>
      </c>
      <c r="AO114">
        <v>1397.83</v>
      </c>
      <c r="AR114">
        <v>-904.85590000000002</v>
      </c>
      <c r="AS114">
        <v>-452.43</v>
      </c>
      <c r="AT114">
        <f t="shared" si="6"/>
        <v>1497</v>
      </c>
      <c r="AU114">
        <f t="shared" si="7"/>
        <v>100</v>
      </c>
      <c r="AV114">
        <f t="shared" si="8"/>
        <v>33.333333333333329</v>
      </c>
      <c r="AW114">
        <f t="shared" si="9"/>
        <v>1.0709456800898536</v>
      </c>
      <c r="AX114">
        <f t="shared" si="10"/>
        <v>1497</v>
      </c>
      <c r="AY114">
        <f t="shared" si="11"/>
        <v>0</v>
      </c>
    </row>
    <row r="115" spans="1:51">
      <c r="A115" t="s">
        <v>45</v>
      </c>
      <c r="B115" s="1">
        <v>45376</v>
      </c>
      <c r="C115" s="1">
        <v>45559</v>
      </c>
      <c r="D115" t="s">
        <v>237</v>
      </c>
      <c r="E115" t="s">
        <v>238</v>
      </c>
      <c r="G115" t="s">
        <v>239</v>
      </c>
      <c r="H115" t="s">
        <v>48</v>
      </c>
      <c r="I115">
        <v>499</v>
      </c>
      <c r="J115">
        <v>3</v>
      </c>
      <c r="K115">
        <v>1</v>
      </c>
      <c r="L115">
        <v>2</v>
      </c>
      <c r="M115">
        <v>1497</v>
      </c>
      <c r="N115">
        <v>998</v>
      </c>
      <c r="O115">
        <v>16.52</v>
      </c>
      <c r="P115">
        <v>1</v>
      </c>
      <c r="Q115">
        <v>16.52</v>
      </c>
      <c r="R115">
        <v>74.34</v>
      </c>
      <c r="S115">
        <v>1</v>
      </c>
      <c r="T115">
        <v>74.34</v>
      </c>
      <c r="U115">
        <v>16.52</v>
      </c>
      <c r="V115">
        <v>1</v>
      </c>
      <c r="W115">
        <v>16.52</v>
      </c>
      <c r="X115">
        <v>11.8</v>
      </c>
      <c r="Y115">
        <v>25</v>
      </c>
      <c r="Z115">
        <v>295</v>
      </c>
      <c r="AA115">
        <v>11.8</v>
      </c>
      <c r="AB115">
        <v>3</v>
      </c>
      <c r="AC115">
        <v>35.4</v>
      </c>
      <c r="AG115">
        <v>67.72</v>
      </c>
      <c r="AH115">
        <v>3</v>
      </c>
      <c r="AI115">
        <v>203.16</v>
      </c>
      <c r="AM115">
        <v>21.51</v>
      </c>
      <c r="AN115">
        <v>16</v>
      </c>
      <c r="AO115">
        <v>344.22</v>
      </c>
      <c r="AR115">
        <v>29.36</v>
      </c>
      <c r="AS115">
        <v>14.68</v>
      </c>
      <c r="AT115">
        <f t="shared" si="6"/>
        <v>1497</v>
      </c>
      <c r="AU115">
        <f t="shared" si="7"/>
        <v>100</v>
      </c>
      <c r="AV115">
        <f t="shared" si="8"/>
        <v>33.333333333333329</v>
      </c>
      <c r="AW115">
        <f t="shared" si="9"/>
        <v>4.3489628725814882</v>
      </c>
      <c r="AX115">
        <f t="shared" si="10"/>
        <v>1497</v>
      </c>
      <c r="AY115">
        <f t="shared" si="11"/>
        <v>0</v>
      </c>
    </row>
    <row r="116" spans="1:51">
      <c r="A116" t="s">
        <v>45</v>
      </c>
      <c r="B116" s="1">
        <v>45376</v>
      </c>
      <c r="C116" s="1">
        <v>45559</v>
      </c>
      <c r="D116" t="s">
        <v>87</v>
      </c>
      <c r="E116" t="s">
        <v>87</v>
      </c>
      <c r="G116" t="s">
        <v>222</v>
      </c>
      <c r="H116" t="s">
        <v>48</v>
      </c>
      <c r="I116">
        <v>498</v>
      </c>
      <c r="J116">
        <v>3</v>
      </c>
      <c r="K116">
        <v>0</v>
      </c>
      <c r="L116">
        <v>3</v>
      </c>
      <c r="M116">
        <v>1494</v>
      </c>
      <c r="N116">
        <v>1494</v>
      </c>
      <c r="O116">
        <v>16.52</v>
      </c>
      <c r="P116">
        <v>3</v>
      </c>
      <c r="Q116">
        <v>49.56</v>
      </c>
      <c r="R116">
        <v>62.54</v>
      </c>
      <c r="S116">
        <v>3</v>
      </c>
      <c r="T116">
        <v>187.62</v>
      </c>
      <c r="U116">
        <v>16.52</v>
      </c>
      <c r="V116">
        <v>3</v>
      </c>
      <c r="W116">
        <v>49.56</v>
      </c>
      <c r="AA116">
        <v>14.16</v>
      </c>
      <c r="AB116">
        <v>3</v>
      </c>
      <c r="AC116">
        <v>42.48</v>
      </c>
      <c r="AD116">
        <v>1.05</v>
      </c>
      <c r="AE116">
        <v>15</v>
      </c>
      <c r="AF116">
        <v>15.7333</v>
      </c>
      <c r="AG116">
        <v>72.52</v>
      </c>
      <c r="AH116">
        <v>3</v>
      </c>
      <c r="AI116">
        <v>217.55</v>
      </c>
      <c r="AR116">
        <v>981.05669999999998</v>
      </c>
      <c r="AS116">
        <v>327.02</v>
      </c>
      <c r="AT116">
        <f t="shared" si="6"/>
        <v>1494</v>
      </c>
      <c r="AU116">
        <f t="shared" si="7"/>
        <v>100</v>
      </c>
      <c r="AV116">
        <f t="shared" si="8"/>
        <v>0</v>
      </c>
      <c r="AW116" t="e">
        <f t="shared" si="9"/>
        <v>#DIV/0!</v>
      </c>
      <c r="AX116">
        <f t="shared" si="10"/>
        <v>1494</v>
      </c>
      <c r="AY116">
        <f t="shared" si="11"/>
        <v>0</v>
      </c>
    </row>
    <row r="117" spans="1:51">
      <c r="A117" t="s">
        <v>45</v>
      </c>
      <c r="B117" s="1">
        <v>45376</v>
      </c>
      <c r="C117" s="1">
        <v>45559</v>
      </c>
      <c r="D117" t="s">
        <v>109</v>
      </c>
      <c r="E117" t="s">
        <v>109</v>
      </c>
      <c r="G117" t="s">
        <v>278</v>
      </c>
      <c r="H117" t="s">
        <v>48</v>
      </c>
      <c r="I117">
        <v>719</v>
      </c>
      <c r="J117">
        <v>2</v>
      </c>
      <c r="K117">
        <v>0</v>
      </c>
      <c r="L117">
        <v>2</v>
      </c>
      <c r="M117">
        <v>1438</v>
      </c>
      <c r="N117">
        <v>1438</v>
      </c>
      <c r="AA117">
        <v>35.4</v>
      </c>
      <c r="AB117">
        <v>2</v>
      </c>
      <c r="AC117">
        <v>70.8</v>
      </c>
      <c r="AG117">
        <v>153.33000000000001</v>
      </c>
      <c r="AH117">
        <v>2</v>
      </c>
      <c r="AI117">
        <v>306.67</v>
      </c>
      <c r="AM117">
        <v>14.67</v>
      </c>
      <c r="AN117">
        <v>1</v>
      </c>
      <c r="AO117">
        <v>14.67</v>
      </c>
      <c r="AR117">
        <v>1045.8599999999999</v>
      </c>
      <c r="AS117">
        <v>522.92999999999995</v>
      </c>
      <c r="AT117">
        <f t="shared" si="6"/>
        <v>1438</v>
      </c>
      <c r="AU117">
        <f t="shared" si="7"/>
        <v>100</v>
      </c>
      <c r="AV117">
        <f t="shared" si="8"/>
        <v>0</v>
      </c>
      <c r="AW117">
        <f t="shared" si="9"/>
        <v>98.023176550783916</v>
      </c>
      <c r="AX117">
        <f t="shared" si="10"/>
        <v>1438</v>
      </c>
      <c r="AY117">
        <f t="shared" si="11"/>
        <v>0</v>
      </c>
    </row>
    <row r="118" spans="1:51">
      <c r="A118" t="s">
        <v>45</v>
      </c>
      <c r="B118" s="1">
        <v>45376</v>
      </c>
      <c r="C118" s="1">
        <v>45559</v>
      </c>
      <c r="D118" t="s">
        <v>104</v>
      </c>
      <c r="E118" t="s">
        <v>104</v>
      </c>
      <c r="G118" t="s">
        <v>234</v>
      </c>
      <c r="H118" t="s">
        <v>48</v>
      </c>
      <c r="I118">
        <v>465.67</v>
      </c>
      <c r="J118">
        <v>3</v>
      </c>
      <c r="K118">
        <v>0</v>
      </c>
      <c r="L118">
        <v>3</v>
      </c>
      <c r="M118">
        <v>1397</v>
      </c>
      <c r="N118">
        <v>1397</v>
      </c>
      <c r="AA118">
        <v>10.62</v>
      </c>
      <c r="AB118">
        <v>3</v>
      </c>
      <c r="AC118">
        <v>31.86</v>
      </c>
      <c r="AG118">
        <v>47.67</v>
      </c>
      <c r="AH118">
        <v>3</v>
      </c>
      <c r="AI118">
        <v>143</v>
      </c>
      <c r="AM118">
        <v>15.04</v>
      </c>
      <c r="AN118">
        <v>27</v>
      </c>
      <c r="AO118">
        <v>405.96</v>
      </c>
      <c r="AR118">
        <v>816.18</v>
      </c>
      <c r="AS118">
        <v>272.06</v>
      </c>
      <c r="AT118">
        <f t="shared" si="6"/>
        <v>1397.01</v>
      </c>
      <c r="AU118">
        <f t="shared" si="7"/>
        <v>100</v>
      </c>
      <c r="AV118">
        <f t="shared" si="8"/>
        <v>0</v>
      </c>
      <c r="AW118">
        <f t="shared" si="9"/>
        <v>3.4412503694945316</v>
      </c>
      <c r="AX118">
        <f t="shared" si="10"/>
        <v>1397.01</v>
      </c>
      <c r="AY118">
        <f t="shared" si="11"/>
        <v>0</v>
      </c>
    </row>
    <row r="119" spans="1:51">
      <c r="A119" t="s">
        <v>45</v>
      </c>
      <c r="B119" s="1">
        <v>45376</v>
      </c>
      <c r="C119" s="1">
        <v>45559</v>
      </c>
      <c r="D119" t="s">
        <v>122</v>
      </c>
      <c r="E119" t="s">
        <v>214</v>
      </c>
      <c r="G119" t="s">
        <v>215</v>
      </c>
      <c r="H119" t="s">
        <v>48</v>
      </c>
      <c r="I119">
        <v>315</v>
      </c>
      <c r="J119">
        <v>4</v>
      </c>
      <c r="K119">
        <v>3</v>
      </c>
      <c r="L119">
        <v>1</v>
      </c>
      <c r="M119">
        <v>1260</v>
      </c>
      <c r="N119">
        <v>315</v>
      </c>
      <c r="AA119">
        <v>11.5</v>
      </c>
      <c r="AB119">
        <v>4</v>
      </c>
      <c r="AC119">
        <v>46.02</v>
      </c>
      <c r="AG119">
        <v>41.75</v>
      </c>
      <c r="AH119">
        <v>4</v>
      </c>
      <c r="AI119">
        <v>166.99</v>
      </c>
      <c r="AJ119">
        <v>82.6</v>
      </c>
      <c r="AK119">
        <v>2</v>
      </c>
      <c r="AL119">
        <v>165.2</v>
      </c>
      <c r="AM119">
        <v>12.52</v>
      </c>
      <c r="AN119">
        <v>5</v>
      </c>
      <c r="AO119">
        <v>62.6</v>
      </c>
      <c r="AR119">
        <v>-125.81</v>
      </c>
      <c r="AS119">
        <v>-125.81</v>
      </c>
      <c r="AT119">
        <f t="shared" si="6"/>
        <v>1260</v>
      </c>
      <c r="AU119">
        <f t="shared" si="7"/>
        <v>100</v>
      </c>
      <c r="AV119">
        <f t="shared" si="8"/>
        <v>75</v>
      </c>
      <c r="AW119">
        <f t="shared" si="9"/>
        <v>20.12779552715655</v>
      </c>
      <c r="AX119">
        <f t="shared" si="10"/>
        <v>1260</v>
      </c>
      <c r="AY119">
        <f t="shared" si="11"/>
        <v>0</v>
      </c>
    </row>
    <row r="120" spans="1:51">
      <c r="A120" t="s">
        <v>45</v>
      </c>
      <c r="B120" s="1">
        <v>45376</v>
      </c>
      <c r="C120" s="1">
        <v>45559</v>
      </c>
      <c r="D120" t="s">
        <v>144</v>
      </c>
      <c r="E120" t="s">
        <v>220</v>
      </c>
      <c r="G120" t="s">
        <v>221</v>
      </c>
      <c r="H120" t="s">
        <v>48</v>
      </c>
      <c r="I120">
        <v>402.67</v>
      </c>
      <c r="J120">
        <v>3</v>
      </c>
      <c r="K120">
        <v>0</v>
      </c>
      <c r="L120">
        <v>3</v>
      </c>
      <c r="M120">
        <v>1208.02</v>
      </c>
      <c r="N120">
        <v>1208.02</v>
      </c>
      <c r="AA120">
        <v>10.62</v>
      </c>
      <c r="AB120">
        <v>3</v>
      </c>
      <c r="AC120">
        <v>31.86</v>
      </c>
      <c r="AG120">
        <v>58.96</v>
      </c>
      <c r="AH120">
        <v>3</v>
      </c>
      <c r="AI120">
        <v>176.88</v>
      </c>
      <c r="AM120">
        <v>16.22</v>
      </c>
      <c r="AN120">
        <v>61</v>
      </c>
      <c r="AO120">
        <v>989.15</v>
      </c>
      <c r="AR120">
        <v>10.130000000000001</v>
      </c>
      <c r="AS120">
        <v>3.38</v>
      </c>
      <c r="AT120">
        <f t="shared" si="6"/>
        <v>1208.01</v>
      </c>
      <c r="AU120">
        <f t="shared" si="7"/>
        <v>100</v>
      </c>
      <c r="AV120">
        <f t="shared" si="8"/>
        <v>0</v>
      </c>
      <c r="AW120">
        <f t="shared" si="9"/>
        <v>1.2212606783602082</v>
      </c>
      <c r="AX120">
        <f t="shared" si="10"/>
        <v>1208.01</v>
      </c>
      <c r="AY120">
        <f t="shared" si="11"/>
        <v>0</v>
      </c>
    </row>
    <row r="121" spans="1:51">
      <c r="A121" t="s">
        <v>45</v>
      </c>
      <c r="B121" s="1">
        <v>45376</v>
      </c>
      <c r="C121" s="1">
        <v>45559</v>
      </c>
      <c r="D121" t="s">
        <v>311</v>
      </c>
      <c r="E121" t="s">
        <v>312</v>
      </c>
      <c r="G121" t="s">
        <v>313</v>
      </c>
      <c r="H121" t="s">
        <v>48</v>
      </c>
      <c r="I121">
        <v>1199</v>
      </c>
      <c r="J121">
        <v>1</v>
      </c>
      <c r="K121">
        <v>0</v>
      </c>
      <c r="L121">
        <v>1</v>
      </c>
      <c r="M121">
        <v>1199</v>
      </c>
      <c r="N121">
        <v>1199</v>
      </c>
      <c r="AA121">
        <v>71.98</v>
      </c>
      <c r="AB121">
        <v>1</v>
      </c>
      <c r="AC121">
        <v>71.98</v>
      </c>
      <c r="AG121">
        <v>114.25</v>
      </c>
      <c r="AH121">
        <v>1</v>
      </c>
      <c r="AI121">
        <v>114.25</v>
      </c>
      <c r="AM121">
        <v>10.66</v>
      </c>
      <c r="AN121">
        <v>45</v>
      </c>
      <c r="AO121">
        <v>479.89</v>
      </c>
      <c r="AR121">
        <v>532.88</v>
      </c>
      <c r="AS121">
        <v>532.88</v>
      </c>
      <c r="AT121">
        <f t="shared" si="6"/>
        <v>1199</v>
      </c>
      <c r="AU121">
        <f t="shared" si="7"/>
        <v>100</v>
      </c>
      <c r="AV121">
        <f t="shared" si="8"/>
        <v>0</v>
      </c>
      <c r="AW121">
        <f t="shared" si="9"/>
        <v>2.4984892371168392</v>
      </c>
      <c r="AX121">
        <f t="shared" si="10"/>
        <v>1199</v>
      </c>
      <c r="AY121">
        <f t="shared" si="11"/>
        <v>0</v>
      </c>
    </row>
    <row r="122" spans="1:51">
      <c r="A122" t="s">
        <v>45</v>
      </c>
      <c r="B122" s="1">
        <v>45376</v>
      </c>
      <c r="C122" s="1">
        <v>45559</v>
      </c>
      <c r="D122" t="s">
        <v>218</v>
      </c>
      <c r="E122" t="s">
        <v>218</v>
      </c>
      <c r="G122" t="s">
        <v>219</v>
      </c>
      <c r="H122" t="s">
        <v>48</v>
      </c>
      <c r="I122">
        <v>399</v>
      </c>
      <c r="J122">
        <v>3</v>
      </c>
      <c r="K122">
        <v>0</v>
      </c>
      <c r="L122">
        <v>3</v>
      </c>
      <c r="M122">
        <v>1197</v>
      </c>
      <c r="N122">
        <v>1197</v>
      </c>
      <c r="AA122">
        <v>11.8</v>
      </c>
      <c r="AB122">
        <v>3</v>
      </c>
      <c r="AC122">
        <v>35.4</v>
      </c>
      <c r="AG122">
        <v>63.02</v>
      </c>
      <c r="AH122">
        <v>3</v>
      </c>
      <c r="AI122">
        <v>189.05</v>
      </c>
      <c r="AM122">
        <v>16.39</v>
      </c>
      <c r="AN122">
        <v>7</v>
      </c>
      <c r="AO122">
        <v>114.72</v>
      </c>
      <c r="AR122">
        <v>857.83</v>
      </c>
      <c r="AS122">
        <v>285.94</v>
      </c>
      <c r="AT122">
        <f t="shared" si="6"/>
        <v>1197</v>
      </c>
      <c r="AU122">
        <f t="shared" si="7"/>
        <v>100</v>
      </c>
      <c r="AV122">
        <f t="shared" si="8"/>
        <v>0</v>
      </c>
      <c r="AW122">
        <f t="shared" si="9"/>
        <v>10.434100418410042</v>
      </c>
      <c r="AX122">
        <f t="shared" si="10"/>
        <v>1197</v>
      </c>
      <c r="AY122">
        <f t="shared" si="11"/>
        <v>0</v>
      </c>
    </row>
    <row r="123" spans="1:51">
      <c r="A123" t="s">
        <v>45</v>
      </c>
      <c r="B123" s="1">
        <v>45376</v>
      </c>
      <c r="C123" s="1">
        <v>45559</v>
      </c>
      <c r="D123" t="s">
        <v>179</v>
      </c>
      <c r="E123" t="s">
        <v>229</v>
      </c>
      <c r="G123" t="s">
        <v>230</v>
      </c>
      <c r="H123" t="s">
        <v>48</v>
      </c>
      <c r="I123">
        <v>399</v>
      </c>
      <c r="J123">
        <v>3</v>
      </c>
      <c r="K123">
        <v>0</v>
      </c>
      <c r="L123">
        <v>3</v>
      </c>
      <c r="M123">
        <v>1197</v>
      </c>
      <c r="N123">
        <v>1197</v>
      </c>
      <c r="O123">
        <v>16.13</v>
      </c>
      <c r="P123">
        <v>3</v>
      </c>
      <c r="Q123">
        <v>48.38</v>
      </c>
      <c r="R123">
        <v>48.77</v>
      </c>
      <c r="S123">
        <v>3</v>
      </c>
      <c r="T123">
        <v>146.32</v>
      </c>
      <c r="U123">
        <v>16.13</v>
      </c>
      <c r="V123">
        <v>3</v>
      </c>
      <c r="W123">
        <v>48.38</v>
      </c>
      <c r="X123">
        <v>11.8</v>
      </c>
      <c r="Y123">
        <v>16</v>
      </c>
      <c r="Z123">
        <v>188.8</v>
      </c>
      <c r="AA123">
        <v>14.16</v>
      </c>
      <c r="AB123">
        <v>3</v>
      </c>
      <c r="AC123">
        <v>42.48</v>
      </c>
      <c r="AG123">
        <v>59.45</v>
      </c>
      <c r="AH123">
        <v>3</v>
      </c>
      <c r="AI123">
        <v>178.35</v>
      </c>
      <c r="AM123">
        <v>14.55</v>
      </c>
      <c r="AN123">
        <v>4</v>
      </c>
      <c r="AO123">
        <v>58.19</v>
      </c>
      <c r="AR123">
        <v>534.48</v>
      </c>
      <c r="AS123">
        <v>178.16</v>
      </c>
      <c r="AT123">
        <f t="shared" si="6"/>
        <v>1197</v>
      </c>
      <c r="AU123">
        <f t="shared" si="7"/>
        <v>100</v>
      </c>
      <c r="AV123">
        <f t="shared" si="8"/>
        <v>0</v>
      </c>
      <c r="AW123">
        <f t="shared" si="9"/>
        <v>20.57054476714212</v>
      </c>
      <c r="AX123">
        <f t="shared" si="10"/>
        <v>1197</v>
      </c>
      <c r="AY123">
        <f t="shared" si="11"/>
        <v>0</v>
      </c>
    </row>
    <row r="124" spans="1:51">
      <c r="A124" t="s">
        <v>45</v>
      </c>
      <c r="B124" s="1">
        <v>45376</v>
      </c>
      <c r="C124" s="1">
        <v>45559</v>
      </c>
      <c r="D124" t="s">
        <v>113</v>
      </c>
      <c r="E124" t="s">
        <v>113</v>
      </c>
      <c r="G124" t="s">
        <v>231</v>
      </c>
      <c r="H124" t="s">
        <v>48</v>
      </c>
      <c r="I124">
        <v>398.05</v>
      </c>
      <c r="J124">
        <v>3</v>
      </c>
      <c r="K124">
        <v>2</v>
      </c>
      <c r="L124">
        <v>1</v>
      </c>
      <c r="M124">
        <v>1194.1500000000001</v>
      </c>
      <c r="N124">
        <v>436.05</v>
      </c>
      <c r="AA124">
        <v>11.8</v>
      </c>
      <c r="AB124">
        <v>3</v>
      </c>
      <c r="AC124">
        <v>35.4</v>
      </c>
      <c r="AG124">
        <v>61.28</v>
      </c>
      <c r="AH124">
        <v>3</v>
      </c>
      <c r="AI124">
        <v>183.85</v>
      </c>
      <c r="AM124">
        <v>24.69</v>
      </c>
      <c r="AN124">
        <v>4</v>
      </c>
      <c r="AO124">
        <v>98.76</v>
      </c>
      <c r="AR124">
        <v>118.04</v>
      </c>
      <c r="AS124">
        <v>118.04</v>
      </c>
      <c r="AT124">
        <f t="shared" si="6"/>
        <v>1194.1500000000001</v>
      </c>
      <c r="AU124">
        <f t="shared" si="7"/>
        <v>100</v>
      </c>
      <c r="AV124">
        <f t="shared" si="8"/>
        <v>66.666666666666657</v>
      </c>
      <c r="AW124">
        <f t="shared" si="9"/>
        <v>12.091433778857837</v>
      </c>
      <c r="AX124">
        <f t="shared" si="10"/>
        <v>1194.1500000000001</v>
      </c>
      <c r="AY124">
        <f t="shared" si="11"/>
        <v>0</v>
      </c>
    </row>
    <row r="125" spans="1:51">
      <c r="A125" t="s">
        <v>45</v>
      </c>
      <c r="B125" s="1">
        <v>45376</v>
      </c>
      <c r="C125" s="1">
        <v>45559</v>
      </c>
      <c r="D125" t="s">
        <v>317</v>
      </c>
      <c r="E125" t="s">
        <v>318</v>
      </c>
      <c r="G125" t="s">
        <v>319</v>
      </c>
      <c r="H125" t="s">
        <v>48</v>
      </c>
      <c r="I125">
        <v>1073</v>
      </c>
      <c r="J125">
        <v>1</v>
      </c>
      <c r="K125">
        <v>0</v>
      </c>
      <c r="L125">
        <v>1</v>
      </c>
      <c r="M125">
        <v>1073</v>
      </c>
      <c r="N125">
        <v>1073</v>
      </c>
      <c r="AA125">
        <v>71.98</v>
      </c>
      <c r="AB125">
        <v>1</v>
      </c>
      <c r="AC125">
        <v>71.98</v>
      </c>
      <c r="AG125">
        <v>240.57</v>
      </c>
      <c r="AH125">
        <v>1</v>
      </c>
      <c r="AI125">
        <v>240.57</v>
      </c>
      <c r="AM125">
        <v>35.82</v>
      </c>
      <c r="AN125">
        <v>2</v>
      </c>
      <c r="AO125">
        <v>71.650000000000006</v>
      </c>
      <c r="AR125">
        <v>688.8</v>
      </c>
      <c r="AS125">
        <v>688.8</v>
      </c>
      <c r="AT125">
        <f t="shared" si="6"/>
        <v>1073</v>
      </c>
      <c r="AU125">
        <f t="shared" si="7"/>
        <v>100</v>
      </c>
      <c r="AV125">
        <f t="shared" si="8"/>
        <v>0</v>
      </c>
      <c r="AW125">
        <f t="shared" si="9"/>
        <v>14.975575715282623</v>
      </c>
      <c r="AX125">
        <f t="shared" si="10"/>
        <v>1073</v>
      </c>
      <c r="AY125">
        <f t="shared" si="11"/>
        <v>0</v>
      </c>
    </row>
    <row r="126" spans="1:51">
      <c r="A126" t="s">
        <v>45</v>
      </c>
      <c r="B126" s="1">
        <v>45376</v>
      </c>
      <c r="C126" s="1">
        <v>45559</v>
      </c>
      <c r="D126" t="s">
        <v>179</v>
      </c>
      <c r="E126" t="s">
        <v>180</v>
      </c>
      <c r="G126" t="s">
        <v>265</v>
      </c>
      <c r="H126" t="s">
        <v>48</v>
      </c>
      <c r="I126">
        <v>522.76</v>
      </c>
      <c r="J126">
        <v>2</v>
      </c>
      <c r="K126">
        <v>0</v>
      </c>
      <c r="L126">
        <v>2</v>
      </c>
      <c r="M126">
        <v>1045.52</v>
      </c>
      <c r="N126">
        <v>1045.52</v>
      </c>
      <c r="AA126">
        <v>10.62</v>
      </c>
      <c r="AB126">
        <v>2</v>
      </c>
      <c r="AC126">
        <v>21.24</v>
      </c>
      <c r="AG126">
        <v>64.77</v>
      </c>
      <c r="AH126">
        <v>2</v>
      </c>
      <c r="AI126">
        <v>129.54</v>
      </c>
      <c r="AR126">
        <v>894.74</v>
      </c>
      <c r="AS126">
        <v>447.37</v>
      </c>
      <c r="AT126">
        <f t="shared" si="6"/>
        <v>1045.52</v>
      </c>
      <c r="AU126">
        <f t="shared" si="7"/>
        <v>100</v>
      </c>
      <c r="AV126">
        <f t="shared" si="8"/>
        <v>0</v>
      </c>
      <c r="AW126" t="e">
        <f t="shared" si="9"/>
        <v>#DIV/0!</v>
      </c>
      <c r="AX126">
        <f t="shared" si="10"/>
        <v>1045.52</v>
      </c>
      <c r="AY126">
        <f t="shared" si="11"/>
        <v>0</v>
      </c>
    </row>
    <row r="127" spans="1:51">
      <c r="A127" t="s">
        <v>45</v>
      </c>
      <c r="B127" s="1">
        <v>45376</v>
      </c>
      <c r="C127" s="1">
        <v>45559</v>
      </c>
      <c r="D127" t="s">
        <v>118</v>
      </c>
      <c r="E127" t="s">
        <v>118</v>
      </c>
      <c r="G127" t="s">
        <v>261</v>
      </c>
      <c r="H127" t="s">
        <v>48</v>
      </c>
      <c r="I127">
        <v>520.15</v>
      </c>
      <c r="J127">
        <v>2</v>
      </c>
      <c r="K127">
        <v>0</v>
      </c>
      <c r="L127">
        <v>2</v>
      </c>
      <c r="M127">
        <v>1040.3</v>
      </c>
      <c r="N127">
        <v>1040.3</v>
      </c>
      <c r="AA127">
        <v>10.62</v>
      </c>
      <c r="AB127">
        <v>2</v>
      </c>
      <c r="AC127">
        <v>21.24</v>
      </c>
      <c r="AG127">
        <v>72.33</v>
      </c>
      <c r="AH127">
        <v>2</v>
      </c>
      <c r="AI127">
        <v>144.66999999999999</v>
      </c>
      <c r="AM127">
        <v>15.97</v>
      </c>
      <c r="AN127">
        <v>14</v>
      </c>
      <c r="AO127">
        <v>223.65</v>
      </c>
      <c r="AR127">
        <v>650.74</v>
      </c>
      <c r="AS127">
        <v>325.37</v>
      </c>
      <c r="AT127">
        <f t="shared" si="6"/>
        <v>1040.3</v>
      </c>
      <c r="AU127">
        <f t="shared" si="7"/>
        <v>100</v>
      </c>
      <c r="AV127">
        <f t="shared" si="8"/>
        <v>0</v>
      </c>
      <c r="AW127">
        <f t="shared" si="9"/>
        <v>4.6514643416051866</v>
      </c>
      <c r="AX127">
        <f t="shared" si="10"/>
        <v>1040.3</v>
      </c>
      <c r="AY127">
        <f t="shared" si="11"/>
        <v>0</v>
      </c>
    </row>
    <row r="128" spans="1:51">
      <c r="A128" t="s">
        <v>45</v>
      </c>
      <c r="B128" s="1">
        <v>45376</v>
      </c>
      <c r="C128" s="1">
        <v>45559</v>
      </c>
      <c r="D128" t="s">
        <v>117</v>
      </c>
      <c r="E128" t="s">
        <v>235</v>
      </c>
      <c r="G128" t="s">
        <v>269</v>
      </c>
      <c r="H128" t="s">
        <v>48</v>
      </c>
      <c r="I128">
        <v>509.81</v>
      </c>
      <c r="J128">
        <v>2</v>
      </c>
      <c r="K128">
        <v>0</v>
      </c>
      <c r="L128">
        <v>2</v>
      </c>
      <c r="M128">
        <v>1019.63</v>
      </c>
      <c r="N128">
        <v>1019.63</v>
      </c>
      <c r="AA128">
        <v>12.39</v>
      </c>
      <c r="AB128">
        <v>2</v>
      </c>
      <c r="AC128">
        <v>24.78</v>
      </c>
      <c r="AG128">
        <v>68.53</v>
      </c>
      <c r="AH128">
        <v>2</v>
      </c>
      <c r="AI128">
        <v>137.07</v>
      </c>
      <c r="AM128">
        <v>10.69</v>
      </c>
      <c r="AN128">
        <v>3</v>
      </c>
      <c r="AO128">
        <v>32.06</v>
      </c>
      <c r="AR128">
        <v>825.72</v>
      </c>
      <c r="AS128">
        <v>412.86</v>
      </c>
      <c r="AT128">
        <f t="shared" si="6"/>
        <v>1019.62</v>
      </c>
      <c r="AU128">
        <f t="shared" si="7"/>
        <v>100</v>
      </c>
      <c r="AV128">
        <f t="shared" si="8"/>
        <v>0</v>
      </c>
      <c r="AW128">
        <f t="shared" si="9"/>
        <v>31.803493449781659</v>
      </c>
      <c r="AX128">
        <f t="shared" si="10"/>
        <v>1019.62</v>
      </c>
      <c r="AY128">
        <f t="shared" si="11"/>
        <v>0</v>
      </c>
    </row>
    <row r="129" spans="1:51">
      <c r="A129" t="s">
        <v>45</v>
      </c>
      <c r="B129" s="1">
        <v>45376</v>
      </c>
      <c r="C129" s="1">
        <v>45559</v>
      </c>
      <c r="D129" t="s">
        <v>61</v>
      </c>
      <c r="E129" t="s">
        <v>61</v>
      </c>
      <c r="G129" t="s">
        <v>271</v>
      </c>
      <c r="H129" t="s">
        <v>48</v>
      </c>
      <c r="I129">
        <v>499</v>
      </c>
      <c r="J129">
        <v>2</v>
      </c>
      <c r="K129">
        <v>1</v>
      </c>
      <c r="L129">
        <v>1</v>
      </c>
      <c r="M129">
        <v>998</v>
      </c>
      <c r="N129">
        <v>499</v>
      </c>
      <c r="AA129">
        <v>10.62</v>
      </c>
      <c r="AB129">
        <v>2</v>
      </c>
      <c r="AC129">
        <v>21.24</v>
      </c>
      <c r="AG129">
        <v>48.84</v>
      </c>
      <c r="AH129">
        <v>2</v>
      </c>
      <c r="AI129">
        <v>97.69</v>
      </c>
      <c r="AJ129">
        <v>82.6</v>
      </c>
      <c r="AK129">
        <v>1</v>
      </c>
      <c r="AL129">
        <v>82.6</v>
      </c>
      <c r="AM129">
        <v>15.86</v>
      </c>
      <c r="AN129">
        <v>11</v>
      </c>
      <c r="AO129">
        <v>174.47</v>
      </c>
      <c r="AR129">
        <v>123</v>
      </c>
      <c r="AS129">
        <v>123</v>
      </c>
      <c r="AT129">
        <f t="shared" si="6"/>
        <v>998</v>
      </c>
      <c r="AU129">
        <f t="shared" si="7"/>
        <v>100</v>
      </c>
      <c r="AV129">
        <f t="shared" si="8"/>
        <v>50</v>
      </c>
      <c r="AW129">
        <f t="shared" si="9"/>
        <v>5.7201811199633177</v>
      </c>
      <c r="AX129">
        <f t="shared" si="10"/>
        <v>998</v>
      </c>
      <c r="AY129">
        <f t="shared" si="11"/>
        <v>0</v>
      </c>
    </row>
    <row r="130" spans="1:51">
      <c r="A130" t="s">
        <v>45</v>
      </c>
      <c r="B130" s="1">
        <v>45376</v>
      </c>
      <c r="C130" s="1">
        <v>45559</v>
      </c>
      <c r="D130" t="s">
        <v>134</v>
      </c>
      <c r="E130" t="s">
        <v>282</v>
      </c>
      <c r="G130" t="s">
        <v>283</v>
      </c>
      <c r="H130" t="s">
        <v>48</v>
      </c>
      <c r="I130">
        <v>499</v>
      </c>
      <c r="J130">
        <v>2</v>
      </c>
      <c r="K130">
        <v>0</v>
      </c>
      <c r="L130">
        <v>2</v>
      </c>
      <c r="M130">
        <v>998</v>
      </c>
      <c r="N130">
        <v>998</v>
      </c>
      <c r="AA130">
        <v>10.62</v>
      </c>
      <c r="AB130">
        <v>2</v>
      </c>
      <c r="AC130">
        <v>21.24</v>
      </c>
      <c r="AG130">
        <v>66.02</v>
      </c>
      <c r="AH130">
        <v>2</v>
      </c>
      <c r="AI130">
        <v>132.05000000000001</v>
      </c>
      <c r="AR130">
        <v>844.71</v>
      </c>
      <c r="AS130">
        <v>422.35</v>
      </c>
      <c r="AT130">
        <f t="shared" ref="AT130:AT193" si="12">J130*I130</f>
        <v>998</v>
      </c>
      <c r="AU130">
        <f t="shared" ref="AU130:AU193" si="13">(AT130-AP130)/AT130*100</f>
        <v>100</v>
      </c>
      <c r="AV130">
        <f t="shared" ref="AV130:AV193" si="14">(K130/J130)*100</f>
        <v>0</v>
      </c>
      <c r="AW130" t="e">
        <f t="shared" ref="AW130:AW193" si="15">AT130/AO130</f>
        <v>#DIV/0!</v>
      </c>
      <c r="AX130">
        <f t="shared" ref="AX130:AX193" si="16">AT130-(AP130*J130)</f>
        <v>998</v>
      </c>
      <c r="AY130">
        <f t="shared" si="11"/>
        <v>0</v>
      </c>
    </row>
    <row r="131" spans="1:51">
      <c r="A131" t="s">
        <v>45</v>
      </c>
      <c r="B131" s="1">
        <v>45376</v>
      </c>
      <c r="C131" s="1">
        <v>45559</v>
      </c>
      <c r="D131" t="s">
        <v>134</v>
      </c>
      <c r="E131" t="s">
        <v>284</v>
      </c>
      <c r="G131" t="s">
        <v>285</v>
      </c>
      <c r="H131" t="s">
        <v>48</v>
      </c>
      <c r="I131">
        <v>499</v>
      </c>
      <c r="J131">
        <v>2</v>
      </c>
      <c r="K131">
        <v>1</v>
      </c>
      <c r="L131">
        <v>1</v>
      </c>
      <c r="M131">
        <v>998</v>
      </c>
      <c r="N131">
        <v>499</v>
      </c>
      <c r="AA131">
        <v>10.62</v>
      </c>
      <c r="AB131">
        <v>2</v>
      </c>
      <c r="AC131">
        <v>21.24</v>
      </c>
      <c r="AG131">
        <v>66.83</v>
      </c>
      <c r="AH131">
        <v>2</v>
      </c>
      <c r="AI131">
        <v>133.66999999999999</v>
      </c>
      <c r="AJ131">
        <v>82.6</v>
      </c>
      <c r="AK131">
        <v>1</v>
      </c>
      <c r="AL131">
        <v>82.6</v>
      </c>
      <c r="AM131">
        <v>16.21</v>
      </c>
      <c r="AN131">
        <v>8</v>
      </c>
      <c r="AO131">
        <v>129.69999999999999</v>
      </c>
      <c r="AR131">
        <v>131.79</v>
      </c>
      <c r="AS131">
        <v>131.79</v>
      </c>
      <c r="AT131">
        <f t="shared" si="12"/>
        <v>998</v>
      </c>
      <c r="AU131">
        <f t="shared" si="13"/>
        <v>100</v>
      </c>
      <c r="AV131">
        <f t="shared" si="14"/>
        <v>50</v>
      </c>
      <c r="AW131">
        <f t="shared" si="15"/>
        <v>7.6946800308404013</v>
      </c>
      <c r="AX131">
        <f t="shared" si="16"/>
        <v>998</v>
      </c>
      <c r="AY131">
        <f t="shared" ref="AY131:AY194" si="17">(AP131*J131)/AT131</f>
        <v>0</v>
      </c>
    </row>
    <row r="132" spans="1:51">
      <c r="A132" t="s">
        <v>45</v>
      </c>
      <c r="B132" s="1">
        <v>45376</v>
      </c>
      <c r="C132" s="1">
        <v>45559</v>
      </c>
      <c r="D132" t="s">
        <v>225</v>
      </c>
      <c r="E132" t="s">
        <v>314</v>
      </c>
      <c r="G132" t="s">
        <v>315</v>
      </c>
      <c r="H132" t="s">
        <v>48</v>
      </c>
      <c r="I132">
        <v>998</v>
      </c>
      <c r="J132">
        <v>1</v>
      </c>
      <c r="K132">
        <v>0</v>
      </c>
      <c r="L132">
        <v>1</v>
      </c>
      <c r="M132">
        <v>998</v>
      </c>
      <c r="N132">
        <v>998</v>
      </c>
      <c r="AA132">
        <v>35.4</v>
      </c>
      <c r="AB132">
        <v>1</v>
      </c>
      <c r="AC132">
        <v>35.4</v>
      </c>
      <c r="AG132">
        <v>135.43</v>
      </c>
      <c r="AH132">
        <v>1</v>
      </c>
      <c r="AI132">
        <v>135.43</v>
      </c>
      <c r="AM132">
        <v>12.65</v>
      </c>
      <c r="AN132">
        <v>18</v>
      </c>
      <c r="AO132">
        <v>227.63</v>
      </c>
      <c r="AR132">
        <v>599.54</v>
      </c>
      <c r="AS132">
        <v>599.54</v>
      </c>
      <c r="AT132">
        <f t="shared" si="12"/>
        <v>998</v>
      </c>
      <c r="AU132">
        <f t="shared" si="13"/>
        <v>100</v>
      </c>
      <c r="AV132">
        <f t="shared" si="14"/>
        <v>0</v>
      </c>
      <c r="AW132">
        <f t="shared" si="15"/>
        <v>4.3843078680314544</v>
      </c>
      <c r="AX132">
        <f t="shared" si="16"/>
        <v>998</v>
      </c>
      <c r="AY132">
        <f t="shared" si="17"/>
        <v>0</v>
      </c>
    </row>
    <row r="133" spans="1:51">
      <c r="A133" t="s">
        <v>45</v>
      </c>
      <c r="B133" s="1">
        <v>45376</v>
      </c>
      <c r="C133" s="1">
        <v>45559</v>
      </c>
      <c r="D133" t="s">
        <v>87</v>
      </c>
      <c r="E133" t="s">
        <v>87</v>
      </c>
      <c r="G133" t="s">
        <v>270</v>
      </c>
      <c r="H133" t="s">
        <v>48</v>
      </c>
      <c r="I133">
        <v>497.5</v>
      </c>
      <c r="J133">
        <v>2</v>
      </c>
      <c r="K133">
        <v>0</v>
      </c>
      <c r="L133">
        <v>2</v>
      </c>
      <c r="M133">
        <v>995</v>
      </c>
      <c r="N133">
        <v>995</v>
      </c>
      <c r="AA133">
        <v>10.62</v>
      </c>
      <c r="AB133">
        <v>2</v>
      </c>
      <c r="AC133">
        <v>21.24</v>
      </c>
      <c r="AG133">
        <v>74.319999999999993</v>
      </c>
      <c r="AH133">
        <v>2</v>
      </c>
      <c r="AI133">
        <v>148.65</v>
      </c>
      <c r="AR133">
        <v>825.11</v>
      </c>
      <c r="AS133">
        <v>412.55</v>
      </c>
      <c r="AT133">
        <f t="shared" si="12"/>
        <v>995</v>
      </c>
      <c r="AU133">
        <f t="shared" si="13"/>
        <v>100</v>
      </c>
      <c r="AV133">
        <f t="shared" si="14"/>
        <v>0</v>
      </c>
      <c r="AW133" t="e">
        <f t="shared" si="15"/>
        <v>#DIV/0!</v>
      </c>
      <c r="AX133">
        <f t="shared" si="16"/>
        <v>995</v>
      </c>
      <c r="AY133">
        <f t="shared" si="17"/>
        <v>0</v>
      </c>
    </row>
    <row r="134" spans="1:51">
      <c r="A134" t="s">
        <v>45</v>
      </c>
      <c r="B134" s="1">
        <v>45376</v>
      </c>
      <c r="C134" s="1">
        <v>45559</v>
      </c>
      <c r="D134" t="s">
        <v>287</v>
      </c>
      <c r="E134" t="s">
        <v>287</v>
      </c>
      <c r="G134" t="s">
        <v>288</v>
      </c>
      <c r="H134" t="s">
        <v>48</v>
      </c>
      <c r="I134">
        <v>941.81</v>
      </c>
      <c r="J134">
        <v>1</v>
      </c>
      <c r="K134">
        <v>0</v>
      </c>
      <c r="L134">
        <v>1</v>
      </c>
      <c r="M134">
        <v>941.81</v>
      </c>
      <c r="N134">
        <v>941.81</v>
      </c>
      <c r="AA134">
        <v>35.4</v>
      </c>
      <c r="AB134">
        <v>1</v>
      </c>
      <c r="AC134">
        <v>35.4</v>
      </c>
      <c r="AG134">
        <v>201.56</v>
      </c>
      <c r="AH134">
        <v>1</v>
      </c>
      <c r="AI134">
        <v>201.56</v>
      </c>
      <c r="AM134">
        <v>17.57</v>
      </c>
      <c r="AN134">
        <v>56</v>
      </c>
      <c r="AO134">
        <v>983.98</v>
      </c>
      <c r="AR134">
        <v>-279.13</v>
      </c>
      <c r="AS134">
        <v>-279.13</v>
      </c>
      <c r="AT134">
        <f t="shared" si="12"/>
        <v>941.81</v>
      </c>
      <c r="AU134">
        <f t="shared" si="13"/>
        <v>100</v>
      </c>
      <c r="AV134">
        <f t="shared" si="14"/>
        <v>0</v>
      </c>
      <c r="AW134">
        <f t="shared" si="15"/>
        <v>0.95714343787475353</v>
      </c>
      <c r="AX134">
        <f t="shared" si="16"/>
        <v>941.81</v>
      </c>
      <c r="AY134">
        <f t="shared" si="17"/>
        <v>0</v>
      </c>
    </row>
    <row r="135" spans="1:51">
      <c r="A135" t="s">
        <v>45</v>
      </c>
      <c r="B135" s="1">
        <v>45376</v>
      </c>
      <c r="C135" s="1">
        <v>45559</v>
      </c>
      <c r="D135" t="s">
        <v>287</v>
      </c>
      <c r="E135" t="s">
        <v>287</v>
      </c>
      <c r="G135" t="s">
        <v>289</v>
      </c>
      <c r="H135" t="s">
        <v>48</v>
      </c>
      <c r="I135">
        <v>941.8</v>
      </c>
      <c r="J135">
        <v>1</v>
      </c>
      <c r="K135">
        <v>0</v>
      </c>
      <c r="L135">
        <v>1</v>
      </c>
      <c r="M135">
        <v>941.8</v>
      </c>
      <c r="N135">
        <v>941.8</v>
      </c>
      <c r="AA135">
        <v>35.4</v>
      </c>
      <c r="AB135">
        <v>1</v>
      </c>
      <c r="AC135">
        <v>35.4</v>
      </c>
      <c r="AG135">
        <v>201.56</v>
      </c>
      <c r="AH135">
        <v>1</v>
      </c>
      <c r="AI135">
        <v>201.56</v>
      </c>
      <c r="AM135">
        <v>16.36</v>
      </c>
      <c r="AN135">
        <v>3</v>
      </c>
      <c r="AO135">
        <v>49.09</v>
      </c>
      <c r="AR135">
        <v>655.75</v>
      </c>
      <c r="AS135">
        <v>655.75</v>
      </c>
      <c r="AT135">
        <f t="shared" si="12"/>
        <v>941.8</v>
      </c>
      <c r="AU135">
        <f t="shared" si="13"/>
        <v>100</v>
      </c>
      <c r="AV135">
        <f t="shared" si="14"/>
        <v>0</v>
      </c>
      <c r="AW135">
        <f t="shared" si="15"/>
        <v>19.18517009574251</v>
      </c>
      <c r="AX135">
        <f t="shared" si="16"/>
        <v>941.8</v>
      </c>
      <c r="AY135">
        <f t="shared" si="17"/>
        <v>0</v>
      </c>
    </row>
    <row r="136" spans="1:51">
      <c r="A136" t="s">
        <v>45</v>
      </c>
      <c r="B136" s="1">
        <v>45376</v>
      </c>
      <c r="C136" s="1">
        <v>45559</v>
      </c>
      <c r="D136" t="s">
        <v>287</v>
      </c>
      <c r="E136" t="s">
        <v>287</v>
      </c>
      <c r="G136" t="s">
        <v>290</v>
      </c>
      <c r="H136" t="s">
        <v>48</v>
      </c>
      <c r="I136">
        <v>940.39</v>
      </c>
      <c r="J136">
        <v>1</v>
      </c>
      <c r="K136">
        <v>0</v>
      </c>
      <c r="L136">
        <v>1</v>
      </c>
      <c r="M136">
        <v>940.39</v>
      </c>
      <c r="N136">
        <v>940.39</v>
      </c>
      <c r="AA136">
        <v>35.4</v>
      </c>
      <c r="AB136">
        <v>1</v>
      </c>
      <c r="AC136">
        <v>35.4</v>
      </c>
      <c r="AG136">
        <v>198.19</v>
      </c>
      <c r="AH136">
        <v>1</v>
      </c>
      <c r="AI136">
        <v>198.19</v>
      </c>
      <c r="AM136">
        <v>11.55</v>
      </c>
      <c r="AN136">
        <v>19</v>
      </c>
      <c r="AO136">
        <v>219.4</v>
      </c>
      <c r="AR136">
        <v>487.4</v>
      </c>
      <c r="AS136">
        <v>487.4</v>
      </c>
      <c r="AT136">
        <f t="shared" si="12"/>
        <v>940.39</v>
      </c>
      <c r="AU136">
        <f t="shared" si="13"/>
        <v>100</v>
      </c>
      <c r="AV136">
        <f t="shared" si="14"/>
        <v>0</v>
      </c>
      <c r="AW136">
        <f t="shared" si="15"/>
        <v>4.2861896080218775</v>
      </c>
      <c r="AX136">
        <f t="shared" si="16"/>
        <v>940.39</v>
      </c>
      <c r="AY136">
        <f t="shared" si="17"/>
        <v>0</v>
      </c>
    </row>
    <row r="137" spans="1:51">
      <c r="A137" t="s">
        <v>45</v>
      </c>
      <c r="B137" s="1">
        <v>45376</v>
      </c>
      <c r="C137" s="1">
        <v>45559</v>
      </c>
      <c r="D137" t="s">
        <v>240</v>
      </c>
      <c r="E137" t="s">
        <v>240</v>
      </c>
      <c r="G137" t="s">
        <v>286</v>
      </c>
      <c r="H137" t="s">
        <v>48</v>
      </c>
      <c r="I137">
        <v>933.24</v>
      </c>
      <c r="J137">
        <v>1</v>
      </c>
      <c r="K137">
        <v>0</v>
      </c>
      <c r="L137">
        <v>1</v>
      </c>
      <c r="M137">
        <v>933.24</v>
      </c>
      <c r="N137">
        <v>933.24</v>
      </c>
      <c r="AA137">
        <v>35.4</v>
      </c>
      <c r="AB137">
        <v>1</v>
      </c>
      <c r="AC137">
        <v>35.4</v>
      </c>
      <c r="AG137">
        <v>181.4</v>
      </c>
      <c r="AH137">
        <v>1</v>
      </c>
      <c r="AI137">
        <v>181.4</v>
      </c>
      <c r="AR137">
        <v>716.44</v>
      </c>
      <c r="AS137">
        <v>716.44</v>
      </c>
      <c r="AT137">
        <f t="shared" si="12"/>
        <v>933.24</v>
      </c>
      <c r="AU137">
        <f t="shared" si="13"/>
        <v>100</v>
      </c>
      <c r="AV137">
        <f t="shared" si="14"/>
        <v>0</v>
      </c>
      <c r="AW137" t="e">
        <f t="shared" si="15"/>
        <v>#DIV/0!</v>
      </c>
      <c r="AX137">
        <f t="shared" si="16"/>
        <v>933.24</v>
      </c>
      <c r="AY137">
        <f t="shared" si="17"/>
        <v>0</v>
      </c>
    </row>
    <row r="138" spans="1:51">
      <c r="A138" t="s">
        <v>45</v>
      </c>
      <c r="B138" s="1">
        <v>45376</v>
      </c>
      <c r="C138" s="1">
        <v>45559</v>
      </c>
      <c r="D138" t="s">
        <v>179</v>
      </c>
      <c r="E138" t="s">
        <v>262</v>
      </c>
      <c r="G138" t="s">
        <v>263</v>
      </c>
      <c r="H138" t="s">
        <v>48</v>
      </c>
      <c r="I138">
        <v>418</v>
      </c>
      <c r="J138">
        <v>2</v>
      </c>
      <c r="K138">
        <v>1</v>
      </c>
      <c r="L138">
        <v>1</v>
      </c>
      <c r="M138">
        <v>836</v>
      </c>
      <c r="N138">
        <v>437</v>
      </c>
      <c r="AA138">
        <v>10.62</v>
      </c>
      <c r="AB138">
        <v>2</v>
      </c>
      <c r="AC138">
        <v>21.24</v>
      </c>
      <c r="AG138">
        <v>61.21</v>
      </c>
      <c r="AH138">
        <v>2</v>
      </c>
      <c r="AI138">
        <v>122.42</v>
      </c>
      <c r="AM138">
        <v>10.98</v>
      </c>
      <c r="AN138">
        <v>16</v>
      </c>
      <c r="AO138">
        <v>175.76</v>
      </c>
      <c r="AR138">
        <v>117.58</v>
      </c>
      <c r="AS138">
        <v>117.58</v>
      </c>
      <c r="AT138">
        <f t="shared" si="12"/>
        <v>836</v>
      </c>
      <c r="AU138">
        <f t="shared" si="13"/>
        <v>100</v>
      </c>
      <c r="AV138">
        <f t="shared" si="14"/>
        <v>50</v>
      </c>
      <c r="AW138">
        <f t="shared" si="15"/>
        <v>4.7564861174328632</v>
      </c>
      <c r="AX138">
        <f t="shared" si="16"/>
        <v>836</v>
      </c>
      <c r="AY138">
        <f t="shared" si="17"/>
        <v>0</v>
      </c>
    </row>
    <row r="139" spans="1:51">
      <c r="A139" t="s">
        <v>45</v>
      </c>
      <c r="B139" s="1">
        <v>45376</v>
      </c>
      <c r="C139" s="1">
        <v>45559</v>
      </c>
      <c r="D139" t="s">
        <v>179</v>
      </c>
      <c r="E139" t="s">
        <v>266</v>
      </c>
      <c r="G139" t="s">
        <v>267</v>
      </c>
      <c r="H139" t="s">
        <v>48</v>
      </c>
      <c r="I139">
        <v>418</v>
      </c>
      <c r="J139">
        <v>2</v>
      </c>
      <c r="K139">
        <v>0</v>
      </c>
      <c r="L139">
        <v>2</v>
      </c>
      <c r="M139">
        <v>836</v>
      </c>
      <c r="N139">
        <v>836</v>
      </c>
      <c r="AA139">
        <v>10.62</v>
      </c>
      <c r="AB139">
        <v>2</v>
      </c>
      <c r="AC139">
        <v>21.24</v>
      </c>
      <c r="AG139">
        <v>61.21</v>
      </c>
      <c r="AH139">
        <v>2</v>
      </c>
      <c r="AI139">
        <v>122.42</v>
      </c>
      <c r="AM139">
        <v>6.44</v>
      </c>
      <c r="AN139">
        <v>1</v>
      </c>
      <c r="AO139">
        <v>6.44</v>
      </c>
      <c r="AR139">
        <v>685.9</v>
      </c>
      <c r="AS139">
        <v>342.95</v>
      </c>
      <c r="AT139">
        <f t="shared" si="12"/>
        <v>836</v>
      </c>
      <c r="AU139">
        <f t="shared" si="13"/>
        <v>100</v>
      </c>
      <c r="AV139">
        <f t="shared" si="14"/>
        <v>0</v>
      </c>
      <c r="AW139">
        <f t="shared" si="15"/>
        <v>129.81366459627327</v>
      </c>
      <c r="AX139">
        <f t="shared" si="16"/>
        <v>836</v>
      </c>
      <c r="AY139">
        <f t="shared" si="17"/>
        <v>0</v>
      </c>
    </row>
    <row r="140" spans="1:51">
      <c r="A140" t="s">
        <v>45</v>
      </c>
      <c r="B140" s="1">
        <v>45376</v>
      </c>
      <c r="C140" s="1">
        <v>45559</v>
      </c>
      <c r="D140" t="s">
        <v>304</v>
      </c>
      <c r="E140" t="s">
        <v>304</v>
      </c>
      <c r="G140" t="s">
        <v>305</v>
      </c>
      <c r="H140" t="s">
        <v>48</v>
      </c>
      <c r="I140">
        <v>836</v>
      </c>
      <c r="J140">
        <v>1</v>
      </c>
      <c r="K140">
        <v>0</v>
      </c>
      <c r="L140">
        <v>1</v>
      </c>
      <c r="M140">
        <v>836</v>
      </c>
      <c r="N140">
        <v>836</v>
      </c>
      <c r="AA140">
        <v>35.4</v>
      </c>
      <c r="AB140">
        <v>1</v>
      </c>
      <c r="AC140">
        <v>35.4</v>
      </c>
      <c r="AG140">
        <v>178.91</v>
      </c>
      <c r="AH140">
        <v>1</v>
      </c>
      <c r="AI140">
        <v>178.91</v>
      </c>
      <c r="AM140">
        <v>19.8</v>
      </c>
      <c r="AN140">
        <v>9</v>
      </c>
      <c r="AO140">
        <v>178.24</v>
      </c>
      <c r="AR140">
        <v>443.45</v>
      </c>
      <c r="AS140">
        <v>443.45</v>
      </c>
      <c r="AT140">
        <f t="shared" si="12"/>
        <v>836</v>
      </c>
      <c r="AU140">
        <f t="shared" si="13"/>
        <v>100</v>
      </c>
      <c r="AV140">
        <f t="shared" si="14"/>
        <v>0</v>
      </c>
      <c r="AW140">
        <f t="shared" si="15"/>
        <v>4.6903052064631954</v>
      </c>
      <c r="AX140">
        <f t="shared" si="16"/>
        <v>836</v>
      </c>
      <c r="AY140">
        <f t="shared" si="17"/>
        <v>0</v>
      </c>
    </row>
    <row r="141" spans="1:51">
      <c r="A141" t="s">
        <v>45</v>
      </c>
      <c r="B141" s="1">
        <v>45376</v>
      </c>
      <c r="C141" s="1">
        <v>45559</v>
      </c>
      <c r="D141" t="s">
        <v>218</v>
      </c>
      <c r="E141" t="s">
        <v>218</v>
      </c>
      <c r="G141" t="s">
        <v>249</v>
      </c>
      <c r="H141" t="s">
        <v>48</v>
      </c>
      <c r="I141">
        <v>416.76</v>
      </c>
      <c r="J141">
        <v>2</v>
      </c>
      <c r="K141">
        <v>0</v>
      </c>
      <c r="L141">
        <v>2</v>
      </c>
      <c r="M141">
        <v>833.52</v>
      </c>
      <c r="N141">
        <v>833.52</v>
      </c>
      <c r="AA141">
        <v>10.62</v>
      </c>
      <c r="AB141">
        <v>1</v>
      </c>
      <c r="AC141">
        <v>10.62</v>
      </c>
      <c r="AG141">
        <v>61.21</v>
      </c>
      <c r="AH141">
        <v>1</v>
      </c>
      <c r="AI141">
        <v>61.21</v>
      </c>
      <c r="AM141">
        <v>4.54</v>
      </c>
      <c r="AN141">
        <v>1</v>
      </c>
      <c r="AO141">
        <v>4.54</v>
      </c>
      <c r="AR141">
        <v>757.15</v>
      </c>
      <c r="AS141">
        <v>378.57</v>
      </c>
      <c r="AT141">
        <f t="shared" si="12"/>
        <v>833.52</v>
      </c>
      <c r="AU141">
        <f t="shared" si="13"/>
        <v>100</v>
      </c>
      <c r="AV141">
        <f t="shared" si="14"/>
        <v>0</v>
      </c>
      <c r="AW141">
        <f t="shared" si="15"/>
        <v>183.59471365638765</v>
      </c>
      <c r="AX141">
        <f t="shared" si="16"/>
        <v>833.52</v>
      </c>
      <c r="AY141">
        <f t="shared" si="17"/>
        <v>0</v>
      </c>
    </row>
    <row r="142" spans="1:51">
      <c r="A142" t="s">
        <v>45</v>
      </c>
      <c r="B142" s="1">
        <v>45376</v>
      </c>
      <c r="C142" s="1">
        <v>45559</v>
      </c>
      <c r="D142" t="s">
        <v>247</v>
      </c>
      <c r="E142" t="s">
        <v>247</v>
      </c>
      <c r="G142" t="s">
        <v>248</v>
      </c>
      <c r="H142" t="s">
        <v>48</v>
      </c>
      <c r="I142">
        <v>408.5</v>
      </c>
      <c r="J142">
        <v>2</v>
      </c>
      <c r="K142">
        <v>0</v>
      </c>
      <c r="L142">
        <v>2</v>
      </c>
      <c r="M142">
        <v>817</v>
      </c>
      <c r="N142">
        <v>817</v>
      </c>
      <c r="AA142">
        <v>12.39</v>
      </c>
      <c r="AB142">
        <v>2</v>
      </c>
      <c r="AC142">
        <v>24.78</v>
      </c>
      <c r="AG142">
        <v>65.91</v>
      </c>
      <c r="AH142">
        <v>2</v>
      </c>
      <c r="AI142">
        <v>131.83000000000001</v>
      </c>
      <c r="AM142">
        <v>15.4</v>
      </c>
      <c r="AN142">
        <v>6</v>
      </c>
      <c r="AO142">
        <v>92.38</v>
      </c>
      <c r="AR142">
        <v>568.01</v>
      </c>
      <c r="AS142">
        <v>284</v>
      </c>
      <c r="AT142">
        <f t="shared" si="12"/>
        <v>817</v>
      </c>
      <c r="AU142">
        <f t="shared" si="13"/>
        <v>100</v>
      </c>
      <c r="AV142">
        <f t="shared" si="14"/>
        <v>0</v>
      </c>
      <c r="AW142">
        <f t="shared" si="15"/>
        <v>8.8439056072743014</v>
      </c>
      <c r="AX142">
        <f t="shared" si="16"/>
        <v>817</v>
      </c>
      <c r="AY142">
        <f t="shared" si="17"/>
        <v>0</v>
      </c>
    </row>
    <row r="143" spans="1:51">
      <c r="A143" t="s">
        <v>45</v>
      </c>
      <c r="B143" s="1">
        <v>45376</v>
      </c>
      <c r="C143" s="1">
        <v>45559</v>
      </c>
      <c r="D143" t="s">
        <v>347</v>
      </c>
      <c r="E143" t="s">
        <v>347</v>
      </c>
      <c r="G143" t="s">
        <v>348</v>
      </c>
      <c r="H143" t="s">
        <v>48</v>
      </c>
      <c r="I143">
        <v>816.1</v>
      </c>
      <c r="J143">
        <v>1</v>
      </c>
      <c r="K143">
        <v>0</v>
      </c>
      <c r="L143">
        <v>1</v>
      </c>
      <c r="M143">
        <v>816.1</v>
      </c>
      <c r="N143">
        <v>816.1</v>
      </c>
      <c r="AA143">
        <v>35.4</v>
      </c>
      <c r="AB143">
        <v>1</v>
      </c>
      <c r="AC143">
        <v>35.4</v>
      </c>
      <c r="AG143">
        <v>170.06</v>
      </c>
      <c r="AH143">
        <v>1</v>
      </c>
      <c r="AI143">
        <v>170.06</v>
      </c>
      <c r="AR143">
        <v>610.64</v>
      </c>
      <c r="AS143">
        <v>610.64</v>
      </c>
      <c r="AT143">
        <f t="shared" si="12"/>
        <v>816.1</v>
      </c>
      <c r="AU143">
        <f t="shared" si="13"/>
        <v>100</v>
      </c>
      <c r="AV143">
        <f t="shared" si="14"/>
        <v>0</v>
      </c>
      <c r="AW143" t="e">
        <f t="shared" si="15"/>
        <v>#DIV/0!</v>
      </c>
      <c r="AX143">
        <f t="shared" si="16"/>
        <v>816.1</v>
      </c>
      <c r="AY143">
        <f t="shared" si="17"/>
        <v>0</v>
      </c>
    </row>
    <row r="144" spans="1:51">
      <c r="A144" t="s">
        <v>45</v>
      </c>
      <c r="B144" s="1">
        <v>45376</v>
      </c>
      <c r="C144" s="1">
        <v>45559</v>
      </c>
      <c r="D144" t="s">
        <v>244</v>
      </c>
      <c r="E144" t="s">
        <v>244</v>
      </c>
      <c r="G144" t="s">
        <v>246</v>
      </c>
      <c r="H144" t="s">
        <v>48</v>
      </c>
      <c r="I144">
        <v>403.95</v>
      </c>
      <c r="J144">
        <v>2</v>
      </c>
      <c r="K144">
        <v>0</v>
      </c>
      <c r="L144">
        <v>2</v>
      </c>
      <c r="M144">
        <v>807.91</v>
      </c>
      <c r="N144">
        <v>807.91</v>
      </c>
      <c r="AA144">
        <v>10.62</v>
      </c>
      <c r="AB144">
        <v>2</v>
      </c>
      <c r="AC144">
        <v>21.24</v>
      </c>
      <c r="AG144">
        <v>57.76</v>
      </c>
      <c r="AH144">
        <v>2</v>
      </c>
      <c r="AI144">
        <v>115.52</v>
      </c>
      <c r="AM144">
        <v>16.2</v>
      </c>
      <c r="AN144">
        <v>12</v>
      </c>
      <c r="AO144">
        <v>194.46</v>
      </c>
      <c r="AR144">
        <v>476.69</v>
      </c>
      <c r="AS144">
        <v>238.34</v>
      </c>
      <c r="AT144">
        <f t="shared" si="12"/>
        <v>807.9</v>
      </c>
      <c r="AU144">
        <f t="shared" si="13"/>
        <v>100</v>
      </c>
      <c r="AV144">
        <f t="shared" si="14"/>
        <v>0</v>
      </c>
      <c r="AW144">
        <f t="shared" si="15"/>
        <v>4.1545819191607523</v>
      </c>
      <c r="AX144">
        <f t="shared" si="16"/>
        <v>807.9</v>
      </c>
      <c r="AY144">
        <f t="shared" si="17"/>
        <v>0</v>
      </c>
    </row>
    <row r="145" spans="1:51">
      <c r="A145" t="s">
        <v>45</v>
      </c>
      <c r="B145" s="1">
        <v>45376</v>
      </c>
      <c r="C145" s="1">
        <v>45559</v>
      </c>
      <c r="D145" t="s">
        <v>273</v>
      </c>
      <c r="E145" t="s">
        <v>273</v>
      </c>
      <c r="G145" t="s">
        <v>316</v>
      </c>
      <c r="H145" t="s">
        <v>48</v>
      </c>
      <c r="I145">
        <v>799</v>
      </c>
      <c r="J145">
        <v>1</v>
      </c>
      <c r="K145">
        <v>0</v>
      </c>
      <c r="L145">
        <v>1</v>
      </c>
      <c r="M145">
        <v>799</v>
      </c>
      <c r="N145">
        <v>799</v>
      </c>
      <c r="AA145">
        <v>35.4</v>
      </c>
      <c r="AB145">
        <v>1</v>
      </c>
      <c r="AC145">
        <v>35.4</v>
      </c>
      <c r="AG145">
        <v>175.55</v>
      </c>
      <c r="AH145">
        <v>1</v>
      </c>
      <c r="AI145">
        <v>175.55</v>
      </c>
      <c r="AR145">
        <v>588.04999999999995</v>
      </c>
      <c r="AS145">
        <v>588.04999999999995</v>
      </c>
      <c r="AT145">
        <f t="shared" si="12"/>
        <v>799</v>
      </c>
      <c r="AU145">
        <f t="shared" si="13"/>
        <v>100</v>
      </c>
      <c r="AV145">
        <f t="shared" si="14"/>
        <v>0</v>
      </c>
      <c r="AW145" t="e">
        <f t="shared" si="15"/>
        <v>#DIV/0!</v>
      </c>
      <c r="AX145">
        <f t="shared" si="16"/>
        <v>799</v>
      </c>
      <c r="AY145">
        <f t="shared" si="17"/>
        <v>0</v>
      </c>
    </row>
    <row r="146" spans="1:51">
      <c r="A146" t="s">
        <v>45</v>
      </c>
      <c r="B146" s="1">
        <v>45376</v>
      </c>
      <c r="C146" s="1">
        <v>45559</v>
      </c>
      <c r="D146" t="s">
        <v>323</v>
      </c>
      <c r="E146" t="s">
        <v>323</v>
      </c>
      <c r="G146" t="s">
        <v>324</v>
      </c>
      <c r="H146" t="s">
        <v>48</v>
      </c>
      <c r="I146">
        <v>799</v>
      </c>
      <c r="J146">
        <v>1</v>
      </c>
      <c r="K146">
        <v>0</v>
      </c>
      <c r="L146">
        <v>1</v>
      </c>
      <c r="M146">
        <v>799</v>
      </c>
      <c r="N146">
        <v>799</v>
      </c>
      <c r="AA146">
        <v>35.4</v>
      </c>
      <c r="AB146">
        <v>1</v>
      </c>
      <c r="AC146">
        <v>35.4</v>
      </c>
      <c r="AG146">
        <v>175.77</v>
      </c>
      <c r="AH146">
        <v>1</v>
      </c>
      <c r="AI146">
        <v>175.77</v>
      </c>
      <c r="AR146">
        <v>587.83000000000004</v>
      </c>
      <c r="AS146">
        <v>587.83000000000004</v>
      </c>
      <c r="AT146">
        <f t="shared" si="12"/>
        <v>799</v>
      </c>
      <c r="AU146">
        <f t="shared" si="13"/>
        <v>100</v>
      </c>
      <c r="AV146">
        <f t="shared" si="14"/>
        <v>0</v>
      </c>
      <c r="AW146" t="e">
        <f t="shared" si="15"/>
        <v>#DIV/0!</v>
      </c>
      <c r="AX146">
        <f t="shared" si="16"/>
        <v>799</v>
      </c>
      <c r="AY146">
        <f t="shared" si="17"/>
        <v>0</v>
      </c>
    </row>
    <row r="147" spans="1:51">
      <c r="A147" t="s">
        <v>45</v>
      </c>
      <c r="B147" s="1">
        <v>45376</v>
      </c>
      <c r="C147" s="1">
        <v>45559</v>
      </c>
      <c r="D147" t="s">
        <v>345</v>
      </c>
      <c r="E147" t="s">
        <v>345</v>
      </c>
      <c r="G147" t="s">
        <v>346</v>
      </c>
      <c r="H147" t="s">
        <v>48</v>
      </c>
      <c r="I147">
        <v>799</v>
      </c>
      <c r="J147">
        <v>1</v>
      </c>
      <c r="K147">
        <v>0</v>
      </c>
      <c r="L147">
        <v>1</v>
      </c>
      <c r="M147">
        <v>799</v>
      </c>
      <c r="N147">
        <v>799</v>
      </c>
      <c r="AA147">
        <v>35.4</v>
      </c>
      <c r="AB147">
        <v>1</v>
      </c>
      <c r="AC147">
        <v>35.4</v>
      </c>
      <c r="AG147">
        <v>179.14</v>
      </c>
      <c r="AH147">
        <v>1</v>
      </c>
      <c r="AI147">
        <v>179.14</v>
      </c>
      <c r="AM147">
        <v>7.88</v>
      </c>
      <c r="AN147">
        <v>10</v>
      </c>
      <c r="AO147">
        <v>78.83</v>
      </c>
      <c r="AR147">
        <v>505.63</v>
      </c>
      <c r="AS147">
        <v>505.63</v>
      </c>
      <c r="AT147">
        <f t="shared" si="12"/>
        <v>799</v>
      </c>
      <c r="AU147">
        <f t="shared" si="13"/>
        <v>100</v>
      </c>
      <c r="AV147">
        <f t="shared" si="14"/>
        <v>0</v>
      </c>
      <c r="AW147">
        <f t="shared" si="15"/>
        <v>10.135735126220982</v>
      </c>
      <c r="AX147">
        <f t="shared" si="16"/>
        <v>799</v>
      </c>
      <c r="AY147">
        <f t="shared" si="17"/>
        <v>0</v>
      </c>
    </row>
    <row r="148" spans="1:51">
      <c r="A148" t="s">
        <v>45</v>
      </c>
      <c r="B148" s="1">
        <v>45376</v>
      </c>
      <c r="C148" s="1">
        <v>45559</v>
      </c>
      <c r="D148" t="s">
        <v>244</v>
      </c>
      <c r="E148" t="s">
        <v>244</v>
      </c>
      <c r="G148" t="s">
        <v>245</v>
      </c>
      <c r="H148" t="s">
        <v>48</v>
      </c>
      <c r="I148">
        <v>399</v>
      </c>
      <c r="J148">
        <v>2</v>
      </c>
      <c r="K148">
        <v>0</v>
      </c>
      <c r="L148">
        <v>2</v>
      </c>
      <c r="M148">
        <v>798</v>
      </c>
      <c r="N148">
        <v>798</v>
      </c>
      <c r="AA148">
        <v>14.16</v>
      </c>
      <c r="AB148">
        <v>2</v>
      </c>
      <c r="AC148">
        <v>28.32</v>
      </c>
      <c r="AG148">
        <v>70.62</v>
      </c>
      <c r="AH148">
        <v>2</v>
      </c>
      <c r="AI148">
        <v>141.24</v>
      </c>
      <c r="AM148">
        <v>14.19</v>
      </c>
      <c r="AN148">
        <v>27</v>
      </c>
      <c r="AO148">
        <v>383.06</v>
      </c>
      <c r="AR148">
        <v>245.38</v>
      </c>
      <c r="AS148">
        <v>122.69</v>
      </c>
      <c r="AT148">
        <f t="shared" si="12"/>
        <v>798</v>
      </c>
      <c r="AU148">
        <f t="shared" si="13"/>
        <v>100</v>
      </c>
      <c r="AV148">
        <f t="shared" si="14"/>
        <v>0</v>
      </c>
      <c r="AW148">
        <f t="shared" si="15"/>
        <v>2.0832245601211299</v>
      </c>
      <c r="AX148">
        <f t="shared" si="16"/>
        <v>798</v>
      </c>
      <c r="AY148">
        <f t="shared" si="17"/>
        <v>0</v>
      </c>
    </row>
    <row r="149" spans="1:51">
      <c r="A149" t="s">
        <v>45</v>
      </c>
      <c r="B149" s="1">
        <v>45376</v>
      </c>
      <c r="C149" s="1">
        <v>45559</v>
      </c>
      <c r="D149" t="s">
        <v>179</v>
      </c>
      <c r="E149" t="s">
        <v>262</v>
      </c>
      <c r="G149" t="s">
        <v>264</v>
      </c>
      <c r="H149" t="s">
        <v>48</v>
      </c>
      <c r="I149">
        <v>399</v>
      </c>
      <c r="J149">
        <v>2</v>
      </c>
      <c r="K149">
        <v>0</v>
      </c>
      <c r="L149">
        <v>2</v>
      </c>
      <c r="M149">
        <v>798</v>
      </c>
      <c r="N149">
        <v>798</v>
      </c>
      <c r="O149">
        <v>16.52</v>
      </c>
      <c r="P149">
        <v>2</v>
      </c>
      <c r="Q149">
        <v>33.04</v>
      </c>
      <c r="R149">
        <v>56.64</v>
      </c>
      <c r="S149">
        <v>2</v>
      </c>
      <c r="T149">
        <v>113.28</v>
      </c>
      <c r="U149">
        <v>16.52</v>
      </c>
      <c r="V149">
        <v>2</v>
      </c>
      <c r="W149">
        <v>33.04</v>
      </c>
      <c r="X149">
        <v>11.8</v>
      </c>
      <c r="Y149">
        <v>15</v>
      </c>
      <c r="Z149">
        <v>177</v>
      </c>
      <c r="AA149">
        <v>14.16</v>
      </c>
      <c r="AB149">
        <v>2</v>
      </c>
      <c r="AC149">
        <v>28.32</v>
      </c>
      <c r="AG149">
        <v>61.21</v>
      </c>
      <c r="AH149">
        <v>2</v>
      </c>
      <c r="AI149">
        <v>122.42</v>
      </c>
      <c r="AM149">
        <v>13.46</v>
      </c>
      <c r="AN149">
        <v>28</v>
      </c>
      <c r="AO149">
        <v>376.96</v>
      </c>
      <c r="AR149">
        <v>-53.02</v>
      </c>
      <c r="AS149">
        <v>-26.51</v>
      </c>
      <c r="AT149">
        <f t="shared" si="12"/>
        <v>798</v>
      </c>
      <c r="AU149">
        <f t="shared" si="13"/>
        <v>100</v>
      </c>
      <c r="AV149">
        <f t="shared" si="14"/>
        <v>0</v>
      </c>
      <c r="AW149">
        <f t="shared" si="15"/>
        <v>2.116935483870968</v>
      </c>
      <c r="AX149">
        <f t="shared" si="16"/>
        <v>798</v>
      </c>
      <c r="AY149">
        <f t="shared" si="17"/>
        <v>0</v>
      </c>
    </row>
    <row r="150" spans="1:51">
      <c r="A150" t="s">
        <v>45</v>
      </c>
      <c r="B150" s="1">
        <v>45376</v>
      </c>
      <c r="C150" s="1">
        <v>45559</v>
      </c>
      <c r="D150" t="s">
        <v>279</v>
      </c>
      <c r="E150" t="s">
        <v>279</v>
      </c>
      <c r="G150" t="s">
        <v>281</v>
      </c>
      <c r="H150" t="s">
        <v>48</v>
      </c>
      <c r="I150">
        <v>399</v>
      </c>
      <c r="J150">
        <v>2</v>
      </c>
      <c r="K150">
        <v>0</v>
      </c>
      <c r="L150">
        <v>2</v>
      </c>
      <c r="M150">
        <v>798</v>
      </c>
      <c r="N150">
        <v>798</v>
      </c>
      <c r="O150">
        <v>16.52</v>
      </c>
      <c r="P150">
        <v>2</v>
      </c>
      <c r="Q150">
        <v>33.04</v>
      </c>
      <c r="R150">
        <v>74.34</v>
      </c>
      <c r="S150">
        <v>2</v>
      </c>
      <c r="T150">
        <v>148.68</v>
      </c>
      <c r="U150">
        <v>16.52</v>
      </c>
      <c r="V150">
        <v>2</v>
      </c>
      <c r="W150">
        <v>33.04</v>
      </c>
      <c r="X150">
        <v>11.8</v>
      </c>
      <c r="Y150">
        <v>33</v>
      </c>
      <c r="Z150">
        <v>389.4</v>
      </c>
      <c r="AA150">
        <v>14.16</v>
      </c>
      <c r="AB150">
        <v>2</v>
      </c>
      <c r="AC150">
        <v>28.32</v>
      </c>
      <c r="AG150">
        <v>61.21</v>
      </c>
      <c r="AH150">
        <v>2</v>
      </c>
      <c r="AI150">
        <v>122.42</v>
      </c>
      <c r="AM150">
        <v>8.43</v>
      </c>
      <c r="AN150">
        <v>4</v>
      </c>
      <c r="AO150">
        <v>33.71</v>
      </c>
      <c r="AR150">
        <v>42.43</v>
      </c>
      <c r="AS150">
        <v>21.21</v>
      </c>
      <c r="AT150">
        <f t="shared" si="12"/>
        <v>798</v>
      </c>
      <c r="AU150">
        <f t="shared" si="13"/>
        <v>100</v>
      </c>
      <c r="AV150">
        <f t="shared" si="14"/>
        <v>0</v>
      </c>
      <c r="AW150">
        <f t="shared" si="15"/>
        <v>23.672500741619697</v>
      </c>
      <c r="AX150">
        <f t="shared" si="16"/>
        <v>798</v>
      </c>
      <c r="AY150">
        <f t="shared" si="17"/>
        <v>0</v>
      </c>
    </row>
    <row r="151" spans="1:51">
      <c r="A151" t="s">
        <v>45</v>
      </c>
      <c r="B151" s="1">
        <v>45376</v>
      </c>
      <c r="C151" s="1">
        <v>45559</v>
      </c>
      <c r="D151" t="s">
        <v>279</v>
      </c>
      <c r="E151" t="s">
        <v>279</v>
      </c>
      <c r="G151" t="s">
        <v>280</v>
      </c>
      <c r="H151" t="s">
        <v>48</v>
      </c>
      <c r="I151">
        <v>390.15</v>
      </c>
      <c r="J151">
        <v>2</v>
      </c>
      <c r="K151">
        <v>1</v>
      </c>
      <c r="L151">
        <v>1</v>
      </c>
      <c r="M151">
        <v>780.3</v>
      </c>
      <c r="N151">
        <v>431.3</v>
      </c>
      <c r="AA151">
        <v>10.62</v>
      </c>
      <c r="AB151">
        <v>2</v>
      </c>
      <c r="AC151">
        <v>21.24</v>
      </c>
      <c r="AG151">
        <v>54.69</v>
      </c>
      <c r="AH151">
        <v>2</v>
      </c>
      <c r="AI151">
        <v>109.39</v>
      </c>
      <c r="AJ151">
        <v>82.6</v>
      </c>
      <c r="AK151">
        <v>1</v>
      </c>
      <c r="AL151">
        <v>82.6</v>
      </c>
      <c r="AM151">
        <v>16.68</v>
      </c>
      <c r="AN151">
        <v>24</v>
      </c>
      <c r="AO151">
        <v>400.42</v>
      </c>
      <c r="AR151">
        <v>-182.35</v>
      </c>
      <c r="AS151">
        <v>-182.35</v>
      </c>
      <c r="AT151">
        <f t="shared" si="12"/>
        <v>780.3</v>
      </c>
      <c r="AU151">
        <f t="shared" si="13"/>
        <v>100</v>
      </c>
      <c r="AV151">
        <f t="shared" si="14"/>
        <v>50</v>
      </c>
      <c r="AW151">
        <f t="shared" si="15"/>
        <v>1.9487038609460066</v>
      </c>
      <c r="AX151">
        <f t="shared" si="16"/>
        <v>780.3</v>
      </c>
      <c r="AY151">
        <f t="shared" si="17"/>
        <v>0</v>
      </c>
    </row>
    <row r="152" spans="1:51">
      <c r="A152" t="s">
        <v>45</v>
      </c>
      <c r="B152" s="1">
        <v>45376</v>
      </c>
      <c r="C152" s="1">
        <v>45559</v>
      </c>
      <c r="D152" t="s">
        <v>117</v>
      </c>
      <c r="E152" t="s">
        <v>198</v>
      </c>
      <c r="G152" t="s">
        <v>268</v>
      </c>
      <c r="H152" t="s">
        <v>48</v>
      </c>
      <c r="I152">
        <v>349</v>
      </c>
      <c r="J152">
        <v>2</v>
      </c>
      <c r="K152">
        <v>0</v>
      </c>
      <c r="L152">
        <v>2</v>
      </c>
      <c r="M152">
        <v>698</v>
      </c>
      <c r="N152">
        <v>698</v>
      </c>
      <c r="AA152">
        <v>10.62</v>
      </c>
      <c r="AB152">
        <v>2</v>
      </c>
      <c r="AC152">
        <v>21.24</v>
      </c>
      <c r="AG152">
        <v>53.54</v>
      </c>
      <c r="AH152">
        <v>2</v>
      </c>
      <c r="AI152">
        <v>107.08</v>
      </c>
      <c r="AM152">
        <v>17.22</v>
      </c>
      <c r="AN152">
        <v>20</v>
      </c>
      <c r="AO152">
        <v>344.5</v>
      </c>
      <c r="AR152">
        <v>225.18</v>
      </c>
      <c r="AS152">
        <v>112.59</v>
      </c>
      <c r="AT152">
        <f t="shared" si="12"/>
        <v>698</v>
      </c>
      <c r="AU152">
        <f t="shared" si="13"/>
        <v>100</v>
      </c>
      <c r="AV152">
        <f t="shared" si="14"/>
        <v>0</v>
      </c>
      <c r="AW152">
        <f t="shared" si="15"/>
        <v>2.0261248185776486</v>
      </c>
      <c r="AX152">
        <f t="shared" si="16"/>
        <v>698</v>
      </c>
      <c r="AY152">
        <f t="shared" si="17"/>
        <v>0</v>
      </c>
    </row>
    <row r="153" spans="1:51">
      <c r="A153" t="s">
        <v>45</v>
      </c>
      <c r="B153" s="1">
        <v>45376</v>
      </c>
      <c r="C153" s="1">
        <v>45559</v>
      </c>
      <c r="D153" t="s">
        <v>117</v>
      </c>
      <c r="E153" t="s">
        <v>235</v>
      </c>
      <c r="G153" t="s">
        <v>336</v>
      </c>
      <c r="H153" t="s">
        <v>48</v>
      </c>
      <c r="I153">
        <v>522.76</v>
      </c>
      <c r="J153">
        <v>1</v>
      </c>
      <c r="K153">
        <v>0</v>
      </c>
      <c r="L153">
        <v>1</v>
      </c>
      <c r="M153">
        <v>522.76</v>
      </c>
      <c r="N153">
        <v>522.76</v>
      </c>
      <c r="AA153">
        <v>10.62</v>
      </c>
      <c r="AB153">
        <v>1</v>
      </c>
      <c r="AC153">
        <v>10.62</v>
      </c>
      <c r="AG153">
        <v>64.77</v>
      </c>
      <c r="AH153">
        <v>1</v>
      </c>
      <c r="AI153">
        <v>64.77</v>
      </c>
      <c r="AM153">
        <v>8.42</v>
      </c>
      <c r="AN153">
        <v>4</v>
      </c>
      <c r="AO153">
        <v>33.67</v>
      </c>
      <c r="AR153">
        <v>413.7</v>
      </c>
      <c r="AS153">
        <v>413.7</v>
      </c>
      <c r="AT153">
        <f t="shared" si="12"/>
        <v>522.76</v>
      </c>
      <c r="AU153">
        <f t="shared" si="13"/>
        <v>100</v>
      </c>
      <c r="AV153">
        <f t="shared" si="14"/>
        <v>0</v>
      </c>
      <c r="AW153">
        <f t="shared" si="15"/>
        <v>15.525987525987524</v>
      </c>
      <c r="AX153">
        <f t="shared" si="16"/>
        <v>522.76</v>
      </c>
      <c r="AY153">
        <f t="shared" si="17"/>
        <v>0</v>
      </c>
    </row>
    <row r="154" spans="1:51">
      <c r="A154" t="s">
        <v>45</v>
      </c>
      <c r="B154" s="1">
        <v>45376</v>
      </c>
      <c r="C154" s="1">
        <v>45559</v>
      </c>
      <c r="D154" t="s">
        <v>328</v>
      </c>
      <c r="E154" t="s">
        <v>329</v>
      </c>
      <c r="G154" t="s">
        <v>330</v>
      </c>
      <c r="H154" t="s">
        <v>48</v>
      </c>
      <c r="I154">
        <v>499</v>
      </c>
      <c r="J154">
        <v>1</v>
      </c>
      <c r="K154">
        <v>0</v>
      </c>
      <c r="L154">
        <v>1</v>
      </c>
      <c r="M154">
        <v>499</v>
      </c>
      <c r="N154">
        <v>499</v>
      </c>
      <c r="O154">
        <v>16.52</v>
      </c>
      <c r="P154">
        <v>1</v>
      </c>
      <c r="Q154">
        <v>16.52</v>
      </c>
      <c r="R154">
        <v>49.56</v>
      </c>
      <c r="S154">
        <v>1</v>
      </c>
      <c r="T154">
        <v>49.56</v>
      </c>
      <c r="U154">
        <v>16.52</v>
      </c>
      <c r="V154">
        <v>1</v>
      </c>
      <c r="W154">
        <v>16.52</v>
      </c>
      <c r="X154">
        <v>11.8</v>
      </c>
      <c r="Y154">
        <v>27</v>
      </c>
      <c r="Z154">
        <v>318.60000000000002</v>
      </c>
      <c r="AA154">
        <v>14.16</v>
      </c>
      <c r="AB154">
        <v>1</v>
      </c>
      <c r="AC154">
        <v>14.16</v>
      </c>
      <c r="AG154">
        <v>67.72</v>
      </c>
      <c r="AH154">
        <v>1</v>
      </c>
      <c r="AI154">
        <v>67.72</v>
      </c>
      <c r="AM154">
        <v>22</v>
      </c>
      <c r="AN154">
        <v>26</v>
      </c>
      <c r="AO154">
        <v>571.9</v>
      </c>
      <c r="AR154">
        <v>-539.46</v>
      </c>
      <c r="AS154">
        <v>-539.46</v>
      </c>
      <c r="AT154">
        <f t="shared" si="12"/>
        <v>499</v>
      </c>
      <c r="AU154">
        <f t="shared" si="13"/>
        <v>100</v>
      </c>
      <c r="AV154">
        <f t="shared" si="14"/>
        <v>0</v>
      </c>
      <c r="AW154">
        <f t="shared" si="15"/>
        <v>0.87253016261584193</v>
      </c>
      <c r="AX154">
        <f t="shared" si="16"/>
        <v>499</v>
      </c>
      <c r="AY154">
        <f t="shared" si="17"/>
        <v>0</v>
      </c>
    </row>
    <row r="155" spans="1:51">
      <c r="A155" t="s">
        <v>45</v>
      </c>
      <c r="B155" s="1">
        <v>45376</v>
      </c>
      <c r="C155" s="1">
        <v>45559</v>
      </c>
      <c r="D155" t="s">
        <v>328</v>
      </c>
      <c r="E155" t="s">
        <v>331</v>
      </c>
      <c r="G155" t="s">
        <v>332</v>
      </c>
      <c r="H155" t="s">
        <v>48</v>
      </c>
      <c r="I155">
        <v>499</v>
      </c>
      <c r="J155">
        <v>1</v>
      </c>
      <c r="K155">
        <v>0</v>
      </c>
      <c r="L155">
        <v>1</v>
      </c>
      <c r="M155">
        <v>499</v>
      </c>
      <c r="N155">
        <v>499</v>
      </c>
      <c r="O155">
        <v>16.52</v>
      </c>
      <c r="P155">
        <v>1</v>
      </c>
      <c r="Q155">
        <v>16.52</v>
      </c>
      <c r="R155">
        <v>74.34</v>
      </c>
      <c r="S155">
        <v>1</v>
      </c>
      <c r="T155">
        <v>74.34</v>
      </c>
      <c r="U155">
        <v>16.52</v>
      </c>
      <c r="V155">
        <v>1</v>
      </c>
      <c r="W155">
        <v>16.52</v>
      </c>
      <c r="X155">
        <v>11.8</v>
      </c>
      <c r="Y155">
        <v>27</v>
      </c>
      <c r="Z155">
        <v>318.60000000000002</v>
      </c>
      <c r="AA155">
        <v>14.16</v>
      </c>
      <c r="AB155">
        <v>1</v>
      </c>
      <c r="AC155">
        <v>14.16</v>
      </c>
      <c r="AG155">
        <v>64.33</v>
      </c>
      <c r="AH155">
        <v>1</v>
      </c>
      <c r="AI155">
        <v>64.33</v>
      </c>
      <c r="AN155">
        <v>0</v>
      </c>
      <c r="AO155">
        <v>0</v>
      </c>
      <c r="AR155">
        <v>11.05</v>
      </c>
      <c r="AS155">
        <v>11.05</v>
      </c>
      <c r="AT155">
        <f t="shared" si="12"/>
        <v>499</v>
      </c>
      <c r="AU155">
        <f t="shared" si="13"/>
        <v>100</v>
      </c>
      <c r="AV155">
        <f t="shared" si="14"/>
        <v>0</v>
      </c>
      <c r="AW155" t="e">
        <f t="shared" si="15"/>
        <v>#DIV/0!</v>
      </c>
      <c r="AX155">
        <f t="shared" si="16"/>
        <v>499</v>
      </c>
      <c r="AY155">
        <f t="shared" si="17"/>
        <v>0</v>
      </c>
    </row>
    <row r="156" spans="1:51">
      <c r="A156" t="s">
        <v>45</v>
      </c>
      <c r="B156" s="1">
        <v>45376</v>
      </c>
      <c r="C156" s="1">
        <v>45559</v>
      </c>
      <c r="D156" t="s">
        <v>328</v>
      </c>
      <c r="E156" t="s">
        <v>333</v>
      </c>
      <c r="G156" t="s">
        <v>334</v>
      </c>
      <c r="H156" t="s">
        <v>48</v>
      </c>
      <c r="I156">
        <v>499</v>
      </c>
      <c r="J156">
        <v>1</v>
      </c>
      <c r="K156">
        <v>1</v>
      </c>
      <c r="L156">
        <v>0</v>
      </c>
      <c r="M156">
        <v>499</v>
      </c>
      <c r="N156">
        <v>0</v>
      </c>
      <c r="AA156">
        <v>10.62</v>
      </c>
      <c r="AB156">
        <v>1</v>
      </c>
      <c r="AC156">
        <v>10.62</v>
      </c>
      <c r="AG156">
        <v>64.33</v>
      </c>
      <c r="AH156">
        <v>1</v>
      </c>
      <c r="AI156">
        <v>64.33</v>
      </c>
      <c r="AJ156">
        <v>82.6</v>
      </c>
      <c r="AK156">
        <v>1</v>
      </c>
      <c r="AL156">
        <v>82.6</v>
      </c>
      <c r="AM156">
        <v>15.55</v>
      </c>
      <c r="AN156">
        <v>8</v>
      </c>
      <c r="AO156">
        <v>124.41</v>
      </c>
      <c r="AR156">
        <v>-281.95999999999998</v>
      </c>
      <c r="AT156">
        <f t="shared" si="12"/>
        <v>499</v>
      </c>
      <c r="AU156">
        <f t="shared" si="13"/>
        <v>100</v>
      </c>
      <c r="AV156">
        <f t="shared" si="14"/>
        <v>100</v>
      </c>
      <c r="AW156">
        <f t="shared" si="15"/>
        <v>4.0109315971384936</v>
      </c>
      <c r="AX156">
        <f t="shared" si="16"/>
        <v>499</v>
      </c>
      <c r="AY156">
        <f t="shared" si="17"/>
        <v>0</v>
      </c>
    </row>
    <row r="157" spans="1:51">
      <c r="A157" t="s">
        <v>45</v>
      </c>
      <c r="B157" s="1">
        <v>45376</v>
      </c>
      <c r="C157" s="1">
        <v>45559</v>
      </c>
      <c r="D157" t="s">
        <v>328</v>
      </c>
      <c r="E157" t="s">
        <v>333</v>
      </c>
      <c r="G157" t="s">
        <v>335</v>
      </c>
      <c r="H157" t="s">
        <v>48</v>
      </c>
      <c r="I157">
        <v>499</v>
      </c>
      <c r="J157">
        <v>1</v>
      </c>
      <c r="K157">
        <v>0</v>
      </c>
      <c r="L157">
        <v>1</v>
      </c>
      <c r="M157">
        <v>499</v>
      </c>
      <c r="N157">
        <v>499</v>
      </c>
      <c r="O157">
        <v>16.52</v>
      </c>
      <c r="P157">
        <v>1</v>
      </c>
      <c r="Q157">
        <v>16.52</v>
      </c>
      <c r="R157">
        <v>74.34</v>
      </c>
      <c r="S157">
        <v>1</v>
      </c>
      <c r="T157">
        <v>74.34</v>
      </c>
      <c r="U157">
        <v>16.52</v>
      </c>
      <c r="V157">
        <v>1</v>
      </c>
      <c r="W157">
        <v>16.52</v>
      </c>
      <c r="X157">
        <v>11.8</v>
      </c>
      <c r="Y157">
        <v>26</v>
      </c>
      <c r="Z157">
        <v>306.8</v>
      </c>
      <c r="AA157">
        <v>14.16</v>
      </c>
      <c r="AB157">
        <v>1</v>
      </c>
      <c r="AC157">
        <v>14.16</v>
      </c>
      <c r="AG157">
        <v>67.72</v>
      </c>
      <c r="AH157">
        <v>1</v>
      </c>
      <c r="AI157">
        <v>67.72</v>
      </c>
      <c r="AR157">
        <v>19.46</v>
      </c>
      <c r="AS157">
        <v>19.46</v>
      </c>
      <c r="AT157">
        <f t="shared" si="12"/>
        <v>499</v>
      </c>
      <c r="AU157">
        <f t="shared" si="13"/>
        <v>100</v>
      </c>
      <c r="AV157">
        <f t="shared" si="14"/>
        <v>0</v>
      </c>
      <c r="AW157" t="e">
        <f t="shared" si="15"/>
        <v>#DIV/0!</v>
      </c>
      <c r="AX157">
        <f t="shared" si="16"/>
        <v>499</v>
      </c>
      <c r="AY157">
        <f t="shared" si="17"/>
        <v>0</v>
      </c>
    </row>
    <row r="158" spans="1:51">
      <c r="A158" t="s">
        <v>45</v>
      </c>
      <c r="B158" s="1">
        <v>45376</v>
      </c>
      <c r="C158" s="1">
        <v>45559</v>
      </c>
      <c r="D158" t="s">
        <v>325</v>
      </c>
      <c r="E158" t="s">
        <v>337</v>
      </c>
      <c r="G158" t="s">
        <v>338</v>
      </c>
      <c r="H158" t="s">
        <v>48</v>
      </c>
      <c r="I158">
        <v>499</v>
      </c>
      <c r="J158">
        <v>1</v>
      </c>
      <c r="K158">
        <v>0</v>
      </c>
      <c r="L158">
        <v>1</v>
      </c>
      <c r="M158">
        <v>499</v>
      </c>
      <c r="N158">
        <v>499</v>
      </c>
      <c r="AA158">
        <v>14.16</v>
      </c>
      <c r="AB158">
        <v>1</v>
      </c>
      <c r="AC158">
        <v>14.16</v>
      </c>
      <c r="AG158">
        <v>76.55</v>
      </c>
      <c r="AH158">
        <v>1</v>
      </c>
      <c r="AI158">
        <v>76.55</v>
      </c>
      <c r="AR158">
        <v>408.29</v>
      </c>
      <c r="AS158">
        <v>408.29</v>
      </c>
      <c r="AT158">
        <f t="shared" si="12"/>
        <v>499</v>
      </c>
      <c r="AU158">
        <f t="shared" si="13"/>
        <v>100</v>
      </c>
      <c r="AV158">
        <f t="shared" si="14"/>
        <v>0</v>
      </c>
      <c r="AW158" t="e">
        <f t="shared" si="15"/>
        <v>#DIV/0!</v>
      </c>
      <c r="AX158">
        <f t="shared" si="16"/>
        <v>499</v>
      </c>
      <c r="AY158">
        <f t="shared" si="17"/>
        <v>0</v>
      </c>
    </row>
    <row r="159" spans="1:51">
      <c r="A159" t="s">
        <v>45</v>
      </c>
      <c r="B159" s="1">
        <v>45376</v>
      </c>
      <c r="C159" s="1">
        <v>45559</v>
      </c>
      <c r="D159" t="s">
        <v>134</v>
      </c>
      <c r="E159" t="s">
        <v>339</v>
      </c>
      <c r="G159" t="s">
        <v>340</v>
      </c>
      <c r="H159" t="s">
        <v>48</v>
      </c>
      <c r="I159">
        <v>499</v>
      </c>
      <c r="J159">
        <v>1</v>
      </c>
      <c r="K159">
        <v>0</v>
      </c>
      <c r="L159">
        <v>1</v>
      </c>
      <c r="M159">
        <v>499</v>
      </c>
      <c r="N159">
        <v>499</v>
      </c>
      <c r="AA159">
        <v>10.62</v>
      </c>
      <c r="AB159">
        <v>1</v>
      </c>
      <c r="AC159">
        <v>10.62</v>
      </c>
      <c r="AG159">
        <v>64.19</v>
      </c>
      <c r="AH159">
        <v>1</v>
      </c>
      <c r="AI159">
        <v>64.19</v>
      </c>
      <c r="AR159">
        <v>424.19</v>
      </c>
      <c r="AS159">
        <v>424.19</v>
      </c>
      <c r="AT159">
        <f t="shared" si="12"/>
        <v>499</v>
      </c>
      <c r="AU159">
        <f t="shared" si="13"/>
        <v>100</v>
      </c>
      <c r="AV159">
        <f t="shared" si="14"/>
        <v>0</v>
      </c>
      <c r="AW159" t="e">
        <f t="shared" si="15"/>
        <v>#DIV/0!</v>
      </c>
      <c r="AX159">
        <f t="shared" si="16"/>
        <v>499</v>
      </c>
      <c r="AY159">
        <f t="shared" si="17"/>
        <v>0</v>
      </c>
    </row>
    <row r="160" spans="1:51">
      <c r="A160" t="s">
        <v>45</v>
      </c>
      <c r="B160" s="1">
        <v>45376</v>
      </c>
      <c r="C160" s="1">
        <v>45559</v>
      </c>
      <c r="D160" t="s">
        <v>134</v>
      </c>
      <c r="E160" t="s">
        <v>238</v>
      </c>
      <c r="G160" t="s">
        <v>341</v>
      </c>
      <c r="H160" t="s">
        <v>48</v>
      </c>
      <c r="I160">
        <v>499</v>
      </c>
      <c r="J160">
        <v>1</v>
      </c>
      <c r="K160">
        <v>0</v>
      </c>
      <c r="L160">
        <v>1</v>
      </c>
      <c r="M160">
        <v>499</v>
      </c>
      <c r="N160">
        <v>499</v>
      </c>
      <c r="AA160">
        <v>10.62</v>
      </c>
      <c r="AB160">
        <v>1</v>
      </c>
      <c r="AC160">
        <v>10.62</v>
      </c>
      <c r="AG160">
        <v>62.29</v>
      </c>
      <c r="AH160">
        <v>1</v>
      </c>
      <c r="AI160">
        <v>62.29</v>
      </c>
      <c r="AM160">
        <v>14.55</v>
      </c>
      <c r="AN160">
        <v>8</v>
      </c>
      <c r="AO160">
        <v>116.41</v>
      </c>
      <c r="AR160">
        <v>309.68</v>
      </c>
      <c r="AS160">
        <v>309.68</v>
      </c>
      <c r="AT160">
        <f t="shared" si="12"/>
        <v>499</v>
      </c>
      <c r="AU160">
        <f t="shared" si="13"/>
        <v>100</v>
      </c>
      <c r="AV160">
        <f t="shared" si="14"/>
        <v>0</v>
      </c>
      <c r="AW160">
        <f t="shared" si="15"/>
        <v>4.2865733184434331</v>
      </c>
      <c r="AX160">
        <f t="shared" si="16"/>
        <v>499</v>
      </c>
      <c r="AY160">
        <f t="shared" si="17"/>
        <v>0</v>
      </c>
    </row>
    <row r="161" spans="1:51">
      <c r="A161" t="s">
        <v>45</v>
      </c>
      <c r="B161" s="1">
        <v>45376</v>
      </c>
      <c r="C161" s="1">
        <v>45559</v>
      </c>
      <c r="D161" t="s">
        <v>134</v>
      </c>
      <c r="E161" t="s">
        <v>342</v>
      </c>
      <c r="G161" t="s">
        <v>343</v>
      </c>
      <c r="H161" t="s">
        <v>48</v>
      </c>
      <c r="I161">
        <v>499</v>
      </c>
      <c r="J161">
        <v>1</v>
      </c>
      <c r="K161">
        <v>0</v>
      </c>
      <c r="L161">
        <v>1</v>
      </c>
      <c r="M161">
        <v>499</v>
      </c>
      <c r="N161">
        <v>499</v>
      </c>
      <c r="AA161">
        <v>10.62</v>
      </c>
      <c r="AB161">
        <v>1</v>
      </c>
      <c r="AC161">
        <v>10.62</v>
      </c>
      <c r="AG161">
        <v>67.72</v>
      </c>
      <c r="AH161">
        <v>1</v>
      </c>
      <c r="AI161">
        <v>67.72</v>
      </c>
      <c r="AR161">
        <v>420.66</v>
      </c>
      <c r="AS161">
        <v>420.66</v>
      </c>
      <c r="AT161">
        <f t="shared" si="12"/>
        <v>499</v>
      </c>
      <c r="AU161">
        <f t="shared" si="13"/>
        <v>100</v>
      </c>
      <c r="AV161">
        <f t="shared" si="14"/>
        <v>0</v>
      </c>
      <c r="AW161" t="e">
        <f t="shared" si="15"/>
        <v>#DIV/0!</v>
      </c>
      <c r="AX161">
        <f t="shared" si="16"/>
        <v>499</v>
      </c>
      <c r="AY161">
        <f t="shared" si="17"/>
        <v>0</v>
      </c>
    </row>
    <row r="162" spans="1:51">
      <c r="A162" t="s">
        <v>45</v>
      </c>
      <c r="B162" s="1">
        <v>45376</v>
      </c>
      <c r="C162" s="1">
        <v>45559</v>
      </c>
      <c r="D162" t="s">
        <v>134</v>
      </c>
      <c r="E162" t="s">
        <v>284</v>
      </c>
      <c r="G162" t="s">
        <v>344</v>
      </c>
      <c r="H162" t="s">
        <v>48</v>
      </c>
      <c r="I162">
        <v>499</v>
      </c>
      <c r="J162">
        <v>1</v>
      </c>
      <c r="K162">
        <v>0</v>
      </c>
      <c r="L162">
        <v>1</v>
      </c>
      <c r="M162">
        <v>499</v>
      </c>
      <c r="N162">
        <v>499</v>
      </c>
      <c r="O162">
        <v>16.52</v>
      </c>
      <c r="P162">
        <v>1</v>
      </c>
      <c r="Q162">
        <v>16.52</v>
      </c>
      <c r="R162">
        <v>74.34</v>
      </c>
      <c r="S162">
        <v>1</v>
      </c>
      <c r="T162">
        <v>74.34</v>
      </c>
      <c r="U162">
        <v>16.52</v>
      </c>
      <c r="V162">
        <v>1</v>
      </c>
      <c r="W162">
        <v>16.52</v>
      </c>
      <c r="X162">
        <v>11.8</v>
      </c>
      <c r="Y162">
        <v>29</v>
      </c>
      <c r="Z162">
        <v>342.2</v>
      </c>
      <c r="AA162">
        <v>14.16</v>
      </c>
      <c r="AB162">
        <v>1</v>
      </c>
      <c r="AC162">
        <v>14.16</v>
      </c>
      <c r="AG162">
        <v>64.33</v>
      </c>
      <c r="AH162">
        <v>1</v>
      </c>
      <c r="AI162">
        <v>64.33</v>
      </c>
      <c r="AM162">
        <v>12.32</v>
      </c>
      <c r="AN162">
        <v>20</v>
      </c>
      <c r="AO162">
        <v>246.42</v>
      </c>
      <c r="AR162">
        <v>-258.97000000000003</v>
      </c>
      <c r="AS162">
        <v>-258.97000000000003</v>
      </c>
      <c r="AT162">
        <f t="shared" si="12"/>
        <v>499</v>
      </c>
      <c r="AU162">
        <f t="shared" si="13"/>
        <v>100</v>
      </c>
      <c r="AV162">
        <f t="shared" si="14"/>
        <v>0</v>
      </c>
      <c r="AW162">
        <f t="shared" si="15"/>
        <v>2.0249979709439172</v>
      </c>
      <c r="AX162">
        <f t="shared" si="16"/>
        <v>499</v>
      </c>
      <c r="AY162">
        <f t="shared" si="17"/>
        <v>0</v>
      </c>
    </row>
    <row r="163" spans="1:51">
      <c r="A163" t="s">
        <v>45</v>
      </c>
      <c r="B163" s="1">
        <v>45376</v>
      </c>
      <c r="C163" s="1">
        <v>45559</v>
      </c>
      <c r="D163" t="s">
        <v>325</v>
      </c>
      <c r="E163" t="s">
        <v>326</v>
      </c>
      <c r="G163" t="s">
        <v>327</v>
      </c>
      <c r="H163" t="s">
        <v>48</v>
      </c>
      <c r="I163">
        <v>498.29</v>
      </c>
      <c r="J163">
        <v>1</v>
      </c>
      <c r="K163">
        <v>0</v>
      </c>
      <c r="L163">
        <v>1</v>
      </c>
      <c r="M163">
        <v>498.29</v>
      </c>
      <c r="N163">
        <v>498.29</v>
      </c>
      <c r="AA163">
        <v>14.16</v>
      </c>
      <c r="AB163">
        <v>1</v>
      </c>
      <c r="AC163">
        <v>14.16</v>
      </c>
      <c r="AG163">
        <v>85.67</v>
      </c>
      <c r="AH163">
        <v>1</v>
      </c>
      <c r="AI163">
        <v>85.67</v>
      </c>
      <c r="AR163">
        <v>398.46</v>
      </c>
      <c r="AS163">
        <v>398.46</v>
      </c>
      <c r="AT163">
        <f t="shared" si="12"/>
        <v>498.29</v>
      </c>
      <c r="AU163">
        <f t="shared" si="13"/>
        <v>100</v>
      </c>
      <c r="AV163">
        <f t="shared" si="14"/>
        <v>0</v>
      </c>
      <c r="AW163" t="e">
        <f t="shared" si="15"/>
        <v>#DIV/0!</v>
      </c>
      <c r="AX163">
        <f t="shared" si="16"/>
        <v>498.29</v>
      </c>
      <c r="AY163">
        <f t="shared" si="17"/>
        <v>0</v>
      </c>
    </row>
    <row r="164" spans="1:51">
      <c r="A164" t="s">
        <v>45</v>
      </c>
      <c r="B164" s="1">
        <v>45376</v>
      </c>
      <c r="C164" s="1">
        <v>45559</v>
      </c>
      <c r="D164" t="s">
        <v>302</v>
      </c>
      <c r="E164" t="s">
        <v>302</v>
      </c>
      <c r="G164" t="s">
        <v>303</v>
      </c>
      <c r="H164" t="s">
        <v>48</v>
      </c>
      <c r="I164">
        <v>418</v>
      </c>
      <c r="J164">
        <v>1</v>
      </c>
      <c r="K164">
        <v>0</v>
      </c>
      <c r="L164">
        <v>1</v>
      </c>
      <c r="M164">
        <v>418</v>
      </c>
      <c r="N164">
        <v>418</v>
      </c>
      <c r="AA164">
        <v>10.62</v>
      </c>
      <c r="AB164">
        <v>1</v>
      </c>
      <c r="AC164">
        <v>10.62</v>
      </c>
      <c r="AG164">
        <v>61.21</v>
      </c>
      <c r="AH164">
        <v>1</v>
      </c>
      <c r="AI164">
        <v>61.21</v>
      </c>
      <c r="AM164">
        <v>15.42</v>
      </c>
      <c r="AN164">
        <v>26</v>
      </c>
      <c r="AO164">
        <v>401.01</v>
      </c>
      <c r="AR164">
        <v>-54.84</v>
      </c>
      <c r="AS164">
        <v>-54.84</v>
      </c>
      <c r="AT164">
        <f t="shared" si="12"/>
        <v>418</v>
      </c>
      <c r="AU164">
        <f t="shared" si="13"/>
        <v>100</v>
      </c>
      <c r="AV164">
        <f t="shared" si="14"/>
        <v>0</v>
      </c>
      <c r="AW164">
        <f t="shared" si="15"/>
        <v>1.0423680207476123</v>
      </c>
      <c r="AX164">
        <f t="shared" si="16"/>
        <v>418</v>
      </c>
      <c r="AY164">
        <f t="shared" si="17"/>
        <v>0</v>
      </c>
    </row>
    <row r="165" spans="1:51">
      <c r="A165" t="s">
        <v>45</v>
      </c>
      <c r="B165" s="1">
        <v>45376</v>
      </c>
      <c r="C165" s="1">
        <v>45559</v>
      </c>
      <c r="D165" t="s">
        <v>291</v>
      </c>
      <c r="E165" t="s">
        <v>291</v>
      </c>
      <c r="G165" t="s">
        <v>292</v>
      </c>
      <c r="H165" t="s">
        <v>48</v>
      </c>
      <c r="I165">
        <v>416.1</v>
      </c>
      <c r="J165">
        <v>1</v>
      </c>
      <c r="K165">
        <v>0</v>
      </c>
      <c r="L165">
        <v>1</v>
      </c>
      <c r="M165">
        <v>416.1</v>
      </c>
      <c r="N165">
        <v>416.1</v>
      </c>
      <c r="AA165">
        <v>10.62</v>
      </c>
      <c r="AB165">
        <v>1</v>
      </c>
      <c r="AC165">
        <v>10.62</v>
      </c>
      <c r="AG165">
        <v>58.15</v>
      </c>
      <c r="AH165">
        <v>1</v>
      </c>
      <c r="AI165">
        <v>58.15</v>
      </c>
      <c r="AM165">
        <v>12.31</v>
      </c>
      <c r="AN165">
        <v>8</v>
      </c>
      <c r="AO165">
        <v>98.5</v>
      </c>
      <c r="AR165">
        <v>248.83</v>
      </c>
      <c r="AS165">
        <v>248.83</v>
      </c>
      <c r="AT165">
        <f t="shared" si="12"/>
        <v>416.1</v>
      </c>
      <c r="AU165">
        <f t="shared" si="13"/>
        <v>100</v>
      </c>
      <c r="AV165">
        <f t="shared" si="14"/>
        <v>0</v>
      </c>
      <c r="AW165">
        <f t="shared" si="15"/>
        <v>4.2243654822335026</v>
      </c>
      <c r="AX165">
        <f t="shared" si="16"/>
        <v>416.1</v>
      </c>
      <c r="AY165">
        <f t="shared" si="17"/>
        <v>0</v>
      </c>
    </row>
    <row r="166" spans="1:51">
      <c r="A166" t="s">
        <v>45</v>
      </c>
      <c r="B166" s="1">
        <v>45376</v>
      </c>
      <c r="C166" s="1">
        <v>45559</v>
      </c>
      <c r="D166" t="s">
        <v>300</v>
      </c>
      <c r="E166" t="s">
        <v>300</v>
      </c>
      <c r="G166" t="s">
        <v>301</v>
      </c>
      <c r="H166" t="s">
        <v>48</v>
      </c>
      <c r="I166">
        <v>413.62</v>
      </c>
      <c r="J166">
        <v>1</v>
      </c>
      <c r="K166">
        <v>0</v>
      </c>
      <c r="L166">
        <v>1</v>
      </c>
      <c r="M166">
        <v>413.62</v>
      </c>
      <c r="N166">
        <v>413.62</v>
      </c>
      <c r="AA166">
        <v>10.62</v>
      </c>
      <c r="AB166">
        <v>1</v>
      </c>
      <c r="AC166">
        <v>10.62</v>
      </c>
      <c r="AG166">
        <v>54.16</v>
      </c>
      <c r="AH166">
        <v>1</v>
      </c>
      <c r="AI166">
        <v>54.16</v>
      </c>
      <c r="AR166">
        <v>348.84</v>
      </c>
      <c r="AS166">
        <v>348.84</v>
      </c>
      <c r="AT166">
        <f t="shared" si="12"/>
        <v>413.62</v>
      </c>
      <c r="AU166">
        <f t="shared" si="13"/>
        <v>100</v>
      </c>
      <c r="AV166">
        <f t="shared" si="14"/>
        <v>0</v>
      </c>
      <c r="AW166" t="e">
        <f t="shared" si="15"/>
        <v>#DIV/0!</v>
      </c>
      <c r="AX166">
        <f t="shared" si="16"/>
        <v>413.62</v>
      </c>
      <c r="AY166">
        <f t="shared" si="17"/>
        <v>0</v>
      </c>
    </row>
    <row r="167" spans="1:51">
      <c r="A167" t="s">
        <v>45</v>
      </c>
      <c r="B167" s="1">
        <v>45376</v>
      </c>
      <c r="C167" s="1">
        <v>45559</v>
      </c>
      <c r="D167" t="s">
        <v>296</v>
      </c>
      <c r="E167" t="s">
        <v>296</v>
      </c>
      <c r="G167" t="s">
        <v>297</v>
      </c>
      <c r="H167" t="s">
        <v>48</v>
      </c>
      <c r="I167">
        <v>399</v>
      </c>
      <c r="J167">
        <v>1</v>
      </c>
      <c r="K167">
        <v>0</v>
      </c>
      <c r="L167">
        <v>1</v>
      </c>
      <c r="M167">
        <v>399</v>
      </c>
      <c r="N167">
        <v>399</v>
      </c>
      <c r="AA167">
        <v>14.16</v>
      </c>
      <c r="AB167">
        <v>1</v>
      </c>
      <c r="AC167">
        <v>14.16</v>
      </c>
      <c r="AG167">
        <v>70.62</v>
      </c>
      <c r="AH167">
        <v>1</v>
      </c>
      <c r="AI167">
        <v>70.62</v>
      </c>
      <c r="AR167">
        <v>314.22000000000003</v>
      </c>
      <c r="AS167">
        <v>314.22000000000003</v>
      </c>
      <c r="AT167">
        <f t="shared" si="12"/>
        <v>399</v>
      </c>
      <c r="AU167">
        <f t="shared" si="13"/>
        <v>100</v>
      </c>
      <c r="AV167">
        <f t="shared" si="14"/>
        <v>0</v>
      </c>
      <c r="AW167" t="e">
        <f t="shared" si="15"/>
        <v>#DIV/0!</v>
      </c>
      <c r="AX167">
        <f t="shared" si="16"/>
        <v>399</v>
      </c>
      <c r="AY167">
        <f t="shared" si="17"/>
        <v>0</v>
      </c>
    </row>
    <row r="168" spans="1:51">
      <c r="A168" t="s">
        <v>45</v>
      </c>
      <c r="B168" s="1">
        <v>45376</v>
      </c>
      <c r="C168" s="1">
        <v>45559</v>
      </c>
      <c r="D168" t="s">
        <v>308</v>
      </c>
      <c r="E168" t="s">
        <v>308</v>
      </c>
      <c r="G168" t="s">
        <v>309</v>
      </c>
      <c r="H168" t="s">
        <v>48</v>
      </c>
      <c r="I168">
        <v>399</v>
      </c>
      <c r="J168">
        <v>1</v>
      </c>
      <c r="K168">
        <v>0</v>
      </c>
      <c r="L168">
        <v>1</v>
      </c>
      <c r="M168">
        <v>399</v>
      </c>
      <c r="N168">
        <v>399</v>
      </c>
      <c r="AA168">
        <v>14.16</v>
      </c>
      <c r="AB168">
        <v>1</v>
      </c>
      <c r="AC168">
        <v>14.16</v>
      </c>
      <c r="AG168">
        <v>70.62</v>
      </c>
      <c r="AH168">
        <v>1</v>
      </c>
      <c r="AI168">
        <v>70.62</v>
      </c>
      <c r="AR168">
        <v>314.22000000000003</v>
      </c>
      <c r="AS168">
        <v>314.22000000000003</v>
      </c>
      <c r="AT168">
        <f t="shared" si="12"/>
        <v>399</v>
      </c>
      <c r="AU168">
        <f t="shared" si="13"/>
        <v>100</v>
      </c>
      <c r="AV168">
        <f t="shared" si="14"/>
        <v>0</v>
      </c>
      <c r="AW168" t="e">
        <f t="shared" si="15"/>
        <v>#DIV/0!</v>
      </c>
      <c r="AX168">
        <f t="shared" si="16"/>
        <v>399</v>
      </c>
      <c r="AY168">
        <f t="shared" si="17"/>
        <v>0</v>
      </c>
    </row>
    <row r="169" spans="1:51">
      <c r="A169" t="s">
        <v>45</v>
      </c>
      <c r="B169" s="1">
        <v>45376</v>
      </c>
      <c r="C169" s="1">
        <v>45559</v>
      </c>
      <c r="D169" t="s">
        <v>204</v>
      </c>
      <c r="E169" t="s">
        <v>266</v>
      </c>
      <c r="G169" t="s">
        <v>310</v>
      </c>
      <c r="H169" t="s">
        <v>48</v>
      </c>
      <c r="I169">
        <v>399</v>
      </c>
      <c r="J169">
        <v>1</v>
      </c>
      <c r="K169">
        <v>0</v>
      </c>
      <c r="L169">
        <v>1</v>
      </c>
      <c r="M169">
        <v>399</v>
      </c>
      <c r="N169">
        <v>399</v>
      </c>
      <c r="O169">
        <v>15.34</v>
      </c>
      <c r="P169">
        <v>1</v>
      </c>
      <c r="Q169">
        <v>15.34</v>
      </c>
      <c r="R169">
        <v>71.98</v>
      </c>
      <c r="S169">
        <v>1</v>
      </c>
      <c r="T169">
        <v>71.98</v>
      </c>
      <c r="U169">
        <v>15.34</v>
      </c>
      <c r="V169">
        <v>1</v>
      </c>
      <c r="W169">
        <v>15.34</v>
      </c>
      <c r="X169">
        <v>11.8</v>
      </c>
      <c r="Y169">
        <v>16</v>
      </c>
      <c r="Z169">
        <v>188.8</v>
      </c>
      <c r="AA169">
        <v>14.16</v>
      </c>
      <c r="AB169">
        <v>1</v>
      </c>
      <c r="AC169">
        <v>14.16</v>
      </c>
      <c r="AG169">
        <v>70.62</v>
      </c>
      <c r="AH169">
        <v>1</v>
      </c>
      <c r="AI169">
        <v>70.62</v>
      </c>
      <c r="AM169">
        <v>14.79</v>
      </c>
      <c r="AN169">
        <v>103</v>
      </c>
      <c r="AO169">
        <v>1523.33</v>
      </c>
      <c r="AR169">
        <v>-1485.23</v>
      </c>
      <c r="AS169">
        <v>-1485.23</v>
      </c>
      <c r="AT169">
        <f t="shared" si="12"/>
        <v>399</v>
      </c>
      <c r="AU169">
        <f t="shared" si="13"/>
        <v>100</v>
      </c>
      <c r="AV169">
        <f t="shared" si="14"/>
        <v>0</v>
      </c>
      <c r="AW169">
        <f t="shared" si="15"/>
        <v>0.26192617489316172</v>
      </c>
      <c r="AX169">
        <f t="shared" si="16"/>
        <v>399</v>
      </c>
      <c r="AY169">
        <f t="shared" si="17"/>
        <v>0</v>
      </c>
    </row>
    <row r="170" spans="1:51">
      <c r="A170" t="s">
        <v>45</v>
      </c>
      <c r="B170" s="1">
        <v>45376</v>
      </c>
      <c r="C170" s="1">
        <v>45559</v>
      </c>
      <c r="D170" t="s">
        <v>293</v>
      </c>
      <c r="E170" t="s">
        <v>294</v>
      </c>
      <c r="G170" t="s">
        <v>295</v>
      </c>
      <c r="H170" t="s">
        <v>48</v>
      </c>
      <c r="I170">
        <v>397.1</v>
      </c>
      <c r="J170">
        <v>1</v>
      </c>
      <c r="K170">
        <v>0</v>
      </c>
      <c r="L170">
        <v>1</v>
      </c>
      <c r="M170">
        <v>397.1</v>
      </c>
      <c r="N170">
        <v>397.1</v>
      </c>
      <c r="AA170">
        <v>10.62</v>
      </c>
      <c r="AB170">
        <v>1</v>
      </c>
      <c r="AC170">
        <v>10.62</v>
      </c>
      <c r="AG170">
        <v>55.08</v>
      </c>
      <c r="AH170">
        <v>1</v>
      </c>
      <c r="AI170">
        <v>55.08</v>
      </c>
      <c r="AM170">
        <v>17.510000000000002</v>
      </c>
      <c r="AN170">
        <v>78</v>
      </c>
      <c r="AO170">
        <v>1365.49</v>
      </c>
      <c r="AR170">
        <v>-1034.0899999999999</v>
      </c>
      <c r="AS170">
        <v>-1034.0899999999999</v>
      </c>
      <c r="AT170">
        <f t="shared" si="12"/>
        <v>397.1</v>
      </c>
      <c r="AU170">
        <f t="shared" si="13"/>
        <v>100</v>
      </c>
      <c r="AV170">
        <f t="shared" si="14"/>
        <v>0</v>
      </c>
      <c r="AW170">
        <f t="shared" si="15"/>
        <v>0.29081135709525519</v>
      </c>
      <c r="AX170">
        <f t="shared" si="16"/>
        <v>397.1</v>
      </c>
      <c r="AY170">
        <f t="shared" si="17"/>
        <v>0</v>
      </c>
    </row>
    <row r="171" spans="1:51">
      <c r="A171" t="s">
        <v>45</v>
      </c>
      <c r="B171" s="1">
        <v>45376</v>
      </c>
      <c r="C171" s="1">
        <v>45559</v>
      </c>
      <c r="D171" t="s">
        <v>298</v>
      </c>
      <c r="E171" t="s">
        <v>298</v>
      </c>
      <c r="G171" t="s">
        <v>299</v>
      </c>
      <c r="H171" t="s">
        <v>48</v>
      </c>
      <c r="I171">
        <v>379</v>
      </c>
      <c r="J171">
        <v>1</v>
      </c>
      <c r="K171">
        <v>0</v>
      </c>
      <c r="L171">
        <v>1</v>
      </c>
      <c r="M171">
        <v>379</v>
      </c>
      <c r="N171">
        <v>379</v>
      </c>
      <c r="AA171">
        <v>10.62</v>
      </c>
      <c r="AB171">
        <v>1</v>
      </c>
      <c r="AC171">
        <v>10.62</v>
      </c>
      <c r="AG171">
        <v>55.84</v>
      </c>
      <c r="AH171">
        <v>1</v>
      </c>
      <c r="AI171">
        <v>55.84</v>
      </c>
      <c r="AM171">
        <v>14.8</v>
      </c>
      <c r="AN171">
        <v>15</v>
      </c>
      <c r="AO171">
        <v>222.05</v>
      </c>
      <c r="AR171">
        <v>90.49</v>
      </c>
      <c r="AS171">
        <v>90.49</v>
      </c>
      <c r="AT171">
        <f t="shared" si="12"/>
        <v>379</v>
      </c>
      <c r="AU171">
        <f t="shared" si="13"/>
        <v>100</v>
      </c>
      <c r="AV171">
        <f t="shared" si="14"/>
        <v>0</v>
      </c>
      <c r="AW171">
        <f t="shared" si="15"/>
        <v>1.7068227876604367</v>
      </c>
      <c r="AX171">
        <f t="shared" si="16"/>
        <v>379</v>
      </c>
      <c r="AY171">
        <f t="shared" si="17"/>
        <v>0</v>
      </c>
    </row>
    <row r="172" spans="1:51">
      <c r="A172" t="s">
        <v>45</v>
      </c>
      <c r="B172" s="1">
        <v>45376</v>
      </c>
      <c r="C172" s="1">
        <v>45559</v>
      </c>
      <c r="D172" t="s">
        <v>240</v>
      </c>
      <c r="E172" t="s">
        <v>240</v>
      </c>
      <c r="G172" t="s">
        <v>349</v>
      </c>
      <c r="H172" t="s">
        <v>48</v>
      </c>
      <c r="I172">
        <v>0</v>
      </c>
      <c r="J172">
        <v>0</v>
      </c>
      <c r="K172">
        <v>0</v>
      </c>
      <c r="L172">
        <v>0</v>
      </c>
      <c r="M172">
        <v>0</v>
      </c>
      <c r="N172">
        <v>0</v>
      </c>
      <c r="AM172">
        <v>13.64</v>
      </c>
      <c r="AN172">
        <v>9</v>
      </c>
      <c r="AO172">
        <v>122.75</v>
      </c>
      <c r="AR172">
        <v>-122.75</v>
      </c>
      <c r="AT172">
        <f t="shared" si="12"/>
        <v>0</v>
      </c>
      <c r="AU172" t="e">
        <f t="shared" si="13"/>
        <v>#DIV/0!</v>
      </c>
      <c r="AV172" t="e">
        <f t="shared" si="14"/>
        <v>#DIV/0!</v>
      </c>
      <c r="AW172">
        <f t="shared" si="15"/>
        <v>0</v>
      </c>
      <c r="AX172">
        <f t="shared" si="16"/>
        <v>0</v>
      </c>
      <c r="AY172" t="e">
        <f t="shared" si="17"/>
        <v>#DIV/0!</v>
      </c>
    </row>
    <row r="173" spans="1:51">
      <c r="A173" t="s">
        <v>45</v>
      </c>
      <c r="B173" s="1">
        <v>45376</v>
      </c>
      <c r="C173" s="1">
        <v>45559</v>
      </c>
      <c r="D173" t="s">
        <v>350</v>
      </c>
      <c r="E173" t="s">
        <v>350</v>
      </c>
      <c r="G173" t="s">
        <v>351</v>
      </c>
      <c r="H173" t="s">
        <v>48</v>
      </c>
      <c r="I173">
        <v>0</v>
      </c>
      <c r="J173">
        <v>0</v>
      </c>
      <c r="K173">
        <v>0</v>
      </c>
      <c r="L173">
        <v>0</v>
      </c>
      <c r="M173">
        <v>0</v>
      </c>
      <c r="N173">
        <v>0</v>
      </c>
      <c r="AM173">
        <v>13.03</v>
      </c>
      <c r="AN173">
        <v>9</v>
      </c>
      <c r="AO173">
        <v>117.24</v>
      </c>
      <c r="AR173">
        <v>-117.24</v>
      </c>
      <c r="AT173">
        <f t="shared" si="12"/>
        <v>0</v>
      </c>
      <c r="AU173" t="e">
        <f t="shared" si="13"/>
        <v>#DIV/0!</v>
      </c>
      <c r="AV173" t="e">
        <f t="shared" si="14"/>
        <v>#DIV/0!</v>
      </c>
      <c r="AW173">
        <f t="shared" si="15"/>
        <v>0</v>
      </c>
      <c r="AX173">
        <f t="shared" si="16"/>
        <v>0</v>
      </c>
      <c r="AY173" t="e">
        <f t="shared" si="17"/>
        <v>#DIV/0!</v>
      </c>
    </row>
    <row r="174" spans="1:51">
      <c r="A174" t="s">
        <v>45</v>
      </c>
      <c r="B174" s="1">
        <v>45376</v>
      </c>
      <c r="C174" s="1">
        <v>45559</v>
      </c>
      <c r="D174" t="s">
        <v>352</v>
      </c>
      <c r="E174" t="s">
        <v>352</v>
      </c>
      <c r="G174" t="s">
        <v>353</v>
      </c>
      <c r="H174" t="s">
        <v>48</v>
      </c>
      <c r="I174">
        <v>0</v>
      </c>
      <c r="J174">
        <v>0</v>
      </c>
      <c r="K174">
        <v>0</v>
      </c>
      <c r="L174">
        <v>0</v>
      </c>
      <c r="M174">
        <v>0</v>
      </c>
      <c r="N174">
        <v>0</v>
      </c>
      <c r="AM174">
        <v>21.84</v>
      </c>
      <c r="AN174">
        <v>10</v>
      </c>
      <c r="AO174">
        <v>218.45</v>
      </c>
      <c r="AR174">
        <v>-218.45</v>
      </c>
      <c r="AT174">
        <f t="shared" si="12"/>
        <v>0</v>
      </c>
      <c r="AU174" t="e">
        <f t="shared" si="13"/>
        <v>#DIV/0!</v>
      </c>
      <c r="AV174" t="e">
        <f t="shared" si="14"/>
        <v>#DIV/0!</v>
      </c>
      <c r="AW174">
        <f t="shared" si="15"/>
        <v>0</v>
      </c>
      <c r="AX174">
        <f t="shared" si="16"/>
        <v>0</v>
      </c>
      <c r="AY174" t="e">
        <f t="shared" si="17"/>
        <v>#DIV/0!</v>
      </c>
    </row>
    <row r="175" spans="1:51">
      <c r="A175" t="s">
        <v>45</v>
      </c>
      <c r="B175" s="1">
        <v>45376</v>
      </c>
      <c r="C175" s="1">
        <v>45559</v>
      </c>
      <c r="D175" t="s">
        <v>354</v>
      </c>
      <c r="E175" t="s">
        <v>354</v>
      </c>
      <c r="G175" t="s">
        <v>355</v>
      </c>
      <c r="H175" t="s">
        <v>48</v>
      </c>
      <c r="I175">
        <v>0</v>
      </c>
      <c r="J175">
        <v>0</v>
      </c>
      <c r="K175">
        <v>0</v>
      </c>
      <c r="L175">
        <v>0</v>
      </c>
      <c r="M175">
        <v>0</v>
      </c>
      <c r="N175">
        <v>0</v>
      </c>
      <c r="AM175">
        <v>16.440000000000001</v>
      </c>
      <c r="AN175">
        <v>14</v>
      </c>
      <c r="AO175">
        <v>230.17</v>
      </c>
      <c r="AR175">
        <v>-230.17</v>
      </c>
      <c r="AT175">
        <f t="shared" si="12"/>
        <v>0</v>
      </c>
      <c r="AU175" t="e">
        <f t="shared" si="13"/>
        <v>#DIV/0!</v>
      </c>
      <c r="AV175" t="e">
        <f t="shared" si="14"/>
        <v>#DIV/0!</v>
      </c>
      <c r="AW175">
        <f t="shared" si="15"/>
        <v>0</v>
      </c>
      <c r="AX175">
        <f t="shared" si="16"/>
        <v>0</v>
      </c>
      <c r="AY175" t="e">
        <f t="shared" si="17"/>
        <v>#DIV/0!</v>
      </c>
    </row>
    <row r="176" spans="1:51">
      <c r="A176" t="s">
        <v>45</v>
      </c>
      <c r="B176" s="1">
        <v>45376</v>
      </c>
      <c r="C176" s="1">
        <v>45559</v>
      </c>
      <c r="D176" t="s">
        <v>356</v>
      </c>
      <c r="E176" t="s">
        <v>356</v>
      </c>
      <c r="G176" t="s">
        <v>357</v>
      </c>
      <c r="H176" t="s">
        <v>48</v>
      </c>
      <c r="I176">
        <v>0</v>
      </c>
      <c r="J176">
        <v>0</v>
      </c>
      <c r="K176">
        <v>0</v>
      </c>
      <c r="L176">
        <v>0</v>
      </c>
      <c r="M176">
        <v>0</v>
      </c>
      <c r="N176">
        <v>0</v>
      </c>
      <c r="AM176">
        <v>16.62</v>
      </c>
      <c r="AN176">
        <v>14</v>
      </c>
      <c r="AO176">
        <v>232.69</v>
      </c>
      <c r="AR176">
        <v>-232.69</v>
      </c>
      <c r="AT176">
        <f t="shared" si="12"/>
        <v>0</v>
      </c>
      <c r="AU176" t="e">
        <f t="shared" si="13"/>
        <v>#DIV/0!</v>
      </c>
      <c r="AV176" t="e">
        <f t="shared" si="14"/>
        <v>#DIV/0!</v>
      </c>
      <c r="AW176">
        <f t="shared" si="15"/>
        <v>0</v>
      </c>
      <c r="AX176">
        <f t="shared" si="16"/>
        <v>0</v>
      </c>
      <c r="AY176" t="e">
        <f t="shared" si="17"/>
        <v>#DIV/0!</v>
      </c>
    </row>
    <row r="177" spans="1:51">
      <c r="A177" t="s">
        <v>45</v>
      </c>
      <c r="B177" s="1">
        <v>45376</v>
      </c>
      <c r="C177" s="1">
        <v>45559</v>
      </c>
      <c r="D177" t="s">
        <v>358</v>
      </c>
      <c r="E177" t="s">
        <v>358</v>
      </c>
      <c r="G177" t="s">
        <v>359</v>
      </c>
      <c r="H177" t="s">
        <v>48</v>
      </c>
      <c r="I177">
        <v>0</v>
      </c>
      <c r="J177">
        <v>0</v>
      </c>
      <c r="K177">
        <v>0</v>
      </c>
      <c r="L177">
        <v>0</v>
      </c>
      <c r="M177">
        <v>0</v>
      </c>
      <c r="N177">
        <v>0</v>
      </c>
      <c r="AM177">
        <v>17.399999999999999</v>
      </c>
      <c r="AN177">
        <v>6</v>
      </c>
      <c r="AO177">
        <v>104.41</v>
      </c>
      <c r="AR177">
        <v>-104.41</v>
      </c>
      <c r="AT177">
        <f t="shared" si="12"/>
        <v>0</v>
      </c>
      <c r="AU177" t="e">
        <f t="shared" si="13"/>
        <v>#DIV/0!</v>
      </c>
      <c r="AV177" t="e">
        <f t="shared" si="14"/>
        <v>#DIV/0!</v>
      </c>
      <c r="AW177">
        <f t="shared" si="15"/>
        <v>0</v>
      </c>
      <c r="AX177">
        <f t="shared" si="16"/>
        <v>0</v>
      </c>
      <c r="AY177" t="e">
        <f t="shared" si="17"/>
        <v>#DIV/0!</v>
      </c>
    </row>
    <row r="178" spans="1:51">
      <c r="A178" t="s">
        <v>45</v>
      </c>
      <c r="B178" s="1">
        <v>45376</v>
      </c>
      <c r="C178" s="1">
        <v>45559</v>
      </c>
      <c r="D178" t="s">
        <v>358</v>
      </c>
      <c r="E178" t="s">
        <v>358</v>
      </c>
      <c r="G178" t="s">
        <v>360</v>
      </c>
      <c r="H178" t="s">
        <v>48</v>
      </c>
      <c r="I178">
        <v>0</v>
      </c>
      <c r="J178">
        <v>0</v>
      </c>
      <c r="K178">
        <v>0</v>
      </c>
      <c r="L178">
        <v>0</v>
      </c>
      <c r="M178">
        <v>0</v>
      </c>
      <c r="N178">
        <v>0</v>
      </c>
      <c r="AM178">
        <v>14.3</v>
      </c>
      <c r="AN178">
        <v>13</v>
      </c>
      <c r="AO178">
        <v>185.87</v>
      </c>
      <c r="AR178">
        <v>-185.87</v>
      </c>
      <c r="AT178">
        <f t="shared" si="12"/>
        <v>0</v>
      </c>
      <c r="AU178" t="e">
        <f t="shared" si="13"/>
        <v>#DIV/0!</v>
      </c>
      <c r="AV178" t="e">
        <f t="shared" si="14"/>
        <v>#DIV/0!</v>
      </c>
      <c r="AW178">
        <f t="shared" si="15"/>
        <v>0</v>
      </c>
      <c r="AX178">
        <f t="shared" si="16"/>
        <v>0</v>
      </c>
      <c r="AY178" t="e">
        <f t="shared" si="17"/>
        <v>#DIV/0!</v>
      </c>
    </row>
    <row r="179" spans="1:51">
      <c r="A179" t="s">
        <v>45</v>
      </c>
      <c r="B179" s="1">
        <v>45376</v>
      </c>
      <c r="C179" s="1">
        <v>45559</v>
      </c>
      <c r="D179" t="s">
        <v>293</v>
      </c>
      <c r="E179" t="s">
        <v>361</v>
      </c>
      <c r="G179" t="s">
        <v>362</v>
      </c>
      <c r="H179" t="s">
        <v>48</v>
      </c>
      <c r="I179">
        <v>0</v>
      </c>
      <c r="J179">
        <v>0</v>
      </c>
      <c r="K179">
        <v>0</v>
      </c>
      <c r="L179">
        <v>0</v>
      </c>
      <c r="M179">
        <v>0</v>
      </c>
      <c r="N179">
        <v>0</v>
      </c>
      <c r="AM179">
        <v>11.48</v>
      </c>
      <c r="AN179">
        <v>2</v>
      </c>
      <c r="AO179">
        <v>22.97</v>
      </c>
      <c r="AR179">
        <v>-22.97</v>
      </c>
      <c r="AT179">
        <f t="shared" si="12"/>
        <v>0</v>
      </c>
      <c r="AU179" t="e">
        <f t="shared" si="13"/>
        <v>#DIV/0!</v>
      </c>
      <c r="AV179" t="e">
        <f t="shared" si="14"/>
        <v>#DIV/0!</v>
      </c>
      <c r="AW179">
        <f t="shared" si="15"/>
        <v>0</v>
      </c>
      <c r="AX179">
        <f t="shared" si="16"/>
        <v>0</v>
      </c>
      <c r="AY179" t="e">
        <f t="shared" si="17"/>
        <v>#DIV/0!</v>
      </c>
    </row>
    <row r="180" spans="1:51">
      <c r="A180" t="s">
        <v>45</v>
      </c>
      <c r="B180" s="1">
        <v>45376</v>
      </c>
      <c r="C180" s="1">
        <v>45559</v>
      </c>
      <c r="D180" t="s">
        <v>293</v>
      </c>
      <c r="E180" t="s">
        <v>294</v>
      </c>
      <c r="G180" t="s">
        <v>363</v>
      </c>
      <c r="H180" t="s">
        <v>48</v>
      </c>
      <c r="I180">
        <v>0</v>
      </c>
      <c r="J180">
        <v>0</v>
      </c>
      <c r="K180">
        <v>0</v>
      </c>
      <c r="L180">
        <v>0</v>
      </c>
      <c r="M180">
        <v>0</v>
      </c>
      <c r="N180">
        <v>0</v>
      </c>
      <c r="AM180">
        <v>21.12</v>
      </c>
      <c r="AN180">
        <v>4</v>
      </c>
      <c r="AO180">
        <v>84.5</v>
      </c>
      <c r="AR180">
        <v>-84.5</v>
      </c>
      <c r="AT180">
        <f t="shared" si="12"/>
        <v>0</v>
      </c>
      <c r="AU180" t="e">
        <f t="shared" si="13"/>
        <v>#DIV/0!</v>
      </c>
      <c r="AV180" t="e">
        <f t="shared" si="14"/>
        <v>#DIV/0!</v>
      </c>
      <c r="AW180">
        <f t="shared" si="15"/>
        <v>0</v>
      </c>
      <c r="AX180">
        <f t="shared" si="16"/>
        <v>0</v>
      </c>
      <c r="AY180" t="e">
        <f t="shared" si="17"/>
        <v>#DIV/0!</v>
      </c>
    </row>
    <row r="181" spans="1:51">
      <c r="A181" t="s">
        <v>45</v>
      </c>
      <c r="B181" s="1">
        <v>45376</v>
      </c>
      <c r="C181" s="1">
        <v>45559</v>
      </c>
      <c r="D181" t="s">
        <v>296</v>
      </c>
      <c r="E181" t="s">
        <v>296</v>
      </c>
      <c r="G181" t="s">
        <v>364</v>
      </c>
      <c r="H181" t="s">
        <v>48</v>
      </c>
      <c r="I181">
        <v>0</v>
      </c>
      <c r="J181">
        <v>0</v>
      </c>
      <c r="K181">
        <v>0</v>
      </c>
      <c r="L181">
        <v>0</v>
      </c>
      <c r="M181">
        <v>0</v>
      </c>
      <c r="N181">
        <v>0</v>
      </c>
      <c r="AM181">
        <v>16.79</v>
      </c>
      <c r="AN181">
        <v>12</v>
      </c>
      <c r="AO181">
        <v>201.51</v>
      </c>
      <c r="AR181">
        <v>-201.51</v>
      </c>
      <c r="AT181">
        <f t="shared" si="12"/>
        <v>0</v>
      </c>
      <c r="AU181" t="e">
        <f t="shared" si="13"/>
        <v>#DIV/0!</v>
      </c>
      <c r="AV181" t="e">
        <f t="shared" si="14"/>
        <v>#DIV/0!</v>
      </c>
      <c r="AW181">
        <f t="shared" si="15"/>
        <v>0</v>
      </c>
      <c r="AX181">
        <f t="shared" si="16"/>
        <v>0</v>
      </c>
      <c r="AY181" t="e">
        <f t="shared" si="17"/>
        <v>#DIV/0!</v>
      </c>
    </row>
    <row r="182" spans="1:51">
      <c r="A182" t="s">
        <v>45</v>
      </c>
      <c r="B182" s="1">
        <v>45376</v>
      </c>
      <c r="C182" s="1">
        <v>45559</v>
      </c>
      <c r="D182" t="s">
        <v>298</v>
      </c>
      <c r="E182" t="s">
        <v>298</v>
      </c>
      <c r="G182" t="s">
        <v>365</v>
      </c>
      <c r="H182" t="s">
        <v>48</v>
      </c>
      <c r="I182">
        <v>0</v>
      </c>
      <c r="J182">
        <v>0</v>
      </c>
      <c r="K182">
        <v>0</v>
      </c>
      <c r="L182">
        <v>0</v>
      </c>
      <c r="M182">
        <v>0</v>
      </c>
      <c r="N182">
        <v>0</v>
      </c>
      <c r="AR182">
        <v>0</v>
      </c>
      <c r="AT182">
        <f t="shared" si="12"/>
        <v>0</v>
      </c>
      <c r="AU182" t="e">
        <f t="shared" si="13"/>
        <v>#DIV/0!</v>
      </c>
      <c r="AV182" t="e">
        <f t="shared" si="14"/>
        <v>#DIV/0!</v>
      </c>
      <c r="AW182" t="e">
        <f t="shared" si="15"/>
        <v>#DIV/0!</v>
      </c>
      <c r="AX182">
        <f t="shared" si="16"/>
        <v>0</v>
      </c>
      <c r="AY182" t="e">
        <f t="shared" si="17"/>
        <v>#DIV/0!</v>
      </c>
    </row>
    <row r="183" spans="1:51">
      <c r="A183" t="s">
        <v>45</v>
      </c>
      <c r="B183" s="1">
        <v>45376</v>
      </c>
      <c r="C183" s="1">
        <v>45559</v>
      </c>
      <c r="D183" t="s">
        <v>366</v>
      </c>
      <c r="E183" t="s">
        <v>366</v>
      </c>
      <c r="G183" t="s">
        <v>367</v>
      </c>
      <c r="H183" t="s">
        <v>48</v>
      </c>
      <c r="I183">
        <v>0</v>
      </c>
      <c r="J183">
        <v>0</v>
      </c>
      <c r="K183">
        <v>0</v>
      </c>
      <c r="L183">
        <v>0</v>
      </c>
      <c r="M183">
        <v>0</v>
      </c>
      <c r="N183">
        <v>0</v>
      </c>
      <c r="AR183">
        <v>0</v>
      </c>
      <c r="AS183">
        <v>0</v>
      </c>
      <c r="AT183">
        <f t="shared" si="12"/>
        <v>0</v>
      </c>
      <c r="AU183" t="e">
        <f t="shared" si="13"/>
        <v>#DIV/0!</v>
      </c>
      <c r="AV183" t="e">
        <f t="shared" si="14"/>
        <v>#DIV/0!</v>
      </c>
      <c r="AW183" t="e">
        <f t="shared" si="15"/>
        <v>#DIV/0!</v>
      </c>
      <c r="AX183">
        <f t="shared" si="16"/>
        <v>0</v>
      </c>
      <c r="AY183" t="e">
        <f t="shared" si="17"/>
        <v>#DIV/0!</v>
      </c>
    </row>
    <row r="184" spans="1:51">
      <c r="A184" t="s">
        <v>45</v>
      </c>
      <c r="B184" s="1">
        <v>45376</v>
      </c>
      <c r="C184" s="1">
        <v>45559</v>
      </c>
      <c r="D184" t="s">
        <v>137</v>
      </c>
      <c r="E184" t="s">
        <v>137</v>
      </c>
      <c r="G184" t="s">
        <v>368</v>
      </c>
      <c r="H184" t="s">
        <v>48</v>
      </c>
      <c r="I184">
        <v>0</v>
      </c>
      <c r="J184">
        <v>0</v>
      </c>
      <c r="K184">
        <v>0</v>
      </c>
      <c r="L184">
        <v>0</v>
      </c>
      <c r="M184">
        <v>0</v>
      </c>
      <c r="N184">
        <v>0</v>
      </c>
      <c r="AR184">
        <v>0</v>
      </c>
      <c r="AS184">
        <v>0</v>
      </c>
      <c r="AT184">
        <f t="shared" si="12"/>
        <v>0</v>
      </c>
      <c r="AU184" t="e">
        <f t="shared" si="13"/>
        <v>#DIV/0!</v>
      </c>
      <c r="AV184" t="e">
        <f t="shared" si="14"/>
        <v>#DIV/0!</v>
      </c>
      <c r="AW184" t="e">
        <f t="shared" si="15"/>
        <v>#DIV/0!</v>
      </c>
      <c r="AX184">
        <f t="shared" si="16"/>
        <v>0</v>
      </c>
      <c r="AY184" t="e">
        <f t="shared" si="17"/>
        <v>#DIV/0!</v>
      </c>
    </row>
    <row r="185" spans="1:51">
      <c r="A185" t="s">
        <v>45</v>
      </c>
      <c r="B185" s="1">
        <v>45376</v>
      </c>
      <c r="C185" s="1">
        <v>45559</v>
      </c>
      <c r="D185" t="s">
        <v>247</v>
      </c>
      <c r="E185" t="s">
        <v>247</v>
      </c>
      <c r="G185" t="s">
        <v>369</v>
      </c>
      <c r="H185" t="s">
        <v>48</v>
      </c>
      <c r="I185">
        <v>0</v>
      </c>
      <c r="J185">
        <v>0</v>
      </c>
      <c r="K185">
        <v>0</v>
      </c>
      <c r="L185">
        <v>0</v>
      </c>
      <c r="M185">
        <v>0</v>
      </c>
      <c r="N185">
        <v>0</v>
      </c>
      <c r="AR185">
        <v>0</v>
      </c>
      <c r="AS185">
        <v>0</v>
      </c>
      <c r="AT185">
        <f t="shared" si="12"/>
        <v>0</v>
      </c>
      <c r="AU185" t="e">
        <f t="shared" si="13"/>
        <v>#DIV/0!</v>
      </c>
      <c r="AV185" t="e">
        <f t="shared" si="14"/>
        <v>#DIV/0!</v>
      </c>
      <c r="AW185" t="e">
        <f t="shared" si="15"/>
        <v>#DIV/0!</v>
      </c>
      <c r="AX185">
        <f t="shared" si="16"/>
        <v>0</v>
      </c>
      <c r="AY185" t="e">
        <f t="shared" si="17"/>
        <v>#DIV/0!</v>
      </c>
    </row>
    <row r="186" spans="1:51">
      <c r="A186" t="s">
        <v>45</v>
      </c>
      <c r="B186" s="1">
        <v>45376</v>
      </c>
      <c r="C186" s="1">
        <v>45559</v>
      </c>
      <c r="D186" t="s">
        <v>137</v>
      </c>
      <c r="E186" t="s">
        <v>137</v>
      </c>
      <c r="G186" t="s">
        <v>370</v>
      </c>
      <c r="H186" t="s">
        <v>48</v>
      </c>
      <c r="I186">
        <v>0</v>
      </c>
      <c r="J186">
        <v>0</v>
      </c>
      <c r="K186">
        <v>0</v>
      </c>
      <c r="L186">
        <v>0</v>
      </c>
      <c r="M186">
        <v>0</v>
      </c>
      <c r="N186">
        <v>0</v>
      </c>
      <c r="AR186">
        <v>0</v>
      </c>
      <c r="AS186">
        <v>0</v>
      </c>
      <c r="AT186">
        <f t="shared" si="12"/>
        <v>0</v>
      </c>
      <c r="AU186" t="e">
        <f t="shared" si="13"/>
        <v>#DIV/0!</v>
      </c>
      <c r="AV186" t="e">
        <f t="shared" si="14"/>
        <v>#DIV/0!</v>
      </c>
      <c r="AW186" t="e">
        <f t="shared" si="15"/>
        <v>#DIV/0!</v>
      </c>
      <c r="AX186">
        <f t="shared" si="16"/>
        <v>0</v>
      </c>
      <c r="AY186" t="e">
        <f t="shared" si="17"/>
        <v>#DIV/0!</v>
      </c>
    </row>
    <row r="187" spans="1:51">
      <c r="A187" t="s">
        <v>45</v>
      </c>
      <c r="B187" s="1">
        <v>45376</v>
      </c>
      <c r="C187" s="1">
        <v>45559</v>
      </c>
      <c r="D187" t="s">
        <v>275</v>
      </c>
      <c r="E187" t="s">
        <v>371</v>
      </c>
      <c r="G187" t="s">
        <v>372</v>
      </c>
      <c r="H187" t="s">
        <v>48</v>
      </c>
      <c r="I187">
        <v>0</v>
      </c>
      <c r="J187">
        <v>0</v>
      </c>
      <c r="K187">
        <v>0</v>
      </c>
      <c r="L187">
        <v>0</v>
      </c>
      <c r="M187">
        <v>0</v>
      </c>
      <c r="N187">
        <v>0</v>
      </c>
      <c r="AM187">
        <v>11.83</v>
      </c>
      <c r="AN187">
        <v>15</v>
      </c>
      <c r="AO187">
        <v>177.4</v>
      </c>
      <c r="AR187">
        <v>-177.4</v>
      </c>
      <c r="AT187">
        <f t="shared" si="12"/>
        <v>0</v>
      </c>
      <c r="AU187" t="e">
        <f t="shared" si="13"/>
        <v>#DIV/0!</v>
      </c>
      <c r="AV187" t="e">
        <f t="shared" si="14"/>
        <v>#DIV/0!</v>
      </c>
      <c r="AW187">
        <f t="shared" si="15"/>
        <v>0</v>
      </c>
      <c r="AX187">
        <f t="shared" si="16"/>
        <v>0</v>
      </c>
      <c r="AY187" t="e">
        <f t="shared" si="17"/>
        <v>#DIV/0!</v>
      </c>
    </row>
    <row r="188" spans="1:51">
      <c r="A188" t="s">
        <v>45</v>
      </c>
      <c r="B188" s="1">
        <v>45376</v>
      </c>
      <c r="C188" s="1">
        <v>45559</v>
      </c>
      <c r="D188" t="s">
        <v>225</v>
      </c>
      <c r="E188" t="s">
        <v>373</v>
      </c>
      <c r="G188" t="s">
        <v>374</v>
      </c>
      <c r="H188" t="s">
        <v>48</v>
      </c>
      <c r="I188">
        <v>0</v>
      </c>
      <c r="J188">
        <v>0</v>
      </c>
      <c r="K188">
        <v>0</v>
      </c>
      <c r="L188">
        <v>0</v>
      </c>
      <c r="M188">
        <v>0</v>
      </c>
      <c r="N188">
        <v>0</v>
      </c>
      <c r="AM188">
        <v>15.74</v>
      </c>
      <c r="AN188">
        <v>62</v>
      </c>
      <c r="AO188">
        <v>975.8</v>
      </c>
      <c r="AR188">
        <v>-975.8</v>
      </c>
      <c r="AT188">
        <f t="shared" si="12"/>
        <v>0</v>
      </c>
      <c r="AU188" t="e">
        <f t="shared" si="13"/>
        <v>#DIV/0!</v>
      </c>
      <c r="AV188" t="e">
        <f t="shared" si="14"/>
        <v>#DIV/0!</v>
      </c>
      <c r="AW188">
        <f t="shared" si="15"/>
        <v>0</v>
      </c>
      <c r="AX188">
        <f t="shared" si="16"/>
        <v>0</v>
      </c>
      <c r="AY188" t="e">
        <f t="shared" si="17"/>
        <v>#DIV/0!</v>
      </c>
    </row>
    <row r="189" spans="1:51">
      <c r="A189" t="s">
        <v>45</v>
      </c>
      <c r="B189" s="1">
        <v>45376</v>
      </c>
      <c r="C189" s="1">
        <v>45559</v>
      </c>
      <c r="D189" t="s">
        <v>275</v>
      </c>
      <c r="E189" t="s">
        <v>223</v>
      </c>
      <c r="G189" t="s">
        <v>375</v>
      </c>
      <c r="H189" t="s">
        <v>48</v>
      </c>
      <c r="I189">
        <v>0</v>
      </c>
      <c r="J189">
        <v>0</v>
      </c>
      <c r="K189">
        <v>0</v>
      </c>
      <c r="L189">
        <v>0</v>
      </c>
      <c r="M189">
        <v>0</v>
      </c>
      <c r="N189">
        <v>0</v>
      </c>
      <c r="AM189">
        <v>18.91</v>
      </c>
      <c r="AN189">
        <v>4</v>
      </c>
      <c r="AO189">
        <v>75.64</v>
      </c>
      <c r="AR189">
        <v>-75.64</v>
      </c>
      <c r="AT189">
        <f t="shared" si="12"/>
        <v>0</v>
      </c>
      <c r="AU189" t="e">
        <f t="shared" si="13"/>
        <v>#DIV/0!</v>
      </c>
      <c r="AV189" t="e">
        <f t="shared" si="14"/>
        <v>#DIV/0!</v>
      </c>
      <c r="AW189">
        <f t="shared" si="15"/>
        <v>0</v>
      </c>
      <c r="AX189">
        <f t="shared" si="16"/>
        <v>0</v>
      </c>
      <c r="AY189" t="e">
        <f t="shared" si="17"/>
        <v>#DIV/0!</v>
      </c>
    </row>
    <row r="190" spans="1:51">
      <c r="A190" t="s">
        <v>45</v>
      </c>
      <c r="B190" s="1">
        <v>45376</v>
      </c>
      <c r="C190" s="1">
        <v>45559</v>
      </c>
      <c r="D190" t="s">
        <v>257</v>
      </c>
      <c r="E190" t="s">
        <v>257</v>
      </c>
      <c r="G190" t="s">
        <v>376</v>
      </c>
      <c r="H190" t="s">
        <v>48</v>
      </c>
      <c r="I190">
        <v>0</v>
      </c>
      <c r="J190">
        <v>0</v>
      </c>
      <c r="K190">
        <v>0</v>
      </c>
      <c r="L190">
        <v>0</v>
      </c>
      <c r="M190">
        <v>0</v>
      </c>
      <c r="N190">
        <v>0</v>
      </c>
      <c r="AM190">
        <v>17.27</v>
      </c>
      <c r="AN190">
        <v>7</v>
      </c>
      <c r="AO190">
        <v>120.87</v>
      </c>
      <c r="AR190">
        <v>-120.87</v>
      </c>
      <c r="AT190">
        <f t="shared" si="12"/>
        <v>0</v>
      </c>
      <c r="AU190" t="e">
        <f t="shared" si="13"/>
        <v>#DIV/0!</v>
      </c>
      <c r="AV190" t="e">
        <f t="shared" si="14"/>
        <v>#DIV/0!</v>
      </c>
      <c r="AW190">
        <f t="shared" si="15"/>
        <v>0</v>
      </c>
      <c r="AX190">
        <f t="shared" si="16"/>
        <v>0</v>
      </c>
      <c r="AY190" t="e">
        <f t="shared" si="17"/>
        <v>#DIV/0!</v>
      </c>
    </row>
    <row r="191" spans="1:51">
      <c r="A191" t="s">
        <v>45</v>
      </c>
      <c r="B191" s="1">
        <v>45376</v>
      </c>
      <c r="C191" s="1">
        <v>45559</v>
      </c>
      <c r="D191" t="s">
        <v>320</v>
      </c>
      <c r="E191" t="s">
        <v>377</v>
      </c>
      <c r="G191" t="s">
        <v>378</v>
      </c>
      <c r="H191" t="s">
        <v>48</v>
      </c>
      <c r="I191">
        <v>0</v>
      </c>
      <c r="J191">
        <v>0</v>
      </c>
      <c r="K191">
        <v>0</v>
      </c>
      <c r="L191">
        <v>0</v>
      </c>
      <c r="M191">
        <v>0</v>
      </c>
      <c r="N191">
        <v>0</v>
      </c>
      <c r="AR191">
        <v>0</v>
      </c>
      <c r="AS191">
        <v>0</v>
      </c>
      <c r="AT191">
        <f t="shared" si="12"/>
        <v>0</v>
      </c>
      <c r="AU191" t="e">
        <f t="shared" si="13"/>
        <v>#DIV/0!</v>
      </c>
      <c r="AV191" t="e">
        <f t="shared" si="14"/>
        <v>#DIV/0!</v>
      </c>
      <c r="AW191" t="e">
        <f t="shared" si="15"/>
        <v>#DIV/0!</v>
      </c>
      <c r="AX191">
        <f t="shared" si="16"/>
        <v>0</v>
      </c>
      <c r="AY191" t="e">
        <f t="shared" si="17"/>
        <v>#DIV/0!</v>
      </c>
    </row>
    <row r="192" spans="1:51">
      <c r="A192" t="s">
        <v>45</v>
      </c>
      <c r="B192" s="1">
        <v>45376</v>
      </c>
      <c r="C192" s="1">
        <v>45559</v>
      </c>
      <c r="D192" t="s">
        <v>179</v>
      </c>
      <c r="E192" t="s">
        <v>379</v>
      </c>
      <c r="G192" t="s">
        <v>380</v>
      </c>
      <c r="H192" t="s">
        <v>48</v>
      </c>
      <c r="I192">
        <v>0</v>
      </c>
      <c r="J192">
        <v>0</v>
      </c>
      <c r="K192">
        <v>0</v>
      </c>
      <c r="L192">
        <v>0</v>
      </c>
      <c r="M192">
        <v>0</v>
      </c>
      <c r="N192">
        <v>0</v>
      </c>
      <c r="AM192">
        <v>11.89</v>
      </c>
      <c r="AN192">
        <v>6</v>
      </c>
      <c r="AO192">
        <v>71.319999999999993</v>
      </c>
      <c r="AR192">
        <v>-71.319999999999993</v>
      </c>
      <c r="AT192">
        <f t="shared" si="12"/>
        <v>0</v>
      </c>
      <c r="AU192" t="e">
        <f t="shared" si="13"/>
        <v>#DIV/0!</v>
      </c>
      <c r="AV192" t="e">
        <f t="shared" si="14"/>
        <v>#DIV/0!</v>
      </c>
      <c r="AW192">
        <f t="shared" si="15"/>
        <v>0</v>
      </c>
      <c r="AX192">
        <f t="shared" si="16"/>
        <v>0</v>
      </c>
      <c r="AY192" t="e">
        <f t="shared" si="17"/>
        <v>#DIV/0!</v>
      </c>
    </row>
    <row r="193" spans="1:51">
      <c r="A193" t="s">
        <v>45</v>
      </c>
      <c r="B193" s="1">
        <v>45376</v>
      </c>
      <c r="C193" s="1">
        <v>45559</v>
      </c>
      <c r="D193" t="s">
        <v>179</v>
      </c>
      <c r="E193" t="s">
        <v>381</v>
      </c>
      <c r="G193" t="s">
        <v>382</v>
      </c>
      <c r="H193" t="s">
        <v>48</v>
      </c>
      <c r="I193">
        <v>0</v>
      </c>
      <c r="J193">
        <v>0</v>
      </c>
      <c r="K193">
        <v>0</v>
      </c>
      <c r="L193">
        <v>0</v>
      </c>
      <c r="M193">
        <v>0</v>
      </c>
      <c r="N193">
        <v>0</v>
      </c>
      <c r="AN193">
        <v>0</v>
      </c>
      <c r="AO193">
        <v>0</v>
      </c>
      <c r="AR193">
        <v>0</v>
      </c>
      <c r="AT193">
        <f t="shared" si="12"/>
        <v>0</v>
      </c>
      <c r="AU193" t="e">
        <f t="shared" si="13"/>
        <v>#DIV/0!</v>
      </c>
      <c r="AV193" t="e">
        <f t="shared" si="14"/>
        <v>#DIV/0!</v>
      </c>
      <c r="AW193" t="e">
        <f t="shared" si="15"/>
        <v>#DIV/0!</v>
      </c>
      <c r="AX193">
        <f t="shared" si="16"/>
        <v>0</v>
      </c>
      <c r="AY193" t="e">
        <f t="shared" si="17"/>
        <v>#DIV/0!</v>
      </c>
    </row>
    <row r="194" spans="1:51">
      <c r="A194" t="s">
        <v>45</v>
      </c>
      <c r="B194" s="1">
        <v>45376</v>
      </c>
      <c r="C194" s="1">
        <v>45559</v>
      </c>
      <c r="D194" t="s">
        <v>179</v>
      </c>
      <c r="E194" t="s">
        <v>196</v>
      </c>
      <c r="G194" t="s">
        <v>383</v>
      </c>
      <c r="H194" t="s">
        <v>48</v>
      </c>
      <c r="I194">
        <v>0</v>
      </c>
      <c r="J194">
        <v>0</v>
      </c>
      <c r="K194">
        <v>0</v>
      </c>
      <c r="L194">
        <v>0</v>
      </c>
      <c r="M194">
        <v>0</v>
      </c>
      <c r="N194">
        <v>0</v>
      </c>
      <c r="AM194">
        <v>15.57</v>
      </c>
      <c r="AN194">
        <v>4</v>
      </c>
      <c r="AO194">
        <v>62.27</v>
      </c>
      <c r="AR194">
        <v>-62.27</v>
      </c>
      <c r="AT194">
        <f t="shared" ref="AT194:AT220" si="18">J194*I194</f>
        <v>0</v>
      </c>
      <c r="AU194" t="e">
        <f t="shared" ref="AU194:AU257" si="19">(AT194-AP194)/AT194*100</f>
        <v>#DIV/0!</v>
      </c>
      <c r="AV194" t="e">
        <f t="shared" ref="AV194:AV220" si="20">(K194/J194)*100</f>
        <v>#DIV/0!</v>
      </c>
      <c r="AW194">
        <f t="shared" ref="AW194:AW220" si="21">AT194/AO194</f>
        <v>0</v>
      </c>
      <c r="AX194">
        <f t="shared" ref="AX194:AX220" si="22">AT194-(AP194*J194)</f>
        <v>0</v>
      </c>
      <c r="AY194" t="e">
        <f t="shared" si="17"/>
        <v>#DIV/0!</v>
      </c>
    </row>
    <row r="195" spans="1:51">
      <c r="A195" t="s">
        <v>45</v>
      </c>
      <c r="B195" s="1">
        <v>45376</v>
      </c>
      <c r="C195" s="1">
        <v>45559</v>
      </c>
      <c r="D195" t="s">
        <v>384</v>
      </c>
      <c r="E195" t="s">
        <v>384</v>
      </c>
      <c r="G195" t="s">
        <v>385</v>
      </c>
      <c r="H195" t="s">
        <v>48</v>
      </c>
      <c r="I195">
        <v>0</v>
      </c>
      <c r="J195">
        <v>0</v>
      </c>
      <c r="K195">
        <v>0</v>
      </c>
      <c r="L195">
        <v>0</v>
      </c>
      <c r="M195">
        <v>0</v>
      </c>
      <c r="N195">
        <v>0</v>
      </c>
      <c r="AR195">
        <v>0</v>
      </c>
      <c r="AS195">
        <v>0</v>
      </c>
      <c r="AT195">
        <f t="shared" si="18"/>
        <v>0</v>
      </c>
      <c r="AU195" t="e">
        <f t="shared" si="19"/>
        <v>#DIV/0!</v>
      </c>
      <c r="AV195" t="e">
        <f t="shared" si="20"/>
        <v>#DIV/0!</v>
      </c>
      <c r="AW195" t="e">
        <f t="shared" si="21"/>
        <v>#DIV/0!</v>
      </c>
      <c r="AX195">
        <f t="shared" si="22"/>
        <v>0</v>
      </c>
      <c r="AY195" t="e">
        <f t="shared" ref="AY195:AY220" si="23">(AP195*J195)/AT195</f>
        <v>#DIV/0!</v>
      </c>
    </row>
    <row r="196" spans="1:51">
      <c r="A196" t="s">
        <v>45</v>
      </c>
      <c r="B196" s="1">
        <v>45376</v>
      </c>
      <c r="C196" s="1">
        <v>45559</v>
      </c>
      <c r="D196" t="s">
        <v>179</v>
      </c>
      <c r="E196" t="s">
        <v>229</v>
      </c>
      <c r="G196" t="s">
        <v>386</v>
      </c>
      <c r="H196" t="s">
        <v>48</v>
      </c>
      <c r="I196">
        <v>0</v>
      </c>
      <c r="J196">
        <v>0</v>
      </c>
      <c r="K196">
        <v>0</v>
      </c>
      <c r="L196">
        <v>0</v>
      </c>
      <c r="M196">
        <v>0</v>
      </c>
      <c r="N196">
        <v>0</v>
      </c>
      <c r="AN196">
        <v>0</v>
      </c>
      <c r="AO196">
        <v>0</v>
      </c>
      <c r="AR196">
        <v>0</v>
      </c>
      <c r="AT196">
        <f t="shared" si="18"/>
        <v>0</v>
      </c>
      <c r="AU196" t="e">
        <f t="shared" si="19"/>
        <v>#DIV/0!</v>
      </c>
      <c r="AV196" t="e">
        <f t="shared" si="20"/>
        <v>#DIV/0!</v>
      </c>
      <c r="AW196" t="e">
        <f t="shared" si="21"/>
        <v>#DIV/0!</v>
      </c>
      <c r="AX196">
        <f t="shared" si="22"/>
        <v>0</v>
      </c>
      <c r="AY196" t="e">
        <f t="shared" si="23"/>
        <v>#DIV/0!</v>
      </c>
    </row>
    <row r="197" spans="1:51">
      <c r="A197" t="s">
        <v>45</v>
      </c>
      <c r="B197" s="1">
        <v>45376</v>
      </c>
      <c r="C197" s="1">
        <v>45559</v>
      </c>
      <c r="D197" t="s">
        <v>179</v>
      </c>
      <c r="E197" t="s">
        <v>387</v>
      </c>
      <c r="G197" t="s">
        <v>388</v>
      </c>
      <c r="H197" t="s">
        <v>48</v>
      </c>
      <c r="I197">
        <v>0</v>
      </c>
      <c r="J197">
        <v>0</v>
      </c>
      <c r="K197">
        <v>0</v>
      </c>
      <c r="L197">
        <v>0</v>
      </c>
      <c r="M197">
        <v>0</v>
      </c>
      <c r="N197">
        <v>0</v>
      </c>
      <c r="AM197">
        <v>12.81</v>
      </c>
      <c r="AN197">
        <v>2</v>
      </c>
      <c r="AO197">
        <v>25.62</v>
      </c>
      <c r="AR197">
        <v>-25.62</v>
      </c>
      <c r="AT197">
        <f t="shared" si="18"/>
        <v>0</v>
      </c>
      <c r="AU197" t="e">
        <f t="shared" si="19"/>
        <v>#DIV/0!</v>
      </c>
      <c r="AV197" t="e">
        <f t="shared" si="20"/>
        <v>#DIV/0!</v>
      </c>
      <c r="AW197">
        <f t="shared" si="21"/>
        <v>0</v>
      </c>
      <c r="AX197">
        <f t="shared" si="22"/>
        <v>0</v>
      </c>
      <c r="AY197" t="e">
        <f t="shared" si="23"/>
        <v>#DIV/0!</v>
      </c>
    </row>
    <row r="198" spans="1:51">
      <c r="A198" t="s">
        <v>45</v>
      </c>
      <c r="B198" s="1">
        <v>45376</v>
      </c>
      <c r="C198" s="1">
        <v>45559</v>
      </c>
      <c r="D198" t="s">
        <v>179</v>
      </c>
      <c r="E198" t="s">
        <v>387</v>
      </c>
      <c r="G198" t="s">
        <v>389</v>
      </c>
      <c r="H198" t="s">
        <v>48</v>
      </c>
      <c r="I198">
        <v>0</v>
      </c>
      <c r="J198">
        <v>0</v>
      </c>
      <c r="K198">
        <v>0</v>
      </c>
      <c r="L198">
        <v>0</v>
      </c>
      <c r="M198">
        <v>0</v>
      </c>
      <c r="N198">
        <v>0</v>
      </c>
      <c r="AM198">
        <v>10.48</v>
      </c>
      <c r="AN198">
        <v>11</v>
      </c>
      <c r="AO198">
        <v>115.26</v>
      </c>
      <c r="AR198">
        <v>-115.26</v>
      </c>
      <c r="AT198">
        <f t="shared" si="18"/>
        <v>0</v>
      </c>
      <c r="AU198" t="e">
        <f t="shared" si="19"/>
        <v>#DIV/0!</v>
      </c>
      <c r="AV198" t="e">
        <f t="shared" si="20"/>
        <v>#DIV/0!</v>
      </c>
      <c r="AW198">
        <f t="shared" si="21"/>
        <v>0</v>
      </c>
      <c r="AX198">
        <f t="shared" si="22"/>
        <v>0</v>
      </c>
      <c r="AY198" t="e">
        <f t="shared" si="23"/>
        <v>#DIV/0!</v>
      </c>
    </row>
    <row r="199" spans="1:51">
      <c r="A199" t="s">
        <v>45</v>
      </c>
      <c r="B199" s="1">
        <v>45376</v>
      </c>
      <c r="C199" s="1">
        <v>45559</v>
      </c>
      <c r="D199" t="s">
        <v>117</v>
      </c>
      <c r="E199" t="s">
        <v>198</v>
      </c>
      <c r="G199" t="s">
        <v>390</v>
      </c>
      <c r="H199" t="s">
        <v>48</v>
      </c>
      <c r="I199">
        <v>0</v>
      </c>
      <c r="J199">
        <v>0</v>
      </c>
      <c r="K199">
        <v>2</v>
      </c>
      <c r="L199">
        <v>-2</v>
      </c>
      <c r="M199">
        <v>0</v>
      </c>
      <c r="N199">
        <v>-798</v>
      </c>
      <c r="AJ199">
        <v>82.6</v>
      </c>
      <c r="AK199">
        <v>2</v>
      </c>
      <c r="AL199">
        <v>165.2</v>
      </c>
      <c r="AR199">
        <v>-963.2</v>
      </c>
      <c r="AS199">
        <v>481.6</v>
      </c>
      <c r="AT199">
        <f t="shared" si="18"/>
        <v>0</v>
      </c>
      <c r="AU199" t="e">
        <f t="shared" si="19"/>
        <v>#DIV/0!</v>
      </c>
      <c r="AV199" t="e">
        <f t="shared" si="20"/>
        <v>#DIV/0!</v>
      </c>
      <c r="AW199" t="e">
        <f t="shared" si="21"/>
        <v>#DIV/0!</v>
      </c>
      <c r="AX199">
        <f t="shared" si="22"/>
        <v>0</v>
      </c>
      <c r="AY199" t="e">
        <f t="shared" si="23"/>
        <v>#DIV/0!</v>
      </c>
    </row>
    <row r="200" spans="1:51">
      <c r="A200" t="s">
        <v>45</v>
      </c>
      <c r="B200" s="1">
        <v>45376</v>
      </c>
      <c r="C200" s="1">
        <v>45559</v>
      </c>
      <c r="D200" t="s">
        <v>225</v>
      </c>
      <c r="E200" t="s">
        <v>391</v>
      </c>
      <c r="G200" t="s">
        <v>392</v>
      </c>
      <c r="H200" t="s">
        <v>48</v>
      </c>
      <c r="I200">
        <v>0</v>
      </c>
      <c r="J200">
        <v>0</v>
      </c>
      <c r="K200">
        <v>0</v>
      </c>
      <c r="L200">
        <v>0</v>
      </c>
      <c r="M200">
        <v>0</v>
      </c>
      <c r="N200">
        <v>0</v>
      </c>
      <c r="AM200">
        <v>13.95</v>
      </c>
      <c r="AN200">
        <v>40</v>
      </c>
      <c r="AO200">
        <v>557.9</v>
      </c>
      <c r="AR200">
        <v>-557.9</v>
      </c>
      <c r="AT200">
        <f t="shared" si="18"/>
        <v>0</v>
      </c>
      <c r="AU200" t="e">
        <f t="shared" si="19"/>
        <v>#DIV/0!</v>
      </c>
      <c r="AV200" t="e">
        <f t="shared" si="20"/>
        <v>#DIV/0!</v>
      </c>
      <c r="AW200">
        <f t="shared" si="21"/>
        <v>0</v>
      </c>
      <c r="AX200">
        <f t="shared" si="22"/>
        <v>0</v>
      </c>
      <c r="AY200" t="e">
        <f t="shared" si="23"/>
        <v>#DIV/0!</v>
      </c>
    </row>
    <row r="201" spans="1:51">
      <c r="A201" t="s">
        <v>45</v>
      </c>
      <c r="B201" s="1">
        <v>45376</v>
      </c>
      <c r="C201" s="1">
        <v>45559</v>
      </c>
      <c r="D201" t="s">
        <v>272</v>
      </c>
      <c r="E201" t="s">
        <v>273</v>
      </c>
      <c r="G201" t="s">
        <v>393</v>
      </c>
      <c r="H201" t="s">
        <v>48</v>
      </c>
      <c r="I201">
        <v>0</v>
      </c>
      <c r="J201">
        <v>0</v>
      </c>
      <c r="K201">
        <v>0</v>
      </c>
      <c r="L201">
        <v>0</v>
      </c>
      <c r="M201">
        <v>0</v>
      </c>
      <c r="N201">
        <v>0</v>
      </c>
      <c r="AR201">
        <v>0</v>
      </c>
      <c r="AS201">
        <v>0</v>
      </c>
      <c r="AT201">
        <f t="shared" si="18"/>
        <v>0</v>
      </c>
      <c r="AU201" t="e">
        <f t="shared" si="19"/>
        <v>#DIV/0!</v>
      </c>
      <c r="AV201" t="e">
        <f t="shared" si="20"/>
        <v>#DIV/0!</v>
      </c>
      <c r="AW201" t="e">
        <f t="shared" si="21"/>
        <v>#DIV/0!</v>
      </c>
      <c r="AX201">
        <f t="shared" si="22"/>
        <v>0</v>
      </c>
      <c r="AY201" t="e">
        <f t="shared" si="23"/>
        <v>#DIV/0!</v>
      </c>
    </row>
    <row r="202" spans="1:51">
      <c r="A202" t="s">
        <v>45</v>
      </c>
      <c r="B202" s="1">
        <v>45376</v>
      </c>
      <c r="C202" s="1">
        <v>45559</v>
      </c>
      <c r="D202" t="s">
        <v>140</v>
      </c>
      <c r="E202" t="s">
        <v>140</v>
      </c>
      <c r="G202" t="s">
        <v>394</v>
      </c>
      <c r="H202" t="s">
        <v>48</v>
      </c>
      <c r="I202">
        <v>0</v>
      </c>
      <c r="J202">
        <v>0</v>
      </c>
      <c r="K202">
        <v>0</v>
      </c>
      <c r="L202">
        <v>0</v>
      </c>
      <c r="M202">
        <v>0</v>
      </c>
      <c r="N202">
        <v>0</v>
      </c>
      <c r="AM202">
        <v>20.22</v>
      </c>
      <c r="AN202">
        <v>16</v>
      </c>
      <c r="AO202">
        <v>323.60000000000002</v>
      </c>
      <c r="AR202">
        <v>-323.60000000000002</v>
      </c>
      <c r="AT202">
        <f t="shared" si="18"/>
        <v>0</v>
      </c>
      <c r="AU202" t="e">
        <f t="shared" si="19"/>
        <v>#DIV/0!</v>
      </c>
      <c r="AV202" t="e">
        <f t="shared" si="20"/>
        <v>#DIV/0!</v>
      </c>
      <c r="AW202">
        <f t="shared" si="21"/>
        <v>0</v>
      </c>
      <c r="AX202">
        <f t="shared" si="22"/>
        <v>0</v>
      </c>
      <c r="AY202" t="e">
        <f t="shared" si="23"/>
        <v>#DIV/0!</v>
      </c>
    </row>
    <row r="203" spans="1:51">
      <c r="A203" t="s">
        <v>45</v>
      </c>
      <c r="B203" s="1">
        <v>45376</v>
      </c>
      <c r="C203" s="1">
        <v>45559</v>
      </c>
      <c r="D203" t="s">
        <v>395</v>
      </c>
      <c r="E203" t="s">
        <v>395</v>
      </c>
      <c r="G203" t="s">
        <v>396</v>
      </c>
      <c r="H203" t="s">
        <v>48</v>
      </c>
      <c r="I203">
        <v>0</v>
      </c>
      <c r="J203">
        <v>0</v>
      </c>
      <c r="K203">
        <v>0</v>
      </c>
      <c r="L203">
        <v>0</v>
      </c>
      <c r="M203">
        <v>0</v>
      </c>
      <c r="N203">
        <v>0</v>
      </c>
      <c r="AM203">
        <v>12.08</v>
      </c>
      <c r="AN203">
        <v>7</v>
      </c>
      <c r="AO203">
        <v>84.57</v>
      </c>
      <c r="AR203">
        <v>-84.57</v>
      </c>
      <c r="AT203">
        <f t="shared" si="18"/>
        <v>0</v>
      </c>
      <c r="AU203" t="e">
        <f t="shared" si="19"/>
        <v>#DIV/0!</v>
      </c>
      <c r="AV203" t="e">
        <f t="shared" si="20"/>
        <v>#DIV/0!</v>
      </c>
      <c r="AW203">
        <f t="shared" si="21"/>
        <v>0</v>
      </c>
      <c r="AX203">
        <f t="shared" si="22"/>
        <v>0</v>
      </c>
      <c r="AY203" t="e">
        <f t="shared" si="23"/>
        <v>#DIV/0!</v>
      </c>
    </row>
    <row r="204" spans="1:51">
      <c r="A204" t="s">
        <v>45</v>
      </c>
      <c r="B204" s="1">
        <v>45376</v>
      </c>
      <c r="C204" s="1">
        <v>45559</v>
      </c>
      <c r="D204" t="s">
        <v>397</v>
      </c>
      <c r="E204" t="s">
        <v>397</v>
      </c>
      <c r="G204" t="s">
        <v>398</v>
      </c>
      <c r="H204" t="s">
        <v>48</v>
      </c>
      <c r="I204">
        <v>0</v>
      </c>
      <c r="J204">
        <v>0</v>
      </c>
      <c r="K204">
        <v>0</v>
      </c>
      <c r="L204">
        <v>0</v>
      </c>
      <c r="M204">
        <v>0</v>
      </c>
      <c r="N204">
        <v>0</v>
      </c>
      <c r="AM204">
        <v>30.75</v>
      </c>
      <c r="AN204">
        <v>11</v>
      </c>
      <c r="AO204">
        <v>338.21</v>
      </c>
      <c r="AR204">
        <v>-338.21</v>
      </c>
      <c r="AT204">
        <f t="shared" si="18"/>
        <v>0</v>
      </c>
      <c r="AU204" t="e">
        <f t="shared" si="19"/>
        <v>#DIV/0!</v>
      </c>
      <c r="AV204" t="e">
        <f t="shared" si="20"/>
        <v>#DIV/0!</v>
      </c>
      <c r="AW204">
        <f t="shared" si="21"/>
        <v>0</v>
      </c>
      <c r="AX204">
        <f t="shared" si="22"/>
        <v>0</v>
      </c>
      <c r="AY204" t="e">
        <f t="shared" si="23"/>
        <v>#DIV/0!</v>
      </c>
    </row>
    <row r="205" spans="1:51">
      <c r="A205" t="s">
        <v>45</v>
      </c>
      <c r="B205" s="1">
        <v>45376</v>
      </c>
      <c r="C205" s="1">
        <v>45559</v>
      </c>
      <c r="D205" t="s">
        <v>397</v>
      </c>
      <c r="E205" t="s">
        <v>397</v>
      </c>
      <c r="G205" t="s">
        <v>399</v>
      </c>
      <c r="H205" t="s">
        <v>48</v>
      </c>
      <c r="I205">
        <v>0</v>
      </c>
      <c r="J205">
        <v>0</v>
      </c>
      <c r="K205">
        <v>0</v>
      </c>
      <c r="L205">
        <v>0</v>
      </c>
      <c r="M205">
        <v>0</v>
      </c>
      <c r="N205">
        <v>0</v>
      </c>
      <c r="AM205">
        <v>18.29</v>
      </c>
      <c r="AN205">
        <v>6</v>
      </c>
      <c r="AO205">
        <v>109.72</v>
      </c>
      <c r="AR205">
        <v>-109.72</v>
      </c>
      <c r="AT205">
        <f t="shared" si="18"/>
        <v>0</v>
      </c>
      <c r="AU205" t="e">
        <f t="shared" si="19"/>
        <v>#DIV/0!</v>
      </c>
      <c r="AV205" t="e">
        <f t="shared" si="20"/>
        <v>#DIV/0!</v>
      </c>
      <c r="AW205">
        <f t="shared" si="21"/>
        <v>0</v>
      </c>
      <c r="AX205">
        <f t="shared" si="22"/>
        <v>0</v>
      </c>
      <c r="AY205" t="e">
        <f t="shared" si="23"/>
        <v>#DIV/0!</v>
      </c>
    </row>
    <row r="206" spans="1:51">
      <c r="A206" t="s">
        <v>45</v>
      </c>
      <c r="B206" s="1">
        <v>45376</v>
      </c>
      <c r="C206" s="1">
        <v>45559</v>
      </c>
      <c r="D206" t="s">
        <v>400</v>
      </c>
      <c r="E206" t="s">
        <v>400</v>
      </c>
      <c r="G206" t="s">
        <v>401</v>
      </c>
      <c r="H206" t="s">
        <v>48</v>
      </c>
      <c r="I206">
        <v>0</v>
      </c>
      <c r="J206">
        <v>0</v>
      </c>
      <c r="K206">
        <v>0</v>
      </c>
      <c r="L206">
        <v>0</v>
      </c>
      <c r="M206">
        <v>0</v>
      </c>
      <c r="N206">
        <v>0</v>
      </c>
      <c r="AM206">
        <v>8.39</v>
      </c>
      <c r="AN206">
        <v>4</v>
      </c>
      <c r="AO206">
        <v>33.549999999999997</v>
      </c>
      <c r="AR206">
        <v>-33.549999999999997</v>
      </c>
      <c r="AT206">
        <f t="shared" si="18"/>
        <v>0</v>
      </c>
      <c r="AU206" t="e">
        <f t="shared" si="19"/>
        <v>#DIV/0!</v>
      </c>
      <c r="AV206" t="e">
        <f t="shared" si="20"/>
        <v>#DIV/0!</v>
      </c>
      <c r="AW206">
        <f t="shared" si="21"/>
        <v>0</v>
      </c>
      <c r="AX206">
        <f t="shared" si="22"/>
        <v>0</v>
      </c>
      <c r="AY206" t="e">
        <f t="shared" si="23"/>
        <v>#DIV/0!</v>
      </c>
    </row>
    <row r="207" spans="1:51">
      <c r="A207" t="s">
        <v>45</v>
      </c>
      <c r="B207" s="1">
        <v>45376</v>
      </c>
      <c r="C207" s="1">
        <v>45559</v>
      </c>
      <c r="D207" t="s">
        <v>402</v>
      </c>
      <c r="E207" t="s">
        <v>402</v>
      </c>
      <c r="G207" t="s">
        <v>403</v>
      </c>
      <c r="H207" t="s">
        <v>48</v>
      </c>
      <c r="I207">
        <v>0</v>
      </c>
      <c r="J207">
        <v>0</v>
      </c>
      <c r="K207">
        <v>0</v>
      </c>
      <c r="L207">
        <v>0</v>
      </c>
      <c r="M207">
        <v>0</v>
      </c>
      <c r="N207">
        <v>0</v>
      </c>
      <c r="AM207">
        <v>9.2100000000000009</v>
      </c>
      <c r="AN207">
        <v>5</v>
      </c>
      <c r="AO207">
        <v>46.06</v>
      </c>
      <c r="AR207">
        <v>-46.06</v>
      </c>
      <c r="AT207">
        <f t="shared" si="18"/>
        <v>0</v>
      </c>
      <c r="AU207" t="e">
        <f t="shared" si="19"/>
        <v>#DIV/0!</v>
      </c>
      <c r="AV207" t="e">
        <f t="shared" si="20"/>
        <v>#DIV/0!</v>
      </c>
      <c r="AW207">
        <f t="shared" si="21"/>
        <v>0</v>
      </c>
      <c r="AX207">
        <f t="shared" si="22"/>
        <v>0</v>
      </c>
      <c r="AY207" t="e">
        <f t="shared" si="23"/>
        <v>#DIV/0!</v>
      </c>
    </row>
    <row r="208" spans="1:51">
      <c r="A208" t="s">
        <v>45</v>
      </c>
      <c r="B208" s="1">
        <v>45376</v>
      </c>
      <c r="C208" s="1">
        <v>45559</v>
      </c>
      <c r="D208" t="s">
        <v>404</v>
      </c>
      <c r="E208" t="s">
        <v>404</v>
      </c>
      <c r="G208" t="s">
        <v>405</v>
      </c>
      <c r="H208" t="s">
        <v>48</v>
      </c>
      <c r="I208">
        <v>0</v>
      </c>
      <c r="J208">
        <v>0</v>
      </c>
      <c r="K208">
        <v>0</v>
      </c>
      <c r="L208">
        <v>0</v>
      </c>
      <c r="M208">
        <v>0</v>
      </c>
      <c r="N208">
        <v>0</v>
      </c>
      <c r="AR208">
        <v>0</v>
      </c>
      <c r="AS208">
        <v>0</v>
      </c>
      <c r="AT208">
        <f t="shared" si="18"/>
        <v>0</v>
      </c>
      <c r="AU208" t="e">
        <f t="shared" si="19"/>
        <v>#DIV/0!</v>
      </c>
      <c r="AV208" t="e">
        <f t="shared" si="20"/>
        <v>#DIV/0!</v>
      </c>
      <c r="AW208" t="e">
        <f t="shared" si="21"/>
        <v>#DIV/0!</v>
      </c>
      <c r="AX208">
        <f t="shared" si="22"/>
        <v>0</v>
      </c>
      <c r="AY208" t="e">
        <f t="shared" si="23"/>
        <v>#DIV/0!</v>
      </c>
    </row>
    <row r="209" spans="1:51">
      <c r="A209" t="s">
        <v>45</v>
      </c>
      <c r="B209" s="1">
        <v>45376</v>
      </c>
      <c r="C209" s="1">
        <v>45559</v>
      </c>
      <c r="D209" t="s">
        <v>406</v>
      </c>
      <c r="E209" t="s">
        <v>406</v>
      </c>
      <c r="G209" t="s">
        <v>407</v>
      </c>
      <c r="H209" t="s">
        <v>48</v>
      </c>
      <c r="I209">
        <v>0</v>
      </c>
      <c r="J209">
        <v>0</v>
      </c>
      <c r="K209">
        <v>0</v>
      </c>
      <c r="L209">
        <v>0</v>
      </c>
      <c r="M209">
        <v>0</v>
      </c>
      <c r="N209">
        <v>0</v>
      </c>
      <c r="AR209">
        <v>0</v>
      </c>
      <c r="AS209">
        <v>0</v>
      </c>
      <c r="AT209">
        <f t="shared" si="18"/>
        <v>0</v>
      </c>
      <c r="AU209" t="e">
        <f t="shared" si="19"/>
        <v>#DIV/0!</v>
      </c>
      <c r="AV209" t="e">
        <f t="shared" si="20"/>
        <v>#DIV/0!</v>
      </c>
      <c r="AW209" t="e">
        <f t="shared" si="21"/>
        <v>#DIV/0!</v>
      </c>
      <c r="AX209">
        <f t="shared" si="22"/>
        <v>0</v>
      </c>
      <c r="AY209" t="e">
        <f t="shared" si="23"/>
        <v>#DIV/0!</v>
      </c>
    </row>
    <row r="210" spans="1:51">
      <c r="A210" t="s">
        <v>45</v>
      </c>
      <c r="B210" s="1">
        <v>45376</v>
      </c>
      <c r="C210" s="1">
        <v>45559</v>
      </c>
      <c r="D210" t="s">
        <v>317</v>
      </c>
      <c r="E210" t="s">
        <v>408</v>
      </c>
      <c r="G210" t="s">
        <v>409</v>
      </c>
      <c r="H210" t="s">
        <v>48</v>
      </c>
      <c r="I210">
        <v>0</v>
      </c>
      <c r="J210">
        <v>0</v>
      </c>
      <c r="K210">
        <v>0</v>
      </c>
      <c r="L210">
        <v>0</v>
      </c>
      <c r="M210">
        <v>0</v>
      </c>
      <c r="N210">
        <v>0</v>
      </c>
      <c r="AM210">
        <v>13.04</v>
      </c>
      <c r="AN210">
        <v>53</v>
      </c>
      <c r="AO210">
        <v>691.34</v>
      </c>
      <c r="AR210">
        <v>-691.34</v>
      </c>
      <c r="AT210">
        <f t="shared" si="18"/>
        <v>0</v>
      </c>
      <c r="AU210" t="e">
        <f t="shared" si="19"/>
        <v>#DIV/0!</v>
      </c>
      <c r="AV210" t="e">
        <f t="shared" si="20"/>
        <v>#DIV/0!</v>
      </c>
      <c r="AW210">
        <f t="shared" si="21"/>
        <v>0</v>
      </c>
      <c r="AX210">
        <f t="shared" si="22"/>
        <v>0</v>
      </c>
      <c r="AY210" t="e">
        <f t="shared" si="23"/>
        <v>#DIV/0!</v>
      </c>
    </row>
    <row r="211" spans="1:51">
      <c r="A211" t="s">
        <v>45</v>
      </c>
      <c r="B211" s="1">
        <v>45376</v>
      </c>
      <c r="C211" s="1">
        <v>45559</v>
      </c>
      <c r="D211" t="s">
        <v>410</v>
      </c>
      <c r="E211" t="s">
        <v>279</v>
      </c>
      <c r="G211" t="s">
        <v>411</v>
      </c>
      <c r="H211" t="s">
        <v>48</v>
      </c>
      <c r="I211">
        <v>0</v>
      </c>
      <c r="J211">
        <v>0</v>
      </c>
      <c r="K211">
        <v>0</v>
      </c>
      <c r="L211">
        <v>0</v>
      </c>
      <c r="M211">
        <v>0</v>
      </c>
      <c r="N211">
        <v>0</v>
      </c>
      <c r="AR211">
        <v>0</v>
      </c>
      <c r="AS211">
        <v>0</v>
      </c>
      <c r="AT211">
        <f t="shared" si="18"/>
        <v>0</v>
      </c>
      <c r="AU211" t="e">
        <f t="shared" si="19"/>
        <v>#DIV/0!</v>
      </c>
      <c r="AV211" t="e">
        <f t="shared" si="20"/>
        <v>#DIV/0!</v>
      </c>
      <c r="AW211" t="e">
        <f t="shared" si="21"/>
        <v>#DIV/0!</v>
      </c>
      <c r="AX211">
        <f t="shared" si="22"/>
        <v>0</v>
      </c>
      <c r="AY211" t="e">
        <f t="shared" si="23"/>
        <v>#DIV/0!</v>
      </c>
    </row>
    <row r="212" spans="1:51">
      <c r="A212" t="s">
        <v>45</v>
      </c>
      <c r="B212" s="1">
        <v>45376</v>
      </c>
      <c r="C212" s="1">
        <v>45559</v>
      </c>
      <c r="D212" t="s">
        <v>410</v>
      </c>
      <c r="E212" t="s">
        <v>279</v>
      </c>
      <c r="G212" t="s">
        <v>412</v>
      </c>
      <c r="H212" t="s">
        <v>48</v>
      </c>
      <c r="I212">
        <v>0</v>
      </c>
      <c r="J212">
        <v>0</v>
      </c>
      <c r="K212">
        <v>0</v>
      </c>
      <c r="L212">
        <v>0</v>
      </c>
      <c r="M212">
        <v>0</v>
      </c>
      <c r="N212">
        <v>0</v>
      </c>
      <c r="AR212">
        <v>0</v>
      </c>
      <c r="AS212">
        <v>0</v>
      </c>
      <c r="AT212">
        <f t="shared" si="18"/>
        <v>0</v>
      </c>
      <c r="AU212" t="e">
        <f t="shared" si="19"/>
        <v>#DIV/0!</v>
      </c>
      <c r="AV212" t="e">
        <f t="shared" si="20"/>
        <v>#DIV/0!</v>
      </c>
      <c r="AW212" t="e">
        <f t="shared" si="21"/>
        <v>#DIV/0!</v>
      </c>
      <c r="AX212">
        <f t="shared" si="22"/>
        <v>0</v>
      </c>
      <c r="AY212" t="e">
        <f t="shared" si="23"/>
        <v>#DIV/0!</v>
      </c>
    </row>
    <row r="213" spans="1:51">
      <c r="A213" t="s">
        <v>45</v>
      </c>
      <c r="B213" s="1">
        <v>45376</v>
      </c>
      <c r="C213" s="1">
        <v>45559</v>
      </c>
      <c r="D213" t="s">
        <v>413</v>
      </c>
      <c r="E213" t="s">
        <v>413</v>
      </c>
      <c r="G213" t="s">
        <v>414</v>
      </c>
      <c r="H213" t="s">
        <v>48</v>
      </c>
      <c r="I213">
        <v>0</v>
      </c>
      <c r="J213">
        <v>0</v>
      </c>
      <c r="K213">
        <v>0</v>
      </c>
      <c r="L213">
        <v>0</v>
      </c>
      <c r="M213">
        <v>0</v>
      </c>
      <c r="N213">
        <v>0</v>
      </c>
      <c r="AR213">
        <v>0</v>
      </c>
      <c r="AS213">
        <v>0</v>
      </c>
      <c r="AT213">
        <f t="shared" si="18"/>
        <v>0</v>
      </c>
      <c r="AU213" t="e">
        <f t="shared" si="19"/>
        <v>#DIV/0!</v>
      </c>
      <c r="AV213" t="e">
        <f t="shared" si="20"/>
        <v>#DIV/0!</v>
      </c>
      <c r="AW213" t="e">
        <f t="shared" si="21"/>
        <v>#DIV/0!</v>
      </c>
      <c r="AX213">
        <f t="shared" si="22"/>
        <v>0</v>
      </c>
      <c r="AY213" t="e">
        <f t="shared" si="23"/>
        <v>#DIV/0!</v>
      </c>
    </row>
    <row r="214" spans="1:51">
      <c r="A214" t="s">
        <v>45</v>
      </c>
      <c r="B214" s="1">
        <v>45376</v>
      </c>
      <c r="C214" s="1">
        <v>45559</v>
      </c>
      <c r="D214" t="s">
        <v>328</v>
      </c>
      <c r="E214" t="s">
        <v>329</v>
      </c>
      <c r="G214" t="s">
        <v>415</v>
      </c>
      <c r="H214" t="s">
        <v>48</v>
      </c>
      <c r="I214">
        <v>0</v>
      </c>
      <c r="J214">
        <v>0</v>
      </c>
      <c r="K214">
        <v>0</v>
      </c>
      <c r="L214">
        <v>0</v>
      </c>
      <c r="M214">
        <v>0</v>
      </c>
      <c r="N214">
        <v>0</v>
      </c>
      <c r="AR214">
        <v>0</v>
      </c>
      <c r="AS214">
        <v>0</v>
      </c>
      <c r="AT214">
        <f t="shared" si="18"/>
        <v>0</v>
      </c>
      <c r="AU214" t="e">
        <f t="shared" si="19"/>
        <v>#DIV/0!</v>
      </c>
      <c r="AV214" t="e">
        <f t="shared" si="20"/>
        <v>#DIV/0!</v>
      </c>
      <c r="AW214" t="e">
        <f t="shared" si="21"/>
        <v>#DIV/0!</v>
      </c>
      <c r="AX214">
        <f t="shared" si="22"/>
        <v>0</v>
      </c>
      <c r="AY214" t="e">
        <f t="shared" si="23"/>
        <v>#DIV/0!</v>
      </c>
    </row>
    <row r="215" spans="1:51">
      <c r="A215" t="s">
        <v>45</v>
      </c>
      <c r="B215" s="1">
        <v>45376</v>
      </c>
      <c r="C215" s="1">
        <v>45559</v>
      </c>
      <c r="D215" t="s">
        <v>225</v>
      </c>
      <c r="E215" t="s">
        <v>416</v>
      </c>
      <c r="G215" t="s">
        <v>417</v>
      </c>
      <c r="H215" t="s">
        <v>48</v>
      </c>
      <c r="I215">
        <v>0</v>
      </c>
      <c r="J215">
        <v>0</v>
      </c>
      <c r="K215">
        <v>0</v>
      </c>
      <c r="L215">
        <v>0</v>
      </c>
      <c r="M215">
        <v>0</v>
      </c>
      <c r="N215">
        <v>0</v>
      </c>
      <c r="AM215">
        <v>12.94</v>
      </c>
      <c r="AN215">
        <v>30</v>
      </c>
      <c r="AO215">
        <v>388.11</v>
      </c>
      <c r="AR215">
        <v>-388.11</v>
      </c>
      <c r="AT215">
        <f t="shared" si="18"/>
        <v>0</v>
      </c>
      <c r="AU215" t="e">
        <f t="shared" si="19"/>
        <v>#DIV/0!</v>
      </c>
      <c r="AV215" t="e">
        <f t="shared" si="20"/>
        <v>#DIV/0!</v>
      </c>
      <c r="AW215">
        <f t="shared" si="21"/>
        <v>0</v>
      </c>
      <c r="AX215">
        <f t="shared" si="22"/>
        <v>0</v>
      </c>
      <c r="AY215" t="e">
        <f t="shared" si="23"/>
        <v>#DIV/0!</v>
      </c>
    </row>
    <row r="216" spans="1:51">
      <c r="A216" t="s">
        <v>45</v>
      </c>
      <c r="B216" s="1">
        <v>45376</v>
      </c>
      <c r="C216" s="1">
        <v>45559</v>
      </c>
      <c r="D216" t="s">
        <v>225</v>
      </c>
      <c r="E216" t="s">
        <v>418</v>
      </c>
      <c r="G216" t="s">
        <v>419</v>
      </c>
      <c r="H216" t="s">
        <v>48</v>
      </c>
      <c r="I216">
        <v>0</v>
      </c>
      <c r="J216">
        <v>0</v>
      </c>
      <c r="K216">
        <v>0</v>
      </c>
      <c r="L216">
        <v>0</v>
      </c>
      <c r="M216">
        <v>0</v>
      </c>
      <c r="N216">
        <v>0</v>
      </c>
      <c r="AM216">
        <v>13.75</v>
      </c>
      <c r="AN216">
        <v>33</v>
      </c>
      <c r="AO216">
        <v>453.86</v>
      </c>
      <c r="AR216">
        <v>-453.86</v>
      </c>
      <c r="AT216">
        <f t="shared" si="18"/>
        <v>0</v>
      </c>
      <c r="AU216" t="e">
        <f t="shared" si="19"/>
        <v>#DIV/0!</v>
      </c>
      <c r="AV216" t="e">
        <f t="shared" si="20"/>
        <v>#DIV/0!</v>
      </c>
      <c r="AW216">
        <f t="shared" si="21"/>
        <v>0</v>
      </c>
      <c r="AX216">
        <f t="shared" si="22"/>
        <v>0</v>
      </c>
      <c r="AY216" t="e">
        <f t="shared" si="23"/>
        <v>#DIV/0!</v>
      </c>
    </row>
    <row r="217" spans="1:51">
      <c r="A217" t="s">
        <v>45</v>
      </c>
      <c r="B217" s="1">
        <v>45376</v>
      </c>
      <c r="C217" s="1">
        <v>45559</v>
      </c>
      <c r="D217" t="s">
        <v>345</v>
      </c>
      <c r="E217" t="s">
        <v>345</v>
      </c>
      <c r="G217" t="s">
        <v>420</v>
      </c>
      <c r="H217" t="s">
        <v>48</v>
      </c>
      <c r="I217">
        <v>0</v>
      </c>
      <c r="J217">
        <v>0</v>
      </c>
      <c r="K217">
        <v>0</v>
      </c>
      <c r="L217">
        <v>0</v>
      </c>
      <c r="M217">
        <v>0</v>
      </c>
      <c r="N217">
        <v>0</v>
      </c>
      <c r="AM217">
        <v>33.950000000000003</v>
      </c>
      <c r="AN217">
        <v>9</v>
      </c>
      <c r="AO217">
        <v>305.52</v>
      </c>
      <c r="AR217">
        <v>-305.52</v>
      </c>
      <c r="AT217">
        <f t="shared" si="18"/>
        <v>0</v>
      </c>
      <c r="AU217" t="e">
        <f t="shared" si="19"/>
        <v>#DIV/0!</v>
      </c>
      <c r="AV217" t="e">
        <f t="shared" si="20"/>
        <v>#DIV/0!</v>
      </c>
      <c r="AW217">
        <f t="shared" si="21"/>
        <v>0</v>
      </c>
      <c r="AX217">
        <f t="shared" si="22"/>
        <v>0</v>
      </c>
      <c r="AY217" t="e">
        <f t="shared" si="23"/>
        <v>#DIV/0!</v>
      </c>
    </row>
    <row r="218" spans="1:51">
      <c r="A218" t="s">
        <v>45</v>
      </c>
      <c r="B218" s="1">
        <v>45376</v>
      </c>
      <c r="C218" s="1">
        <v>45559</v>
      </c>
      <c r="D218" t="s">
        <v>225</v>
      </c>
      <c r="E218" t="s">
        <v>421</v>
      </c>
      <c r="G218" t="s">
        <v>422</v>
      </c>
      <c r="H218" t="s">
        <v>48</v>
      </c>
      <c r="I218">
        <v>0</v>
      </c>
      <c r="J218">
        <v>0</v>
      </c>
      <c r="K218">
        <v>0</v>
      </c>
      <c r="L218">
        <v>0</v>
      </c>
      <c r="M218">
        <v>0</v>
      </c>
      <c r="N218">
        <v>0</v>
      </c>
      <c r="AM218">
        <v>20.69</v>
      </c>
      <c r="AN218">
        <v>18</v>
      </c>
      <c r="AO218">
        <v>372.48</v>
      </c>
      <c r="AR218">
        <v>-372.48</v>
      </c>
      <c r="AT218">
        <f t="shared" si="18"/>
        <v>0</v>
      </c>
      <c r="AU218" t="e">
        <f t="shared" si="19"/>
        <v>#DIV/0!</v>
      </c>
      <c r="AV218" t="e">
        <f t="shared" si="20"/>
        <v>#DIV/0!</v>
      </c>
      <c r="AW218">
        <f t="shared" si="21"/>
        <v>0</v>
      </c>
      <c r="AX218">
        <f t="shared" si="22"/>
        <v>0</v>
      </c>
      <c r="AY218" t="e">
        <f t="shared" si="23"/>
        <v>#DIV/0!</v>
      </c>
    </row>
    <row r="219" spans="1:51">
      <c r="A219" t="s">
        <v>45</v>
      </c>
      <c r="B219" s="1">
        <v>45376</v>
      </c>
      <c r="C219" s="1">
        <v>45559</v>
      </c>
      <c r="D219" t="s">
        <v>225</v>
      </c>
      <c r="E219" t="s">
        <v>423</v>
      </c>
      <c r="G219" t="s">
        <v>424</v>
      </c>
      <c r="H219" t="s">
        <v>48</v>
      </c>
      <c r="I219">
        <v>0</v>
      </c>
      <c r="J219">
        <v>0</v>
      </c>
      <c r="K219">
        <v>0</v>
      </c>
      <c r="L219">
        <v>0</v>
      </c>
      <c r="M219">
        <v>0</v>
      </c>
      <c r="N219">
        <v>0</v>
      </c>
      <c r="AM219">
        <v>9.36</v>
      </c>
      <c r="AN219">
        <v>24</v>
      </c>
      <c r="AO219">
        <v>224.6</v>
      </c>
      <c r="AR219">
        <v>-224.6</v>
      </c>
      <c r="AT219">
        <f t="shared" si="18"/>
        <v>0</v>
      </c>
      <c r="AU219" t="e">
        <f t="shared" si="19"/>
        <v>#DIV/0!</v>
      </c>
      <c r="AV219" t="e">
        <f t="shared" si="20"/>
        <v>#DIV/0!</v>
      </c>
      <c r="AW219">
        <f t="shared" si="21"/>
        <v>0</v>
      </c>
      <c r="AX219">
        <f t="shared" si="22"/>
        <v>0</v>
      </c>
      <c r="AY219" t="e">
        <f t="shared" si="23"/>
        <v>#DIV/0!</v>
      </c>
    </row>
    <row r="220" spans="1:51">
      <c r="A220" t="s">
        <v>45</v>
      </c>
      <c r="B220" s="1">
        <v>45376</v>
      </c>
      <c r="C220" s="1">
        <v>45559</v>
      </c>
      <c r="D220" t="s">
        <v>425</v>
      </c>
      <c r="E220" t="s">
        <v>425</v>
      </c>
      <c r="G220" t="s">
        <v>426</v>
      </c>
      <c r="H220" t="s">
        <v>48</v>
      </c>
      <c r="I220">
        <v>0</v>
      </c>
      <c r="J220">
        <v>0</v>
      </c>
      <c r="K220">
        <v>0</v>
      </c>
      <c r="L220">
        <v>0</v>
      </c>
      <c r="M220">
        <v>0</v>
      </c>
      <c r="N220">
        <v>0</v>
      </c>
      <c r="AR220">
        <v>0</v>
      </c>
      <c r="AS220">
        <v>0</v>
      </c>
      <c r="AT220">
        <f t="shared" si="18"/>
        <v>0</v>
      </c>
      <c r="AU220" t="e">
        <f t="shared" si="19"/>
        <v>#DIV/0!</v>
      </c>
      <c r="AV220" t="e">
        <f t="shared" si="20"/>
        <v>#DIV/0!</v>
      </c>
      <c r="AW220" t="e">
        <f t="shared" si="21"/>
        <v>#DIV/0!</v>
      </c>
      <c r="AX220">
        <f t="shared" si="22"/>
        <v>0</v>
      </c>
      <c r="AY220" t="e">
        <f t="shared" si="23"/>
        <v>#DIV/0!</v>
      </c>
    </row>
  </sheetData>
  <sortState xmlns:xlrd2="http://schemas.microsoft.com/office/spreadsheetml/2017/richdata2" ref="A2:AX220">
    <sortCondition descending="1" ref="AX1:AX22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98311-8D75-4772-B260-4BBDC08D36F9}">
  <dimension ref="A1:A3"/>
  <sheetViews>
    <sheetView workbookViewId="0">
      <selection activeCell="A4" sqref="A4"/>
    </sheetView>
  </sheetViews>
  <sheetFormatPr defaultRowHeight="15"/>
  <cols>
    <col min="1" max="1" width="24.5703125" customWidth="1"/>
  </cols>
  <sheetData>
    <row r="1" spans="1:1">
      <c r="A1" t="s">
        <v>435</v>
      </c>
    </row>
    <row r="2" spans="1:1">
      <c r="A2" t="s">
        <v>436</v>
      </c>
    </row>
    <row r="3" spans="1:1">
      <c r="A3" s="3" t="s">
        <v>439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F952D-2A3E-411C-8488-B08CA11D6512}">
  <dimension ref="C2:C59"/>
  <sheetViews>
    <sheetView showGridLines="0" workbookViewId="0">
      <selection activeCell="B5" sqref="B5"/>
    </sheetView>
  </sheetViews>
  <sheetFormatPr defaultRowHeight="15"/>
  <sheetData>
    <row r="2" spans="3:3" ht="18">
      <c r="C2" s="4" t="s">
        <v>442</v>
      </c>
    </row>
    <row r="3" spans="3:3">
      <c r="C3" s="5"/>
    </row>
    <row r="4" spans="3:3">
      <c r="C4" s="6" t="s">
        <v>443</v>
      </c>
    </row>
    <row r="5" spans="3:3">
      <c r="C5" s="5"/>
    </row>
    <row r="6" spans="3:3">
      <c r="C6" s="5"/>
    </row>
    <row r="7" spans="3:3">
      <c r="C7" s="7" t="s">
        <v>444</v>
      </c>
    </row>
    <row r="8" spans="3:3">
      <c r="C8" s="7" t="s">
        <v>445</v>
      </c>
    </row>
    <row r="9" spans="3:3">
      <c r="C9" s="7" t="s">
        <v>446</v>
      </c>
    </row>
    <row r="10" spans="3:3">
      <c r="C10" s="5"/>
    </row>
    <row r="11" spans="3:3">
      <c r="C11" s="6" t="s">
        <v>447</v>
      </c>
    </row>
    <row r="12" spans="3:3">
      <c r="C12" s="5"/>
    </row>
    <row r="13" spans="3:3">
      <c r="C13" s="5"/>
    </row>
    <row r="14" spans="3:3">
      <c r="C14" s="7" t="s">
        <v>448</v>
      </c>
    </row>
    <row r="15" spans="3:3">
      <c r="C15" s="7" t="s">
        <v>449</v>
      </c>
    </row>
    <row r="16" spans="3:3">
      <c r="C16" s="5"/>
    </row>
    <row r="17" spans="3:3">
      <c r="C17" s="6" t="s">
        <v>450</v>
      </c>
    </row>
    <row r="18" spans="3:3">
      <c r="C18" s="5"/>
    </row>
    <row r="19" spans="3:3">
      <c r="C19" s="5"/>
    </row>
    <row r="20" spans="3:3">
      <c r="C20" s="7" t="s">
        <v>451</v>
      </c>
    </row>
    <row r="21" spans="3:3">
      <c r="C21" s="7" t="s">
        <v>452</v>
      </c>
    </row>
    <row r="22" spans="3:3">
      <c r="C22" s="5"/>
    </row>
    <row r="23" spans="3:3">
      <c r="C23" s="6" t="s">
        <v>453</v>
      </c>
    </row>
    <row r="24" spans="3:3">
      <c r="C24" s="5"/>
    </row>
    <row r="25" spans="3:3">
      <c r="C25" s="5"/>
    </row>
    <row r="26" spans="3:3">
      <c r="C26" s="7" t="s">
        <v>454</v>
      </c>
    </row>
    <row r="27" spans="3:3">
      <c r="C27" s="7" t="s">
        <v>455</v>
      </c>
    </row>
    <row r="31" spans="3:3" ht="18">
      <c r="C31" s="4" t="s">
        <v>456</v>
      </c>
    </row>
    <row r="32" spans="3:3">
      <c r="C32" s="5"/>
    </row>
    <row r="33" spans="3:3">
      <c r="C33" s="6" t="s">
        <v>457</v>
      </c>
    </row>
    <row r="34" spans="3:3">
      <c r="C34" s="5"/>
    </row>
    <row r="35" spans="3:3">
      <c r="C35" s="5"/>
    </row>
    <row r="36" spans="3:3">
      <c r="C36" s="8" t="s">
        <v>458</v>
      </c>
    </row>
    <row r="37" spans="3:3">
      <c r="C37" s="8" t="s">
        <v>459</v>
      </c>
    </row>
    <row r="38" spans="3:3">
      <c r="C38" s="5"/>
    </row>
    <row r="39" spans="3:3">
      <c r="C39" s="6" t="s">
        <v>460</v>
      </c>
    </row>
    <row r="40" spans="3:3">
      <c r="C40" s="5"/>
    </row>
    <row r="41" spans="3:3">
      <c r="C41" s="5"/>
    </row>
    <row r="42" spans="3:3">
      <c r="C42" s="8" t="s">
        <v>461</v>
      </c>
    </row>
    <row r="43" spans="3:3">
      <c r="C43" s="8" t="s">
        <v>462</v>
      </c>
    </row>
    <row r="44" spans="3:3">
      <c r="C44" s="5"/>
    </row>
    <row r="45" spans="3:3">
      <c r="C45" s="6" t="s">
        <v>463</v>
      </c>
    </row>
    <row r="46" spans="3:3">
      <c r="C46" s="5"/>
    </row>
    <row r="47" spans="3:3">
      <c r="C47" s="5"/>
    </row>
    <row r="48" spans="3:3">
      <c r="C48" s="8" t="s">
        <v>464</v>
      </c>
    </row>
    <row r="49" spans="3:3">
      <c r="C49" s="8" t="s">
        <v>465</v>
      </c>
    </row>
    <row r="50" spans="3:3">
      <c r="C50" s="5"/>
    </row>
    <row r="51" spans="3:3">
      <c r="C51" s="6" t="s">
        <v>466</v>
      </c>
    </row>
    <row r="52" spans="3:3">
      <c r="C52" s="5"/>
    </row>
    <row r="53" spans="3:3">
      <c r="C53" s="5"/>
    </row>
    <row r="54" spans="3:3">
      <c r="C54" s="8" t="s">
        <v>467</v>
      </c>
    </row>
    <row r="55" spans="3:3">
      <c r="C55" s="5"/>
    </row>
    <row r="56" spans="3:3">
      <c r="C56" s="6" t="s">
        <v>468</v>
      </c>
    </row>
    <row r="57" spans="3:3">
      <c r="C57" s="5"/>
    </row>
    <row r="58" spans="3:3">
      <c r="C58" s="5"/>
    </row>
    <row r="59" spans="3:3">
      <c r="C59" s="8" t="s">
        <v>469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trends</vt:lpstr>
      <vt:lpstr>dashboard</vt:lpstr>
      <vt:lpstr>SKU on profitability</vt:lpstr>
      <vt:lpstr>SKU with marketing spend</vt:lpstr>
      <vt:lpstr>SKU with profit margin</vt:lpstr>
      <vt:lpstr>Unit Economics (25thSept)</vt:lpstr>
      <vt:lpstr>key metrics findings</vt:lpstr>
      <vt:lpstr>summary report and 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basavaraj arali</cp:lastModifiedBy>
  <dcterms:created xsi:type="dcterms:W3CDTF">2024-10-02T06:06:44Z</dcterms:created>
  <dcterms:modified xsi:type="dcterms:W3CDTF">2024-10-02T14:02:35Z</dcterms:modified>
</cp:coreProperties>
</file>