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73ee5e3651c0a/WUR/Master/Thesis/GitHub/Thesis_Bas/"/>
    </mc:Choice>
  </mc:AlternateContent>
  <xr:revisionPtr revIDLastSave="573" documentId="8_{E567D605-ADDF-4BDD-86E2-65E9FBC3091D}" xr6:coauthVersionLast="47" xr6:coauthVersionMax="47" xr10:uidLastSave="{6015B39B-07AD-4C7D-8D8C-AD1D46CBC776}"/>
  <bookViews>
    <workbookView xWindow="-28920" yWindow="-120" windowWidth="29040" windowHeight="16440" activeTab="4" xr2:uid="{0953A28C-A6F3-4687-96C4-26032C96141B}"/>
  </bookViews>
  <sheets>
    <sheet name="5F_Model" sheetId="1" r:id="rId1"/>
    <sheet name="4F_Model" sheetId="4" r:id="rId2"/>
    <sheet name="3F_Model" sheetId="3" r:id="rId3"/>
    <sheet name="F_Model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2" i="5"/>
  <c r="G33" i="5"/>
  <c r="G34" i="5"/>
  <c r="G35" i="5"/>
  <c r="F31" i="5"/>
  <c r="F32" i="5"/>
  <c r="F33" i="5"/>
  <c r="F34" i="5"/>
  <c r="F35" i="5"/>
  <c r="E31" i="5"/>
  <c r="E32" i="5"/>
  <c r="E33" i="5"/>
  <c r="E34" i="5"/>
  <c r="E35" i="5"/>
  <c r="D31" i="5"/>
  <c r="D32" i="5"/>
  <c r="D33" i="5"/>
  <c r="D34" i="5"/>
  <c r="D35" i="5"/>
  <c r="G30" i="5"/>
  <c r="F30" i="5"/>
  <c r="E30" i="5"/>
  <c r="D30" i="5"/>
  <c r="G31" i="3"/>
  <c r="G32" i="3"/>
  <c r="G33" i="3"/>
  <c r="G34" i="3"/>
  <c r="G35" i="3"/>
  <c r="F31" i="3"/>
  <c r="F32" i="3"/>
  <c r="F33" i="3"/>
  <c r="F34" i="3"/>
  <c r="F35" i="3"/>
  <c r="E31" i="3"/>
  <c r="E32" i="3"/>
  <c r="E33" i="3"/>
  <c r="E34" i="3"/>
  <c r="E35" i="3"/>
  <c r="D31" i="3"/>
  <c r="D32" i="3"/>
  <c r="D33" i="3"/>
  <c r="D34" i="3"/>
  <c r="D35" i="3"/>
  <c r="D30" i="3"/>
  <c r="G30" i="3"/>
  <c r="F30" i="3"/>
  <c r="E30" i="3"/>
  <c r="G31" i="4"/>
  <c r="G32" i="4"/>
  <c r="G33" i="4"/>
  <c r="G34" i="4"/>
  <c r="G35" i="4"/>
  <c r="G30" i="4"/>
  <c r="D31" i="4"/>
  <c r="D32" i="4"/>
  <c r="D33" i="4"/>
  <c r="D34" i="4"/>
  <c r="D35" i="4"/>
  <c r="E31" i="4"/>
  <c r="E32" i="4"/>
  <c r="E33" i="4"/>
  <c r="E34" i="4"/>
  <c r="E35" i="4"/>
  <c r="F31" i="4"/>
  <c r="F32" i="4"/>
  <c r="F33" i="4"/>
  <c r="F34" i="4"/>
  <c r="F35" i="4"/>
  <c r="F30" i="4"/>
  <c r="E30" i="4"/>
  <c r="D30" i="4"/>
  <c r="P32" i="1" l="1"/>
  <c r="E2" i="1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AG7" i="5"/>
  <c r="Z7" i="5"/>
  <c r="T7" i="5"/>
  <c r="L7" i="5"/>
  <c r="E7" i="5"/>
  <c r="AG6" i="5"/>
  <c r="Z6" i="5"/>
  <c r="T6" i="5"/>
  <c r="L6" i="5"/>
  <c r="E6" i="5"/>
  <c r="AG5" i="5"/>
  <c r="Z5" i="5"/>
  <c r="T5" i="5"/>
  <c r="L5" i="5"/>
  <c r="E5" i="5"/>
  <c r="AG4" i="5"/>
  <c r="Z4" i="5"/>
  <c r="T4" i="5"/>
  <c r="L4" i="5"/>
  <c r="E4" i="5"/>
  <c r="AG3" i="5"/>
  <c r="Z3" i="5"/>
  <c r="T3" i="5"/>
  <c r="L3" i="5"/>
  <c r="E3" i="5"/>
  <c r="AG2" i="5"/>
  <c r="Z2" i="5"/>
  <c r="T2" i="5"/>
  <c r="L2" i="5"/>
  <c r="E2" i="5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M36" i="4" s="1"/>
  <c r="L30" i="4"/>
  <c r="K30" i="4"/>
  <c r="K36" i="4" s="1"/>
  <c r="J30" i="4"/>
  <c r="J36" i="4" s="1"/>
  <c r="AG7" i="4"/>
  <c r="Z7" i="4"/>
  <c r="T7" i="4"/>
  <c r="L7" i="4"/>
  <c r="E7" i="4"/>
  <c r="AG6" i="4"/>
  <c r="Z6" i="4"/>
  <c r="T6" i="4"/>
  <c r="L6" i="4"/>
  <c r="E6" i="4"/>
  <c r="AG5" i="4"/>
  <c r="Z5" i="4"/>
  <c r="T5" i="4"/>
  <c r="L5" i="4"/>
  <c r="E5" i="4"/>
  <c r="AG4" i="4"/>
  <c r="Z4" i="4"/>
  <c r="T4" i="4"/>
  <c r="L4" i="4"/>
  <c r="E4" i="4"/>
  <c r="AG3" i="4"/>
  <c r="Z3" i="4"/>
  <c r="T3" i="4"/>
  <c r="L3" i="4"/>
  <c r="E3" i="4"/>
  <c r="AG2" i="4"/>
  <c r="Z2" i="4"/>
  <c r="T2" i="4"/>
  <c r="L2" i="4"/>
  <c r="AG7" i="3"/>
  <c r="Z7" i="3"/>
  <c r="T7" i="3"/>
  <c r="L7" i="3"/>
  <c r="E7" i="3"/>
  <c r="AG6" i="3"/>
  <c r="Z6" i="3"/>
  <c r="T6" i="3"/>
  <c r="L6" i="3"/>
  <c r="E6" i="3"/>
  <c r="AG5" i="3"/>
  <c r="Z5" i="3"/>
  <c r="T5" i="3"/>
  <c r="L5" i="3"/>
  <c r="E5" i="3"/>
  <c r="AG4" i="3"/>
  <c r="Z4" i="3"/>
  <c r="T4" i="3"/>
  <c r="L4" i="3"/>
  <c r="E4" i="3"/>
  <c r="AG3" i="3"/>
  <c r="Z3" i="3"/>
  <c r="T3" i="3"/>
  <c r="L3" i="3"/>
  <c r="E3" i="3"/>
  <c r="AG2" i="3"/>
  <c r="Z2" i="3"/>
  <c r="T2" i="3"/>
  <c r="L2" i="3"/>
  <c r="E2" i="3"/>
  <c r="K35" i="1"/>
  <c r="L35" i="1"/>
  <c r="M35" i="1"/>
  <c r="K34" i="1"/>
  <c r="L34" i="1"/>
  <c r="M34" i="1"/>
  <c r="K33" i="1"/>
  <c r="L33" i="1"/>
  <c r="M33" i="1"/>
  <c r="K32" i="1"/>
  <c r="L32" i="1"/>
  <c r="M32" i="1"/>
  <c r="K31" i="1"/>
  <c r="L31" i="1"/>
  <c r="M31" i="1"/>
  <c r="J33" i="1"/>
  <c r="J34" i="1"/>
  <c r="J35" i="1"/>
  <c r="J32" i="1"/>
  <c r="J31" i="1"/>
  <c r="L30" i="1"/>
  <c r="K30" i="1"/>
  <c r="M30" i="1"/>
  <c r="J30" i="1"/>
  <c r="J36" i="1" s="1"/>
  <c r="AG3" i="1"/>
  <c r="AG4" i="1"/>
  <c r="AG5" i="1"/>
  <c r="AG6" i="1"/>
  <c r="AG7" i="1"/>
  <c r="AG2" i="1"/>
  <c r="Z3" i="1"/>
  <c r="Z4" i="1"/>
  <c r="Z5" i="1"/>
  <c r="Z6" i="1"/>
  <c r="Z7" i="1"/>
  <c r="Z2" i="1"/>
  <c r="T3" i="1"/>
  <c r="T4" i="1"/>
  <c r="T5" i="1"/>
  <c r="T6" i="1"/>
  <c r="T7" i="1"/>
  <c r="T2" i="1"/>
  <c r="L3" i="1"/>
  <c r="L4" i="1"/>
  <c r="L5" i="1"/>
  <c r="L6" i="1"/>
  <c r="L7" i="1"/>
  <c r="L2" i="1"/>
  <c r="E3" i="1"/>
  <c r="E4" i="1"/>
  <c r="E5" i="1"/>
  <c r="E6" i="1"/>
  <c r="E7" i="1"/>
  <c r="L36" i="5" l="1"/>
  <c r="J36" i="5"/>
  <c r="K36" i="5"/>
  <c r="M36" i="5"/>
  <c r="L36" i="4"/>
  <c r="K36" i="1"/>
  <c r="L36" i="1"/>
  <c r="M36" i="1"/>
</calcChain>
</file>

<file path=xl/sharedStrings.xml><?xml version="1.0" encoding="utf-8"?>
<sst xmlns="http://schemas.openxmlformats.org/spreadsheetml/2006/main" count="345" uniqueCount="43">
  <si>
    <t>MSFT</t>
  </si>
  <si>
    <t>[-1, 1]</t>
  </si>
  <si>
    <t>[-3, 3]</t>
  </si>
  <si>
    <t>[-5, 5]</t>
  </si>
  <si>
    <t>[-10, 10]</t>
  </si>
  <si>
    <t>[-10, 15]</t>
  </si>
  <si>
    <t>[-10, 20]</t>
  </si>
  <si>
    <t>Predict</t>
  </si>
  <si>
    <t>Actual</t>
  </si>
  <si>
    <t>dif</t>
  </si>
  <si>
    <t>GOOGL</t>
  </si>
  <si>
    <t>VZ</t>
  </si>
  <si>
    <t>BIDU</t>
  </si>
  <si>
    <t>dif A-P</t>
  </si>
  <si>
    <t>RMS</t>
  </si>
  <si>
    <t xml:space="preserve">MSFT </t>
  </si>
  <si>
    <t>VTI</t>
  </si>
  <si>
    <t>2022-11-29 -0.005932489 -0.017293963</t>
  </si>
  <si>
    <t>2022-11-30  0.059799425  0.037477873</t>
  </si>
  <si>
    <t>2022-12-01 -0.001765283 -0.006336297</t>
  </si>
  <si>
    <t>don’t not use the mean sqrt root</t>
  </si>
  <si>
    <t>AR</t>
  </si>
  <si>
    <t>test stat</t>
  </si>
  <si>
    <t>p-value</t>
  </si>
  <si>
    <t>17- 3 weeks</t>
  </si>
  <si>
    <t>"MSFT:p-value 1 0.466722873618333"</t>
  </si>
  <si>
    <t xml:space="preserve"> "MSFT:p-value 2 0.419123917290594"</t>
  </si>
  <si>
    <t>"MSFT:p-value 3 0.375348662510612"</t>
  </si>
  <si>
    <t>"MSFT:p-value 4 0.140790195695838"</t>
  </si>
  <si>
    <t>"MSFT:p-value 5 0.0779892666970379"</t>
  </si>
  <si>
    <t xml:space="preserve">"MSFT:p-value 6 0.0271064472828598" </t>
  </si>
  <si>
    <t>"MSFT:p-value 1 0.533277126381667"</t>
  </si>
  <si>
    <t>"MSFT:p-value 3 0.624651337489388"</t>
  </si>
  <si>
    <t>"MSFT:p-value 2 0.580876082709406"</t>
  </si>
  <si>
    <t>"MSFT:p-value 4 0.859209804304162"</t>
  </si>
  <si>
    <t>"MSFT:p-value 6 0.97289355271714"</t>
  </si>
  <si>
    <t>"MSFT:p-value 5 0.922010733302962"</t>
  </si>
  <si>
    <t>CAPM</t>
  </si>
  <si>
    <t>3 Factor</t>
  </si>
  <si>
    <t>Carhart</t>
  </si>
  <si>
    <t>5 Factor</t>
  </si>
  <si>
    <t>CAR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</si>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</sst>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-5.5360149293913002E-2</c:v>
                </c:pt>
                <c:pt idx="2">
                  <c:v>-7.2877476437511302E-2</c:v>
                </c:pt>
                <c:pt idx="3">
                  <c:v>-0.106812601908917</c:v>
                </c:pt>
                <c:pt idx="4">
                  <c:v>-0.18792396924058599</c:v>
                </c:pt>
                <c:pt idx="5">
                  <c:v>-0.24210912681776101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F-42C5-86D1-7739A9277A65}"/>
            </c:ext>
          </c:extLst>
        </c:ser>
        <c:ser>
          <c:idx val="1"/>
          <c:order val="1"/>
          <c:tx>
            <c:strRef>
              <c:f>'5F_Model'!$D$1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F-42C5-86D1-7739A92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-6.8763623150008807E-2</c:v>
                </c:pt>
                <c:pt idx="2">
                  <c:v>-9.7809437597303303E-2</c:v>
                </c:pt>
                <c:pt idx="3">
                  <c:v>-0.169860566136951</c:v>
                </c:pt>
                <c:pt idx="4">
                  <c:v>-0.22266796624195201</c:v>
                </c:pt>
                <c:pt idx="5">
                  <c:v>-0.26764427477209501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D5C-840B-927FF70378A5}"/>
            </c:ext>
          </c:extLst>
        </c:ser>
        <c:ser>
          <c:idx val="1"/>
          <c:order val="1"/>
          <c:tx>
            <c:strRef>
              <c:f>'4F_Model'!$S$1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D5C-840B-927FF703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9-415D-A0E7-EB2B44E38311}"/>
            </c:ext>
          </c:extLst>
        </c:ser>
        <c:ser>
          <c:idx val="1"/>
          <c:order val="1"/>
          <c:tx>
            <c:strRef>
              <c:f>'4F_Model'!$AF$1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9-415D-A0E7-EB2B44E3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7-45A1-8914-2337566C0AF9}"/>
            </c:ext>
          </c:extLst>
        </c:ser>
        <c:ser>
          <c:idx val="1"/>
          <c:order val="1"/>
          <c:tx>
            <c:strRef>
              <c:f>'4F_Model'!$Y$1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7-45A1-8914-2337566C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'4F_Model'!$D$30:$D$35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6.34621758811586E-2</c:v>
                </c:pt>
                <c:pt idx="2">
                  <c:v>7.9578858548609521E-2</c:v>
                </c:pt>
                <c:pt idx="3">
                  <c:v>0.16355566835075558</c:v>
                </c:pt>
                <c:pt idx="4">
                  <c:v>0.19277940149298578</c:v>
                </c:pt>
                <c:pt idx="5">
                  <c:v>0.23134476323444195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4-458C-962C-973AC21FF541}"/>
            </c:ext>
          </c:extLst>
        </c:ser>
        <c:ser>
          <c:idx val="1"/>
          <c:order val="1"/>
          <c:tx>
            <c:strRef>
              <c:f>'4F_Model'!$E$29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'4F_Model'!$E$30:$E$35</c:f>
              <c:numCache>
                <c:formatCode>General</c:formatCode>
                <c:ptCount val="6"/>
                <c:pt idx="0">
                  <c:v>3.36111641335336E-2</c:v>
                </c:pt>
                <c:pt idx="1">
                  <c:v>6.5901167112290701E-2</c:v>
                </c:pt>
                <c:pt idx="2">
                  <c:v>7.3264359961271328E-2</c:v>
                </c:pt>
                <c:pt idx="3">
                  <c:v>0.11837219660248008</c:v>
                </c:pt>
                <c:pt idx="4">
                  <c:v>0.14758967958288921</c:v>
                </c:pt>
                <c:pt idx="5">
                  <c:v>0.19328622080447105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4-458C-962C-973AC21FF541}"/>
            </c:ext>
          </c:extLst>
        </c:ser>
        <c:ser>
          <c:idx val="2"/>
          <c:order val="2"/>
          <c:tx>
            <c:strRef>
              <c:f>'4F_Model'!$F$29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'4F_Model'!$F$30:$F$35</c:f>
              <c:numCache>
                <c:formatCode>General</c:formatCode>
                <c:ptCount val="6"/>
                <c:pt idx="0">
                  <c:v>1.881645518958355E-2</c:v>
                </c:pt>
                <c:pt idx="1">
                  <c:v>2.0063421809053308E-2</c:v>
                </c:pt>
                <c:pt idx="2">
                  <c:v>5.9541123301516605E-2</c:v>
                </c:pt>
                <c:pt idx="3">
                  <c:v>0.1471563019130345</c:v>
                </c:pt>
                <c:pt idx="4">
                  <c:v>0.2087368014451261</c:v>
                </c:pt>
                <c:pt idx="5">
                  <c:v>0.29213942630845663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4-458C-962C-973AC21FF541}"/>
            </c:ext>
          </c:extLst>
        </c:ser>
        <c:ser>
          <c:idx val="3"/>
          <c:order val="3"/>
          <c:tx>
            <c:strRef>
              <c:f>'4F_Model'!$G$29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0.26062205174479902</c:v>
                </c:pt>
                <c:pt idx="2">
                  <c:v>0.30783611728340599</c:v>
                </c:pt>
                <c:pt idx="3">
                  <c:v>0.495314458692792</c:v>
                </c:pt>
                <c:pt idx="4">
                  <c:v>0.52907176354739494</c:v>
                </c:pt>
                <c:pt idx="5">
                  <c:v>0.60131322353823302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4-458C-962C-973AC21FF541}"/>
            </c:ext>
          </c:extLst>
        </c:ser>
        <c:ser>
          <c:idx val="4"/>
          <c:order val="4"/>
          <c:tx>
            <c:strRef>
              <c:f>'4F_Model'!$H$29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4-458C-962C-973AC21F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B62-936D-4E852E1BFED0}"/>
            </c:ext>
          </c:extLst>
        </c:ser>
        <c:ser>
          <c:idx val="1"/>
          <c:order val="1"/>
          <c:tx>
            <c:strRef>
              <c:f>'4F_Model'!$Y$29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5-4B62-936D-4E852E1BFED0}"/>
            </c:ext>
          </c:extLst>
        </c:ser>
        <c:ser>
          <c:idx val="2"/>
          <c:order val="2"/>
          <c:tx>
            <c:strRef>
              <c:f>'4F_Model'!$Z$29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5-4B62-936D-4E852E1BFED0}"/>
            </c:ext>
          </c:extLst>
        </c:ser>
        <c:ser>
          <c:idx val="3"/>
          <c:order val="3"/>
          <c:tx>
            <c:strRef>
              <c:f>'4F_Model'!$AA$29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5-4B62-936D-4E852E1BFED0}"/>
            </c:ext>
          </c:extLst>
        </c:ser>
        <c:ser>
          <c:idx val="4"/>
          <c:order val="4"/>
          <c:tx>
            <c:strRef>
              <c:f>'4F_Model'!$AB$29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5-4B62-936D-4E852E1B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0-4D8D-9B75-ECC208CF474C}"/>
            </c:ext>
          </c:extLst>
        </c:ser>
        <c:ser>
          <c:idx val="1"/>
          <c:order val="1"/>
          <c:tx>
            <c:strRef>
              <c:f>'3F_Model'!$D$1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0-4D8D-9B75-ECC208CF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'3F_Model'!$J$2:$J$7</c:f>
              <c:numCache>
                <c:formatCode>General</c:formatCode>
                <c:ptCount val="6"/>
                <c:pt idx="0">
                  <c:v>1.7524840545163799E-2</c:v>
                </c:pt>
                <c:pt idx="1">
                  <c:v>-5.5804011250850702E-2</c:v>
                </c:pt>
                <c:pt idx="2">
                  <c:v>-8.1145204210753399E-2</c:v>
                </c:pt>
                <c:pt idx="3">
                  <c:v>-0.12577739827791501</c:v>
                </c:pt>
                <c:pt idx="4">
                  <c:v>-0.214499576974885</c:v>
                </c:pt>
                <c:pt idx="5">
                  <c:v>-0.272735702086919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2-4F76-A8AA-90B36D0A2FA8}"/>
            </c:ext>
          </c:extLst>
        </c:ser>
        <c:ser>
          <c:idx val="1"/>
          <c:order val="1"/>
          <c:tx>
            <c:strRef>
              <c:f>'3F_Model'!$K$1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2-4F76-A8AA-90B36D0A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'3F_Model'!$R$2:$R$7</c:f>
              <c:numCache>
                <c:formatCode>General</c:formatCode>
                <c:ptCount val="6"/>
                <c:pt idx="0">
                  <c:v>-1.6371838536333502E-2</c:v>
                </c:pt>
                <c:pt idx="1">
                  <c:v>-6.8778815980820099E-2</c:v>
                </c:pt>
                <c:pt idx="2">
                  <c:v>-9.7608818715772996E-2</c:v>
                </c:pt>
                <c:pt idx="3">
                  <c:v>-0.170558523770138</c:v>
                </c:pt>
                <c:pt idx="4">
                  <c:v>-0.223386274818478</c:v>
                </c:pt>
                <c:pt idx="5">
                  <c:v>-0.26822730623847102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8-4246-AFE3-80F397522022}"/>
            </c:ext>
          </c:extLst>
        </c:ser>
        <c:ser>
          <c:idx val="1"/>
          <c:order val="1"/>
          <c:tx>
            <c:strRef>
              <c:f>'3F_Model'!$S$1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8-4246-AFE3-80F39752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4-473B-A47C-1E14EEA6C1CA}"/>
            </c:ext>
          </c:extLst>
        </c:ser>
        <c:ser>
          <c:idx val="1"/>
          <c:order val="1"/>
          <c:tx>
            <c:strRef>
              <c:f>'3F_Model'!$AF$1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4-473B-A47C-1E14EEA6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4-4893-B578-A50DD23EF719}"/>
            </c:ext>
          </c:extLst>
        </c:ser>
        <c:ser>
          <c:idx val="1"/>
          <c:order val="1"/>
          <c:tx>
            <c:strRef>
              <c:f>'3F_Model'!$Y$1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4-4893-B578-A50DD23E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'5F_Model'!$J$2:$J$7</c:f>
              <c:numCache>
                <c:formatCode>General</c:formatCode>
                <c:ptCount val="6"/>
                <c:pt idx="0">
                  <c:v>1.64955713737986E-2</c:v>
                </c:pt>
                <c:pt idx="1">
                  <c:v>-5.9799969781021201E-2</c:v>
                </c:pt>
                <c:pt idx="2">
                  <c:v>-8.5767983756868504E-2</c:v>
                </c:pt>
                <c:pt idx="3">
                  <c:v>-0.14172868966069099</c:v>
                </c:pt>
                <c:pt idx="4">
                  <c:v>-0.23285255712841099</c:v>
                </c:pt>
                <c:pt idx="5">
                  <c:v>-0.295435061905514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8-458B-B216-5CCA9184B4DC}"/>
            </c:ext>
          </c:extLst>
        </c:ser>
        <c:ser>
          <c:idx val="1"/>
          <c:order val="1"/>
          <c:tx>
            <c:strRef>
              <c:f>'5F_Model'!$K$1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8-458B-B216-5CCA9184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6.8900332190858796E-2</c:v>
                </c:pt>
                <c:pt idx="2">
                  <c:v>8.839741079345112E-2</c:v>
                </c:pt>
                <c:pt idx="3">
                  <c:v>0.1884950635876346</c:v>
                </c:pt>
                <c:pt idx="4">
                  <c:v>0.22650036095735579</c:v>
                </c:pt>
                <c:pt idx="5">
                  <c:v>0.27367455619257797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C-46DA-B380-4ACF02269885}"/>
            </c:ext>
          </c:extLst>
        </c:ser>
        <c:ser>
          <c:idx val="1"/>
          <c:order val="1"/>
          <c:tx>
            <c:strRef>
              <c:f>'3F_Model'!$D$29</c:f>
              <c:strCache>
                <c:ptCount val="1"/>
                <c:pt idx="0">
                  <c:v>MSFT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'3F_Model'!$E$30:$E$35</c:f>
              <c:numCache>
                <c:formatCode>General</c:formatCode>
                <c:ptCount val="6"/>
                <c:pt idx="0">
                  <c:v>3.2627719353249596E-2</c:v>
                </c:pt>
                <c:pt idx="1">
                  <c:v>6.6110298899278302E-2</c:v>
                </c:pt>
                <c:pt idx="2">
                  <c:v>7.4217538952900425E-2</c:v>
                </c:pt>
                <c:pt idx="3">
                  <c:v>0.11917259086873108</c:v>
                </c:pt>
                <c:pt idx="4">
                  <c:v>0.14841341162436822</c:v>
                </c:pt>
                <c:pt idx="5">
                  <c:v>0.19395482161996908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C-46DA-B380-4ACF02269885}"/>
            </c:ext>
          </c:extLst>
        </c:ser>
        <c:ser>
          <c:idx val="2"/>
          <c:order val="2"/>
          <c:tx>
            <c:strRef>
              <c:f>'3F_Model'!$E$29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'3F_Model'!$F$30:$F$35</c:f>
              <c:numCache>
                <c:formatCode>General</c:formatCode>
                <c:ptCount val="6"/>
                <c:pt idx="0">
                  <c:v>1.8722633623434352E-2</c:v>
                </c:pt>
                <c:pt idx="1">
                  <c:v>2.00786146398646E-2</c:v>
                </c:pt>
                <c:pt idx="2">
                  <c:v>5.9340504419986298E-2</c:v>
                </c:pt>
                <c:pt idx="3">
                  <c:v>0.1478542595462215</c:v>
                </c:pt>
                <c:pt idx="4">
                  <c:v>0.2094551100216521</c:v>
                </c:pt>
                <c:pt idx="5">
                  <c:v>0.29272245777483263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C-46DA-B380-4ACF02269885}"/>
            </c:ext>
          </c:extLst>
        </c:ser>
        <c:ser>
          <c:idx val="3"/>
          <c:order val="3"/>
          <c:tx>
            <c:strRef>
              <c:f>'3F_Model'!$F$29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0.26062205174479902</c:v>
                </c:pt>
                <c:pt idx="2">
                  <c:v>0.30783611728340599</c:v>
                </c:pt>
                <c:pt idx="3">
                  <c:v>0.495314458692792</c:v>
                </c:pt>
                <c:pt idx="4">
                  <c:v>0.52907176354739494</c:v>
                </c:pt>
                <c:pt idx="5">
                  <c:v>0.60131322353823302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C-46DA-B380-4ACF02269885}"/>
            </c:ext>
          </c:extLst>
        </c:ser>
        <c:ser>
          <c:idx val="4"/>
          <c:order val="4"/>
          <c:tx>
            <c:strRef>
              <c:f>'3F_Model'!$G$29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AC-46DA-B380-4ACF0226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3-49EA-95F9-B0BAAA4543D5}"/>
            </c:ext>
          </c:extLst>
        </c:ser>
        <c:ser>
          <c:idx val="1"/>
          <c:order val="1"/>
          <c:tx>
            <c:strRef>
              <c:f>'3F_Model'!$Y$29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3-49EA-95F9-B0BAAA4543D5}"/>
            </c:ext>
          </c:extLst>
        </c:ser>
        <c:ser>
          <c:idx val="2"/>
          <c:order val="2"/>
          <c:tx>
            <c:strRef>
              <c:f>'3F_Model'!$Z$29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3-49EA-95F9-B0BAAA4543D5}"/>
            </c:ext>
          </c:extLst>
        </c:ser>
        <c:ser>
          <c:idx val="3"/>
          <c:order val="3"/>
          <c:tx>
            <c:strRef>
              <c:f>'3F_Model'!$AA$29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3-49EA-95F9-B0BAAA4543D5}"/>
            </c:ext>
          </c:extLst>
        </c:ser>
        <c:ser>
          <c:idx val="4"/>
          <c:order val="4"/>
          <c:tx>
            <c:strRef>
              <c:f>'3F_Model'!$AB$29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D3-49EA-95F9-B0BAAA45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2EA-BC1B-927DD287EEAE}"/>
            </c:ext>
          </c:extLst>
        </c:ser>
        <c:ser>
          <c:idx val="1"/>
          <c:order val="1"/>
          <c:tx>
            <c:strRef>
              <c:f>F_Model!$D$1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2EA-BC1B-927DD287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F_Model!$J$2:$J$7</c:f>
              <c:numCache>
                <c:formatCode>General</c:formatCode>
                <c:ptCount val="6"/>
                <c:pt idx="0">
                  <c:v>1.20537696312473E-2</c:v>
                </c:pt>
                <c:pt idx="1">
                  <c:v>-7.1717119691841996E-2</c:v>
                </c:pt>
                <c:pt idx="2">
                  <c:v>-0.10216128319949699</c:v>
                </c:pt>
                <c:pt idx="3">
                  <c:v>-0.16612715798402899</c:v>
                </c:pt>
                <c:pt idx="4">
                  <c:v>-0.24409161009153099</c:v>
                </c:pt>
                <c:pt idx="5">
                  <c:v>-0.29596702082437099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C-4ABE-A6AD-C15E1B79587C}"/>
            </c:ext>
          </c:extLst>
        </c:ser>
        <c:ser>
          <c:idx val="1"/>
          <c:order val="1"/>
          <c:tx>
            <c:strRef>
              <c:f>F_Model!$K$1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C-4ABE-A6AD-C15E1B7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F_Model!$R$2:$R$7</c:f>
              <c:numCache>
                <c:formatCode>General</c:formatCode>
                <c:ptCount val="6"/>
                <c:pt idx="0">
                  <c:v>-1.6798313801884901E-2</c:v>
                </c:pt>
                <c:pt idx="1">
                  <c:v>-6.7995627316234805E-2</c:v>
                </c:pt>
                <c:pt idx="2">
                  <c:v>-0.10004405129364199</c:v>
                </c:pt>
                <c:pt idx="3">
                  <c:v>-0.176345005497823</c:v>
                </c:pt>
                <c:pt idx="4">
                  <c:v>-0.230143422195588</c:v>
                </c:pt>
                <c:pt idx="5">
                  <c:v>-0.27591923940976798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D-4111-A05A-BF80BDAB4CDA}"/>
            </c:ext>
          </c:extLst>
        </c:ser>
        <c:ser>
          <c:idx val="1"/>
          <c:order val="1"/>
          <c:tx>
            <c:strRef>
              <c:f>F_Model!$S$1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D-4111-A05A-BF80BDA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2-47C4-B534-6D6223796D0B}"/>
            </c:ext>
          </c:extLst>
        </c:ser>
        <c:ser>
          <c:idx val="1"/>
          <c:order val="1"/>
          <c:tx>
            <c:strRef>
              <c:f>F_Model!$AF$1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2-47C4-B534-6D622379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B-4719-B5D0-41997333AE79}"/>
            </c:ext>
          </c:extLst>
        </c:ser>
        <c:ser>
          <c:idx val="1"/>
          <c:order val="1"/>
          <c:tx>
            <c:strRef>
              <c:f>F_Model!$Y$1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B-4719-B5D0-41997333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6.8900332190858796E-2</c:v>
                </c:pt>
                <c:pt idx="2">
                  <c:v>8.839741079345112E-2</c:v>
                </c:pt>
                <c:pt idx="3">
                  <c:v>0.1884950635876346</c:v>
                </c:pt>
                <c:pt idx="4">
                  <c:v>0.22650036095735579</c:v>
                </c:pt>
                <c:pt idx="5">
                  <c:v>0.27367455619257797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CA1-9C74-A590F08A296F}"/>
            </c:ext>
          </c:extLst>
        </c:ser>
        <c:ser>
          <c:idx val="1"/>
          <c:order val="1"/>
          <c:tx>
            <c:strRef>
              <c:f>F_Model!$E$29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F_Model!$E$30:$E$35</c:f>
              <c:numCache>
                <c:formatCode>General</c:formatCode>
                <c:ptCount val="6"/>
                <c:pt idx="0">
                  <c:v>3.8098790267166102E-2</c:v>
                </c:pt>
                <c:pt idx="1">
                  <c:v>8.2023407340269597E-2</c:v>
                </c:pt>
                <c:pt idx="2">
                  <c:v>9.5233617941644019E-2</c:v>
                </c:pt>
                <c:pt idx="3">
                  <c:v>0.15952235057484507</c:v>
                </c:pt>
                <c:pt idx="4">
                  <c:v>0.17800544474101421</c:v>
                </c:pt>
                <c:pt idx="5">
                  <c:v>0.21718614035742106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51-4CA1-9C74-A590F08A296F}"/>
            </c:ext>
          </c:extLst>
        </c:ser>
        <c:ser>
          <c:idx val="2"/>
          <c:order val="2"/>
          <c:tx>
            <c:strRef>
              <c:f>F_Model!$F$29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F_Model!$F$30:$F$35</c:f>
              <c:numCache>
                <c:formatCode>General</c:formatCode>
                <c:ptCount val="6"/>
                <c:pt idx="0">
                  <c:v>1.9149108888985751E-2</c:v>
                </c:pt>
                <c:pt idx="1">
                  <c:v>1.9295425975279307E-2</c:v>
                </c:pt>
                <c:pt idx="2">
                  <c:v>6.1775736997855296E-2</c:v>
                </c:pt>
                <c:pt idx="3">
                  <c:v>0.15364074127390651</c:v>
                </c:pt>
                <c:pt idx="4">
                  <c:v>0.2162122573987621</c:v>
                </c:pt>
                <c:pt idx="5">
                  <c:v>0.30041439094612959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51-4CA1-9C74-A590F08A296F}"/>
            </c:ext>
          </c:extLst>
        </c:ser>
        <c:ser>
          <c:idx val="3"/>
          <c:order val="3"/>
          <c:tx>
            <c:strRef>
              <c:f>F_Model!$G$29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0.26062205174479902</c:v>
                </c:pt>
                <c:pt idx="2">
                  <c:v>0.30783611728340599</c:v>
                </c:pt>
                <c:pt idx="3">
                  <c:v>0.495314458692792</c:v>
                </c:pt>
                <c:pt idx="4">
                  <c:v>0.52907176354739494</c:v>
                </c:pt>
                <c:pt idx="5">
                  <c:v>0.60131322353823302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51-4CA1-9C74-A590F08A296F}"/>
            </c:ext>
          </c:extLst>
        </c:ser>
        <c:ser>
          <c:idx val="4"/>
          <c:order val="4"/>
          <c:tx>
            <c:strRef>
              <c:f>F_Model!$H$29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51-4CA1-9C74-A590F08A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D-44A1-8DF8-6FDB43DC6AF9}"/>
            </c:ext>
          </c:extLst>
        </c:ser>
        <c:ser>
          <c:idx val="1"/>
          <c:order val="1"/>
          <c:tx>
            <c:strRef>
              <c:f>F_Model!$Y$29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D-44A1-8DF8-6FDB43DC6AF9}"/>
            </c:ext>
          </c:extLst>
        </c:ser>
        <c:ser>
          <c:idx val="2"/>
          <c:order val="2"/>
          <c:tx>
            <c:strRef>
              <c:f>F_Model!$Z$29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D-44A1-8DF8-6FDB43DC6AF9}"/>
            </c:ext>
          </c:extLst>
        </c:ser>
        <c:ser>
          <c:idx val="3"/>
          <c:order val="3"/>
          <c:tx>
            <c:strRef>
              <c:f>F_Model!$AA$29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0D-44A1-8DF8-6FDB43DC6AF9}"/>
            </c:ext>
          </c:extLst>
        </c:ser>
        <c:ser>
          <c:idx val="4"/>
          <c:order val="4"/>
          <c:tx>
            <c:strRef>
              <c:f>F_Model!$AB$29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0D-44A1-8DF8-6FDB43DC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-6.1997714735381897E-2</c:v>
                </c:pt>
                <c:pt idx="2">
                  <c:v>-9.44017646432668E-2</c:v>
                </c:pt>
                <c:pt idx="3">
                  <c:v>-0.160776266315934</c:v>
                </c:pt>
                <c:pt idx="4">
                  <c:v>-0.21226859469149001</c:v>
                </c:pt>
                <c:pt idx="5">
                  <c:v>-0.254972024047395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0-4F12-8BFC-8408DB295D22}"/>
            </c:ext>
          </c:extLst>
        </c:ser>
        <c:ser>
          <c:idx val="1"/>
          <c:order val="1"/>
          <c:tx>
            <c:strRef>
              <c:f>'5F_Model'!$S$1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0-4F12-8BFC-8408DB29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F-470F-B1C8-F53FB497DCB7}"/>
            </c:ext>
          </c:extLst>
        </c:ser>
        <c:ser>
          <c:idx val="1"/>
          <c:order val="1"/>
          <c:tx>
            <c:strRef>
              <c:f>'5F_Model'!$AF$1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F-470F-B1C8-F53FB49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9-470D-82F1-3754BDDF8533}"/>
            </c:ext>
          </c:extLst>
        </c:ser>
        <c:ser>
          <c:idx val="1"/>
          <c:order val="1"/>
          <c:tx>
            <c:strRef>
              <c:f>'5F_Model'!$Y$1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9-470D-82F1-3754BDDF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6.5886965629975897E-2</c:v>
                </c:pt>
                <c:pt idx="2">
                  <c:v>8.2416597634873939E-2</c:v>
                </c:pt>
                <c:pt idx="3">
                  <c:v>0.1696678528581346</c:v>
                </c:pt>
                <c:pt idx="4">
                  <c:v>0.19977640499678379</c:v>
                </c:pt>
                <c:pt idx="5">
                  <c:v>0.23987102679676195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D-47E3-BF77-A56204CE298B}"/>
            </c:ext>
          </c:extLst>
        </c:ser>
        <c:ser>
          <c:idx val="1"/>
          <c:order val="1"/>
          <c:tx>
            <c:strRef>
              <c:f>'5F_Model'!$E$29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'5F_Model'!$E$30:$E$35</c:f>
              <c:numCache>
                <c:formatCode>General</c:formatCode>
                <c:ptCount val="6"/>
                <c:pt idx="0">
                  <c:v>3.3656988524614795E-2</c:v>
                </c:pt>
                <c:pt idx="1">
                  <c:v>7.0106257429448801E-2</c:v>
                </c:pt>
                <c:pt idx="2">
                  <c:v>7.884031849901553E-2</c:v>
                </c:pt>
                <c:pt idx="3">
                  <c:v>0.13512388225150707</c:v>
                </c:pt>
                <c:pt idx="4">
                  <c:v>0.16676639177789421</c:v>
                </c:pt>
                <c:pt idx="5">
                  <c:v>0.21665418143856408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D-47E3-BF77-A56204CE298B}"/>
            </c:ext>
          </c:extLst>
        </c:ser>
        <c:ser>
          <c:idx val="2"/>
          <c:order val="2"/>
          <c:tx>
            <c:strRef>
              <c:f>'5F_Model'!$F$29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'5F_Model'!$F$30:$F$35</c:f>
              <c:numCache>
                <c:formatCode>General</c:formatCode>
                <c:ptCount val="6"/>
                <c:pt idx="0">
                  <c:v>1.881645518958355E-2</c:v>
                </c:pt>
                <c:pt idx="1">
                  <c:v>1.3297513394426398E-2</c:v>
                </c:pt>
                <c:pt idx="2">
                  <c:v>5.6133450347480102E-2</c:v>
                </c:pt>
                <c:pt idx="3">
                  <c:v>0.1380720020920175</c:v>
                </c:pt>
                <c:pt idx="4">
                  <c:v>0.1983374298946641</c:v>
                </c:pt>
                <c:pt idx="5">
                  <c:v>0.27946717558375661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AD-47E3-BF77-A56204CE298B}"/>
            </c:ext>
          </c:extLst>
        </c:ser>
        <c:ser>
          <c:idx val="3"/>
          <c:order val="3"/>
          <c:tx>
            <c:strRef>
              <c:f>'5F_Model'!$G$29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0.26062205174479902</c:v>
                </c:pt>
                <c:pt idx="2">
                  <c:v>0.30783611728340599</c:v>
                </c:pt>
                <c:pt idx="3">
                  <c:v>0.495314458692792</c:v>
                </c:pt>
                <c:pt idx="4">
                  <c:v>0.52907176354739494</c:v>
                </c:pt>
                <c:pt idx="5">
                  <c:v>0.60131322353823302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AD-47E3-BF77-A56204CE298B}"/>
            </c:ext>
          </c:extLst>
        </c:ser>
        <c:ser>
          <c:idx val="4"/>
          <c:order val="4"/>
          <c:tx>
            <c:strRef>
              <c:f>'5F_Model'!$H$29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AD-47E3-BF77-A56204CE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6-4BE5-92DA-665C10604D1F}"/>
            </c:ext>
          </c:extLst>
        </c:ser>
        <c:ser>
          <c:idx val="1"/>
          <c:order val="1"/>
          <c:tx>
            <c:strRef>
              <c:f>'5F_Model'!$Y$29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6-4BE5-92DA-665C10604D1F}"/>
            </c:ext>
          </c:extLst>
        </c:ser>
        <c:ser>
          <c:idx val="2"/>
          <c:order val="2"/>
          <c:tx>
            <c:strRef>
              <c:f>'5F_Model'!$Z$29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C6-4BE5-92DA-665C10604D1F}"/>
            </c:ext>
          </c:extLst>
        </c:ser>
        <c:ser>
          <c:idx val="3"/>
          <c:order val="3"/>
          <c:tx>
            <c:strRef>
              <c:f>'5F_Model'!$AA$29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C6-4BE5-92DA-665C10604D1F}"/>
            </c:ext>
          </c:extLst>
        </c:ser>
        <c:ser>
          <c:idx val="4"/>
          <c:order val="4"/>
          <c:tx>
            <c:strRef>
              <c:f>'5F_Model'!$AB$29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C6-4BE5-92DA-665C1060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'4F_Model'!$C$2:$C$7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-5.2935359545095699E-2</c:v>
                </c:pt>
                <c:pt idx="2">
                  <c:v>-7.0039737351246897E-2</c:v>
                </c:pt>
                <c:pt idx="3">
                  <c:v>-0.100700417401538</c:v>
                </c:pt>
                <c:pt idx="4">
                  <c:v>-0.18092696573678799</c:v>
                </c:pt>
                <c:pt idx="5">
                  <c:v>-0.233582863255441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1-42DB-B089-BE21E7E5C1F7}"/>
            </c:ext>
          </c:extLst>
        </c:ser>
        <c:ser>
          <c:idx val="1"/>
          <c:order val="1"/>
          <c:tx>
            <c:strRef>
              <c:f>'4F_Model'!$D$1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1-42DB-B089-BE21E7E5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'4F_Model'!$J$2:$J$7</c:f>
              <c:numCache>
                <c:formatCode>General</c:formatCode>
                <c:ptCount val="6"/>
                <c:pt idx="0">
                  <c:v>1.6541395764879799E-2</c:v>
                </c:pt>
                <c:pt idx="1">
                  <c:v>-5.5594879463863101E-2</c:v>
                </c:pt>
                <c:pt idx="2">
                  <c:v>-8.0192025219124302E-2</c:v>
                </c:pt>
                <c:pt idx="3">
                  <c:v>-0.12497700401166401</c:v>
                </c:pt>
                <c:pt idx="4">
                  <c:v>-0.213675844933406</c:v>
                </c:pt>
                <c:pt idx="5">
                  <c:v>-0.27206710127142097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D-4DA3-823C-CF44D23BF49C}"/>
            </c:ext>
          </c:extLst>
        </c:ser>
        <c:ser>
          <c:idx val="1"/>
          <c:order val="1"/>
          <c:tx>
            <c:strRef>
              <c:f>'4F_Model'!$K$1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D-4DA3-823C-CF44D23B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38F3D-3A92-D905-7669-CE3D079B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694C0-53EC-7EE9-8351-FC5ABCD6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73077-D990-D180-4F73-A14CD43D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103094</xdr:colOff>
      <xdr:row>9</xdr:row>
      <xdr:rowOff>47065</xdr:rowOff>
    </xdr:from>
    <xdr:to>
      <xdr:col>37</xdr:col>
      <xdr:colOff>407894</xdr:colOff>
      <xdr:row>23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FBC86C-F3D5-B482-5494-007F94B9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5DE37-FF98-AF71-25DB-1AD016C9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2A4327-B592-5DF3-C4B3-661555E3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FA15F2-B3CD-090A-2A9E-85435FDF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40245-14B2-449E-8493-F3639887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B4323-E08B-4AE1-858C-D9194A0B4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AF31B-626F-4D07-97CA-55668E02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BB7FF-6A40-45FA-8F3D-3BFD8FFE1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65CA8-D14E-426A-90CF-0EEF6FC32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328550-662D-4670-A340-623DA3D5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04027-96A9-4D0C-8544-A668604B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F7BB8-7046-4F6F-9A9C-67192215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22F4-4BBF-4F15-9FAA-63F423109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A948C-99DC-49B5-AFFA-F0488FB46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CE30B-75D1-4688-9552-01C3DDD0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4EE7B-F647-4553-85EB-2FE2B31C9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2D688-DC0C-4020-8051-23373D2A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BC0946-FC0D-4241-AED1-AD3F5406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BFA34-D419-4D19-89B5-A9CB0536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479D1-A02B-482F-BBA5-011D86C3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81B6C-CD86-41F2-9BFF-F181CDF2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EC845-4E03-4F4E-986B-6D0191E5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84860-0EAE-4831-A26C-115E62C40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F96EF-EF6C-43F7-8430-DA15207D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A920E4-FBE5-4C0C-A226-5511B5B2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9BA-8DFE-4B06-86AD-61F76BD2A00E}">
  <dimension ref="A1:AH44"/>
  <sheetViews>
    <sheetView topLeftCell="A4" zoomScale="85" zoomScaleNormal="85" workbookViewId="0">
      <selection activeCell="C29" sqref="C29:G35"/>
    </sheetView>
  </sheetViews>
  <sheetFormatPr defaultRowHeight="15" x14ac:dyDescent="0.25"/>
  <cols>
    <col min="10" max="10" width="12.28515625" bestFit="1" customWidth="1"/>
    <col min="16" max="16" width="10.57031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>
        <v>1.3847612777483699E-2</v>
      </c>
      <c r="D2">
        <v>5.2101653120851001E-2</v>
      </c>
      <c r="E2">
        <f>D2-C2</f>
        <v>3.8254040343367303E-2</v>
      </c>
      <c r="F2">
        <v>1.4699534724151199E-2</v>
      </c>
      <c r="I2">
        <v>1</v>
      </c>
      <c r="J2">
        <v>1.64955713737986E-2</v>
      </c>
      <c r="K2">
        <v>5.0152559898413399E-2</v>
      </c>
      <c r="L2">
        <f t="shared" ref="L2:L7" si="0">K2-J2</f>
        <v>3.3656988524614795E-2</v>
      </c>
      <c r="M2">
        <v>1.23333082465765E-2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>
        <v>1.15233691222112E-2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>
        <v>5.0919823235610999E-2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>
        <v>7.7559447014856498E-3</v>
      </c>
    </row>
    <row r="3" spans="1:34" x14ac:dyDescent="0.25">
      <c r="A3" t="s">
        <v>2</v>
      </c>
      <c r="B3">
        <v>2</v>
      </c>
      <c r="C3">
        <v>-5.5360149293913002E-2</v>
      </c>
      <c r="D3">
        <v>1.0526816336062899E-2</v>
      </c>
      <c r="E3">
        <f t="shared" ref="E3:E7" si="1">D3-C3</f>
        <v>6.5886965629975897E-2</v>
      </c>
      <c r="F3">
        <v>1.2253613767160901E-2</v>
      </c>
      <c r="I3">
        <v>2</v>
      </c>
      <c r="J3">
        <v>-5.9799969781021201E-2</v>
      </c>
      <c r="K3">
        <v>1.0306287648427601E-2</v>
      </c>
      <c r="L3">
        <f t="shared" si="0"/>
        <v>7.0106257429448801E-2</v>
      </c>
      <c r="M3">
        <v>1.12262255630663E-2</v>
      </c>
      <c r="Q3">
        <v>2</v>
      </c>
      <c r="R3">
        <v>-6.1997714735381897E-2</v>
      </c>
      <c r="S3">
        <v>-4.8700201340955498E-2</v>
      </c>
      <c r="T3">
        <f t="shared" ref="T3:T7" si="2">S3-R3</f>
        <v>1.3297513394426398E-2</v>
      </c>
      <c r="U3">
        <v>1.15208763786351E-2</v>
      </c>
      <c r="W3">
        <v>2</v>
      </c>
      <c r="X3">
        <v>-7.3843105665885006E-2</v>
      </c>
      <c r="Y3">
        <v>0.18677894607891399</v>
      </c>
      <c r="Z3">
        <f t="shared" ref="Z3:Z7" si="3">Y3-X3</f>
        <v>0.26062205174479902</v>
      </c>
      <c r="AA3">
        <v>4.9688426261210603E-2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>
        <v>7.6025329214971203E-3</v>
      </c>
    </row>
    <row r="4" spans="1:34" x14ac:dyDescent="0.25">
      <c r="A4" t="s">
        <v>3</v>
      </c>
      <c r="B4">
        <v>3</v>
      </c>
      <c r="C4">
        <v>-7.2877476437511302E-2</v>
      </c>
      <c r="D4">
        <v>9.5391211973626308E-3</v>
      </c>
      <c r="E4">
        <f t="shared" si="1"/>
        <v>8.2416597634873939E-2</v>
      </c>
      <c r="F4">
        <v>1.0277503872742301E-2</v>
      </c>
      <c r="I4">
        <v>3</v>
      </c>
      <c r="J4">
        <v>-8.5767983756868504E-2</v>
      </c>
      <c r="K4">
        <v>-6.9276652578529798E-3</v>
      </c>
      <c r="L4">
        <f t="shared" si="0"/>
        <v>7.884031849901553E-2</v>
      </c>
      <c r="M4">
        <v>1.0784515707793599E-2</v>
      </c>
      <c r="Q4">
        <v>3</v>
      </c>
      <c r="R4">
        <v>-9.44017646432668E-2</v>
      </c>
      <c r="S4">
        <v>-3.8268314295786698E-2</v>
      </c>
      <c r="T4">
        <f t="shared" si="2"/>
        <v>5.6133450347480102E-2</v>
      </c>
      <c r="U4">
        <v>1.2156463907706701E-2</v>
      </c>
      <c r="W4">
        <v>3</v>
      </c>
      <c r="X4">
        <v>-0.11579736016158999</v>
      </c>
      <c r="Y4">
        <v>0.19203875712181601</v>
      </c>
      <c r="Z4">
        <f t="shared" si="3"/>
        <v>0.30783611728340599</v>
      </c>
      <c r="AA4">
        <v>4.0977297242459E-2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>
        <v>7.2799960954171503E-3</v>
      </c>
    </row>
    <row r="5" spans="1:34" x14ac:dyDescent="0.25">
      <c r="A5" t="s">
        <v>4</v>
      </c>
      <c r="B5">
        <v>4</v>
      </c>
      <c r="C5">
        <v>-0.106812601908917</v>
      </c>
      <c r="D5">
        <v>6.2855250949217595E-2</v>
      </c>
      <c r="E5">
        <f t="shared" si="1"/>
        <v>0.1696678528581346</v>
      </c>
      <c r="F5">
        <v>1.0635163744365E-2</v>
      </c>
      <c r="I5">
        <v>4</v>
      </c>
      <c r="J5">
        <v>-0.14172868966069099</v>
      </c>
      <c r="K5">
        <v>-6.6048074091839297E-3</v>
      </c>
      <c r="L5">
        <f t="shared" si="0"/>
        <v>0.13512388225150707</v>
      </c>
      <c r="M5">
        <v>1.27492838718757E-2</v>
      </c>
      <c r="Q5">
        <v>4</v>
      </c>
      <c r="R5">
        <v>-0.160776266315934</v>
      </c>
      <c r="S5">
        <v>-2.2704264223916502E-2</v>
      </c>
      <c r="T5">
        <f t="shared" si="2"/>
        <v>0.1380720020920175</v>
      </c>
      <c r="U5">
        <v>1.2056288737931801E-2</v>
      </c>
      <c r="W5">
        <v>4</v>
      </c>
      <c r="X5">
        <v>-0.23013626412802601</v>
      </c>
      <c r="Y5">
        <v>0.26517819456476599</v>
      </c>
      <c r="Z5">
        <f t="shared" si="3"/>
        <v>0.495314458692792</v>
      </c>
      <c r="AA5">
        <v>4.1207540726657901E-2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>
        <v>6.9034099203564301E-3</v>
      </c>
    </row>
    <row r="6" spans="1:34" x14ac:dyDescent="0.25">
      <c r="A6" t="s">
        <v>5</v>
      </c>
      <c r="B6">
        <v>5</v>
      </c>
      <c r="C6">
        <v>-0.18792396924058599</v>
      </c>
      <c r="D6">
        <v>1.18524357561978E-2</v>
      </c>
      <c r="E6">
        <f t="shared" si="1"/>
        <v>0.19977640499678379</v>
      </c>
      <c r="F6">
        <v>1.023333767201E-2</v>
      </c>
      <c r="I6">
        <v>5</v>
      </c>
      <c r="J6">
        <v>-0.23285255712841099</v>
      </c>
      <c r="K6">
        <v>-6.6086165350516798E-2</v>
      </c>
      <c r="L6">
        <f t="shared" si="0"/>
        <v>0.16676639177789421</v>
      </c>
      <c r="M6">
        <v>1.25880441400072E-2</v>
      </c>
      <c r="Q6">
        <v>5</v>
      </c>
      <c r="R6">
        <v>-0.21226859469149001</v>
      </c>
      <c r="S6">
        <v>-1.39311647968259E-2</v>
      </c>
      <c r="T6">
        <f t="shared" si="2"/>
        <v>0.1983374298946641</v>
      </c>
      <c r="U6">
        <v>1.3164101317403899E-2</v>
      </c>
      <c r="W6">
        <v>5</v>
      </c>
      <c r="X6">
        <v>-0.31491319404682</v>
      </c>
      <c r="Y6">
        <v>0.21415856950057499</v>
      </c>
      <c r="Z6">
        <f t="shared" si="3"/>
        <v>0.52907176354739494</v>
      </c>
      <c r="AA6">
        <v>3.9201494451930101E-2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>
        <v>6.8355801471664396E-3</v>
      </c>
    </row>
    <row r="7" spans="1:34" x14ac:dyDescent="0.25">
      <c r="A7" t="s">
        <v>6</v>
      </c>
      <c r="B7">
        <v>6</v>
      </c>
      <c r="C7">
        <v>-0.24210912681776101</v>
      </c>
      <c r="D7">
        <v>-2.23810002099905E-3</v>
      </c>
      <c r="E7">
        <f t="shared" si="1"/>
        <v>0.23987102679676195</v>
      </c>
      <c r="F7">
        <v>1.02277072414738E-2</v>
      </c>
      <c r="I7">
        <v>6</v>
      </c>
      <c r="J7">
        <v>-0.295435061905514</v>
      </c>
      <c r="K7">
        <v>-7.8780880466949907E-2</v>
      </c>
      <c r="L7">
        <f t="shared" si="0"/>
        <v>0.21665418143856408</v>
      </c>
      <c r="M7">
        <v>1.26275243644847E-2</v>
      </c>
      <c r="Q7">
        <v>6</v>
      </c>
      <c r="R7">
        <v>-0.254972024047395</v>
      </c>
      <c r="S7">
        <v>2.4495151536361601E-2</v>
      </c>
      <c r="T7">
        <f t="shared" si="2"/>
        <v>0.27946717558375661</v>
      </c>
      <c r="U7">
        <v>1.43501733349208E-2</v>
      </c>
      <c r="W7">
        <v>6</v>
      </c>
      <c r="X7">
        <v>-0.37130426253347498</v>
      </c>
      <c r="Y7">
        <v>0.23000896100475801</v>
      </c>
      <c r="Z7">
        <f t="shared" si="3"/>
        <v>0.60131322353823302</v>
      </c>
      <c r="AA7">
        <v>3.8915444415642902E-2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>
        <v>6.7346218779545898E-3</v>
      </c>
    </row>
    <row r="28" spans="3:33" x14ac:dyDescent="0.25">
      <c r="P28">
        <v>3.8254040343367303E-2</v>
      </c>
    </row>
    <row r="29" spans="3:33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P29" s="4">
        <v>8.021921E-5</v>
      </c>
      <c r="Q29">
        <v>3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33" x14ac:dyDescent="0.25">
      <c r="C30" t="s">
        <v>1</v>
      </c>
      <c r="D30">
        <v>3.8254040343367303E-2</v>
      </c>
      <c r="E30">
        <v>3.3656988524614795E-2</v>
      </c>
      <c r="F30">
        <v>1.881645518958355E-2</v>
      </c>
      <c r="G30">
        <v>0.13183142934176903</v>
      </c>
      <c r="J30">
        <f>E30-$D$30</f>
        <v>-4.5970518187525081E-3</v>
      </c>
      <c r="K30">
        <f t="shared" ref="K30:M30" si="5">F30-$D$30</f>
        <v>-1.9437585153783753E-2</v>
      </c>
      <c r="L30">
        <f>G30-$D$30</f>
        <v>9.3577388998401734E-2</v>
      </c>
      <c r="M30">
        <f t="shared" si="5"/>
        <v>-3.8254040343367303E-2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33" x14ac:dyDescent="0.25">
      <c r="C31" t="s">
        <v>2</v>
      </c>
      <c r="D31">
        <v>6.5886965629975897E-2</v>
      </c>
      <c r="E31">
        <v>7.0106257429448801E-2</v>
      </c>
      <c r="F31">
        <v>1.3297513394426398E-2</v>
      </c>
      <c r="G31">
        <v>0.26062205174479902</v>
      </c>
      <c r="J31">
        <f>E31-$D$31</f>
        <v>4.2192917994729046E-3</v>
      </c>
      <c r="K31">
        <f t="shared" ref="K31:M31" si="6">F31-$D$31</f>
        <v>-5.2589452235549498E-2</v>
      </c>
      <c r="L31">
        <f t="shared" si="6"/>
        <v>0.19473508611482312</v>
      </c>
      <c r="M31">
        <f t="shared" si="6"/>
        <v>-6.5886965629975897E-2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  <c r="AF31" t="s">
        <v>1</v>
      </c>
      <c r="AG31" s="5" t="s">
        <v>25</v>
      </c>
    </row>
    <row r="32" spans="3:33" x14ac:dyDescent="0.25">
      <c r="C32" t="s">
        <v>3</v>
      </c>
      <c r="D32">
        <v>8.2416597634873939E-2</v>
      </c>
      <c r="E32">
        <v>7.884031849901553E-2</v>
      </c>
      <c r="F32">
        <v>5.6133450347480102E-2</v>
      </c>
      <c r="G32">
        <v>0.30783611728340599</v>
      </c>
      <c r="J32">
        <f>E32-$D32</f>
        <v>-3.5762791358584095E-3</v>
      </c>
      <c r="K32">
        <f t="shared" ref="K32:M35" si="7">F32-$D32</f>
        <v>-2.6283147287393838E-2</v>
      </c>
      <c r="L32">
        <f t="shared" si="7"/>
        <v>0.22541951964853205</v>
      </c>
      <c r="M32">
        <f t="shared" si="7"/>
        <v>-8.2416597634873939E-2</v>
      </c>
      <c r="O32" t="s">
        <v>22</v>
      </c>
      <c r="P32" s="3">
        <f>P28/SQRT(P29*Q29)</f>
        <v>2.465911544495166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  <c r="AF32" t="s">
        <v>2</v>
      </c>
      <c r="AG32" s="5" t="s">
        <v>26</v>
      </c>
    </row>
    <row r="33" spans="3:33" x14ac:dyDescent="0.25">
      <c r="C33" t="s">
        <v>4</v>
      </c>
      <c r="D33">
        <v>0.1696678528581346</v>
      </c>
      <c r="E33">
        <v>0.13512388225150707</v>
      </c>
      <c r="F33">
        <v>0.1380720020920175</v>
      </c>
      <c r="G33">
        <v>0.495314458692792</v>
      </c>
      <c r="J33">
        <f t="shared" ref="J33:J35" si="8">E33-$D33</f>
        <v>-3.4543970606627533E-2</v>
      </c>
      <c r="K33">
        <f t="shared" si="7"/>
        <v>-3.1595850766117095E-2</v>
      </c>
      <c r="L33">
        <f t="shared" si="7"/>
        <v>0.32564660583465743</v>
      </c>
      <c r="M33">
        <f t="shared" si="7"/>
        <v>-0.1696678528581346</v>
      </c>
      <c r="O33" t="s">
        <v>23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  <c r="AF33" t="s">
        <v>3</v>
      </c>
      <c r="AG33" s="5" t="s">
        <v>27</v>
      </c>
    </row>
    <row r="34" spans="3:33" x14ac:dyDescent="0.25">
      <c r="C34" t="s">
        <v>5</v>
      </c>
      <c r="D34">
        <v>0.19977640499678379</v>
      </c>
      <c r="E34">
        <v>0.16676639177789421</v>
      </c>
      <c r="F34">
        <v>0.1983374298946641</v>
      </c>
      <c r="G34">
        <v>0.52907176354739494</v>
      </c>
      <c r="J34">
        <f t="shared" si="8"/>
        <v>-3.3010013218889578E-2</v>
      </c>
      <c r="K34">
        <f t="shared" si="7"/>
        <v>-1.4389751021196828E-3</v>
      </c>
      <c r="L34">
        <f t="shared" si="7"/>
        <v>0.32929535855061115</v>
      </c>
      <c r="M34">
        <f t="shared" si="7"/>
        <v>-0.19977640499678379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  <c r="AF34" t="s">
        <v>4</v>
      </c>
      <c r="AG34" s="5" t="s">
        <v>28</v>
      </c>
    </row>
    <row r="35" spans="3:33" x14ac:dyDescent="0.25">
      <c r="C35" t="s">
        <v>6</v>
      </c>
      <c r="D35">
        <v>0.23987102679676195</v>
      </c>
      <c r="E35">
        <v>0.21665418143856408</v>
      </c>
      <c r="F35">
        <v>0.27946717558375661</v>
      </c>
      <c r="G35">
        <v>0.60131322353823302</v>
      </c>
      <c r="J35">
        <f t="shared" si="8"/>
        <v>-2.3216845358197874E-2</v>
      </c>
      <c r="K35">
        <f t="shared" si="7"/>
        <v>3.9596148786994662E-2</v>
      </c>
      <c r="L35">
        <f t="shared" si="7"/>
        <v>0.36144219674147104</v>
      </c>
      <c r="M35">
        <f t="shared" si="7"/>
        <v>-0.23987102679676195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  <c r="AF35" t="s">
        <v>5</v>
      </c>
      <c r="AG35" s="5" t="s">
        <v>29</v>
      </c>
    </row>
    <row r="36" spans="3:33" x14ac:dyDescent="0.25">
      <c r="I36" t="s">
        <v>14</v>
      </c>
      <c r="J36">
        <f>SQRT(SUM(J30^2,J31^2,J32^2,J33^2,J34^2,J35^2)/5)</f>
        <v>2.3973710048885873E-2</v>
      </c>
      <c r="K36">
        <f t="shared" ref="K36:M36" si="9">SQRT(SUM(K30^2,K31^2,K32^2,K33^2,K34^2,K35^2)/5)</f>
        <v>3.5784067594720581E-2</v>
      </c>
      <c r="L36">
        <f t="shared" si="9"/>
        <v>0.2975278299502046</v>
      </c>
      <c r="M36">
        <f t="shared" si="9"/>
        <v>0.16663304665743095</v>
      </c>
      <c r="AF36" t="s">
        <v>6</v>
      </c>
      <c r="AG36" s="6" t="s">
        <v>30</v>
      </c>
    </row>
    <row r="37" spans="3:33" x14ac:dyDescent="0.25">
      <c r="P37" t="s">
        <v>24</v>
      </c>
    </row>
    <row r="39" spans="3:33" x14ac:dyDescent="0.25">
      <c r="AF39" t="s">
        <v>1</v>
      </c>
      <c r="AG39" s="1" t="s">
        <v>31</v>
      </c>
    </row>
    <row r="40" spans="3:33" x14ac:dyDescent="0.25">
      <c r="K40" t="s">
        <v>20</v>
      </c>
      <c r="AF40" t="s">
        <v>2</v>
      </c>
      <c r="AG40" s="1" t="s">
        <v>33</v>
      </c>
    </row>
    <row r="41" spans="3:33" x14ac:dyDescent="0.25">
      <c r="K41" t="s">
        <v>21</v>
      </c>
      <c r="AF41" t="s">
        <v>3</v>
      </c>
      <c r="AG41" s="1" t="s">
        <v>32</v>
      </c>
    </row>
    <row r="42" spans="3:33" x14ac:dyDescent="0.25">
      <c r="AF42" t="s">
        <v>4</v>
      </c>
      <c r="AG42" s="1" t="s">
        <v>34</v>
      </c>
    </row>
    <row r="43" spans="3:33" x14ac:dyDescent="0.25">
      <c r="AF43" t="s">
        <v>5</v>
      </c>
      <c r="AG43" s="1" t="s">
        <v>36</v>
      </c>
    </row>
    <row r="44" spans="3:33" x14ac:dyDescent="0.25">
      <c r="AF44" t="s">
        <v>6</v>
      </c>
      <c r="AG44" s="2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002B-5E3A-4200-8443-CB1BA493B4D8}">
  <dimension ref="A1:AH36"/>
  <sheetViews>
    <sheetView zoomScale="85" zoomScaleNormal="85" workbookViewId="0">
      <selection activeCell="C29" sqref="C29:G35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1.38813800195252E-2</v>
      </c>
      <c r="D2" s="1">
        <v>5.2101653120851001E-2</v>
      </c>
      <c r="E2" s="1">
        <v>1.38813800195252E-2</v>
      </c>
      <c r="F2" s="1">
        <v>1.47303983725358E-2</v>
      </c>
      <c r="I2">
        <v>1</v>
      </c>
      <c r="J2" s="1">
        <v>1.6541395764879799E-2</v>
      </c>
      <c r="K2">
        <v>5.0152559898413399E-2</v>
      </c>
      <c r="L2">
        <f t="shared" ref="L2:L7" si="0">K2-J2</f>
        <v>3.36111641335336E-2</v>
      </c>
      <c r="M2" s="1">
        <v>1.2364067080746499E-2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 s="1">
        <v>1.15233691222112E-2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 s="1">
        <v>5.09295224550795E-2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7.7451600883838099E-3</v>
      </c>
    </row>
    <row r="3" spans="1:34" x14ac:dyDescent="0.25">
      <c r="A3" t="s">
        <v>2</v>
      </c>
      <c r="B3">
        <v>2</v>
      </c>
      <c r="C3" s="1">
        <v>-5.2935359545095699E-2</v>
      </c>
      <c r="D3" s="1">
        <v>1.0526816336062899E-2</v>
      </c>
      <c r="E3">
        <f t="shared" ref="E3:E7" si="1">D3-C3</f>
        <v>6.34621758811586E-2</v>
      </c>
      <c r="F3" s="1">
        <v>1.2092369701991901E-2</v>
      </c>
      <c r="I3">
        <v>2</v>
      </c>
      <c r="J3" s="1">
        <v>-5.5594879463863101E-2</v>
      </c>
      <c r="K3">
        <v>1.0306287648427601E-2</v>
      </c>
      <c r="L3">
        <f t="shared" si="0"/>
        <v>6.5901167112290701E-2</v>
      </c>
      <c r="M3" s="1">
        <v>1.05832432501603E-2</v>
      </c>
      <c r="Q3">
        <v>2</v>
      </c>
      <c r="R3" s="1">
        <v>-6.8763623150008807E-2</v>
      </c>
      <c r="S3">
        <v>-4.8700201340955498E-2</v>
      </c>
      <c r="T3">
        <f t="shared" ref="T3:T7" si="2">S3-R3</f>
        <v>2.0063421809053308E-2</v>
      </c>
      <c r="U3" s="1">
        <v>1.0834043466129799E-2</v>
      </c>
      <c r="W3">
        <v>2</v>
      </c>
      <c r="X3">
        <v>-7.3843105665885006E-2</v>
      </c>
      <c r="Y3">
        <v>0.18677894607891399</v>
      </c>
      <c r="Z3">
        <f t="shared" ref="Z3:Z7" si="3">Y3-X3</f>
        <v>0.26062205174479902</v>
      </c>
      <c r="AA3" s="1">
        <v>4.9589501194189298E-2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7.3274128783119997E-3</v>
      </c>
    </row>
    <row r="4" spans="1:34" x14ac:dyDescent="0.25">
      <c r="A4" t="s">
        <v>3</v>
      </c>
      <c r="B4">
        <v>3</v>
      </c>
      <c r="C4" s="1">
        <v>-7.0039737351246897E-2</v>
      </c>
      <c r="D4" s="1">
        <v>9.5391211973626308E-3</v>
      </c>
      <c r="E4">
        <f t="shared" si="1"/>
        <v>7.9578858548609521E-2</v>
      </c>
      <c r="F4" s="1">
        <v>1.01196024057029E-2</v>
      </c>
      <c r="I4">
        <v>3</v>
      </c>
      <c r="J4" s="1">
        <v>-8.0192025219124302E-2</v>
      </c>
      <c r="K4">
        <v>-6.9276652578529798E-3</v>
      </c>
      <c r="L4">
        <f t="shared" si="0"/>
        <v>7.3264359961271328E-2</v>
      </c>
      <c r="M4" s="1">
        <v>1.0090816810110601E-2</v>
      </c>
      <c r="Q4">
        <v>3</v>
      </c>
      <c r="R4" s="1">
        <v>-9.7809437597303303E-2</v>
      </c>
      <c r="S4">
        <v>-3.8268314295786698E-2</v>
      </c>
      <c r="T4">
        <f t="shared" si="2"/>
        <v>5.9541123301516605E-2</v>
      </c>
      <c r="U4" s="1">
        <v>1.17074691842863E-2</v>
      </c>
      <c r="W4">
        <v>3</v>
      </c>
      <c r="X4">
        <v>-0.11579736016158999</v>
      </c>
      <c r="Y4">
        <v>0.19203875712181601</v>
      </c>
      <c r="Z4">
        <f t="shared" si="3"/>
        <v>0.30783611728340599</v>
      </c>
      <c r="AA4" s="1">
        <v>4.1051274730545199E-2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7.0791747381083701E-3</v>
      </c>
    </row>
    <row r="5" spans="1:34" x14ac:dyDescent="0.25">
      <c r="A5" t="s">
        <v>4</v>
      </c>
      <c r="B5">
        <v>4</v>
      </c>
      <c r="C5" s="1">
        <v>-0.100700417401538</v>
      </c>
      <c r="D5" s="1">
        <v>6.2855250949217595E-2</v>
      </c>
      <c r="E5">
        <f t="shared" si="1"/>
        <v>0.16355566835075558</v>
      </c>
      <c r="F5" s="1">
        <v>1.04347001876165E-2</v>
      </c>
      <c r="I5">
        <v>4</v>
      </c>
      <c r="J5" s="1">
        <v>-0.12497700401166401</v>
      </c>
      <c r="K5">
        <v>-6.6048074091839297E-3</v>
      </c>
      <c r="L5">
        <f t="shared" si="0"/>
        <v>0.11837219660248008</v>
      </c>
      <c r="M5" s="1">
        <v>1.22301514439904E-2</v>
      </c>
      <c r="Q5">
        <v>4</v>
      </c>
      <c r="R5" s="1">
        <v>-0.169860566136951</v>
      </c>
      <c r="S5">
        <v>-2.2704264223916502E-2</v>
      </c>
      <c r="T5">
        <f t="shared" si="2"/>
        <v>0.1471563019130345</v>
      </c>
      <c r="U5" s="1">
        <v>1.2014164397004701E-2</v>
      </c>
      <c r="W5">
        <v>4</v>
      </c>
      <c r="X5">
        <v>-0.23013626412802601</v>
      </c>
      <c r="Y5">
        <v>0.26517819456476599</v>
      </c>
      <c r="Z5">
        <f t="shared" si="3"/>
        <v>0.495314458692792</v>
      </c>
      <c r="AA5" s="1">
        <v>4.1608541934688999E-2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6.7222544155400403E-3</v>
      </c>
    </row>
    <row r="6" spans="1:34" x14ac:dyDescent="0.25">
      <c r="A6" t="s">
        <v>5</v>
      </c>
      <c r="B6">
        <v>5</v>
      </c>
      <c r="C6" s="1">
        <v>-0.18092696573678799</v>
      </c>
      <c r="D6">
        <v>1.18524357561978E-2</v>
      </c>
      <c r="E6">
        <f t="shared" si="1"/>
        <v>0.19277940149298578</v>
      </c>
      <c r="F6" s="1">
        <v>1.0034854494878899E-2</v>
      </c>
      <c r="I6">
        <v>5</v>
      </c>
      <c r="J6" s="1">
        <v>-0.213675844933406</v>
      </c>
      <c r="K6">
        <v>-6.6086165350516798E-2</v>
      </c>
      <c r="L6">
        <f t="shared" si="0"/>
        <v>0.14758967958288921</v>
      </c>
      <c r="M6" s="1">
        <v>1.1927972156265501E-2</v>
      </c>
      <c r="Q6">
        <v>5</v>
      </c>
      <c r="R6" s="1">
        <v>-0.22266796624195201</v>
      </c>
      <c r="S6">
        <v>-1.39311647968259E-2</v>
      </c>
      <c r="T6">
        <f t="shared" si="2"/>
        <v>0.2087368014451261</v>
      </c>
      <c r="U6" s="1">
        <v>1.3039423776422801E-2</v>
      </c>
      <c r="W6">
        <v>5</v>
      </c>
      <c r="X6">
        <v>-0.31491319404682</v>
      </c>
      <c r="Y6">
        <v>0.21415856950057499</v>
      </c>
      <c r="Z6">
        <f t="shared" si="3"/>
        <v>0.52907176354739494</v>
      </c>
      <c r="AA6" s="1">
        <v>3.9536776357693398E-2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6.6686714503862701E-3</v>
      </c>
    </row>
    <row r="7" spans="1:34" x14ac:dyDescent="0.25">
      <c r="A7" t="s">
        <v>6</v>
      </c>
      <c r="B7">
        <v>6</v>
      </c>
      <c r="C7" s="1">
        <v>-0.233582863255441</v>
      </c>
      <c r="D7">
        <v>-2.23810002099905E-3</v>
      </c>
      <c r="E7">
        <f t="shared" si="1"/>
        <v>0.23134476323444195</v>
      </c>
      <c r="F7" s="1">
        <v>1.0042945227980301E-2</v>
      </c>
      <c r="I7">
        <v>6</v>
      </c>
      <c r="J7" s="1">
        <v>-0.27206710127142097</v>
      </c>
      <c r="K7">
        <v>-7.8780880466949907E-2</v>
      </c>
      <c r="L7">
        <f t="shared" si="0"/>
        <v>0.19328622080447105</v>
      </c>
      <c r="M7" s="1">
        <v>1.2056369617617101E-2</v>
      </c>
      <c r="Q7">
        <v>6</v>
      </c>
      <c r="R7" s="1">
        <v>-0.26764427477209501</v>
      </c>
      <c r="S7">
        <v>2.4495151536361601E-2</v>
      </c>
      <c r="T7">
        <f t="shared" si="2"/>
        <v>0.29213942630845663</v>
      </c>
      <c r="U7" s="1">
        <v>1.4413328913534E-2</v>
      </c>
      <c r="W7">
        <v>6</v>
      </c>
      <c r="X7">
        <v>-0.37130426253347498</v>
      </c>
      <c r="Y7">
        <v>0.23000896100475801</v>
      </c>
      <c r="Z7">
        <f t="shared" si="3"/>
        <v>0.60131322353823302</v>
      </c>
      <c r="AA7" s="1">
        <v>3.9272165766826898E-2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6.5751490413726004E-3</v>
      </c>
    </row>
    <row r="29" spans="3:31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  <c r="AE29" s="1" t="s">
        <v>17</v>
      </c>
    </row>
    <row r="30" spans="3:31" x14ac:dyDescent="0.25">
      <c r="C30" t="s">
        <v>1</v>
      </c>
      <c r="D30">
        <f>E2</f>
        <v>1.38813800195252E-2</v>
      </c>
      <c r="E30">
        <f>L2</f>
        <v>3.36111641335336E-2</v>
      </c>
      <c r="F30">
        <f>T2</f>
        <v>1.881645518958355E-2</v>
      </c>
      <c r="G30">
        <f>Z2</f>
        <v>0.13183142934176903</v>
      </c>
      <c r="J30">
        <f>E30-$D$30</f>
        <v>1.97297841140084E-2</v>
      </c>
      <c r="K30">
        <f t="shared" ref="K30:M30" si="5">F30-$D$30</f>
        <v>4.9350751700583499E-3</v>
      </c>
      <c r="L30">
        <f>G30-$D$30</f>
        <v>0.11795004932224383</v>
      </c>
      <c r="M30">
        <f t="shared" si="5"/>
        <v>-1.38813800195252E-2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  <c r="AE30" s="1" t="s">
        <v>18</v>
      </c>
    </row>
    <row r="31" spans="3:31" x14ac:dyDescent="0.25">
      <c r="C31" t="s">
        <v>2</v>
      </c>
      <c r="D31">
        <f t="shared" ref="D31:D35" si="6">E3</f>
        <v>6.34621758811586E-2</v>
      </c>
      <c r="E31">
        <f t="shared" ref="E31:E35" si="7">L3</f>
        <v>6.5901167112290701E-2</v>
      </c>
      <c r="F31">
        <f t="shared" ref="F31:F35" si="8">T3</f>
        <v>2.0063421809053308E-2</v>
      </c>
      <c r="G31">
        <f t="shared" ref="G31:G35" si="9">Z3</f>
        <v>0.26062205174479902</v>
      </c>
      <c r="J31">
        <f>E31-$D$31</f>
        <v>2.438991231132101E-3</v>
      </c>
      <c r="K31">
        <f t="shared" ref="K31:M31" si="10">F31-$D$31</f>
        <v>-4.3398754072105292E-2</v>
      </c>
      <c r="L31">
        <f t="shared" si="10"/>
        <v>0.19715987586364042</v>
      </c>
      <c r="M31">
        <f t="shared" si="10"/>
        <v>-6.34621758811586E-2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  <c r="AE31" s="2" t="s">
        <v>19</v>
      </c>
    </row>
    <row r="32" spans="3:31" x14ac:dyDescent="0.25">
      <c r="C32" t="s">
        <v>3</v>
      </c>
      <c r="D32">
        <f t="shared" si="6"/>
        <v>7.9578858548609521E-2</v>
      </c>
      <c r="E32">
        <f t="shared" si="7"/>
        <v>7.3264359961271328E-2</v>
      </c>
      <c r="F32">
        <f t="shared" si="8"/>
        <v>5.9541123301516605E-2</v>
      </c>
      <c r="G32">
        <f t="shared" si="9"/>
        <v>0.30783611728340599</v>
      </c>
      <c r="J32">
        <f>E32-$D32</f>
        <v>-6.3144985873381937E-3</v>
      </c>
      <c r="K32">
        <f t="shared" ref="K32:M35" si="11">F32-$D32</f>
        <v>-2.0037735247092917E-2</v>
      </c>
      <c r="L32">
        <f t="shared" si="11"/>
        <v>0.22825725873479646</v>
      </c>
      <c r="M32">
        <f t="shared" si="11"/>
        <v>-7.9578858548609521E-2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6"/>
        <v>0.16355566835075558</v>
      </c>
      <c r="E33">
        <f t="shared" si="7"/>
        <v>0.11837219660248008</v>
      </c>
      <c r="F33">
        <f t="shared" si="8"/>
        <v>0.1471563019130345</v>
      </c>
      <c r="G33">
        <f t="shared" si="9"/>
        <v>0.495314458692792</v>
      </c>
      <c r="J33">
        <f t="shared" ref="J33:J35" si="12">E33-$D33</f>
        <v>-4.51834717482755E-2</v>
      </c>
      <c r="K33">
        <f t="shared" si="11"/>
        <v>-1.639936643772108E-2</v>
      </c>
      <c r="L33">
        <f t="shared" si="11"/>
        <v>0.33175879034203642</v>
      </c>
      <c r="M33">
        <f t="shared" si="11"/>
        <v>-0.16355566835075558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6"/>
        <v>0.19277940149298578</v>
      </c>
      <c r="E34">
        <f t="shared" si="7"/>
        <v>0.14758967958288921</v>
      </c>
      <c r="F34">
        <f t="shared" si="8"/>
        <v>0.2087368014451261</v>
      </c>
      <c r="G34">
        <f t="shared" si="9"/>
        <v>0.52907176354739494</v>
      </c>
      <c r="J34">
        <f t="shared" si="12"/>
        <v>-4.518972191009657E-2</v>
      </c>
      <c r="K34">
        <f t="shared" si="11"/>
        <v>1.5957399952140322E-2</v>
      </c>
      <c r="L34">
        <f t="shared" si="11"/>
        <v>0.33629236205440916</v>
      </c>
      <c r="M34">
        <f t="shared" si="11"/>
        <v>-0.19277940149298578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6"/>
        <v>0.23134476323444195</v>
      </c>
      <c r="E35">
        <f t="shared" si="7"/>
        <v>0.19328622080447105</v>
      </c>
      <c r="F35">
        <f t="shared" si="8"/>
        <v>0.29213942630845663</v>
      </c>
      <c r="G35">
        <f t="shared" si="9"/>
        <v>0.60131322353823302</v>
      </c>
      <c r="J35">
        <f t="shared" si="12"/>
        <v>-3.8058542429970893E-2</v>
      </c>
      <c r="K35">
        <f t="shared" si="11"/>
        <v>6.0794663074014682E-2</v>
      </c>
      <c r="L35">
        <f t="shared" si="11"/>
        <v>0.36996846030379105</v>
      </c>
      <c r="M35">
        <f t="shared" si="11"/>
        <v>-0.23134476323444195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  <row r="36" spans="3:28" x14ac:dyDescent="0.25">
      <c r="I36" t="s">
        <v>14</v>
      </c>
      <c r="J36">
        <f>SQRT(SUM(J30^2,J31^2,J32^2,J33^2,J34^2,J35^2)/5)</f>
        <v>3.4546188470664548E-2</v>
      </c>
      <c r="K36">
        <f t="shared" ref="K36:M36" si="13">SQRT(SUM(K30^2,K31^2,K32^2,K33^2,K34^2,K35^2)/5)</f>
        <v>3.6135540806391642E-2</v>
      </c>
      <c r="L36">
        <f t="shared" si="13"/>
        <v>0.30493235850454198</v>
      </c>
      <c r="M36">
        <f t="shared" si="13"/>
        <v>0.15999230542271295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DF9D-8B45-4E22-BDCD-A0004677D1E9}">
  <dimension ref="A1:AH35"/>
  <sheetViews>
    <sheetView zoomScale="85" zoomScaleNormal="85" workbookViewId="0">
      <selection activeCell="C29" sqref="C29:G35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1.3847612777483699E-2</v>
      </c>
      <c r="D2">
        <v>5.2101653120851001E-2</v>
      </c>
      <c r="E2">
        <f>D2-C2</f>
        <v>3.8254040343367303E-2</v>
      </c>
      <c r="F2" s="1">
        <v>1.4146732784307701E-2</v>
      </c>
      <c r="I2">
        <v>1</v>
      </c>
      <c r="J2" s="1">
        <v>1.7524840545163799E-2</v>
      </c>
      <c r="K2">
        <v>5.0152559898413399E-2</v>
      </c>
      <c r="L2">
        <f t="shared" ref="L2:L7" si="0">K2-J2</f>
        <v>3.2627719353249596E-2</v>
      </c>
      <c r="M2" s="1">
        <v>1.19766266571249E-2</v>
      </c>
      <c r="Q2">
        <v>1</v>
      </c>
      <c r="R2" s="1">
        <v>-1.6371838536333502E-2</v>
      </c>
      <c r="S2">
        <v>2.3507950871008501E-3</v>
      </c>
      <c r="T2">
        <f>S2-R2</f>
        <v>1.8722633623434352E-2</v>
      </c>
      <c r="U2" s="1">
        <v>1.1295956166508799E-2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 s="1">
        <v>5.1020330406783401E-2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7.70132213903949E-3</v>
      </c>
    </row>
    <row r="3" spans="1:34" x14ac:dyDescent="0.25">
      <c r="A3" t="s">
        <v>2</v>
      </c>
      <c r="B3">
        <v>2</v>
      </c>
      <c r="C3" s="1">
        <v>-5.8373515854795902E-2</v>
      </c>
      <c r="D3">
        <v>1.0526816336062899E-2</v>
      </c>
      <c r="E3">
        <f t="shared" ref="E3:E7" si="1">D3-C3</f>
        <v>6.8900332190858796E-2</v>
      </c>
      <c r="F3" s="1">
        <v>1.1973235321744701E-2</v>
      </c>
      <c r="I3">
        <v>2</v>
      </c>
      <c r="J3" s="1">
        <v>-5.5804011250850702E-2</v>
      </c>
      <c r="K3">
        <v>1.0306287648427601E-2</v>
      </c>
      <c r="L3">
        <f t="shared" si="0"/>
        <v>6.6110298899278302E-2</v>
      </c>
      <c r="M3" s="1">
        <v>1.06421587221088E-2</v>
      </c>
      <c r="Q3">
        <v>2</v>
      </c>
      <c r="R3" s="1">
        <v>-6.8778815980820099E-2</v>
      </c>
      <c r="S3">
        <v>-4.8700201340955498E-2</v>
      </c>
      <c r="T3">
        <f t="shared" ref="T3:T7" si="2">S3-R3</f>
        <v>2.00786146398646E-2</v>
      </c>
      <c r="U3" s="1">
        <v>1.0821459984969599E-2</v>
      </c>
      <c r="W3">
        <v>2</v>
      </c>
      <c r="X3">
        <v>-7.3843105665885006E-2</v>
      </c>
      <c r="Y3">
        <v>0.18677894607891399</v>
      </c>
      <c r="Z3">
        <f t="shared" ref="Z3:Z7" si="3">Y3-X3</f>
        <v>0.26062205174479902</v>
      </c>
      <c r="AA3" s="1">
        <v>4.9955037213805599E-2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7.3294300468886896E-3</v>
      </c>
    </row>
    <row r="4" spans="1:34" x14ac:dyDescent="0.25">
      <c r="A4" t="s">
        <v>3</v>
      </c>
      <c r="B4">
        <v>3</v>
      </c>
      <c r="C4" s="1">
        <v>-7.8858289596088496E-2</v>
      </c>
      <c r="D4">
        <v>9.5391211973626308E-3</v>
      </c>
      <c r="E4">
        <f t="shared" si="1"/>
        <v>8.839741079345112E-2</v>
      </c>
      <c r="F4" s="1">
        <v>1.0105892516481399E-2</v>
      </c>
      <c r="I4">
        <v>3</v>
      </c>
      <c r="J4" s="1">
        <v>-8.1145204210753399E-2</v>
      </c>
      <c r="K4">
        <v>-6.9276652578529798E-3</v>
      </c>
      <c r="L4">
        <f t="shared" si="0"/>
        <v>7.4217538952900425E-2</v>
      </c>
      <c r="M4" s="1">
        <v>1.01438034481387E-2</v>
      </c>
      <c r="Q4">
        <v>3</v>
      </c>
      <c r="R4" s="1">
        <v>-9.7608818715772996E-2</v>
      </c>
      <c r="S4">
        <v>-3.8268314295786698E-2</v>
      </c>
      <c r="T4">
        <f t="shared" si="2"/>
        <v>5.9340504419986298E-2</v>
      </c>
      <c r="U4" s="1">
        <v>1.1684033897443101E-2</v>
      </c>
      <c r="W4">
        <v>3</v>
      </c>
      <c r="X4">
        <v>-0.11579736016158999</v>
      </c>
      <c r="Y4">
        <v>0.19203875712181601</v>
      </c>
      <c r="Z4">
        <f t="shared" si="3"/>
        <v>0.30783611728340599</v>
      </c>
      <c r="AA4" s="1">
        <v>4.0961893612320298E-2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7.0858297974232699E-3</v>
      </c>
    </row>
    <row r="5" spans="1:34" x14ac:dyDescent="0.25">
      <c r="A5" t="s">
        <v>4</v>
      </c>
      <c r="B5">
        <v>4</v>
      </c>
      <c r="C5" s="1">
        <v>-0.125639812638417</v>
      </c>
      <c r="D5">
        <v>6.2855250949217595E-2</v>
      </c>
      <c r="E5">
        <f t="shared" si="1"/>
        <v>0.1884950635876346</v>
      </c>
      <c r="F5" s="1">
        <v>1.0476075261672199E-2</v>
      </c>
      <c r="I5">
        <v>4</v>
      </c>
      <c r="J5" s="1">
        <v>-0.12577739827791501</v>
      </c>
      <c r="K5">
        <v>-6.6048074091839297E-3</v>
      </c>
      <c r="L5">
        <f t="shared" si="0"/>
        <v>0.11917259086873108</v>
      </c>
      <c r="M5" s="1">
        <v>1.22778573806177E-2</v>
      </c>
      <c r="Q5">
        <v>4</v>
      </c>
      <c r="R5" s="1">
        <v>-0.170558523770138</v>
      </c>
      <c r="S5">
        <v>-2.2704264223916502E-2</v>
      </c>
      <c r="T5">
        <f t="shared" si="2"/>
        <v>0.1478542595462215</v>
      </c>
      <c r="U5" s="1">
        <v>1.2065505200462401E-2</v>
      </c>
      <c r="W5">
        <v>4</v>
      </c>
      <c r="X5">
        <v>-0.23013626412802601</v>
      </c>
      <c r="Y5">
        <v>0.26517819456476599</v>
      </c>
      <c r="Z5">
        <f t="shared" si="3"/>
        <v>0.495314458692792</v>
      </c>
      <c r="AA5" s="1">
        <v>4.1384099050639903E-2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6.7309959922203797E-3</v>
      </c>
    </row>
    <row r="6" spans="1:34" x14ac:dyDescent="0.25">
      <c r="A6" t="s">
        <v>5</v>
      </c>
      <c r="B6">
        <v>5</v>
      </c>
      <c r="C6" s="1">
        <v>-0.214647925201158</v>
      </c>
      <c r="D6">
        <v>1.18524357561978E-2</v>
      </c>
      <c r="E6">
        <f t="shared" si="1"/>
        <v>0.22650036095735579</v>
      </c>
      <c r="F6" s="1">
        <v>1.00290905642026E-2</v>
      </c>
      <c r="I6">
        <v>5</v>
      </c>
      <c r="J6" s="1">
        <v>-0.214499576974885</v>
      </c>
      <c r="K6">
        <v>-6.6086165350516798E-2</v>
      </c>
      <c r="L6">
        <f t="shared" si="0"/>
        <v>0.14841341162436822</v>
      </c>
      <c r="M6" s="1">
        <v>1.1958693834235701E-2</v>
      </c>
      <c r="Q6">
        <v>5</v>
      </c>
      <c r="R6" s="1">
        <v>-0.223386274818478</v>
      </c>
      <c r="S6">
        <v>-1.39311647968259E-2</v>
      </c>
      <c r="T6">
        <f t="shared" si="2"/>
        <v>0.2094551100216521</v>
      </c>
      <c r="U6" s="1">
        <v>1.3081173436980099E-2</v>
      </c>
      <c r="W6">
        <v>5</v>
      </c>
      <c r="X6">
        <v>-0.31491319404682</v>
      </c>
      <c r="Y6">
        <v>0.21415856950057499</v>
      </c>
      <c r="Z6">
        <f t="shared" si="3"/>
        <v>0.52907176354739494</v>
      </c>
      <c r="AA6" s="1">
        <v>3.8596253275695103E-2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6.6754383494060801E-3</v>
      </c>
    </row>
    <row r="7" spans="1:34" x14ac:dyDescent="0.25">
      <c r="A7" t="s">
        <v>6</v>
      </c>
      <c r="B7">
        <v>6</v>
      </c>
      <c r="C7" s="1">
        <v>-0.27591265621357702</v>
      </c>
      <c r="D7">
        <v>-2.23810002099905E-3</v>
      </c>
      <c r="E7">
        <f t="shared" si="1"/>
        <v>0.27367455619257797</v>
      </c>
      <c r="F7" s="1">
        <v>1.00173531786346E-2</v>
      </c>
      <c r="I7">
        <v>6</v>
      </c>
      <c r="J7" s="1">
        <v>-0.272735702086919</v>
      </c>
      <c r="K7">
        <v>-7.8780880466949907E-2</v>
      </c>
      <c r="L7">
        <f t="shared" si="0"/>
        <v>0.19395482161996908</v>
      </c>
      <c r="M7" s="1">
        <v>1.2089506364395399E-2</v>
      </c>
      <c r="Q7">
        <v>6</v>
      </c>
      <c r="R7" s="1">
        <v>-0.26822730623847102</v>
      </c>
      <c r="S7">
        <v>2.4495151536361601E-2</v>
      </c>
      <c r="T7">
        <f t="shared" si="2"/>
        <v>0.29272245777483263</v>
      </c>
      <c r="U7" s="1">
        <v>1.4462339848217E-2</v>
      </c>
      <c r="W7">
        <v>6</v>
      </c>
      <c r="X7">
        <v>-0.37130426253347498</v>
      </c>
      <c r="Y7">
        <v>0.23000896100475801</v>
      </c>
      <c r="Z7">
        <f t="shared" si="3"/>
        <v>0.60131322353823302</v>
      </c>
      <c r="AA7" s="1">
        <v>3.7372594693865203E-2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6.5806587953987899E-3</v>
      </c>
    </row>
    <row r="29" spans="3:28" x14ac:dyDescent="0.25">
      <c r="D29" t="s">
        <v>15</v>
      </c>
      <c r="E29" t="s">
        <v>10</v>
      </c>
      <c r="F29" t="s">
        <v>11</v>
      </c>
      <c r="G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28" x14ac:dyDescent="0.25">
      <c r="C30" t="s">
        <v>1</v>
      </c>
      <c r="D30">
        <f>E2</f>
        <v>3.8254040343367303E-2</v>
      </c>
      <c r="E30">
        <f>L2</f>
        <v>3.2627719353249596E-2</v>
      </c>
      <c r="F30">
        <f>T2</f>
        <v>1.8722633623434352E-2</v>
      </c>
      <c r="G30">
        <f>Z2</f>
        <v>0.13183142934176903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28" x14ac:dyDescent="0.25">
      <c r="C31" t="s">
        <v>2</v>
      </c>
      <c r="D31">
        <f t="shared" ref="D31:D35" si="5">E3</f>
        <v>6.8900332190858796E-2</v>
      </c>
      <c r="E31">
        <f t="shared" ref="E31:E35" si="6">L3</f>
        <v>6.6110298899278302E-2</v>
      </c>
      <c r="F31">
        <f t="shared" ref="F31:F35" si="7">T3</f>
        <v>2.00786146398646E-2</v>
      </c>
      <c r="G31">
        <f t="shared" ref="G31:G35" si="8">Z3</f>
        <v>0.26062205174479902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</row>
    <row r="32" spans="3:28" x14ac:dyDescent="0.25">
      <c r="C32" t="s">
        <v>3</v>
      </c>
      <c r="D32">
        <f t="shared" si="5"/>
        <v>8.839741079345112E-2</v>
      </c>
      <c r="E32">
        <f t="shared" si="6"/>
        <v>7.4217538952900425E-2</v>
      </c>
      <c r="F32">
        <f t="shared" si="7"/>
        <v>5.9340504419986298E-2</v>
      </c>
      <c r="G32">
        <f t="shared" si="8"/>
        <v>0.30783611728340599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5"/>
        <v>0.1884950635876346</v>
      </c>
      <c r="E33">
        <f t="shared" si="6"/>
        <v>0.11917259086873108</v>
      </c>
      <c r="F33">
        <f t="shared" si="7"/>
        <v>0.1478542595462215</v>
      </c>
      <c r="G33">
        <f t="shared" si="8"/>
        <v>0.495314458692792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5"/>
        <v>0.22650036095735579</v>
      </c>
      <c r="E34">
        <f t="shared" si="6"/>
        <v>0.14841341162436822</v>
      </c>
      <c r="F34">
        <f t="shared" si="7"/>
        <v>0.2094551100216521</v>
      </c>
      <c r="G34">
        <f t="shared" si="8"/>
        <v>0.52907176354739494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5"/>
        <v>0.27367455619257797</v>
      </c>
      <c r="E35">
        <f t="shared" si="6"/>
        <v>0.19395482161996908</v>
      </c>
      <c r="F35">
        <f t="shared" si="7"/>
        <v>0.29272245777483263</v>
      </c>
      <c r="G35">
        <f t="shared" si="8"/>
        <v>0.60131322353823302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188B-7F25-46FA-BD53-DECB39475093}">
  <dimension ref="A1:AH36"/>
  <sheetViews>
    <sheetView topLeftCell="A7" zoomScale="85" zoomScaleNormal="85" workbookViewId="0">
      <selection activeCell="C29" sqref="C29:G35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1.3847612777483699E-2</v>
      </c>
      <c r="D2">
        <v>5.2101653120851001E-2</v>
      </c>
      <c r="E2">
        <f>D2-C2</f>
        <v>3.8254040343367303E-2</v>
      </c>
      <c r="F2" s="1">
        <v>1.8158075762365999E-2</v>
      </c>
      <c r="I2">
        <v>1</v>
      </c>
      <c r="J2" s="1">
        <v>1.20537696312473E-2</v>
      </c>
      <c r="K2">
        <v>5.0152559898413399E-2</v>
      </c>
      <c r="L2">
        <f t="shared" ref="L2:L7" si="0">K2-J2</f>
        <v>3.8098790267166102E-2</v>
      </c>
      <c r="M2" s="1">
        <v>1.64107163606237E-2</v>
      </c>
      <c r="Q2">
        <v>1</v>
      </c>
      <c r="R2" s="1">
        <v>-1.6798313801884901E-2</v>
      </c>
      <c r="S2">
        <v>2.3507950871008501E-3</v>
      </c>
      <c r="T2">
        <f>S2-R2</f>
        <v>1.9149108888985751E-2</v>
      </c>
      <c r="U2" s="1">
        <v>1.1512387864431199E-2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 s="1">
        <v>5.1567591871591503E-2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7.7396376338252403E-3</v>
      </c>
    </row>
    <row r="3" spans="1:34" x14ac:dyDescent="0.25">
      <c r="A3" t="s">
        <v>2</v>
      </c>
      <c r="B3">
        <v>2</v>
      </c>
      <c r="C3" s="1">
        <v>-5.8373515854795902E-2</v>
      </c>
      <c r="D3">
        <v>1.0526816336062899E-2</v>
      </c>
      <c r="E3">
        <f t="shared" ref="E3:E7" si="1">D3-C3</f>
        <v>6.8900332190858796E-2</v>
      </c>
      <c r="F3" s="1">
        <v>1.3597513329264699E-2</v>
      </c>
      <c r="I3">
        <v>2</v>
      </c>
      <c r="J3" s="1">
        <v>-7.1717119691841996E-2</v>
      </c>
      <c r="K3">
        <v>1.0306287648427601E-2</v>
      </c>
      <c r="L3">
        <f t="shared" si="0"/>
        <v>8.2023407340269597E-2</v>
      </c>
      <c r="M3" s="1">
        <v>1.5645425123402602E-2</v>
      </c>
      <c r="Q3">
        <v>2</v>
      </c>
      <c r="R3" s="1">
        <v>-6.7995627316234805E-2</v>
      </c>
      <c r="S3">
        <v>-4.8700201340955498E-2</v>
      </c>
      <c r="T3">
        <f t="shared" ref="T3:T7" si="2">S3-R3</f>
        <v>1.9295425975279307E-2</v>
      </c>
      <c r="U3" s="1">
        <v>1.0120255867390199E-2</v>
      </c>
      <c r="W3">
        <v>2</v>
      </c>
      <c r="X3">
        <v>-7.3843105665885006E-2</v>
      </c>
      <c r="Y3">
        <v>0.18677894607891399</v>
      </c>
      <c r="Z3">
        <f t="shared" ref="Z3:Z7" si="3">Y3-X3</f>
        <v>0.26062205174479902</v>
      </c>
      <c r="AA3" s="1">
        <v>4.9083302743074403E-2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7.3759885312294502E-3</v>
      </c>
    </row>
    <row r="4" spans="1:34" x14ac:dyDescent="0.25">
      <c r="A4" t="s">
        <v>3</v>
      </c>
      <c r="B4">
        <v>3</v>
      </c>
      <c r="C4" s="1">
        <v>-7.8858289596088496E-2</v>
      </c>
      <c r="D4">
        <v>9.5391211973626308E-3</v>
      </c>
      <c r="E4">
        <f t="shared" si="1"/>
        <v>8.839741079345112E-2</v>
      </c>
      <c r="F4" s="1">
        <v>1.1742535918643099E-2</v>
      </c>
      <c r="I4">
        <v>3</v>
      </c>
      <c r="J4" s="1">
        <v>-0.10216128319949699</v>
      </c>
      <c r="K4">
        <v>-6.9276652578529798E-3</v>
      </c>
      <c r="L4">
        <f t="shared" si="0"/>
        <v>9.5233617941644019E-2</v>
      </c>
      <c r="M4" s="1">
        <v>1.3628839186418501E-2</v>
      </c>
      <c r="Q4">
        <v>3</v>
      </c>
      <c r="R4" s="1">
        <v>-0.10004405129364199</v>
      </c>
      <c r="S4">
        <v>-3.8268314295786698E-2</v>
      </c>
      <c r="T4">
        <f t="shared" si="2"/>
        <v>6.1775736997855296E-2</v>
      </c>
      <c r="U4" s="1">
        <v>1.1621840266459399E-2</v>
      </c>
      <c r="W4">
        <v>3</v>
      </c>
      <c r="X4">
        <v>-0.11579736016158999</v>
      </c>
      <c r="Y4">
        <v>0.19203875712181601</v>
      </c>
      <c r="Z4">
        <f t="shared" si="3"/>
        <v>0.30783611728340599</v>
      </c>
      <c r="AA4" s="1">
        <v>4.0444067180843202E-2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7.1487093535534301E-3</v>
      </c>
    </row>
    <row r="5" spans="1:34" x14ac:dyDescent="0.25">
      <c r="A5" t="s">
        <v>4</v>
      </c>
      <c r="B5">
        <v>4</v>
      </c>
      <c r="C5" s="1">
        <v>-0.125639812638417</v>
      </c>
      <c r="D5">
        <v>6.2855250949217595E-2</v>
      </c>
      <c r="E5">
        <f t="shared" si="1"/>
        <v>0.1884950635876346</v>
      </c>
      <c r="F5" s="1">
        <v>1.2793556914926899E-2</v>
      </c>
      <c r="I5">
        <v>4</v>
      </c>
      <c r="J5" s="1">
        <v>-0.16612715798402899</v>
      </c>
      <c r="K5">
        <v>-6.6048074091839297E-3</v>
      </c>
      <c r="L5">
        <f t="shared" si="0"/>
        <v>0.15952235057484507</v>
      </c>
      <c r="M5" s="1">
        <v>1.4290603320673801E-2</v>
      </c>
      <c r="Q5">
        <v>4</v>
      </c>
      <c r="R5" s="1">
        <v>-0.176345005497823</v>
      </c>
      <c r="S5">
        <v>-2.2704264223916502E-2</v>
      </c>
      <c r="T5">
        <f t="shared" si="2"/>
        <v>0.15364074127390651</v>
      </c>
      <c r="U5" s="1">
        <v>1.2606559629047401E-2</v>
      </c>
      <c r="W5">
        <v>4</v>
      </c>
      <c r="X5">
        <v>-0.23013626412802601</v>
      </c>
      <c r="Y5">
        <v>0.26517819456476599</v>
      </c>
      <c r="Z5">
        <f t="shared" si="3"/>
        <v>0.495314458692792</v>
      </c>
      <c r="AA5" s="1">
        <v>4.0289484659342997E-2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6.7435580194039699E-3</v>
      </c>
    </row>
    <row r="6" spans="1:34" x14ac:dyDescent="0.25">
      <c r="A6" t="s">
        <v>5</v>
      </c>
      <c r="B6">
        <v>5</v>
      </c>
      <c r="C6" s="1">
        <v>-0.214647925201158</v>
      </c>
      <c r="D6">
        <v>1.18524357561978E-2</v>
      </c>
      <c r="E6">
        <f t="shared" si="1"/>
        <v>0.22650036095735579</v>
      </c>
      <c r="F6" s="1">
        <v>1.1773713316064501E-2</v>
      </c>
      <c r="I6">
        <v>5</v>
      </c>
      <c r="J6" s="1">
        <v>-0.24409161009153099</v>
      </c>
      <c r="K6">
        <v>-6.6086165350516798E-2</v>
      </c>
      <c r="L6">
        <f t="shared" si="0"/>
        <v>0.17800544474101421</v>
      </c>
      <c r="M6" s="1">
        <v>1.3461087246003801E-2</v>
      </c>
      <c r="Q6">
        <v>5</v>
      </c>
      <c r="R6" s="1">
        <v>-0.230143422195588</v>
      </c>
      <c r="S6">
        <v>-1.39311647968259E-2</v>
      </c>
      <c r="T6">
        <f t="shared" si="2"/>
        <v>0.2162122573987621</v>
      </c>
      <c r="U6" s="1">
        <v>1.35825818408892E-2</v>
      </c>
      <c r="W6">
        <v>5</v>
      </c>
      <c r="X6">
        <v>-0.31491319404682</v>
      </c>
      <c r="Y6">
        <v>0.21415856950057499</v>
      </c>
      <c r="Z6">
        <f t="shared" si="3"/>
        <v>0.52907176354739494</v>
      </c>
      <c r="AA6" s="1">
        <v>3.7943303452708597E-2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6.6895472748080102E-3</v>
      </c>
    </row>
    <row r="7" spans="1:34" x14ac:dyDescent="0.25">
      <c r="A7" t="s">
        <v>6</v>
      </c>
      <c r="B7">
        <v>6</v>
      </c>
      <c r="C7" s="1">
        <v>-0.27591265621357702</v>
      </c>
      <c r="D7">
        <v>-2.23810002099905E-3</v>
      </c>
      <c r="E7">
        <f t="shared" si="1"/>
        <v>0.27367455619257797</v>
      </c>
      <c r="F7" s="1">
        <v>1.1305685022013401E-2</v>
      </c>
      <c r="I7">
        <v>6</v>
      </c>
      <c r="J7" s="1">
        <v>-0.29596702082437099</v>
      </c>
      <c r="K7">
        <v>-7.8780880466949907E-2</v>
      </c>
      <c r="L7">
        <f t="shared" si="0"/>
        <v>0.21718614035742106</v>
      </c>
      <c r="M7" s="1">
        <v>1.31362786161725E-2</v>
      </c>
      <c r="Q7">
        <v>6</v>
      </c>
      <c r="R7" s="1">
        <v>-0.27591923940976798</v>
      </c>
      <c r="S7">
        <v>2.4495151536361601E-2</v>
      </c>
      <c r="T7">
        <f t="shared" si="2"/>
        <v>0.30041439094612959</v>
      </c>
      <c r="U7" s="1">
        <v>1.4893166199766999E-2</v>
      </c>
      <c r="W7">
        <v>6</v>
      </c>
      <c r="X7">
        <v>-0.37130426253347498</v>
      </c>
      <c r="Y7">
        <v>0.23000896100475801</v>
      </c>
      <c r="Z7">
        <f t="shared" si="3"/>
        <v>0.60131322353823302</v>
      </c>
      <c r="AA7" s="1">
        <v>3.7199069977476899E-2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6.5967402982319403E-3</v>
      </c>
    </row>
    <row r="29" spans="3:28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28" x14ac:dyDescent="0.25">
      <c r="C30" t="s">
        <v>1</v>
      </c>
      <c r="D30">
        <f>E2</f>
        <v>3.8254040343367303E-2</v>
      </c>
      <c r="E30">
        <f>L2</f>
        <v>3.8098790267166102E-2</v>
      </c>
      <c r="F30">
        <f>T2</f>
        <v>1.9149108888985751E-2</v>
      </c>
      <c r="G30">
        <f>Z2</f>
        <v>0.13183142934176903</v>
      </c>
      <c r="J30">
        <f>E30-$D$30</f>
        <v>-1.5525007620120074E-4</v>
      </c>
      <c r="K30">
        <f t="shared" ref="K30:M30" si="5">F30-$D$30</f>
        <v>-1.9104931454381552E-2</v>
      </c>
      <c r="L30">
        <f>G30-$D$30</f>
        <v>9.3577388998401734E-2</v>
      </c>
      <c r="M30">
        <f t="shared" si="5"/>
        <v>-3.8254040343367303E-2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28" x14ac:dyDescent="0.25">
      <c r="C31" t="s">
        <v>2</v>
      </c>
      <c r="D31">
        <f t="shared" ref="D31:D35" si="6">E3</f>
        <v>6.8900332190858796E-2</v>
      </c>
      <c r="E31">
        <f t="shared" ref="E31:E35" si="7">L3</f>
        <v>8.2023407340269597E-2</v>
      </c>
      <c r="F31">
        <f t="shared" ref="F31:F35" si="8">T3</f>
        <v>1.9295425975279307E-2</v>
      </c>
      <c r="G31">
        <f t="shared" ref="G31:G35" si="9">Z3</f>
        <v>0.26062205174479902</v>
      </c>
      <c r="J31">
        <f>E31-$D$31</f>
        <v>1.3123075149410801E-2</v>
      </c>
      <c r="K31">
        <f t="shared" ref="K31:M31" si="10">F31-$D$31</f>
        <v>-4.9604906215579489E-2</v>
      </c>
      <c r="L31">
        <f t="shared" si="10"/>
        <v>0.19172171955394024</v>
      </c>
      <c r="M31">
        <f t="shared" si="10"/>
        <v>-6.8900332190858796E-2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</row>
    <row r="32" spans="3:28" x14ac:dyDescent="0.25">
      <c r="C32" t="s">
        <v>3</v>
      </c>
      <c r="D32">
        <f t="shared" si="6"/>
        <v>8.839741079345112E-2</v>
      </c>
      <c r="E32">
        <f t="shared" si="7"/>
        <v>9.5233617941644019E-2</v>
      </c>
      <c r="F32">
        <f t="shared" si="8"/>
        <v>6.1775736997855296E-2</v>
      </c>
      <c r="G32">
        <f t="shared" si="9"/>
        <v>0.30783611728340599</v>
      </c>
      <c r="J32">
        <f>E32-$D32</f>
        <v>6.8362071481928993E-3</v>
      </c>
      <c r="K32">
        <f t="shared" ref="K32:M35" si="11">F32-$D32</f>
        <v>-2.6621673795595824E-2</v>
      </c>
      <c r="L32">
        <f t="shared" si="11"/>
        <v>0.21943870648995487</v>
      </c>
      <c r="M32">
        <f t="shared" si="11"/>
        <v>-8.839741079345112E-2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6"/>
        <v>0.1884950635876346</v>
      </c>
      <c r="E33">
        <f t="shared" si="7"/>
        <v>0.15952235057484507</v>
      </c>
      <c r="F33">
        <f t="shared" si="8"/>
        <v>0.15364074127390651</v>
      </c>
      <c r="G33">
        <f t="shared" si="9"/>
        <v>0.495314458692792</v>
      </c>
      <c r="J33">
        <f t="shared" ref="J33:J35" si="12">E33-$D33</f>
        <v>-2.897271301278953E-2</v>
      </c>
      <c r="K33">
        <f t="shared" si="11"/>
        <v>-3.4854322313728092E-2</v>
      </c>
      <c r="L33">
        <f t="shared" si="11"/>
        <v>0.30681939510515743</v>
      </c>
      <c r="M33">
        <f t="shared" si="11"/>
        <v>-0.1884950635876346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6"/>
        <v>0.22650036095735579</v>
      </c>
      <c r="E34">
        <f t="shared" si="7"/>
        <v>0.17800544474101421</v>
      </c>
      <c r="F34">
        <f t="shared" si="8"/>
        <v>0.2162122573987621</v>
      </c>
      <c r="G34">
        <f t="shared" si="9"/>
        <v>0.52907176354739494</v>
      </c>
      <c r="J34">
        <f t="shared" si="12"/>
        <v>-4.8494916216341583E-2</v>
      </c>
      <c r="K34">
        <f t="shared" si="11"/>
        <v>-1.0288103558593692E-2</v>
      </c>
      <c r="L34">
        <f t="shared" si="11"/>
        <v>0.30257140259003912</v>
      </c>
      <c r="M34">
        <f t="shared" si="11"/>
        <v>-0.22650036095735579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6"/>
        <v>0.27367455619257797</v>
      </c>
      <c r="E35">
        <f t="shared" si="7"/>
        <v>0.21718614035742106</v>
      </c>
      <c r="F35">
        <f t="shared" si="8"/>
        <v>0.30041439094612959</v>
      </c>
      <c r="G35">
        <f t="shared" si="9"/>
        <v>0.60131322353823302</v>
      </c>
      <c r="J35">
        <f t="shared" si="12"/>
        <v>-5.6488415835156902E-2</v>
      </c>
      <c r="K35">
        <f t="shared" si="11"/>
        <v>2.6739834753551628E-2</v>
      </c>
      <c r="L35">
        <f t="shared" si="11"/>
        <v>0.32763866734565505</v>
      </c>
      <c r="M35">
        <f t="shared" si="11"/>
        <v>-0.27367455619257797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  <row r="36" spans="3:28" x14ac:dyDescent="0.25">
      <c r="I36" t="s">
        <v>14</v>
      </c>
      <c r="J36">
        <f>SQRT(SUM(J30^2,J31^2,J32^2,J33^2,J34^2,J35^2)/5)</f>
        <v>3.6334801647603103E-2</v>
      </c>
      <c r="K36">
        <f t="shared" ref="K36:M36" si="13">SQRT(SUM(K30^2,K31^2,K32^2,K33^2,K34^2,K35^2)/5)</f>
        <v>3.3376777147115351E-2</v>
      </c>
      <c r="L36">
        <f t="shared" si="13"/>
        <v>0.27810141409367106</v>
      </c>
      <c r="M36">
        <f t="shared" si="13"/>
        <v>0.18748615673244368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A87-F1D7-4C96-82ED-0C4ED6F957B8}">
  <dimension ref="D1:AD32"/>
  <sheetViews>
    <sheetView tabSelected="1" topLeftCell="C1" workbookViewId="0">
      <selection activeCell="V23" sqref="V23"/>
    </sheetView>
  </sheetViews>
  <sheetFormatPr defaultRowHeight="15" x14ac:dyDescent="0.25"/>
  <sheetData>
    <row r="1" spans="4:30" x14ac:dyDescent="0.25">
      <c r="D1" t="s">
        <v>42</v>
      </c>
      <c r="T1" t="s">
        <v>41</v>
      </c>
    </row>
    <row r="2" spans="4:30" ht="15.75" thickBot="1" x14ac:dyDescent="0.3">
      <c r="D2" s="10" t="s">
        <v>40</v>
      </c>
      <c r="E2" s="9" t="s">
        <v>0</v>
      </c>
      <c r="F2" s="9" t="s">
        <v>10</v>
      </c>
      <c r="G2" s="9" t="s">
        <v>11</v>
      </c>
      <c r="H2" s="9" t="s">
        <v>12</v>
      </c>
      <c r="K2" s="9" t="s">
        <v>39</v>
      </c>
      <c r="L2" s="9" t="s">
        <v>0</v>
      </c>
      <c r="M2" s="9" t="s">
        <v>10</v>
      </c>
      <c r="N2" s="9" t="s">
        <v>11</v>
      </c>
      <c r="O2" s="9" t="s">
        <v>12</v>
      </c>
      <c r="T2" t="s">
        <v>40</v>
      </c>
      <c r="U2" t="s">
        <v>0</v>
      </c>
      <c r="V2" t="s">
        <v>10</v>
      </c>
      <c r="W2" t="s">
        <v>11</v>
      </c>
      <c r="X2" t="s">
        <v>12</v>
      </c>
      <c r="Z2" t="s">
        <v>39</v>
      </c>
      <c r="AA2" t="s">
        <v>0</v>
      </c>
      <c r="AB2" t="s">
        <v>10</v>
      </c>
      <c r="AC2" t="s">
        <v>11</v>
      </c>
      <c r="AD2" t="s">
        <v>12</v>
      </c>
    </row>
    <row r="3" spans="4:30" x14ac:dyDescent="0.25">
      <c r="D3" s="8" t="s">
        <v>1</v>
      </c>
      <c r="E3" s="1">
        <v>0.46672287361833298</v>
      </c>
      <c r="F3" s="1">
        <v>0.46324616778299599</v>
      </c>
      <c r="G3" s="1">
        <v>0.49389611059520699</v>
      </c>
      <c r="H3" s="1">
        <v>0.39015231240812298</v>
      </c>
      <c r="K3" s="8" t="s">
        <v>1</v>
      </c>
      <c r="L3" s="11">
        <v>0.46714485310279102</v>
      </c>
      <c r="M3" s="11">
        <v>0.46408799524956401</v>
      </c>
      <c r="N3" s="11">
        <v>0.49367264399795402</v>
      </c>
      <c r="O3" s="11">
        <v>0.39025182717738799</v>
      </c>
      <c r="T3" t="s">
        <v>1</v>
      </c>
      <c r="U3">
        <v>3.8254040343367303E-2</v>
      </c>
      <c r="V3">
        <v>3.3656988524614795E-2</v>
      </c>
      <c r="W3">
        <v>1.881645518958355E-2</v>
      </c>
      <c r="X3">
        <v>0.13183142934176903</v>
      </c>
      <c r="Z3" t="s">
        <v>1</v>
      </c>
      <c r="AA3">
        <v>1.38813800195252E-2</v>
      </c>
      <c r="AB3">
        <v>3.36111641335336E-2</v>
      </c>
      <c r="AC3">
        <v>1.881645518958355E-2</v>
      </c>
      <c r="AD3">
        <v>0.13183142934176903</v>
      </c>
    </row>
    <row r="4" spans="4:30" x14ac:dyDescent="0.25">
      <c r="D4" s="8" t="s">
        <v>2</v>
      </c>
      <c r="E4" s="1">
        <v>0.41912391729059401</v>
      </c>
      <c r="F4" s="1">
        <v>0.37304632148231898</v>
      </c>
      <c r="G4" s="1">
        <v>0.497915933463215</v>
      </c>
      <c r="H4" s="1">
        <v>0.24863226703809299</v>
      </c>
      <c r="K4" s="8" t="s">
        <v>2</v>
      </c>
      <c r="L4" s="2">
        <v>0.43299710120470503</v>
      </c>
      <c r="M4" s="2">
        <v>0.38195144520751101</v>
      </c>
      <c r="N4" s="2">
        <v>0.49484019378463401</v>
      </c>
      <c r="O4" s="2">
        <v>0.249291572208687</v>
      </c>
      <c r="T4" t="s">
        <v>2</v>
      </c>
      <c r="U4">
        <v>6.5886965629975897E-2</v>
      </c>
      <c r="V4">
        <v>7.0106257429448801E-2</v>
      </c>
      <c r="W4">
        <v>1.3297513394426398E-2</v>
      </c>
      <c r="X4">
        <v>0.26062205174479902</v>
      </c>
      <c r="Z4" t="s">
        <v>2</v>
      </c>
      <c r="AA4">
        <v>6.34621758811586E-2</v>
      </c>
      <c r="AB4">
        <v>6.5901167112290701E-2</v>
      </c>
      <c r="AC4">
        <v>2.0063421809053308E-2</v>
      </c>
      <c r="AD4">
        <v>0.26062205174479902</v>
      </c>
    </row>
    <row r="5" spans="4:30" x14ac:dyDescent="0.25">
      <c r="D5" s="8" t="s">
        <v>3</v>
      </c>
      <c r="E5" s="1">
        <v>0.375348662510612</v>
      </c>
      <c r="F5" s="1">
        <v>0.41448585636466101</v>
      </c>
      <c r="G5" s="1">
        <v>0.46809410272192598</v>
      </c>
      <c r="H5" s="1">
        <v>0.19208561647903599</v>
      </c>
      <c r="K5" s="8" t="s">
        <v>3</v>
      </c>
      <c r="L5" s="2">
        <v>0.40108704603273998</v>
      </c>
      <c r="M5" s="2">
        <v>0.42138934522154903</v>
      </c>
      <c r="N5" s="11">
        <v>0.46186671687791597</v>
      </c>
      <c r="O5" s="2">
        <v>0.19180133352524001</v>
      </c>
      <c r="T5" t="s">
        <v>3</v>
      </c>
      <c r="U5">
        <v>8.2416597634873939E-2</v>
      </c>
      <c r="V5">
        <v>7.884031849901553E-2</v>
      </c>
      <c r="W5">
        <v>5.6133450347480102E-2</v>
      </c>
      <c r="X5">
        <v>0.30783611728340599</v>
      </c>
      <c r="Z5" t="s">
        <v>3</v>
      </c>
      <c r="AA5">
        <v>7.9578858548609521E-2</v>
      </c>
      <c r="AB5">
        <v>7.3264359961271328E-2</v>
      </c>
      <c r="AC5">
        <v>5.9541123301516605E-2</v>
      </c>
      <c r="AD5">
        <v>0.30783611728340599</v>
      </c>
    </row>
    <row r="6" spans="4:30" x14ac:dyDescent="0.25">
      <c r="D6" s="8" t="s">
        <v>4</v>
      </c>
      <c r="E6" s="1">
        <v>0.14079019569583801</v>
      </c>
      <c r="F6" s="1">
        <v>0.36378935120651501</v>
      </c>
      <c r="G6" s="1">
        <v>0.34606964295818599</v>
      </c>
      <c r="H6" s="1">
        <v>6.8863611581768999E-2</v>
      </c>
      <c r="K6" s="8" t="s">
        <v>4</v>
      </c>
      <c r="L6" s="2">
        <v>0.21084624658640599</v>
      </c>
      <c r="M6" s="2">
        <v>0.39309647986053098</v>
      </c>
      <c r="N6" s="2">
        <v>0.32082298476384302</v>
      </c>
      <c r="O6" s="2">
        <v>6.2270531327929E-2</v>
      </c>
      <c r="T6" t="s">
        <v>4</v>
      </c>
      <c r="U6">
        <v>0.1696678528581346</v>
      </c>
      <c r="V6">
        <v>0.13512388225150707</v>
      </c>
      <c r="W6">
        <v>0.1380720020920175</v>
      </c>
      <c r="X6">
        <v>0.495314458692792</v>
      </c>
      <c r="Z6" t="s">
        <v>4</v>
      </c>
      <c r="AA6">
        <v>0.16355566835075558</v>
      </c>
      <c r="AB6">
        <v>0.11837219660248008</v>
      </c>
      <c r="AC6">
        <v>0.1471563019130345</v>
      </c>
      <c r="AD6">
        <v>0.495314458692792</v>
      </c>
    </row>
    <row r="7" spans="4:30" x14ac:dyDescent="0.25">
      <c r="D7" s="8" t="s">
        <v>5</v>
      </c>
      <c r="E7" s="1">
        <v>7.7989266697037901E-2</v>
      </c>
      <c r="F7" s="1">
        <v>0.31288701720225398</v>
      </c>
      <c r="G7" s="1">
        <v>0.24362577365496599</v>
      </c>
      <c r="H7" s="1">
        <v>6.0354305918722803E-2</v>
      </c>
      <c r="K7" s="8" t="s">
        <v>5</v>
      </c>
      <c r="L7" s="2">
        <v>0.15032055203262501</v>
      </c>
      <c r="M7" s="2">
        <v>0.34652900994089197</v>
      </c>
      <c r="N7" s="2">
        <v>0.21124631855175699</v>
      </c>
      <c r="O7" s="2">
        <v>5.3482226595304501E-2</v>
      </c>
      <c r="T7" t="s">
        <v>5</v>
      </c>
      <c r="U7">
        <v>0.19977640499678379</v>
      </c>
      <c r="V7">
        <v>0.16676639177789421</v>
      </c>
      <c r="W7">
        <v>0.1983374298946641</v>
      </c>
      <c r="X7">
        <v>0.52907176354739494</v>
      </c>
      <c r="Z7" t="s">
        <v>5</v>
      </c>
      <c r="AA7">
        <v>0.19277940149298578</v>
      </c>
      <c r="AB7">
        <v>0.14758967958288921</v>
      </c>
      <c r="AC7">
        <v>0.2087368014451261</v>
      </c>
      <c r="AD7">
        <v>0.52907176354739494</v>
      </c>
    </row>
    <row r="8" spans="4:30" x14ac:dyDescent="0.25">
      <c r="D8" s="8" t="s">
        <v>6</v>
      </c>
      <c r="E8" s="1">
        <v>2.71064472828598E-2</v>
      </c>
      <c r="F8" s="1">
        <v>0.21827815695988301</v>
      </c>
      <c r="G8" s="1">
        <v>0.113032192431373</v>
      </c>
      <c r="H8" s="1">
        <v>3.3975873844253497E-2</v>
      </c>
      <c r="K8" s="8" t="s">
        <v>6</v>
      </c>
      <c r="L8" s="2">
        <v>8.4848407496669803E-2</v>
      </c>
      <c r="M8" s="2">
        <v>0.26361637636575003</v>
      </c>
      <c r="N8" s="2">
        <v>8.8483606290108305E-2</v>
      </c>
      <c r="O8" s="2">
        <v>2.8736557675009801E-2</v>
      </c>
      <c r="T8" t="s">
        <v>6</v>
      </c>
      <c r="U8">
        <v>0.23987102679676195</v>
      </c>
      <c r="V8">
        <v>0.21665418143856408</v>
      </c>
      <c r="W8">
        <v>0.27946717558375661</v>
      </c>
      <c r="X8">
        <v>0.60131322353823302</v>
      </c>
      <c r="Z8" t="s">
        <v>6</v>
      </c>
      <c r="AA8">
        <v>0.23134476323444195</v>
      </c>
      <c r="AB8">
        <v>0.19328622080447105</v>
      </c>
      <c r="AC8">
        <v>0.29213942630845663</v>
      </c>
      <c r="AD8">
        <v>0.60131322353823302</v>
      </c>
    </row>
    <row r="16" spans="4:30" ht="15.75" thickBot="1" x14ac:dyDescent="0.3">
      <c r="D16" s="9" t="s">
        <v>38</v>
      </c>
      <c r="E16" s="9" t="s">
        <v>0</v>
      </c>
      <c r="F16" s="9" t="s">
        <v>10</v>
      </c>
      <c r="G16" s="9" t="s">
        <v>11</v>
      </c>
      <c r="H16" s="9" t="s">
        <v>12</v>
      </c>
      <c r="K16" s="9" t="s">
        <v>37</v>
      </c>
      <c r="L16" s="9" t="s">
        <v>0</v>
      </c>
      <c r="M16" s="9" t="s">
        <v>10</v>
      </c>
      <c r="N16" s="9" t="s">
        <v>11</v>
      </c>
      <c r="O16" s="9" t="s">
        <v>12</v>
      </c>
      <c r="T16" t="s">
        <v>38</v>
      </c>
      <c r="U16" t="s">
        <v>15</v>
      </c>
      <c r="V16" t="s">
        <v>10</v>
      </c>
      <c r="W16" t="s">
        <v>11</v>
      </c>
      <c r="X16" t="s">
        <v>12</v>
      </c>
      <c r="Z16" t="s">
        <v>37</v>
      </c>
      <c r="AA16" t="s">
        <v>0</v>
      </c>
      <c r="AB16" t="s">
        <v>10</v>
      </c>
      <c r="AC16" t="s">
        <v>11</v>
      </c>
      <c r="AD16" t="s">
        <v>12</v>
      </c>
    </row>
    <row r="17" spans="4:30" x14ac:dyDescent="0.25">
      <c r="D17" s="8" t="s">
        <v>1</v>
      </c>
      <c r="E17" s="11">
        <v>0.46672287361833298</v>
      </c>
      <c r="F17" s="11">
        <v>0.46471158029929099</v>
      </c>
      <c r="G17" s="11">
        <v>0.49379545915281398</v>
      </c>
      <c r="H17" s="11">
        <v>0.38454670696721599</v>
      </c>
      <c r="K17" s="8" t="s">
        <v>1</v>
      </c>
      <c r="L17" s="11">
        <v>0.47454512353254102</v>
      </c>
      <c r="M17" s="11">
        <v>0.47674988166395699</v>
      </c>
      <c r="N17" s="11">
        <v>0.49362165045951001</v>
      </c>
      <c r="O17" s="11">
        <v>0.378045305586591</v>
      </c>
      <c r="T17" t="s">
        <v>1</v>
      </c>
      <c r="U17">
        <v>3.8254040343367303E-2</v>
      </c>
      <c r="V17">
        <v>3.2627719353249596E-2</v>
      </c>
      <c r="W17">
        <v>1.8722633623434352E-2</v>
      </c>
      <c r="X17">
        <v>0.13183142934176903</v>
      </c>
      <c r="Z17" t="s">
        <v>1</v>
      </c>
      <c r="AA17">
        <v>3.8254040343367303E-2</v>
      </c>
      <c r="AB17">
        <v>3.8098790267166102E-2</v>
      </c>
      <c r="AC17">
        <v>1.9149108888985751E-2</v>
      </c>
      <c r="AD17">
        <v>0.13183142934176903</v>
      </c>
    </row>
    <row r="18" spans="4:30" x14ac:dyDescent="0.25">
      <c r="D18" s="8" t="s">
        <v>2</v>
      </c>
      <c r="E18" s="2">
        <v>0.41912391729059401</v>
      </c>
      <c r="F18" s="2">
        <v>0.38287407859939399</v>
      </c>
      <c r="G18" s="2">
        <v>0.49482561958215698</v>
      </c>
      <c r="H18" s="2">
        <v>0.24603619714727501</v>
      </c>
      <c r="K18" s="8" t="s">
        <v>2</v>
      </c>
      <c r="L18" s="2">
        <v>0.421414584541424</v>
      </c>
      <c r="M18" s="2">
        <v>0.41394704888013401</v>
      </c>
      <c r="N18" s="2">
        <v>0.494879483069113</v>
      </c>
      <c r="O18" s="2">
        <v>0.22833130786876801</v>
      </c>
      <c r="T18" t="s">
        <v>2</v>
      </c>
      <c r="U18">
        <v>6.8900332190858796E-2</v>
      </c>
      <c r="V18">
        <v>6.6110298899278302E-2</v>
      </c>
      <c r="W18">
        <v>2.00786146398646E-2</v>
      </c>
      <c r="X18">
        <v>0.26062205174479902</v>
      </c>
      <c r="Z18" t="s">
        <v>2</v>
      </c>
      <c r="AA18">
        <v>6.8900332190858796E-2</v>
      </c>
      <c r="AB18">
        <v>8.2023407340269597E-2</v>
      </c>
      <c r="AC18">
        <v>1.9295425975279307E-2</v>
      </c>
      <c r="AD18">
        <v>0.26062205174479902</v>
      </c>
    </row>
    <row r="19" spans="4:30" x14ac:dyDescent="0.25">
      <c r="D19" s="8" t="s">
        <v>3</v>
      </c>
      <c r="E19" s="2">
        <v>0.375348662510612</v>
      </c>
      <c r="F19" s="2">
        <v>0.419300839777066</v>
      </c>
      <c r="G19" s="2">
        <v>0.46206072787883101</v>
      </c>
      <c r="H19" s="2">
        <v>0.19289381432017499</v>
      </c>
      <c r="K19" s="8" t="s">
        <v>3</v>
      </c>
      <c r="L19" s="2">
        <v>0.38451752414141999</v>
      </c>
      <c r="M19" s="2">
        <v>0.40468718773294199</v>
      </c>
      <c r="N19" s="2">
        <v>0.45813410878103</v>
      </c>
      <c r="O19" s="2">
        <v>0.201955321741522</v>
      </c>
      <c r="T19" t="s">
        <v>3</v>
      </c>
      <c r="U19">
        <v>8.839741079345112E-2</v>
      </c>
      <c r="V19">
        <v>7.4217538952900425E-2</v>
      </c>
      <c r="W19">
        <v>5.9340504419986298E-2</v>
      </c>
      <c r="X19">
        <v>0.30783611728340599</v>
      </c>
      <c r="Z19" t="s">
        <v>3</v>
      </c>
      <c r="AA19">
        <v>8.839741079345112E-2</v>
      </c>
      <c r="AB19">
        <v>9.5233617941644019E-2</v>
      </c>
      <c r="AC19">
        <v>6.1775736997855296E-2</v>
      </c>
      <c r="AD19">
        <v>0.30783611728340599</v>
      </c>
    </row>
    <row r="20" spans="4:30" x14ac:dyDescent="0.25">
      <c r="D20" s="8" t="s">
        <v>4</v>
      </c>
      <c r="E20" s="2">
        <v>0.14079019569583801</v>
      </c>
      <c r="F20" s="2">
        <v>0.39201324334331</v>
      </c>
      <c r="G20" s="2">
        <v>0.31991965289006702</v>
      </c>
      <c r="H20" s="2">
        <v>6.7932310992834505E-2</v>
      </c>
      <c r="K20" s="8" t="s">
        <v>4</v>
      </c>
      <c r="L20" s="2">
        <v>0.13111745895745</v>
      </c>
      <c r="M20" s="2">
        <v>0.32958812943297999</v>
      </c>
      <c r="N20" s="2">
        <v>0.31485218062370202</v>
      </c>
      <c r="O20" s="2">
        <v>0.11657467038361401</v>
      </c>
      <c r="T20" t="s">
        <v>4</v>
      </c>
      <c r="U20">
        <v>0.1884950635876346</v>
      </c>
      <c r="V20">
        <v>0.11917259086873108</v>
      </c>
      <c r="W20">
        <v>0.1478542595462215</v>
      </c>
      <c r="X20">
        <v>0.495314458692792</v>
      </c>
      <c r="Z20" t="s">
        <v>4</v>
      </c>
      <c r="AA20">
        <v>0.1884950635876346</v>
      </c>
      <c r="AB20">
        <v>0.15952235057484507</v>
      </c>
      <c r="AC20">
        <v>0.15364074127390651</v>
      </c>
      <c r="AD20">
        <v>0.495314458692792</v>
      </c>
    </row>
    <row r="21" spans="4:30" x14ac:dyDescent="0.25">
      <c r="D21" s="8" t="s">
        <v>5</v>
      </c>
      <c r="E21" s="2">
        <v>7.7989266697037901E-2</v>
      </c>
      <c r="F21" s="2">
        <v>0.34515301211244298</v>
      </c>
      <c r="G21" s="2">
        <v>0.21037121232720299</v>
      </c>
      <c r="H21" s="2">
        <v>5.6174412415763202E-2</v>
      </c>
      <c r="K21" s="8" t="s">
        <v>5</v>
      </c>
      <c r="L21" s="2">
        <v>8.4512152237939994E-2</v>
      </c>
      <c r="M21" s="2">
        <v>0.30184719267242599</v>
      </c>
      <c r="N21" s="2">
        <v>0.20523212764429</v>
      </c>
      <c r="O21" s="2">
        <v>0.10188737956697599</v>
      </c>
      <c r="T21" t="s">
        <v>5</v>
      </c>
      <c r="U21">
        <v>0.22650036095735579</v>
      </c>
      <c r="V21">
        <v>0.14841341162436822</v>
      </c>
      <c r="W21">
        <v>0.2094551100216521</v>
      </c>
      <c r="X21">
        <v>0.52907176354739494</v>
      </c>
      <c r="Z21" t="s">
        <v>5</v>
      </c>
      <c r="AA21">
        <v>0.22650036095735579</v>
      </c>
      <c r="AB21">
        <v>0.17800544474101421</v>
      </c>
      <c r="AC21">
        <v>0.2162122573987621</v>
      </c>
      <c r="AD21">
        <v>0.52907176354739494</v>
      </c>
    </row>
    <row r="22" spans="4:30" x14ac:dyDescent="0.25">
      <c r="D22" s="8" t="s">
        <v>6</v>
      </c>
      <c r="E22" s="2">
        <v>2.71064472828598E-2</v>
      </c>
      <c r="F22" s="2">
        <v>0.26270836852437301</v>
      </c>
      <c r="G22" s="2">
        <v>8.8578239388474797E-2</v>
      </c>
      <c r="H22" s="2">
        <v>2.6175826412824801E-2</v>
      </c>
      <c r="K22" s="8" t="s">
        <v>6</v>
      </c>
      <c r="L22" s="2">
        <v>2.4852684282854001E-2</v>
      </c>
      <c r="M22" s="2">
        <v>0.22954438424003701</v>
      </c>
      <c r="N22" s="2">
        <v>8.4414527194766095E-2</v>
      </c>
      <c r="O22" s="2">
        <v>5.6617932650434098E-2</v>
      </c>
      <c r="T22" t="s">
        <v>6</v>
      </c>
      <c r="U22">
        <v>0.27367455619257797</v>
      </c>
      <c r="V22">
        <v>0.19395482161996908</v>
      </c>
      <c r="W22">
        <v>0.29272245777483263</v>
      </c>
      <c r="X22">
        <v>0.60131322353823302</v>
      </c>
      <c r="Z22" t="s">
        <v>6</v>
      </c>
      <c r="AA22">
        <v>0.27367455619257797</v>
      </c>
      <c r="AB22">
        <v>0.21718614035742106</v>
      </c>
      <c r="AC22">
        <v>0.30041439094612959</v>
      </c>
      <c r="AD22">
        <v>0.60131322353823302</v>
      </c>
    </row>
    <row r="24" spans="4:30" x14ac:dyDescent="0.25">
      <c r="T24" s="2"/>
    </row>
    <row r="25" spans="4:30" x14ac:dyDescent="0.25">
      <c r="T25" s="2"/>
    </row>
    <row r="26" spans="4:30" x14ac:dyDescent="0.25">
      <c r="T26" s="7"/>
    </row>
    <row r="27" spans="4:30" x14ac:dyDescent="0.25">
      <c r="T27" s="2"/>
    </row>
    <row r="28" spans="4:30" x14ac:dyDescent="0.25">
      <c r="T28" s="2"/>
      <c r="V28">
        <v>8.0000000000000007E-5</v>
      </c>
    </row>
    <row r="29" spans="4:30" x14ac:dyDescent="0.25">
      <c r="T29" s="2"/>
    </row>
    <row r="30" spans="4:30" x14ac:dyDescent="0.25">
      <c r="T30" s="2"/>
    </row>
    <row r="31" spans="4:30" x14ac:dyDescent="0.25">
      <c r="T31" s="2"/>
    </row>
    <row r="32" spans="4:30" x14ac:dyDescent="0.25">
      <c r="T3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5F_Model</vt:lpstr>
      <vt:lpstr>4F_Model</vt:lpstr>
      <vt:lpstr>3F_Model</vt:lpstr>
      <vt:lpstr>F_Model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Volkert</dc:creator>
  <cp:lastModifiedBy>Bas Volkert</cp:lastModifiedBy>
  <dcterms:created xsi:type="dcterms:W3CDTF">2023-07-01T13:15:26Z</dcterms:created>
  <dcterms:modified xsi:type="dcterms:W3CDTF">2023-07-07T15:24:25Z</dcterms:modified>
</cp:coreProperties>
</file>