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dy\Documents\GitHub\InstanceGenerator\"/>
    </mc:Choice>
  </mc:AlternateContent>
  <xr:revisionPtr revIDLastSave="0" documentId="13_ncr:1_{4BB4DBE7-CC1D-42BB-ACFD-714012AD7EBE}" xr6:coauthVersionLast="47" xr6:coauthVersionMax="47" xr10:uidLastSave="{00000000-0000-0000-0000-000000000000}"/>
  <bookViews>
    <workbookView xWindow="-110" yWindow="-110" windowWidth="19420" windowHeight="10420" activeTab="2" xr2:uid="{00000000-000D-0000-FFFF-FFFF00000000}"/>
  </bookViews>
  <sheets>
    <sheet name="TRA0307_(2021)" sheetId="1" r:id="rId1"/>
    <sheet name="TRA0307_(2020)" sheetId="2" r:id="rId2"/>
    <sheet name="TRA0307_(2019)" sheetId="3" r:id="rId3"/>
    <sheet name="TRA0307_(2018)" sheetId="4" r:id="rId4"/>
    <sheet name="TRA0307_(2017)" sheetId="5" r:id="rId5"/>
    <sheet name="TRA0307_(2016)" sheetId="6" r:id="rId6"/>
    <sheet name="TRA0307_(2015)" sheetId="7" r:id="rId7"/>
    <sheet name="TRA0307_(2014)" sheetId="8" r:id="rId8"/>
    <sheet name="TRA0307_(2013)" sheetId="9" r:id="rId9"/>
    <sheet name="TRA0307_(2012)" sheetId="10" r:id="rId10"/>
    <sheet name="TRA0307_(2011)" sheetId="11" r:id="rId11"/>
    <sheet name="TRA0307_(2010)" sheetId="12" r:id="rId12"/>
    <sheet name="TRA0307_(2009)" sheetId="13" r:id="rId13"/>
    <sheet name="TRA0307_(2008)" sheetId="14" r:id="rId14"/>
    <sheet name="TRA0307_(2007)" sheetId="15" r:id="rId15"/>
    <sheet name="TRA0307_(2006)" sheetId="16" r:id="rId16"/>
  </sheets>
  <externalReferences>
    <externalReference r:id="rId17"/>
    <externalReference r:id="rId18"/>
    <externalReference r:id="rId19"/>
  </externalReferences>
  <definedNames>
    <definedName name="\0" localSheetId="6">[1]TABLE1a!$U$1:$U$7</definedName>
    <definedName name="\0" localSheetId="5">[1]TABLE1a!$U$1:$U$7</definedName>
    <definedName name="\0">[1]TABLE1a!$U$1:$U$7</definedName>
    <definedName name="\p" localSheetId="6">[1]TABLE1a!$P$1</definedName>
    <definedName name="\p" localSheetId="5">[1]TABLE1a!$P$1</definedName>
    <definedName name="\p">[1]TABLE1a!$P$1</definedName>
    <definedName name="\t" localSheetId="6">[1]TABLE1a!$U$3</definedName>
    <definedName name="\t" localSheetId="5">[1]TABLE1a!$U$3</definedName>
    <definedName name="\t">[1]TABLE1a!$U$3</definedName>
    <definedName name="_1.2__Average_distance_travelled_by_mode_of_travel__1975_76__1985_86_and_1993_95" localSheetId="6">!#REF!</definedName>
    <definedName name="_1.2__Average_distance_travelled_by_mode_of_travel__1975_76__1985_86_and_1993_95" localSheetId="5">!#REF!</definedName>
    <definedName name="_1.2__Average_distance_travelled_by_mode_of_travel__1975_76__1985_86_and_1993_95" localSheetId="3">!#REF!</definedName>
    <definedName name="_1.2__Average_distance_travelled_by_mode_of_travel__1975_76__1985_86_and_1993_95" localSheetId="2">!#REF!</definedName>
    <definedName name="_1.2__Average_distance_travelled_by_mode_of_travel__1975_76__1985_86_and_1993_95" localSheetId="1">!#REF!</definedName>
    <definedName name="_1.2__Average_distance_travelled_by_mode_of_travel__1975_76__1985_86_and_1993_95" localSheetId="0">!#REF!</definedName>
    <definedName name="_1.2__Average_distance_travelled_by_mode_of_travel__1975_76__1985_86_and_1993_95">!#REF!</definedName>
    <definedName name="_1981" localSheetId="6">!#REF!</definedName>
    <definedName name="_1981" localSheetId="5">!#REF!</definedName>
    <definedName name="_1981" localSheetId="3">!#REF!</definedName>
    <definedName name="_1981" localSheetId="2">!#REF!</definedName>
    <definedName name="_1981" localSheetId="1">!#REF!</definedName>
    <definedName name="_1981" localSheetId="0">!#REF!</definedName>
    <definedName name="_1981">!#REF!</definedName>
    <definedName name="activeCell" localSheetId="6">!#REF!</definedName>
    <definedName name="activeCell" localSheetId="5">!#REF!</definedName>
    <definedName name="activeCell" localSheetId="3">!#REF!</definedName>
    <definedName name="activeCell" localSheetId="2">!#REF!</definedName>
    <definedName name="activeCell" localSheetId="1">!#REF!</definedName>
    <definedName name="activeCell" localSheetId="0">!#REF!</definedName>
    <definedName name="activeCell">!#REF!</definedName>
    <definedName name="ALL">#N/A</definedName>
    <definedName name="ANNBELGIUM" localSheetId="6">[1]TABLE5!$D$5:$D$12</definedName>
    <definedName name="ANNBELGIUM" localSheetId="5">[1]TABLE5!$D$5:$D$12</definedName>
    <definedName name="ANNBELGIUM">[1]TABLE5!$D$5:$D$12</definedName>
    <definedName name="ANNDVR" localSheetId="6">[1]TABLE4AL!$D$6:$D$12</definedName>
    <definedName name="ANNDVR" localSheetId="5">[1]TABLE4AL!$D$6:$D$12</definedName>
    <definedName name="ANNDVR">[1]TABLE4AL!$D$6:$D$12</definedName>
    <definedName name="ANNENG" localSheetId="6">[1]TABLE4AL!$F$6:$F$12</definedName>
    <definedName name="ANNENG" localSheetId="5">[1]TABLE4AL!$F$6:$F$12</definedName>
    <definedName name="ANNENG">[1]TABLE4AL!$F$6:$F$12</definedName>
    <definedName name="ANNFORIEGN" localSheetId="6">[1]TABLE1a!$P$37</definedName>
    <definedName name="ANNFORIEGN" localSheetId="5">[1]TABLE1a!$P$37</definedName>
    <definedName name="ANNFORIEGN">[1]TABLE1a!$P$37</definedName>
    <definedName name="ANNFRANCE" localSheetId="6">[1]TABLE5!$B$5:$B$12</definedName>
    <definedName name="ANNFRANCE" localSheetId="5">[1]TABLE5!$B$5:$B$12</definedName>
    <definedName name="ANNFRANCE">[1]TABLE5!$B$5:$B$12</definedName>
    <definedName name="ANNL" localSheetId="6">[1]TABLE5!$F$5:$F$12</definedName>
    <definedName name="ANNL" localSheetId="5">[1]TABLE5!$F$5:$F$12</definedName>
    <definedName name="ANNL">[1]TABLE5!$F$5:$F$12</definedName>
    <definedName name="ANNOTHER" localSheetId="6">[1]TABLE5!$J$5:$J$12</definedName>
    <definedName name="ANNOTHER" localSheetId="5">[1]TABLE5!$J$5:$J$12</definedName>
    <definedName name="ANNOTHER">[1]TABLE5!$J$5:$J$12</definedName>
    <definedName name="ANNSE" localSheetId="6">[1]TABLE4AL!$B$6:$B$12</definedName>
    <definedName name="ANNSE" localSheetId="5">[1]TABLE4AL!$B$6:$B$12</definedName>
    <definedName name="ANNSE">[1]TABLE4AL!$B$6:$B$12</definedName>
    <definedName name="ANNUAL" localSheetId="6">!#REF!</definedName>
    <definedName name="ANNUAL" localSheetId="5">!#REF!</definedName>
    <definedName name="ANNUAL" localSheetId="3">!#REF!</definedName>
    <definedName name="ANNUAL" localSheetId="2">!#REF!</definedName>
    <definedName name="ANNUAL" localSheetId="1">!#REF!</definedName>
    <definedName name="ANNUAL" localSheetId="0">!#REF!</definedName>
    <definedName name="ANNUAL">!#REF!</definedName>
    <definedName name="ANNUK" localSheetId="6">[1]TABLE1a!$E$8:$E$14</definedName>
    <definedName name="ANNUK" localSheetId="5">[1]TABLE1a!$E$8:$E$14</definedName>
    <definedName name="ANNUK">[1]TABLE1a!$E$8:$E$14</definedName>
    <definedName name="ANNUT" localSheetId="6">[1]TABLE1a!$M$8:$M$14</definedName>
    <definedName name="ANNUT" localSheetId="5">[1]TABLE1a!$M$8:$M$14</definedName>
    <definedName name="ANNUT">[1]TABLE1a!$M$8:$M$14</definedName>
    <definedName name="BARQTR" localSheetId="6">!#REF!</definedName>
    <definedName name="BARQTR" localSheetId="5">!#REF!</definedName>
    <definedName name="BARQTR" localSheetId="3">!#REF!</definedName>
    <definedName name="BARQTR" localSheetId="2">!#REF!</definedName>
    <definedName name="BARQTR" localSheetId="1">!#REF!</definedName>
    <definedName name="BARQTR" localSheetId="0">!#REF!</definedName>
    <definedName name="BARQTR">!#REF!</definedName>
    <definedName name="BELGIUM" localSheetId="7">!#REF!</definedName>
    <definedName name="BELGIUM" localSheetId="6">!#REF!</definedName>
    <definedName name="BELGIUM" localSheetId="5">!#REF!</definedName>
    <definedName name="BELGIUM" localSheetId="3">!#REF!</definedName>
    <definedName name="BELGIUM" localSheetId="2">!#REF!</definedName>
    <definedName name="BELGIUM" localSheetId="1">!#REF!</definedName>
    <definedName name="BELGIUM" localSheetId="0">!#REF!</definedName>
    <definedName name="BELGIUM">!#REF!</definedName>
    <definedName name="BULL">#N/A</definedName>
    <definedName name="CAMARA" localSheetId="6">[1]TABLE1a!$P$4</definedName>
    <definedName name="CAMARA" localSheetId="5">[1]TABLE1a!$P$4</definedName>
    <definedName name="CAMARA">[1]TABLE1a!$P$4</definedName>
    <definedName name="CategoryTitle" localSheetId="6">!#REF!</definedName>
    <definedName name="CategoryTitle" localSheetId="5">!#REF!</definedName>
    <definedName name="CategoryTitle" localSheetId="3">!#REF!</definedName>
    <definedName name="CategoryTitle" localSheetId="2">!#REF!</definedName>
    <definedName name="CategoryTitle" localSheetId="1">!#REF!</definedName>
    <definedName name="CategoryTitle" localSheetId="0">!#REF!</definedName>
    <definedName name="CategoryTitle">!#REF!</definedName>
    <definedName name="CLONE" localSheetId="6">[1]TABLE1a!$P$6</definedName>
    <definedName name="CLONE" localSheetId="5">[1]TABLE1a!$P$6</definedName>
    <definedName name="CLONE">[1]TABLE1a!$P$6</definedName>
    <definedName name="DEFLATOR" localSheetId="6">!#REF!</definedName>
    <definedName name="DEFLATOR" localSheetId="5">!#REF!</definedName>
    <definedName name="DEFLATOR" localSheetId="3">!#REF!</definedName>
    <definedName name="DEFLATOR" localSheetId="2">!#REF!</definedName>
    <definedName name="DEFLATOR" localSheetId="1">!#REF!</definedName>
    <definedName name="DEFLATOR" localSheetId="0">!#REF!</definedName>
    <definedName name="DEFLATOR">!#REF!</definedName>
    <definedName name="dgdsfyh" localSheetId="7">!#REF!</definedName>
    <definedName name="dgdsfyh" localSheetId="6">!#REF!</definedName>
    <definedName name="dgdsfyh" localSheetId="5">!#REF!</definedName>
    <definedName name="dgdsfyh" localSheetId="3">!#REF!</definedName>
    <definedName name="dgdsfyh" localSheetId="2">!#REF!</definedName>
    <definedName name="dgdsfyh" localSheetId="1">!#REF!</definedName>
    <definedName name="dgdsfyh" localSheetId="0">!#REF!</definedName>
    <definedName name="dgdsfyh">!#REF!</definedName>
    <definedName name="DK" localSheetId="7">!#REF!</definedName>
    <definedName name="DK" localSheetId="6">!#REF!</definedName>
    <definedName name="DK" localSheetId="5">!#REF!</definedName>
    <definedName name="DK" localSheetId="3">!#REF!</definedName>
    <definedName name="DK" localSheetId="2">!#REF!</definedName>
    <definedName name="DK" localSheetId="1">!#REF!</definedName>
    <definedName name="DK" localSheetId="0">!#REF!</definedName>
    <definedName name="DK">!#REF!</definedName>
    <definedName name="DNK_D" localSheetId="6">!#REF!</definedName>
    <definedName name="DNK_D" localSheetId="5">!#REF!</definedName>
    <definedName name="DNK_D" localSheetId="3">!#REF!</definedName>
    <definedName name="DNK_D" localSheetId="2">!#REF!</definedName>
    <definedName name="DNK_D" localSheetId="1">!#REF!</definedName>
    <definedName name="DNK_D" localSheetId="0">!#REF!</definedName>
    <definedName name="DNK_D">!#REF!</definedName>
    <definedName name="DOVER">#N/A</definedName>
    <definedName name="EIRE" localSheetId="7">!#REF!</definedName>
    <definedName name="EIRE" localSheetId="6">!#REF!</definedName>
    <definedName name="EIRE" localSheetId="5">!#REF!</definedName>
    <definedName name="EIRE" localSheetId="3">!#REF!</definedName>
    <definedName name="EIRE" localSheetId="2">!#REF!</definedName>
    <definedName name="EIRE" localSheetId="1">!#REF!</definedName>
    <definedName name="EIRE" localSheetId="0">!#REF!</definedName>
    <definedName name="EIRE">!#REF!</definedName>
    <definedName name="ENGLISH">#N/A</definedName>
    <definedName name="fbegyear" localSheetId="7">!#REF!</definedName>
    <definedName name="fbegyear" localSheetId="6">!#REF!</definedName>
    <definedName name="fbegyear" localSheetId="5">!#REF!</definedName>
    <definedName name="fbegyear" localSheetId="3">!#REF!</definedName>
    <definedName name="fbegyear" localSheetId="2">!#REF!</definedName>
    <definedName name="fbegyear" localSheetId="1">!#REF!</definedName>
    <definedName name="fbegyear" localSheetId="0">!#REF!</definedName>
    <definedName name="fbegyear">!#REF!</definedName>
    <definedName name="fendyear" localSheetId="7">!#REF!</definedName>
    <definedName name="fendyear" localSheetId="6">!#REF!</definedName>
    <definedName name="fendyear" localSheetId="5">!#REF!</definedName>
    <definedName name="fendyear" localSheetId="3">!#REF!</definedName>
    <definedName name="fendyear" localSheetId="2">!#REF!</definedName>
    <definedName name="fendyear" localSheetId="1">!#REF!</definedName>
    <definedName name="fendyear" localSheetId="0">!#REF!</definedName>
    <definedName name="fendyear">!#REF!</definedName>
    <definedName name="FL" localSheetId="6">!#REF!</definedName>
    <definedName name="FL" localSheetId="5">!#REF!</definedName>
    <definedName name="FL" localSheetId="3">!#REF!</definedName>
    <definedName name="FL" localSheetId="2">!#REF!</definedName>
    <definedName name="FL" localSheetId="1">!#REF!</definedName>
    <definedName name="FL" localSheetId="0">!#REF!</definedName>
    <definedName name="FL">!#REF!</definedName>
    <definedName name="Footnotes" localSheetId="6">!#REF!</definedName>
    <definedName name="Footnotes" localSheetId="5">!#REF!</definedName>
    <definedName name="Footnotes" localSheetId="3">!#REF!</definedName>
    <definedName name="Footnotes" localSheetId="2">!#REF!</definedName>
    <definedName name="Footnotes" localSheetId="1">!#REF!</definedName>
    <definedName name="Footnotes" localSheetId="0">!#REF!</definedName>
    <definedName name="Footnotes">!#REF!</definedName>
    <definedName name="FOREIGN" localSheetId="6">[1]TABLE1a!$P$38:$P$52</definedName>
    <definedName name="FOREIGN" localSheetId="5">[1]TABLE1a!$P$38:$P$52</definedName>
    <definedName name="FOREIGN">[1]TABLE1a!$P$38:$P$52</definedName>
    <definedName name="FRANCE" localSheetId="7">!#REF!</definedName>
    <definedName name="FRANCE" localSheetId="6">!#REF!</definedName>
    <definedName name="FRANCE" localSheetId="5">!#REF!</definedName>
    <definedName name="FRANCE" localSheetId="3">!#REF!</definedName>
    <definedName name="FRANCE" localSheetId="2">!#REF!</definedName>
    <definedName name="FRANCE" localSheetId="1">!#REF!</definedName>
    <definedName name="FRANCE" localSheetId="0">!#REF!</definedName>
    <definedName name="FRANCE">!#REF!</definedName>
    <definedName name="fyear" localSheetId="7">!#REF!</definedName>
    <definedName name="fyear" localSheetId="6">!#REF!</definedName>
    <definedName name="fyear" localSheetId="5">!#REF!</definedName>
    <definedName name="fyear" localSheetId="3">!#REF!</definedName>
    <definedName name="fyear" localSheetId="2">!#REF!</definedName>
    <definedName name="fyear" localSheetId="1">!#REF!</definedName>
    <definedName name="fyear" localSheetId="0">!#REF!</definedName>
    <definedName name="fyear">!#REF!</definedName>
    <definedName name="GERMANY" localSheetId="7">!#REF!</definedName>
    <definedName name="GERMANY" localSheetId="6">!#REF!</definedName>
    <definedName name="GERMANY" localSheetId="5">!#REF!</definedName>
    <definedName name="GERMANY" localSheetId="3">!#REF!</definedName>
    <definedName name="GERMANY" localSheetId="2">!#REF!</definedName>
    <definedName name="GERMANY" localSheetId="1">!#REF!</definedName>
    <definedName name="GERMANY" localSheetId="0">!#REF!</definedName>
    <definedName name="GERMANY">!#REF!</definedName>
    <definedName name="GraphData" localSheetId="6">'[2]TIS-INDEX'!$B$13:$Q$44,'[2]TIS-INDEX'!$E$9:$R$9</definedName>
    <definedName name="GraphData" localSheetId="5">'[2]TIS-INDEX'!$B$13:$Q$44,'[2]TIS-INDEX'!$E$9:$R$9</definedName>
    <definedName name="GraphData">'[2]TIS-INDEX'!$B$13:$Q$44,'[2]TIS-INDEX'!$E$9:$R$9</definedName>
    <definedName name="GraphTitle" localSheetId="6">!#REF!</definedName>
    <definedName name="GraphTitle" localSheetId="5">!#REF!</definedName>
    <definedName name="GraphTitle" localSheetId="3">!#REF!</definedName>
    <definedName name="GraphTitle" localSheetId="2">!#REF!</definedName>
    <definedName name="GraphTitle" localSheetId="1">!#REF!</definedName>
    <definedName name="GraphTitle" localSheetId="0">!#REF!</definedName>
    <definedName name="GraphTitle">!#REF!</definedName>
    <definedName name="ITALY" localSheetId="7">!#REF!</definedName>
    <definedName name="ITALY" localSheetId="6">!#REF!</definedName>
    <definedName name="ITALY" localSheetId="5">!#REF!</definedName>
    <definedName name="ITALY" localSheetId="3">!#REF!</definedName>
    <definedName name="ITALY" localSheetId="2">!#REF!</definedName>
    <definedName name="ITALY" localSheetId="1">!#REF!</definedName>
    <definedName name="ITALY" localSheetId="0">!#REF!</definedName>
    <definedName name="ITALY">!#REF!</definedName>
    <definedName name="NLS" localSheetId="7">!#REF!</definedName>
    <definedName name="NLS" localSheetId="6">!#REF!</definedName>
    <definedName name="NLS" localSheetId="5">!#REF!</definedName>
    <definedName name="NLS" localSheetId="3">!#REF!</definedName>
    <definedName name="NLS" localSheetId="2">!#REF!</definedName>
    <definedName name="NLS" localSheetId="1">!#REF!</definedName>
    <definedName name="NLS" localSheetId="0">!#REF!</definedName>
    <definedName name="NLS">!#REF!</definedName>
    <definedName name="NONEC" localSheetId="7">!#REF!</definedName>
    <definedName name="NONEC" localSheetId="6">!#REF!</definedName>
    <definedName name="NONEC" localSheetId="5">!#REF!</definedName>
    <definedName name="NONEC" localSheetId="3">!#REF!</definedName>
    <definedName name="NONEC" localSheetId="2">!#REF!</definedName>
    <definedName name="NONEC" localSheetId="1">!#REF!</definedName>
    <definedName name="NONEC" localSheetId="0">!#REF!</definedName>
    <definedName name="NONEC">!#REF!</definedName>
    <definedName name="NORTHSEA">#N/A</definedName>
    <definedName name="OldData" localSheetId="7">!#REF!</definedName>
    <definedName name="OldData" localSheetId="6">!#REF!</definedName>
    <definedName name="OldData" localSheetId="5">!#REF!</definedName>
    <definedName name="OldData" localSheetId="3">!#REF!</definedName>
    <definedName name="OldData" localSheetId="2">!#REF!</definedName>
    <definedName name="OldData" localSheetId="1">!#REF!</definedName>
    <definedName name="OldData" localSheetId="0">!#REF!</definedName>
    <definedName name="OldData">!#REF!</definedName>
    <definedName name="OTHER">#N/A</definedName>
    <definedName name="OTHEREC" localSheetId="6">!#REF!</definedName>
    <definedName name="OTHEREC" localSheetId="5">!#REF!</definedName>
    <definedName name="OTHEREC" localSheetId="3">!#REF!</definedName>
    <definedName name="OTHEREC" localSheetId="2">!#REF!</definedName>
    <definedName name="OTHEREC" localSheetId="1">!#REF!</definedName>
    <definedName name="OTHEREC" localSheetId="0">!#REF!</definedName>
    <definedName name="OTHEREC">!#REF!</definedName>
    <definedName name="PIE" localSheetId="6">!#REF!</definedName>
    <definedName name="PIE" localSheetId="5">!#REF!</definedName>
    <definedName name="PIE" localSheetId="3">!#REF!</definedName>
    <definedName name="PIE" localSheetId="2">!#REF!</definedName>
    <definedName name="PIE" localSheetId="1">!#REF!</definedName>
    <definedName name="PIE" localSheetId="0">!#REF!</definedName>
    <definedName name="PIE">!#REF!</definedName>
    <definedName name="_xlnm.Print_Area" localSheetId="15">'TRA0307_(2006)'!$A$1:$F$35</definedName>
    <definedName name="_xlnm.Print_Area" localSheetId="14">'TRA0307_(2007)'!$A$1:$F$35</definedName>
    <definedName name="_xlnm.Print_Area" localSheetId="13">'TRA0307_(2008)'!$A$1:$H$35</definedName>
    <definedName name="_xlnm.Print_Area" localSheetId="12">'TRA0307_(2009)'!$A$1:$H$35</definedName>
    <definedName name="_xlnm.Print_Area" localSheetId="11">'TRA0307_(2010)'!$A$1:$H$35</definedName>
    <definedName name="_xlnm.Print_Area" localSheetId="10">'TRA0307_(2011)'!$A$1:$H$35</definedName>
    <definedName name="_xlnm.Print_Area" localSheetId="9">'TRA0307_(2012)'!$A$1:$H$35</definedName>
    <definedName name="_xlnm.Print_Area" localSheetId="8">'TRA0307_(2013)'!$A$1:$H$35</definedName>
    <definedName name="_xlnm.Print_Area" localSheetId="7">'TRA0307_(2014)'!$A$1:$H$35</definedName>
    <definedName name="_xlnm.Print_Area" localSheetId="6">'TRA0307_(2015)'!$A$1:$H$35</definedName>
    <definedName name="_xlnm.Print_Area" localSheetId="5">'TRA0307_(2016)'!$A$1:$H$37</definedName>
    <definedName name="_xlnm.Print_Area" localSheetId="3">!#REF!</definedName>
    <definedName name="_xlnm.Print_Area" localSheetId="2">'TRA0307_(2019)'!$A$1:$H$37</definedName>
    <definedName name="_xlnm.Print_Area" localSheetId="1">'TRA0307_(2020)'!$A$1:$H$37</definedName>
    <definedName name="_xlnm.Print_Area" localSheetId="0">'TRA0307_(2021)'!$A$1:$H$35</definedName>
    <definedName name="_xlnm.Print_Area">!#REF!</definedName>
    <definedName name="Print_Area_MI" localSheetId="6">[1]TABLE1a!$A$1:$O$37</definedName>
    <definedName name="Print_Area_MI" localSheetId="5">[1]TABLE1a!$A$1:$O$37</definedName>
    <definedName name="Print_Area_MI">[1]TABLE1a!$A$1:$O$37</definedName>
    <definedName name="PUBLISH_Print_Area" localSheetId="6">!#REF!</definedName>
    <definedName name="PUBLISH_Print_Area" localSheetId="5">!#REF!</definedName>
    <definedName name="PUBLISH_Print_Area" localSheetId="3">!#REF!</definedName>
    <definedName name="PUBLISH_Print_Area" localSheetId="2">!#REF!</definedName>
    <definedName name="PUBLISH_Print_Area" localSheetId="1">!#REF!</definedName>
    <definedName name="PUBLISH_Print_Area" localSheetId="0">!#REF!</definedName>
    <definedName name="PUBLISH_Print_Area">!#REF!</definedName>
    <definedName name="PUBLISH1998_Print_Area" localSheetId="6">!#REF!</definedName>
    <definedName name="PUBLISH1998_Print_Area" localSheetId="5">!#REF!</definedName>
    <definedName name="PUBLISH1998_Print_Area" localSheetId="3">!#REF!</definedName>
    <definedName name="PUBLISH1998_Print_Area" localSheetId="2">!#REF!</definedName>
    <definedName name="PUBLISH1998_Print_Area" localSheetId="1">!#REF!</definedName>
    <definedName name="PUBLISH1998_Print_Area" localSheetId="0">!#REF!</definedName>
    <definedName name="PUBLISH1998_Print_Area">!#REF!</definedName>
    <definedName name="qryNonEUBreakdown" localSheetId="6">!#REF!</definedName>
    <definedName name="qryNonEUBreakdown" localSheetId="5">!#REF!</definedName>
    <definedName name="qryNonEUBreakdown" localSheetId="3">!#REF!</definedName>
    <definedName name="qryNonEUBreakdown" localSheetId="2">!#REF!</definedName>
    <definedName name="qryNonEUBreakdown" localSheetId="1">!#REF!</definedName>
    <definedName name="qryNonEUBreakdown" localSheetId="0">!#REF!</definedName>
    <definedName name="qryNonEUBreakdown">!#REF!</definedName>
    <definedName name="QUARTER" localSheetId="6">!#REF!</definedName>
    <definedName name="QUARTER" localSheetId="5">!#REF!</definedName>
    <definedName name="QUARTER" localSheetId="3">!#REF!</definedName>
    <definedName name="QUARTER" localSheetId="2">!#REF!</definedName>
    <definedName name="QUARTER" localSheetId="1">!#REF!</definedName>
    <definedName name="QUARTER" localSheetId="0">!#REF!</definedName>
    <definedName name="QUARTER">!#REF!</definedName>
    <definedName name="SPAIN" localSheetId="7">!#REF!</definedName>
    <definedName name="SPAIN" localSheetId="6">!#REF!</definedName>
    <definedName name="SPAIN" localSheetId="5">!#REF!</definedName>
    <definedName name="SPAIN" localSheetId="3">!#REF!</definedName>
    <definedName name="SPAIN" localSheetId="2">!#REF!</definedName>
    <definedName name="SPAIN" localSheetId="1">!#REF!</definedName>
    <definedName name="SPAIN" localSheetId="0">!#REF!</definedName>
    <definedName name="SPAIN">!#REF!</definedName>
    <definedName name="tab" localSheetId="6">[3]TABLE1a!$U$3</definedName>
    <definedName name="tab" localSheetId="5">[3]TABLE1a!$U$3</definedName>
    <definedName name="tab">[3]TABLE1a!$U$3</definedName>
    <definedName name="TAB4ALL">#N/A</definedName>
    <definedName name="TAB4PV">#N/A</definedName>
    <definedName name="TAB4UT">#N/A</definedName>
    <definedName name="TableTitle" localSheetId="6">!#REF!</definedName>
    <definedName name="TableTitle" localSheetId="5">!#REF!</definedName>
    <definedName name="TableTitle" localSheetId="3">!#REF!</definedName>
    <definedName name="TableTitle" localSheetId="2">!#REF!</definedName>
    <definedName name="TableTitle" localSheetId="1">!#REF!</definedName>
    <definedName name="TableTitle" localSheetId="0">!#REF!</definedName>
    <definedName name="TableTitle">!#REF!</definedName>
    <definedName name="testing" localSheetId="6">!#REF!</definedName>
    <definedName name="testing" localSheetId="5">!#REF!</definedName>
    <definedName name="testing" localSheetId="3">!#REF!</definedName>
    <definedName name="testing" localSheetId="2">!#REF!</definedName>
    <definedName name="testing" localSheetId="1">!#REF!</definedName>
    <definedName name="testing" localSheetId="0">!#REF!</definedName>
    <definedName name="testing">!#REF!</definedName>
    <definedName name="UK">#N/A</definedName>
    <definedName name="UT">#N/A</definedName>
    <definedName name="ValueTitle" localSheetId="6">!#REF!</definedName>
    <definedName name="ValueTitle" localSheetId="5">!#REF!</definedName>
    <definedName name="ValueTitle" localSheetId="3">!#REF!</definedName>
    <definedName name="ValueTitle" localSheetId="2">!#REF!</definedName>
    <definedName name="ValueTitle" localSheetId="1">!#REF!</definedName>
    <definedName name="ValueTitle" localSheetId="0">!#REF!</definedName>
    <definedName name="ValueTit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3" l="1"/>
  <c r="O8" i="3"/>
  <c r="O9" i="3"/>
  <c r="O10" i="3"/>
  <c r="O11" i="3"/>
  <c r="O12" i="3"/>
  <c r="O13" i="3"/>
  <c r="O14" i="3"/>
  <c r="O15" i="3"/>
  <c r="O16" i="3"/>
  <c r="O17" i="3"/>
  <c r="O18" i="3"/>
  <c r="O19" i="3"/>
  <c r="O20" i="3"/>
  <c r="O21" i="3"/>
  <c r="O22" i="3"/>
  <c r="O23" i="3"/>
  <c r="O24" i="3"/>
  <c r="O25" i="3"/>
  <c r="O26" i="3"/>
  <c r="O27" i="3"/>
  <c r="O28" i="3"/>
  <c r="O29" i="3"/>
  <c r="O30" i="3"/>
  <c r="J5" i="3"/>
  <c r="K4" i="3" s="1"/>
  <c r="M30" i="3" s="1"/>
  <c r="N8" i="3"/>
  <c r="N9" i="3"/>
  <c r="N10" i="3"/>
  <c r="N11" i="3"/>
  <c r="N12" i="3"/>
  <c r="N13" i="3"/>
  <c r="N14" i="3"/>
  <c r="N15" i="3"/>
  <c r="N16" i="3"/>
  <c r="N17" i="3"/>
  <c r="N18" i="3"/>
  <c r="N19" i="3"/>
  <c r="N20" i="3"/>
  <c r="N21" i="3"/>
  <c r="N22" i="3"/>
  <c r="N23" i="3"/>
  <c r="N24" i="3"/>
  <c r="N25" i="3"/>
  <c r="N26" i="3"/>
  <c r="N27" i="3"/>
  <c r="N28" i="3"/>
  <c r="N29" i="3"/>
  <c r="N30" i="3"/>
  <c r="N7" i="3"/>
  <c r="K8" i="3" l="1"/>
  <c r="J10" i="3"/>
  <c r="I12" i="3"/>
  <c r="I15" i="3"/>
  <c r="I7" i="3"/>
  <c r="K10" i="3"/>
  <c r="K16" i="3"/>
  <c r="M7" i="3"/>
  <c r="L11" i="3"/>
  <c r="L16" i="3"/>
  <c r="L7" i="3"/>
  <c r="M11" i="3"/>
  <c r="I18" i="3"/>
  <c r="L19" i="3"/>
  <c r="L8" i="3"/>
  <c r="J13" i="3"/>
  <c r="M19" i="3"/>
  <c r="M8" i="3"/>
  <c r="K13" i="3"/>
  <c r="J21" i="3"/>
  <c r="I10" i="3"/>
  <c r="M14" i="3"/>
  <c r="K21" i="3"/>
  <c r="J18" i="3"/>
  <c r="M22" i="3"/>
  <c r="I23" i="3"/>
  <c r="I26" i="3"/>
  <c r="K24" i="3"/>
  <c r="J26" i="3"/>
  <c r="J29" i="3"/>
  <c r="L24" i="3"/>
  <c r="L27" i="3"/>
  <c r="M27" i="3"/>
  <c r="K29" i="3"/>
  <c r="L13" i="3"/>
  <c r="J15" i="3"/>
  <c r="K18" i="3"/>
  <c r="I20" i="3"/>
  <c r="L21" i="3"/>
  <c r="J23" i="3"/>
  <c r="M24" i="3"/>
  <c r="K26" i="3"/>
  <c r="L29" i="3"/>
  <c r="K7" i="3"/>
  <c r="I9" i="3"/>
  <c r="L10" i="3"/>
  <c r="J12" i="3"/>
  <c r="M13" i="3"/>
  <c r="K15" i="3"/>
  <c r="I17" i="3"/>
  <c r="L18" i="3"/>
  <c r="J20" i="3"/>
  <c r="M21" i="3"/>
  <c r="K23" i="3"/>
  <c r="I25" i="3"/>
  <c r="L26" i="3"/>
  <c r="J28" i="3"/>
  <c r="M29" i="3"/>
  <c r="M16" i="3"/>
  <c r="I28" i="3"/>
  <c r="J7" i="3"/>
  <c r="J9" i="3"/>
  <c r="M10" i="3"/>
  <c r="K12" i="3"/>
  <c r="I14" i="3"/>
  <c r="L15" i="3"/>
  <c r="J17" i="3"/>
  <c r="M18" i="3"/>
  <c r="K20" i="3"/>
  <c r="I22" i="3"/>
  <c r="L23" i="3"/>
  <c r="J25" i="3"/>
  <c r="M26" i="3"/>
  <c r="K28" i="3"/>
  <c r="I30" i="3"/>
  <c r="J30" i="3"/>
  <c r="I11" i="3"/>
  <c r="J14" i="3"/>
  <c r="K17" i="3"/>
  <c r="L20" i="3"/>
  <c r="M23" i="3"/>
  <c r="L28" i="3"/>
  <c r="I8" i="3"/>
  <c r="L9" i="3"/>
  <c r="J11" i="3"/>
  <c r="M12" i="3"/>
  <c r="K14" i="3"/>
  <c r="I16" i="3"/>
  <c r="L17" i="3"/>
  <c r="J19" i="3"/>
  <c r="M20" i="3"/>
  <c r="K22" i="3"/>
  <c r="I24" i="3"/>
  <c r="L25" i="3"/>
  <c r="J27" i="3"/>
  <c r="M28" i="3"/>
  <c r="K30" i="3"/>
  <c r="K9" i="3"/>
  <c r="L12" i="3"/>
  <c r="M15" i="3"/>
  <c r="I19" i="3"/>
  <c r="J22" i="3"/>
  <c r="K25" i="3"/>
  <c r="I27" i="3"/>
  <c r="J8" i="3"/>
  <c r="M9" i="3"/>
  <c r="K11" i="3"/>
  <c r="I13" i="3"/>
  <c r="L14" i="3"/>
  <c r="J16" i="3"/>
  <c r="M17" i="3"/>
  <c r="K19" i="3"/>
  <c r="I21" i="3"/>
  <c r="L22" i="3"/>
  <c r="J24" i="3"/>
  <c r="M25" i="3"/>
  <c r="K27" i="3"/>
  <c r="I29" i="3"/>
  <c r="L30" i="3"/>
  <c r="P24" i="3" l="1"/>
  <c r="P25" i="3"/>
  <c r="P21" i="3"/>
  <c r="P18" i="3"/>
  <c r="Q18" i="3" s="1"/>
  <c r="P19" i="3"/>
  <c r="P7" i="3"/>
  <c r="P29" i="3"/>
  <c r="Q24" i="3"/>
  <c r="Q19" i="3"/>
  <c r="P13" i="3"/>
  <c r="Q9" i="3"/>
  <c r="P23" i="3"/>
  <c r="P20" i="3"/>
  <c r="P11" i="3"/>
  <c r="P9" i="3"/>
  <c r="P12" i="3"/>
  <c r="P8" i="3"/>
  <c r="P30" i="3"/>
  <c r="P17" i="3"/>
  <c r="P26" i="3"/>
  <c r="P14" i="3"/>
  <c r="P28" i="3"/>
  <c r="P15" i="3"/>
  <c r="P16" i="3"/>
  <c r="P27" i="3"/>
  <c r="P22" i="3"/>
  <c r="P10" i="3"/>
  <c r="Q8" i="3"/>
  <c r="Q28" i="3"/>
  <c r="Q25" i="3" l="1"/>
  <c r="Q21" i="3"/>
  <c r="Q13" i="3"/>
  <c r="Q23" i="3"/>
  <c r="Q26" i="3"/>
  <c r="Q20" i="3"/>
  <c r="Q27" i="3"/>
  <c r="Q11" i="3"/>
  <c r="Q17" i="3"/>
  <c r="Q29" i="3"/>
  <c r="Q15" i="3"/>
  <c r="Q16" i="3"/>
  <c r="Q30" i="3"/>
  <c r="Q7" i="3"/>
  <c r="Q10" i="3"/>
  <c r="Q14" i="3"/>
  <c r="Q22" i="3"/>
  <c r="Q12" i="3"/>
  <c r="Q5" i="3" l="1"/>
</calcChain>
</file>

<file path=xl/sharedStrings.xml><?xml version="1.0" encoding="utf-8"?>
<sst xmlns="http://schemas.openxmlformats.org/spreadsheetml/2006/main" count="721" uniqueCount="81">
  <si>
    <t>Department for Transport statistics</t>
  </si>
  <si>
    <t>Traffic (www.gov.uk/government/organisations/department-for-transport/series/road-traffic-statistics)</t>
  </si>
  <si>
    <t>Table TRA0307</t>
  </si>
  <si>
    <r>
      <t xml:space="preserve">Motor vehicle traffic distribution by time of day and day of the week on all roads, Great Britain: 2021 </t>
    </r>
    <r>
      <rPr>
        <b/>
        <vertAlign val="superscript"/>
        <sz val="12"/>
        <color rgb="FF008080"/>
        <rFont val="Arial"/>
        <family val="2"/>
      </rPr>
      <t>1</t>
    </r>
  </si>
  <si>
    <t>Index: Average hourly traffic flow over year = 100</t>
  </si>
  <si>
    <t>Time of day</t>
  </si>
  <si>
    <t>Monday</t>
  </si>
  <si>
    <t>Tuesday</t>
  </si>
  <si>
    <t>Wednesday</t>
  </si>
  <si>
    <t>Thursday</t>
  </si>
  <si>
    <t>Friday</t>
  </si>
  <si>
    <t>Saturday</t>
  </si>
  <si>
    <t>Sunday</t>
  </si>
  <si>
    <t>00:00-01:00</t>
  </si>
  <si>
    <t>01:00-02:00</t>
  </si>
  <si>
    <t>02:00-03:00</t>
  </si>
  <si>
    <t>03:00-04:00</t>
  </si>
  <si>
    <t>04:00-05:00</t>
  </si>
  <si>
    <t>05:00-06:00</t>
  </si>
  <si>
    <t>06:00-07:00</t>
  </si>
  <si>
    <t>07:00-08:00</t>
  </si>
  <si>
    <t>08:00-09:00</t>
  </si>
  <si>
    <t>09:00-10:00</t>
  </si>
  <si>
    <t>10:00-11:00</t>
  </si>
  <si>
    <t>11:00-12:00</t>
  </si>
  <si>
    <t>12:00-13:00</t>
  </si>
  <si>
    <t>13:00-14:00</t>
  </si>
  <si>
    <t>14:00-15:00</t>
  </si>
  <si>
    <t>15:00-16:00</t>
  </si>
  <si>
    <t>16:00-17:00</t>
  </si>
  <si>
    <t>17:00-18:00</t>
  </si>
  <si>
    <t>18:00-19:00</t>
  </si>
  <si>
    <t>19:00-20:00</t>
  </si>
  <si>
    <t>20:00-21:00</t>
  </si>
  <si>
    <t>21:00-22:00</t>
  </si>
  <si>
    <t>22:00-23:00</t>
  </si>
  <si>
    <t>23:00-00:00</t>
  </si>
  <si>
    <t>1. Indices show the average hourly traffic flow in each combination of weekday and hour, relative to the average hour across the whole year. The mean of all indices may not be exactly 100, due to the differing number of occurrances of each weekday in one year.</t>
  </si>
  <si>
    <t>Source: DfT Automatic Traffic Counters</t>
  </si>
  <si>
    <t>Last updated: September 2022</t>
  </si>
  <si>
    <t>Telephone: 020 7944 3095</t>
  </si>
  <si>
    <t>Next update: May 2023</t>
  </si>
  <si>
    <t>Email: roadtraff.stats@dft.gov.uk</t>
  </si>
  <si>
    <t>Notes &amp; definitions:</t>
  </si>
  <si>
    <t>https://www.gov.uk/government/publications/road-traffic-statistics-guidance</t>
  </si>
  <si>
    <t>The figures in this table are not National Statistics.</t>
  </si>
  <si>
    <r>
      <t xml:space="preserve">Motor vehicle traffic distribution by time of day and day of the week on all roads, Great Britain: 2020 (revised) </t>
    </r>
    <r>
      <rPr>
        <b/>
        <vertAlign val="superscript"/>
        <sz val="12"/>
        <color rgb="FF008080"/>
        <rFont val="Arial"/>
        <family val="2"/>
      </rPr>
      <t>1</t>
    </r>
  </si>
  <si>
    <t>Revised: Estimates for the period since 2016 have been revised following the minor roads review. Further details are available in the technical report, available at:</t>
  </si>
  <si>
    <r>
      <t xml:space="preserve">Motor vehicle traffic distribution by time of day and day of the week on all roads, Great Britain: 2019 (revised) </t>
    </r>
    <r>
      <rPr>
        <b/>
        <vertAlign val="superscript"/>
        <sz val="12"/>
        <color rgb="FF008080"/>
        <rFont val="Arial"/>
        <family val="2"/>
      </rPr>
      <t>1</t>
    </r>
  </si>
  <si>
    <r>
      <t xml:space="preserve">Motor vehicle traffic distribution by time of day and day of the week on all roads, Great Britain: 2018 (revised) </t>
    </r>
    <r>
      <rPr>
        <b/>
        <vertAlign val="superscript"/>
        <sz val="12"/>
        <color rgb="FF008080"/>
        <rFont val="Arial"/>
        <family val="2"/>
      </rPr>
      <t>1</t>
    </r>
  </si>
  <si>
    <t>Email: roadtraff.stats@dft.gsi.gov.uk</t>
  </si>
  <si>
    <r>
      <t xml:space="preserve">Motor vehicle traffic distribution by time of day and day of the week on all roads, Great Britain: 2017 (revised) </t>
    </r>
    <r>
      <rPr>
        <b/>
        <vertAlign val="superscript"/>
        <sz val="12"/>
        <color rgb="FF008080"/>
        <rFont val="Arial"/>
        <family val="2"/>
      </rPr>
      <t>1</t>
    </r>
  </si>
  <si>
    <r>
      <t xml:space="preserve">Motor vehicle traffic distribution by time of day and day of the week on all roads, Great Britain: 2016 (revised) </t>
    </r>
    <r>
      <rPr>
        <b/>
        <vertAlign val="superscript"/>
        <sz val="12"/>
        <color rgb="FF008080"/>
        <rFont val="Arial"/>
        <family val="2"/>
      </rPr>
      <t>1</t>
    </r>
  </si>
  <si>
    <t>Traffic distribution by time of day on all roads in Great Britain, 2015</t>
  </si>
  <si>
    <t>Index: Average hour in week = 100</t>
  </si>
  <si>
    <t>Last updated: May 2016</t>
  </si>
  <si>
    <t>Notes &amp; definitions (www.gov.uk/transport-statistics-notes-and-guidance-road-traffic)</t>
  </si>
  <si>
    <t>Traffic distribution by time of day on all roads in Great Britain, 2014</t>
  </si>
  <si>
    <t>Last updated: May 2015</t>
  </si>
  <si>
    <t>Traffic distribution by time of day on all roads in Great Britain, 2013</t>
  </si>
  <si>
    <t>Last updated: June 2014</t>
  </si>
  <si>
    <t>Traffic distribution by time of day on all roads in Great Britain, 2012</t>
  </si>
  <si>
    <t>Last updated: June 2013</t>
  </si>
  <si>
    <t>Traffic (http://www.dft.gov.uk/statistics/series/traffic)</t>
  </si>
  <si>
    <t>Traffic distribution by time of day on all roads in Great Britain, 2011</t>
  </si>
  <si>
    <t>Last updated: June 2012</t>
  </si>
  <si>
    <t>Notes &amp; definitions (http://assets.dft.gov.uk/statistics/releases/traffic-estimates-2011/traffic-estimates-2011-notes.pdf)</t>
  </si>
  <si>
    <t>Traffic distribution by time of day on all roads in Great Britain, 2010</t>
  </si>
  <si>
    <t>Last updated: June 2011</t>
  </si>
  <si>
    <t>Traffic distribution by time of day on all roads in Great Britain, 2009</t>
  </si>
  <si>
    <t>Traffic distribution by time of day on all roads in Great Britain, 2008</t>
  </si>
  <si>
    <t>Traffic distribution by time of day on all roads in Great Britain, 2007</t>
  </si>
  <si>
    <t>Weekdays</t>
  </si>
  <si>
    <t>Traffic distribution by time of day on all roads in Great Britain, 2006</t>
  </si>
  <si>
    <t>AVG</t>
  </si>
  <si>
    <t>ST DEV</t>
  </si>
  <si>
    <t>Hour</t>
  </si>
  <si>
    <t>Predicted Time</t>
  </si>
  <si>
    <t>THRESH</t>
  </si>
  <si>
    <t>assuming average *thresh is free flow? No penalty if below this</t>
  </si>
  <si>
    <t>INPUT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</si>
</sst>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quot; &quot;"/>
    <numFmt numFmtId="166" formatCode="#,##0.0"/>
    <numFmt numFmtId="167" formatCode="&quot; &quot;#,##0&quot; &quot;;&quot;-&quot;#,##0&quot; &quot;;&quot; -&quot;00&quot; &quot;;&quot; &quot;@&quot; &quot;"/>
    <numFmt numFmtId="168" formatCode="[&gt;0.5]#,##0;[&lt;-0.5]&quot;-&quot;#,##0;&quot;-&quot;"/>
    <numFmt numFmtId="169" formatCode="&quot; &quot;#,##0.00&quot; &quot;;&quot;-&quot;#,##0.00&quot; &quot;;&quot; -&quot;00&quot; &quot;;&quot; &quot;@&quot; &quot;"/>
    <numFmt numFmtId="170" formatCode="&quot; &quot;#,##0.00&quot; &quot;;&quot;-&quot;#,##0.00&quot; &quot;;&quot; -&quot;00.00&quot; &quot;;&quot; &quot;@&quot; &quot;"/>
    <numFmt numFmtId="171" formatCode="#,##0.000"/>
  </numFmts>
  <fonts count="16" x14ac:knownFonts="1">
    <font>
      <sz val="11"/>
      <color rgb="FF000000"/>
      <name val="Calibri"/>
      <family val="2"/>
    </font>
    <font>
      <sz val="11"/>
      <color theme="1"/>
      <name val="Calibri"/>
      <family val="2"/>
      <scheme val="minor"/>
    </font>
    <font>
      <sz val="11"/>
      <color rgb="FF000000"/>
      <name val="Calibri"/>
      <family val="2"/>
    </font>
    <font>
      <sz val="14"/>
      <color rgb="FF000000"/>
      <name val="Arial"/>
      <family val="2"/>
    </font>
    <font>
      <b/>
      <u/>
      <sz val="12"/>
      <color rgb="FF0000FF"/>
      <name val="Arial"/>
      <family val="2"/>
    </font>
    <font>
      <u/>
      <sz val="8"/>
      <color rgb="FF0000FF"/>
      <name val="Times New Roman"/>
      <family val="1"/>
    </font>
    <font>
      <sz val="10"/>
      <color rgb="FF000000"/>
      <name val="Arial"/>
      <family val="2"/>
    </font>
    <font>
      <sz val="10"/>
      <color rgb="FF000000"/>
      <name val="Tms Rmn"/>
    </font>
    <font>
      <sz val="10"/>
      <color rgb="FF000000"/>
      <name val="Times New Roman"/>
      <family val="1"/>
    </font>
    <font>
      <b/>
      <sz val="12"/>
      <color rgb="FF000000"/>
      <name val="Arial"/>
      <family val="2"/>
    </font>
    <font>
      <sz val="12"/>
      <color rgb="FF000000"/>
      <name val="Arial"/>
      <family val="2"/>
    </font>
    <font>
      <u/>
      <sz val="10"/>
      <color rgb="FF0000FF"/>
      <name val="Arial"/>
      <family val="2"/>
    </font>
    <font>
      <b/>
      <sz val="12"/>
      <color rgb="FF008080"/>
      <name val="Arial"/>
      <family val="2"/>
    </font>
    <font>
      <b/>
      <vertAlign val="superscript"/>
      <sz val="12"/>
      <color rgb="FF008080"/>
      <name val="Arial"/>
      <family val="2"/>
    </font>
    <font>
      <b/>
      <sz val="10"/>
      <color rgb="FF000000"/>
      <name val="Arial"/>
      <family val="2"/>
    </font>
    <font>
      <b/>
      <sz val="10"/>
      <color rgb="FFFF0000"/>
      <name val="Arial"/>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bottom style="medium">
        <color rgb="FF000000"/>
      </bottom>
      <diagonal/>
    </border>
    <border>
      <left/>
      <right/>
      <top style="medium">
        <color rgb="FF000000"/>
      </top>
      <bottom/>
      <diagonal/>
    </border>
  </borders>
  <cellStyleXfs count="27">
    <xf numFmtId="0" fontId="0" fillId="0" borderId="0"/>
    <xf numFmtId="169" fontId="2" fillId="0" borderId="0" applyFont="0" applyFill="0" applyBorder="0" applyAlignment="0" applyProtection="0"/>
    <xf numFmtId="9" fontId="1" fillId="0" borderId="0" applyFont="0" applyFill="0" applyBorder="0" applyAlignment="0" applyProtection="0"/>
    <xf numFmtId="169" fontId="2" fillId="0" borderId="0" applyFont="0" applyFill="0" applyBorder="0" applyAlignment="0" applyProtection="0"/>
    <xf numFmtId="168" fontId="3" fillId="0" borderId="0" applyBorder="0" applyProtection="0">
      <alignment horizontal="left" vertical="center"/>
    </xf>
    <xf numFmtId="168" fontId="3" fillId="0" borderId="0" applyBorder="0" applyProtection="0">
      <alignment horizontal="left" vertical="center"/>
    </xf>
    <xf numFmtId="168" fontId="3" fillId="0" borderId="0" applyBorder="0" applyProtection="0">
      <alignment horizontal="left" vertical="center"/>
    </xf>
    <xf numFmtId="0" fontId="4"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2" fillId="0" borderId="0" applyNumberFormat="0" applyFont="0" applyBorder="0" applyProtection="0"/>
    <xf numFmtId="0" fontId="6" fillId="0" borderId="0" applyNumberFormat="0" applyBorder="0" applyProtection="0"/>
    <xf numFmtId="0" fontId="7" fillId="0" borderId="0" applyNumberFormat="0" applyBorder="0" applyProtection="0"/>
    <xf numFmtId="0" fontId="7" fillId="0" borderId="0" applyNumberFormat="0" applyBorder="0" applyProtection="0"/>
    <xf numFmtId="0" fontId="7" fillId="0" borderId="0" applyNumberFormat="0" applyBorder="0" applyProtection="0"/>
    <xf numFmtId="166" fontId="8" fillId="0" borderId="0" applyBorder="0" applyProtection="0"/>
    <xf numFmtId="166" fontId="8" fillId="0" borderId="0" applyBorder="0" applyProtection="0"/>
    <xf numFmtId="166" fontId="8" fillId="0" borderId="0" applyBorder="0" applyProtection="0"/>
    <xf numFmtId="166" fontId="8" fillId="0" borderId="0" applyBorder="0" applyProtection="0"/>
    <xf numFmtId="166" fontId="8" fillId="0" borderId="0" applyBorder="0" applyProtection="0"/>
    <xf numFmtId="0" fontId="6" fillId="0" borderId="0" applyNumberFormat="0" applyBorder="0" applyProtection="0"/>
    <xf numFmtId="0" fontId="6" fillId="0" borderId="0" applyNumberFormat="0" applyBorder="0" applyProtection="0"/>
  </cellStyleXfs>
  <cellXfs count="146">
    <xf numFmtId="0" fontId="0" fillId="0" borderId="0" xfId="0"/>
    <xf numFmtId="0" fontId="9" fillId="2" borderId="0" xfId="13" applyFont="1" applyFill="1" applyAlignment="1"/>
    <xf numFmtId="0" fontId="10" fillId="2" borderId="0" xfId="13" applyFont="1" applyFill="1" applyAlignment="1"/>
    <xf numFmtId="0" fontId="6" fillId="2" borderId="0" xfId="13" applyFont="1" applyFill="1" applyAlignment="1"/>
    <xf numFmtId="0" fontId="12" fillId="2" borderId="0" xfId="13" applyFont="1" applyFill="1" applyAlignment="1"/>
    <xf numFmtId="168" fontId="10" fillId="2" borderId="0" xfId="4" applyFont="1" applyFill="1" applyAlignment="1">
      <alignment horizontal="left"/>
    </xf>
    <xf numFmtId="3" fontId="7" fillId="2" borderId="0" xfId="17" applyNumberFormat="1" applyFont="1" applyFill="1" applyAlignment="1"/>
    <xf numFmtId="0" fontId="14" fillId="2" borderId="1" xfId="13" applyFont="1" applyFill="1" applyBorder="1" applyAlignment="1">
      <alignment horizontal="left" vertical="top"/>
    </xf>
    <xf numFmtId="0" fontId="6" fillId="2" borderId="1" xfId="13" applyFont="1" applyFill="1" applyBorder="1" applyAlignment="1">
      <alignment horizontal="right"/>
    </xf>
    <xf numFmtId="0" fontId="14" fillId="2" borderId="1" xfId="13" applyFont="1" applyFill="1" applyBorder="1" applyAlignment="1">
      <alignment horizontal="left" wrapText="1"/>
    </xf>
    <xf numFmtId="0" fontId="14" fillId="2" borderId="1" xfId="13" applyFont="1" applyFill="1" applyBorder="1" applyAlignment="1">
      <alignment horizontal="right" wrapText="1"/>
    </xf>
    <xf numFmtId="0" fontId="14" fillId="2" borderId="0" xfId="13" applyFont="1" applyFill="1" applyAlignment="1">
      <alignment horizontal="left"/>
    </xf>
    <xf numFmtId="164" fontId="6" fillId="2" borderId="0" xfId="11" applyNumberFormat="1" applyFont="1" applyFill="1" applyAlignment="1">
      <alignment horizontal="right" wrapText="1"/>
    </xf>
    <xf numFmtId="167" fontId="7" fillId="2" borderId="0" xfId="1" applyNumberFormat="1" applyFont="1" applyFill="1"/>
    <xf numFmtId="0" fontId="7" fillId="2" borderId="0" xfId="17" applyFont="1" applyFill="1" applyAlignment="1"/>
    <xf numFmtId="14" fontId="14" fillId="2" borderId="1" xfId="13" applyNumberFormat="1" applyFont="1" applyFill="1" applyBorder="1" applyAlignment="1">
      <alignment horizontal="left" vertical="top"/>
    </xf>
    <xf numFmtId="165" fontId="6" fillId="2" borderId="1" xfId="13" applyNumberFormat="1" applyFont="1" applyFill="1" applyBorder="1" applyAlignment="1">
      <alignment horizontal="right" vertical="top"/>
    </xf>
    <xf numFmtId="165" fontId="14" fillId="2" borderId="1" xfId="13" applyNumberFormat="1" applyFont="1" applyFill="1" applyBorder="1" applyAlignment="1">
      <alignment horizontal="right" vertical="top"/>
    </xf>
    <xf numFmtId="0" fontId="6" fillId="2" borderId="0" xfId="13" applyFont="1" applyFill="1" applyAlignment="1">
      <alignment vertical="top"/>
    </xf>
    <xf numFmtId="14" fontId="6" fillId="2" borderId="2" xfId="13" applyNumberFormat="1" applyFont="1" applyFill="1" applyBorder="1" applyAlignment="1">
      <alignment horizontal="left"/>
    </xf>
    <xf numFmtId="0" fontId="6" fillId="2" borderId="0" xfId="13" applyFont="1" applyFill="1" applyAlignment="1">
      <alignment horizontal="right"/>
    </xf>
    <xf numFmtId="166" fontId="6" fillId="2" borderId="0" xfId="20" applyFont="1" applyFill="1" applyAlignment="1"/>
    <xf numFmtId="0" fontId="6" fillId="2" borderId="0" xfId="25" applyFont="1" applyFill="1" applyAlignment="1">
      <alignment horizontal="right"/>
    </xf>
    <xf numFmtId="0" fontId="15" fillId="2" borderId="0" xfId="13" applyFont="1" applyFill="1" applyAlignment="1"/>
    <xf numFmtId="0" fontId="6" fillId="2" borderId="0" xfId="25" applyFont="1" applyFill="1" applyAlignment="1">
      <alignment horizontal="right" vertical="top"/>
    </xf>
    <xf numFmtId="0" fontId="6" fillId="0" borderId="0" xfId="7" applyFont="1" applyFill="1" applyAlignment="1"/>
    <xf numFmtId="0" fontId="15" fillId="2" borderId="0" xfId="25" applyFont="1" applyFill="1" applyAlignment="1"/>
    <xf numFmtId="164" fontId="8" fillId="2" borderId="0" xfId="23" applyNumberFormat="1" applyFont="1" applyFill="1" applyAlignment="1"/>
    <xf numFmtId="166" fontId="8" fillId="2" borderId="0" xfId="23" applyFont="1" applyFill="1" applyAlignment="1"/>
    <xf numFmtId="0" fontId="6" fillId="0" borderId="0" xfId="13" applyFont="1" applyFill="1" applyAlignment="1"/>
    <xf numFmtId="1" fontId="6" fillId="2" borderId="0" xfId="13" applyNumberFormat="1" applyFont="1" applyFill="1" applyAlignment="1"/>
    <xf numFmtId="14" fontId="6" fillId="2" borderId="0" xfId="11" applyNumberFormat="1" applyFont="1" applyFill="1" applyAlignment="1"/>
    <xf numFmtId="0" fontId="11" fillId="0" borderId="0" xfId="7" applyFont="1" applyAlignment="1"/>
    <xf numFmtId="0" fontId="9" fillId="2" borderId="0" xfId="14" applyFont="1" applyFill="1" applyAlignment="1"/>
    <xf numFmtId="0" fontId="10" fillId="2" borderId="0" xfId="14" applyFont="1" applyFill="1" applyAlignment="1"/>
    <xf numFmtId="0" fontId="6" fillId="2" borderId="0" xfId="14" applyFont="1" applyFill="1" applyAlignment="1"/>
    <xf numFmtId="0" fontId="12" fillId="2" borderId="0" xfId="14" applyFont="1" applyFill="1" applyAlignment="1"/>
    <xf numFmtId="168" fontId="10" fillId="2" borderId="0" xfId="5" applyFont="1" applyFill="1" applyAlignment="1">
      <alignment horizontal="left"/>
    </xf>
    <xf numFmtId="3" fontId="7" fillId="2" borderId="0" xfId="18" applyNumberFormat="1" applyFont="1" applyFill="1" applyAlignment="1"/>
    <xf numFmtId="0" fontId="14" fillId="2" borderId="1" xfId="14" applyFont="1" applyFill="1" applyBorder="1" applyAlignment="1">
      <alignment horizontal="left" vertical="top"/>
    </xf>
    <xf numFmtId="0" fontId="6" fillId="2" borderId="1" xfId="14" applyFont="1" applyFill="1" applyBorder="1" applyAlignment="1">
      <alignment horizontal="right"/>
    </xf>
    <xf numFmtId="0" fontId="14" fillId="2" borderId="1" xfId="14" applyFont="1" applyFill="1" applyBorder="1" applyAlignment="1">
      <alignment horizontal="left" wrapText="1"/>
    </xf>
    <xf numFmtId="0" fontId="14" fillId="2" borderId="1" xfId="14" applyFont="1" applyFill="1" applyBorder="1" applyAlignment="1">
      <alignment horizontal="right" wrapText="1"/>
    </xf>
    <xf numFmtId="0" fontId="14" fillId="2" borderId="0" xfId="14" applyFont="1" applyFill="1" applyAlignment="1">
      <alignment horizontal="left"/>
    </xf>
    <xf numFmtId="167" fontId="7" fillId="2" borderId="0" xfId="3" applyNumberFormat="1" applyFont="1" applyFill="1"/>
    <xf numFmtId="0" fontId="7" fillId="2" borderId="0" xfId="18" applyFont="1" applyFill="1" applyAlignment="1"/>
    <xf numFmtId="14" fontId="14" fillId="2" borderId="1" xfId="14" applyNumberFormat="1" applyFont="1" applyFill="1" applyBorder="1" applyAlignment="1">
      <alignment horizontal="left" vertical="top"/>
    </xf>
    <xf numFmtId="165" fontId="6" fillId="2" borderId="1" xfId="14" applyNumberFormat="1" applyFont="1" applyFill="1" applyBorder="1" applyAlignment="1">
      <alignment horizontal="right" vertical="top"/>
    </xf>
    <xf numFmtId="165" fontId="14" fillId="2" borderId="1" xfId="14" applyNumberFormat="1" applyFont="1" applyFill="1" applyBorder="1" applyAlignment="1">
      <alignment horizontal="right" vertical="top"/>
    </xf>
    <xf numFmtId="0" fontId="6" fillId="2" borderId="0" xfId="14" applyFont="1" applyFill="1" applyAlignment="1">
      <alignment vertical="top"/>
    </xf>
    <xf numFmtId="14" fontId="6" fillId="2" borderId="2" xfId="14" applyNumberFormat="1" applyFont="1" applyFill="1" applyBorder="1" applyAlignment="1">
      <alignment horizontal="left"/>
    </xf>
    <xf numFmtId="166" fontId="6" fillId="2" borderId="0" xfId="21" applyFont="1" applyFill="1" applyAlignment="1"/>
    <xf numFmtId="0" fontId="15" fillId="2" borderId="0" xfId="14" applyFont="1" applyFill="1" applyAlignment="1"/>
    <xf numFmtId="0" fontId="6" fillId="0" borderId="0" xfId="8" applyFont="1" applyFill="1" applyAlignment="1"/>
    <xf numFmtId="0" fontId="15" fillId="2" borderId="0" xfId="26" applyFont="1" applyFill="1" applyAlignment="1"/>
    <xf numFmtId="164" fontId="8" fillId="2" borderId="0" xfId="24" applyNumberFormat="1" applyFont="1" applyFill="1" applyAlignment="1"/>
    <xf numFmtId="166" fontId="8" fillId="2" borderId="0" xfId="24" applyFont="1" applyFill="1" applyAlignment="1"/>
    <xf numFmtId="0" fontId="6" fillId="0" borderId="0" xfId="14" applyFont="1" applyFill="1" applyAlignment="1"/>
    <xf numFmtId="1" fontId="6" fillId="2" borderId="0" xfId="14" applyNumberFormat="1" applyFont="1" applyFill="1" applyAlignment="1"/>
    <xf numFmtId="0" fontId="9" fillId="2" borderId="0" xfId="16" applyFont="1" applyFill="1" applyAlignment="1"/>
    <xf numFmtId="0" fontId="10" fillId="2" borderId="0" xfId="16" applyFont="1" applyFill="1" applyAlignment="1"/>
    <xf numFmtId="0" fontId="6" fillId="0" borderId="0" xfId="12" applyFont="1" applyFill="1" applyAlignment="1"/>
    <xf numFmtId="0" fontId="12" fillId="2" borderId="0" xfId="16" applyFont="1" applyFill="1" applyAlignment="1"/>
    <xf numFmtId="168" fontId="10" fillId="2" borderId="0" xfId="6" applyFont="1" applyFill="1" applyAlignment="1">
      <alignment horizontal="left"/>
    </xf>
    <xf numFmtId="0" fontId="14" fillId="2" borderId="1" xfId="16" applyFont="1" applyFill="1" applyBorder="1" applyAlignment="1">
      <alignment horizontal="left" vertical="top"/>
    </xf>
    <xf numFmtId="0" fontId="6" fillId="2" borderId="1" xfId="16" applyFont="1" applyFill="1" applyBorder="1" applyAlignment="1">
      <alignment horizontal="right"/>
    </xf>
    <xf numFmtId="0" fontId="0" fillId="2" borderId="0" xfId="16" applyFont="1" applyFill="1" applyAlignment="1"/>
    <xf numFmtId="0" fontId="14" fillId="2" borderId="1" xfId="16" applyFont="1" applyFill="1" applyBorder="1" applyAlignment="1">
      <alignment horizontal="left" wrapText="1"/>
    </xf>
    <xf numFmtId="0" fontId="14" fillId="2" borderId="1" xfId="16" applyFont="1" applyFill="1" applyBorder="1" applyAlignment="1">
      <alignment horizontal="right" wrapText="1"/>
    </xf>
    <xf numFmtId="0" fontId="14" fillId="2" borderId="0" xfId="16" applyFont="1" applyFill="1" applyAlignment="1">
      <alignment horizontal="left"/>
    </xf>
    <xf numFmtId="0" fontId="7" fillId="2" borderId="0" xfId="19" applyFont="1" applyFill="1" applyAlignment="1"/>
    <xf numFmtId="14" fontId="14" fillId="2" borderId="1" xfId="16" applyNumberFormat="1" applyFont="1" applyFill="1" applyBorder="1" applyAlignment="1">
      <alignment horizontal="left" vertical="top"/>
    </xf>
    <xf numFmtId="165" fontId="6" fillId="2" borderId="1" xfId="16" applyNumberFormat="1" applyFont="1" applyFill="1" applyBorder="1" applyAlignment="1">
      <alignment horizontal="right" vertical="top"/>
    </xf>
    <xf numFmtId="165" fontId="14" fillId="2" borderId="1" xfId="16" applyNumberFormat="1" applyFont="1" applyFill="1" applyBorder="1" applyAlignment="1">
      <alignment horizontal="right" vertical="top"/>
    </xf>
    <xf numFmtId="0" fontId="6" fillId="2" borderId="0" xfId="16" applyFont="1" applyFill="1" applyAlignment="1">
      <alignment vertical="top"/>
    </xf>
    <xf numFmtId="0" fontId="0" fillId="2" borderId="0" xfId="16" applyFont="1" applyFill="1" applyAlignment="1">
      <alignment vertical="top"/>
    </xf>
    <xf numFmtId="14" fontId="6" fillId="2" borderId="2" xfId="16" applyNumberFormat="1" applyFont="1" applyFill="1" applyBorder="1" applyAlignment="1">
      <alignment horizontal="left"/>
    </xf>
    <xf numFmtId="166" fontId="6" fillId="2" borderId="0" xfId="22" applyFont="1" applyFill="1" applyAlignment="1"/>
    <xf numFmtId="166" fontId="0" fillId="2" borderId="0" xfId="22" applyFont="1" applyFill="1" applyAlignment="1"/>
    <xf numFmtId="0" fontId="6" fillId="2" borderId="0" xfId="16" applyFont="1" applyFill="1" applyAlignment="1"/>
    <xf numFmtId="0" fontId="15" fillId="2" borderId="0" xfId="16" applyFont="1" applyFill="1" applyAlignment="1"/>
    <xf numFmtId="0" fontId="6" fillId="0" borderId="0" xfId="10" applyFont="1" applyFill="1" applyAlignment="1"/>
    <xf numFmtId="0" fontId="6" fillId="0" borderId="0" xfId="16" applyFont="1" applyFill="1" applyAlignment="1"/>
    <xf numFmtId="1" fontId="6" fillId="2" borderId="0" xfId="16" applyNumberFormat="1" applyFont="1" applyFill="1" applyAlignment="1"/>
    <xf numFmtId="1" fontId="0" fillId="2" borderId="0" xfId="16" applyNumberFormat="1" applyFont="1" applyFill="1" applyAlignment="1"/>
    <xf numFmtId="0" fontId="9" fillId="2" borderId="0" xfId="15" applyFont="1" applyFill="1" applyAlignment="1"/>
    <xf numFmtId="0" fontId="10" fillId="2" borderId="0" xfId="15" applyFont="1" applyFill="1" applyAlignment="1"/>
    <xf numFmtId="0" fontId="11" fillId="0" borderId="0" xfId="8" applyFont="1" applyFill="1" applyAlignment="1"/>
    <xf numFmtId="0" fontId="0" fillId="2" borderId="0" xfId="15" applyFont="1" applyFill="1" applyAlignment="1"/>
    <xf numFmtId="0" fontId="15" fillId="2" borderId="0" xfId="15" applyFont="1" applyFill="1" applyAlignment="1"/>
    <xf numFmtId="0" fontId="12" fillId="2" borderId="0" xfId="15" applyFont="1" applyFill="1" applyAlignment="1"/>
    <xf numFmtId="0" fontId="14" fillId="2" borderId="1" xfId="15" applyFont="1" applyFill="1" applyBorder="1" applyAlignment="1">
      <alignment horizontal="left" vertical="top"/>
    </xf>
    <xf numFmtId="0" fontId="6" fillId="2" borderId="1" xfId="15" applyFont="1" applyFill="1" applyBorder="1" applyAlignment="1">
      <alignment horizontal="right"/>
    </xf>
    <xf numFmtId="0" fontId="14" fillId="2" borderId="1" xfId="15" applyFont="1" applyFill="1" applyBorder="1" applyAlignment="1">
      <alignment horizontal="left" wrapText="1"/>
    </xf>
    <xf numFmtId="0" fontId="14" fillId="2" borderId="1" xfId="15" applyFont="1" applyFill="1" applyBorder="1" applyAlignment="1">
      <alignment horizontal="right" wrapText="1"/>
    </xf>
    <xf numFmtId="0" fontId="14" fillId="2" borderId="0" xfId="15" applyFont="1" applyFill="1" applyAlignment="1">
      <alignment horizontal="left"/>
    </xf>
    <xf numFmtId="164" fontId="6" fillId="2" borderId="0" xfId="15" applyNumberFormat="1" applyFont="1" applyFill="1" applyAlignment="1">
      <alignment horizontal="right"/>
    </xf>
    <xf numFmtId="14" fontId="14" fillId="2" borderId="1" xfId="15" applyNumberFormat="1" applyFont="1" applyFill="1" applyBorder="1" applyAlignment="1">
      <alignment horizontal="left" vertical="top"/>
    </xf>
    <xf numFmtId="165" fontId="6" fillId="2" borderId="1" xfId="15" applyNumberFormat="1" applyFont="1" applyFill="1" applyBorder="1" applyAlignment="1">
      <alignment horizontal="right" vertical="top"/>
    </xf>
    <xf numFmtId="165" fontId="14" fillId="2" borderId="1" xfId="15" applyNumberFormat="1" applyFont="1" applyFill="1" applyBorder="1" applyAlignment="1">
      <alignment horizontal="right" vertical="top"/>
    </xf>
    <xf numFmtId="0" fontId="0" fillId="2" borderId="0" xfId="15" applyFont="1" applyFill="1" applyAlignment="1">
      <alignment vertical="top"/>
    </xf>
    <xf numFmtId="0" fontId="6" fillId="2" borderId="0" xfId="15" applyFont="1" applyFill="1" applyAlignment="1"/>
    <xf numFmtId="14" fontId="6" fillId="2" borderId="2" xfId="15" applyNumberFormat="1" applyFont="1" applyFill="1" applyBorder="1" applyAlignment="1">
      <alignment horizontal="left"/>
    </xf>
    <xf numFmtId="0" fontId="6" fillId="2" borderId="0" xfId="15" applyFont="1" applyFill="1" applyAlignment="1">
      <alignment horizontal="right"/>
    </xf>
    <xf numFmtId="166" fontId="0" fillId="2" borderId="0" xfId="21" applyFont="1" applyFill="1" applyAlignment="1"/>
    <xf numFmtId="0" fontId="6" fillId="2" borderId="0" xfId="15" applyFont="1" applyFill="1" applyAlignment="1">
      <alignment horizontal="right" vertical="top"/>
    </xf>
    <xf numFmtId="0" fontId="6" fillId="0" borderId="0" xfId="15" applyFont="1" applyFill="1" applyAlignment="1"/>
    <xf numFmtId="1" fontId="0" fillId="2" borderId="0" xfId="15" applyNumberFormat="1" applyFont="1" applyFill="1" applyAlignment="1"/>
    <xf numFmtId="0" fontId="10" fillId="2" borderId="0" xfId="12" applyFont="1" applyFill="1" applyAlignment="1"/>
    <xf numFmtId="1" fontId="6" fillId="2" borderId="0" xfId="15" applyNumberFormat="1" applyFont="1" applyFill="1" applyAlignment="1">
      <alignment horizontal="right"/>
    </xf>
    <xf numFmtId="0" fontId="6" fillId="2" borderId="0" xfId="12" applyFont="1" applyFill="1" applyAlignment="1">
      <alignment vertical="top"/>
    </xf>
    <xf numFmtId="0" fontId="6" fillId="2" borderId="0" xfId="12" applyFont="1" applyFill="1" applyAlignment="1"/>
    <xf numFmtId="1" fontId="6" fillId="2" borderId="0" xfId="15" applyNumberFormat="1" applyFont="1" applyFill="1" applyAlignment="1"/>
    <xf numFmtId="0" fontId="9" fillId="2" borderId="0" xfId="12" applyFont="1" applyFill="1" applyAlignment="1"/>
    <xf numFmtId="0" fontId="11" fillId="2" borderId="0" xfId="8" applyFont="1" applyFill="1" applyAlignment="1"/>
    <xf numFmtId="0" fontId="15" fillId="2" borderId="0" xfId="12" applyFont="1" applyFill="1" applyAlignment="1"/>
    <xf numFmtId="0" fontId="12" fillId="2" borderId="0" xfId="12" applyFont="1" applyFill="1" applyAlignment="1"/>
    <xf numFmtId="0" fontId="14" fillId="2" borderId="1" xfId="12" applyFont="1" applyFill="1" applyBorder="1" applyAlignment="1">
      <alignment horizontal="left" vertical="top"/>
    </xf>
    <xf numFmtId="0" fontId="6" fillId="2" borderId="1" xfId="12" applyFont="1" applyFill="1" applyBorder="1" applyAlignment="1">
      <alignment horizontal="right"/>
    </xf>
    <xf numFmtId="0" fontId="14" fillId="2" borderId="1" xfId="12" applyFont="1" applyFill="1" applyBorder="1" applyAlignment="1">
      <alignment horizontal="left" wrapText="1"/>
    </xf>
    <xf numFmtId="0" fontId="14" fillId="2" borderId="1" xfId="12" applyFont="1" applyFill="1" applyBorder="1" applyAlignment="1">
      <alignment horizontal="right" wrapText="1"/>
    </xf>
    <xf numFmtId="0" fontId="14" fillId="2" borderId="0" xfId="12" applyFont="1" applyFill="1" applyAlignment="1">
      <alignment horizontal="left"/>
    </xf>
    <xf numFmtId="1" fontId="6" fillId="2" borderId="0" xfId="12" applyNumberFormat="1" applyFont="1" applyFill="1" applyAlignment="1">
      <alignment horizontal="right"/>
    </xf>
    <xf numFmtId="1" fontId="7" fillId="2" borderId="0" xfId="18" applyNumberFormat="1" applyFont="1" applyFill="1" applyAlignment="1"/>
    <xf numFmtId="14" fontId="14" fillId="2" borderId="1" xfId="12" applyNumberFormat="1" applyFont="1" applyFill="1" applyBorder="1" applyAlignment="1">
      <alignment horizontal="left" vertical="top"/>
    </xf>
    <xf numFmtId="165" fontId="6" fillId="2" borderId="1" xfId="12" applyNumberFormat="1" applyFont="1" applyFill="1" applyBorder="1" applyAlignment="1">
      <alignment horizontal="right" vertical="top"/>
    </xf>
    <xf numFmtId="165" fontId="14" fillId="2" borderId="1" xfId="12" applyNumberFormat="1" applyFont="1" applyFill="1" applyBorder="1" applyAlignment="1">
      <alignment horizontal="right" vertical="top"/>
    </xf>
    <xf numFmtId="14" fontId="6" fillId="2" borderId="2" xfId="12" applyNumberFormat="1" applyFont="1" applyFill="1" applyBorder="1" applyAlignment="1">
      <alignment horizontal="left"/>
    </xf>
    <xf numFmtId="0" fontId="6" fillId="2" borderId="0" xfId="12" applyFont="1" applyFill="1" applyAlignment="1">
      <alignment horizontal="right"/>
    </xf>
    <xf numFmtId="0" fontId="6" fillId="2" borderId="0" xfId="12" applyFont="1" applyFill="1" applyAlignment="1">
      <alignment horizontal="right" vertical="top"/>
    </xf>
    <xf numFmtId="1" fontId="6" fillId="2" borderId="0" xfId="12" applyNumberFormat="1" applyFont="1" applyFill="1" applyAlignment="1"/>
    <xf numFmtId="2" fontId="7" fillId="2" borderId="0" xfId="18" applyNumberFormat="1" applyFont="1" applyFill="1" applyAlignment="1"/>
    <xf numFmtId="170" fontId="7" fillId="2" borderId="0" xfId="1" applyNumberFormat="1" applyFont="1" applyFill="1"/>
    <xf numFmtId="0" fontId="6" fillId="2" borderId="0" xfId="13" applyFont="1" applyFill="1" applyBorder="1" applyAlignment="1">
      <alignment horizontal="right"/>
    </xf>
    <xf numFmtId="165" fontId="14" fillId="2" borderId="0" xfId="13" applyNumberFormat="1" applyFont="1" applyFill="1" applyBorder="1" applyAlignment="1">
      <alignment horizontal="right" vertical="top"/>
    </xf>
    <xf numFmtId="164" fontId="6" fillId="2" borderId="0" xfId="13" applyNumberFormat="1" applyFont="1" applyFill="1" applyBorder="1" applyAlignment="1">
      <alignment horizontal="right"/>
    </xf>
    <xf numFmtId="9" fontId="6" fillId="2" borderId="0" xfId="2" applyNumberFormat="1" applyFont="1" applyFill="1" applyAlignment="1">
      <alignment horizontal="right" wrapText="1"/>
    </xf>
    <xf numFmtId="171" fontId="7" fillId="2" borderId="0" xfId="17" applyNumberFormat="1" applyFont="1" applyFill="1" applyAlignment="1"/>
    <xf numFmtId="0" fontId="6" fillId="2" borderId="0" xfId="13" applyFont="1" applyFill="1" applyBorder="1" applyAlignment="1">
      <alignment horizontal="left"/>
    </xf>
    <xf numFmtId="168" fontId="10" fillId="2" borderId="0" xfId="4" applyFont="1" applyFill="1" applyAlignment="1">
      <alignment horizontal="right"/>
    </xf>
    <xf numFmtId="2" fontId="10" fillId="2" borderId="0" xfId="2" applyNumberFormat="1" applyFont="1" applyFill="1" applyAlignment="1">
      <alignment horizontal="right"/>
    </xf>
    <xf numFmtId="171" fontId="6" fillId="2" borderId="0" xfId="13" applyNumberFormat="1" applyFont="1" applyFill="1" applyAlignment="1"/>
    <xf numFmtId="0" fontId="11" fillId="2" borderId="0" xfId="9" applyFont="1" applyFill="1" applyAlignment="1"/>
    <xf numFmtId="0" fontId="6" fillId="2" borderId="2" xfId="13" applyFont="1" applyFill="1" applyBorder="1" applyAlignment="1">
      <alignment vertical="top" wrapText="1"/>
    </xf>
    <xf numFmtId="0" fontId="6" fillId="2" borderId="2" xfId="14" applyFont="1" applyFill="1" applyBorder="1" applyAlignment="1">
      <alignment vertical="top" wrapText="1"/>
    </xf>
    <xf numFmtId="0" fontId="6" fillId="2" borderId="2" xfId="16" applyFont="1" applyFill="1" applyBorder="1" applyAlignment="1">
      <alignment vertical="top" wrapText="1"/>
    </xf>
  </cellXfs>
  <cellStyles count="27">
    <cellStyle name="Comma" xfId="1" builtinId="3" customBuiltin="1"/>
    <cellStyle name="Comma 2" xfId="3" xr:uid="{00000000-0005-0000-0000-000001000000}"/>
    <cellStyle name="Heading_6. New topics" xfId="4" xr:uid="{00000000-0005-0000-0000-000002000000}"/>
    <cellStyle name="Heading_6. New topics 2" xfId="5" xr:uid="{00000000-0005-0000-0000-000003000000}"/>
    <cellStyle name="Heading_6. New topics 3" xfId="6" xr:uid="{00000000-0005-0000-0000-000004000000}"/>
    <cellStyle name="Hyperlink" xfId="7" xr:uid="{00000000-0005-0000-0000-000005000000}"/>
    <cellStyle name="Hyperlink 2" xfId="8" xr:uid="{00000000-0005-0000-0000-000006000000}"/>
    <cellStyle name="Hyperlink 2 2" xfId="9" xr:uid="{00000000-0005-0000-0000-000007000000}"/>
    <cellStyle name="Hyperlink 3" xfId="10" xr:uid="{00000000-0005-0000-0000-000008000000}"/>
    <cellStyle name="Normal" xfId="0" builtinId="0" customBuiltin="1"/>
    <cellStyle name="Normal 2" xfId="11" xr:uid="{00000000-0005-0000-0000-00000A000000}"/>
    <cellStyle name="Normal 2 2" xfId="12" xr:uid="{00000000-0005-0000-0000-00000B000000}"/>
    <cellStyle name="Normal 3" xfId="13" xr:uid="{00000000-0005-0000-0000-00000C000000}"/>
    <cellStyle name="Normal 3 2" xfId="14" xr:uid="{00000000-0005-0000-0000-00000D000000}"/>
    <cellStyle name="Normal 3 2 2" xfId="15" xr:uid="{00000000-0005-0000-0000-00000E000000}"/>
    <cellStyle name="Normal 3 3" xfId="16" xr:uid="{00000000-0005-0000-0000-00000F000000}"/>
    <cellStyle name="Normal_70108 updated" xfId="17" xr:uid="{00000000-0005-0000-0000-000010000000}"/>
    <cellStyle name="Normal_70108 updated 2" xfId="18" xr:uid="{00000000-0005-0000-0000-000011000000}"/>
    <cellStyle name="Normal_70108 updated 3" xfId="19" xr:uid="{00000000-0005-0000-0000-000012000000}"/>
    <cellStyle name="Normal_Main 2" xfId="20" xr:uid="{00000000-0005-0000-0000-000013000000}"/>
    <cellStyle name="Normal_Main 2 2" xfId="21" xr:uid="{00000000-0005-0000-0000-000014000000}"/>
    <cellStyle name="Normal_Main 2 3" xfId="22" xr:uid="{00000000-0005-0000-0000-000015000000}"/>
    <cellStyle name="Normal_TRA2501" xfId="23" xr:uid="{00000000-0005-0000-0000-000016000000}"/>
    <cellStyle name="Normal_TRA2501 2" xfId="24" xr:uid="{00000000-0005-0000-0000-000017000000}"/>
    <cellStyle name="Normal_TRA9901" xfId="25" xr:uid="{00000000-0005-0000-0000-000018000000}"/>
    <cellStyle name="Normal_TRA9901 2" xfId="26" xr:uid="{00000000-0005-0000-0000-000019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'TRA0307_(2019)'!$B$6</c:f>
              <c:strCache>
                <c:ptCount val="1"/>
                <c:pt idx="0">
                  <c:v>Monday</c:v>
                </c:pt>
              </c:strCache>
            </c:strRef>
          </c:tx>
          <c:spPr>
            <a:ln w="19050" cap="rnd">
              <a:solidFill>
                <a:schemeClr val="accent1"/>
              </a:solidFill>
              <a:round/>
            </a:ln>
            <a:effectLst/>
          </c:spPr>
          <c:marker>
            <c:symbol val="none"/>
          </c:marker>
          <c:xVal>
            <c:strRef>
              <c:f>'TRA0307_(2019)'!$A$7:$A$30</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xVal>
          <c:yVal>
            <c:numRef>
              <c:f>'TRA0307_(2019)'!$B$7:$B$30</c:f>
              <c:numCache>
                <c:formatCode>0.0</c:formatCode>
                <c:ptCount val="24"/>
                <c:pt idx="0">
                  <c:v>11.7</c:v>
                </c:pt>
                <c:pt idx="1">
                  <c:v>7.2</c:v>
                </c:pt>
                <c:pt idx="2">
                  <c:v>5.9</c:v>
                </c:pt>
                <c:pt idx="3">
                  <c:v>7.5</c:v>
                </c:pt>
                <c:pt idx="4">
                  <c:v>14.6</c:v>
                </c:pt>
                <c:pt idx="5">
                  <c:v>41.8</c:v>
                </c:pt>
                <c:pt idx="6">
                  <c:v>99.9</c:v>
                </c:pt>
                <c:pt idx="7">
                  <c:v>181.6</c:v>
                </c:pt>
                <c:pt idx="8">
                  <c:v>197.9</c:v>
                </c:pt>
                <c:pt idx="9">
                  <c:v>150</c:v>
                </c:pt>
                <c:pt idx="10">
                  <c:v>143.19999999999999</c:v>
                </c:pt>
                <c:pt idx="11">
                  <c:v>147.69999999999999</c:v>
                </c:pt>
                <c:pt idx="12">
                  <c:v>150.4</c:v>
                </c:pt>
                <c:pt idx="13">
                  <c:v>150.4</c:v>
                </c:pt>
                <c:pt idx="14">
                  <c:v>159.30000000000001</c:v>
                </c:pt>
                <c:pt idx="15">
                  <c:v>179.7</c:v>
                </c:pt>
                <c:pt idx="16">
                  <c:v>202.1</c:v>
                </c:pt>
                <c:pt idx="17">
                  <c:v>206.7</c:v>
                </c:pt>
                <c:pt idx="18">
                  <c:v>153</c:v>
                </c:pt>
                <c:pt idx="19">
                  <c:v>101.6</c:v>
                </c:pt>
                <c:pt idx="20">
                  <c:v>69.5</c:v>
                </c:pt>
                <c:pt idx="21">
                  <c:v>50.9</c:v>
                </c:pt>
                <c:pt idx="22">
                  <c:v>34.5</c:v>
                </c:pt>
                <c:pt idx="23">
                  <c:v>19.2</c:v>
                </c:pt>
              </c:numCache>
            </c:numRef>
          </c:yVal>
          <c:smooth val="1"/>
          <c:extLst>
            <c:ext xmlns:c16="http://schemas.microsoft.com/office/drawing/2014/chart" uri="{C3380CC4-5D6E-409C-BE32-E72D297353CC}">
              <c16:uniqueId val="{00000000-A30D-4403-A0D9-4B6EB7C6889A}"/>
            </c:ext>
          </c:extLst>
        </c:ser>
        <c:ser>
          <c:idx val="1"/>
          <c:order val="1"/>
          <c:tx>
            <c:strRef>
              <c:f>'TRA0307_(2019)'!$C$6</c:f>
              <c:strCache>
                <c:ptCount val="1"/>
                <c:pt idx="0">
                  <c:v>Tuesday</c:v>
                </c:pt>
              </c:strCache>
            </c:strRef>
          </c:tx>
          <c:spPr>
            <a:ln w="19050" cap="rnd">
              <a:solidFill>
                <a:schemeClr val="accent2"/>
              </a:solidFill>
              <a:round/>
            </a:ln>
            <a:effectLst/>
          </c:spPr>
          <c:marker>
            <c:symbol val="none"/>
          </c:marker>
          <c:xVal>
            <c:strRef>
              <c:f>'TRA0307_(2019)'!$A$7:$A$30</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xVal>
          <c:yVal>
            <c:numRef>
              <c:f>'TRA0307_(2019)'!$C$7:$C$30</c:f>
              <c:numCache>
                <c:formatCode>0.0</c:formatCode>
                <c:ptCount val="24"/>
                <c:pt idx="0">
                  <c:v>11.4</c:v>
                </c:pt>
                <c:pt idx="1">
                  <c:v>7.5</c:v>
                </c:pt>
                <c:pt idx="2">
                  <c:v>6.3</c:v>
                </c:pt>
                <c:pt idx="3">
                  <c:v>7.4</c:v>
                </c:pt>
                <c:pt idx="4">
                  <c:v>13</c:v>
                </c:pt>
                <c:pt idx="5">
                  <c:v>38.1</c:v>
                </c:pt>
                <c:pt idx="6">
                  <c:v>97.7</c:v>
                </c:pt>
                <c:pt idx="7">
                  <c:v>181.2</c:v>
                </c:pt>
                <c:pt idx="8">
                  <c:v>200</c:v>
                </c:pt>
                <c:pt idx="9">
                  <c:v>151.6</c:v>
                </c:pt>
                <c:pt idx="10">
                  <c:v>137.9</c:v>
                </c:pt>
                <c:pt idx="11">
                  <c:v>140.80000000000001</c:v>
                </c:pt>
                <c:pt idx="12">
                  <c:v>145.19999999999999</c:v>
                </c:pt>
                <c:pt idx="13">
                  <c:v>146.69999999999999</c:v>
                </c:pt>
                <c:pt idx="14">
                  <c:v>158.19999999999999</c:v>
                </c:pt>
                <c:pt idx="15">
                  <c:v>181.7</c:v>
                </c:pt>
                <c:pt idx="16">
                  <c:v>205.1</c:v>
                </c:pt>
                <c:pt idx="17">
                  <c:v>209.9</c:v>
                </c:pt>
                <c:pt idx="18">
                  <c:v>160.30000000000001</c:v>
                </c:pt>
                <c:pt idx="19">
                  <c:v>107.2</c:v>
                </c:pt>
                <c:pt idx="20">
                  <c:v>72.8</c:v>
                </c:pt>
                <c:pt idx="21">
                  <c:v>54.5</c:v>
                </c:pt>
                <c:pt idx="22">
                  <c:v>38.6</c:v>
                </c:pt>
                <c:pt idx="23">
                  <c:v>21.3</c:v>
                </c:pt>
              </c:numCache>
            </c:numRef>
          </c:yVal>
          <c:smooth val="1"/>
          <c:extLst>
            <c:ext xmlns:c16="http://schemas.microsoft.com/office/drawing/2014/chart" uri="{C3380CC4-5D6E-409C-BE32-E72D297353CC}">
              <c16:uniqueId val="{00000001-A30D-4403-A0D9-4B6EB7C6889A}"/>
            </c:ext>
          </c:extLst>
        </c:ser>
        <c:ser>
          <c:idx val="2"/>
          <c:order val="2"/>
          <c:tx>
            <c:strRef>
              <c:f>'TRA0307_(2019)'!$D$6</c:f>
              <c:strCache>
                <c:ptCount val="1"/>
                <c:pt idx="0">
                  <c:v>Wednesday</c:v>
                </c:pt>
              </c:strCache>
            </c:strRef>
          </c:tx>
          <c:spPr>
            <a:ln w="19050" cap="rnd">
              <a:solidFill>
                <a:schemeClr val="accent3"/>
              </a:solidFill>
              <a:round/>
            </a:ln>
            <a:effectLst/>
          </c:spPr>
          <c:marker>
            <c:symbol val="none"/>
          </c:marker>
          <c:xVal>
            <c:strRef>
              <c:f>'TRA0307_(2019)'!$A$7:$A$30</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xVal>
          <c:yVal>
            <c:numRef>
              <c:f>'TRA0307_(2019)'!$D$7:$D$30</c:f>
              <c:numCache>
                <c:formatCode>0.0</c:formatCode>
                <c:ptCount val="24"/>
                <c:pt idx="0">
                  <c:v>12</c:v>
                </c:pt>
                <c:pt idx="1">
                  <c:v>7.6</c:v>
                </c:pt>
                <c:pt idx="2">
                  <c:v>6.3</c:v>
                </c:pt>
                <c:pt idx="3">
                  <c:v>7.4</c:v>
                </c:pt>
                <c:pt idx="4">
                  <c:v>13</c:v>
                </c:pt>
                <c:pt idx="5">
                  <c:v>37.799999999999997</c:v>
                </c:pt>
                <c:pt idx="6">
                  <c:v>97.2</c:v>
                </c:pt>
                <c:pt idx="7">
                  <c:v>181.2</c:v>
                </c:pt>
                <c:pt idx="8">
                  <c:v>200.7</c:v>
                </c:pt>
                <c:pt idx="9">
                  <c:v>152.9</c:v>
                </c:pt>
                <c:pt idx="10">
                  <c:v>139.4</c:v>
                </c:pt>
                <c:pt idx="11">
                  <c:v>143.19999999999999</c:v>
                </c:pt>
                <c:pt idx="12">
                  <c:v>147.80000000000001</c:v>
                </c:pt>
                <c:pt idx="13">
                  <c:v>149.1</c:v>
                </c:pt>
                <c:pt idx="14">
                  <c:v>161.19999999999999</c:v>
                </c:pt>
                <c:pt idx="15">
                  <c:v>185.3</c:v>
                </c:pt>
                <c:pt idx="16">
                  <c:v>207.7</c:v>
                </c:pt>
                <c:pt idx="17">
                  <c:v>212.8</c:v>
                </c:pt>
                <c:pt idx="18">
                  <c:v>164.3</c:v>
                </c:pt>
                <c:pt idx="19">
                  <c:v>111.4</c:v>
                </c:pt>
                <c:pt idx="20">
                  <c:v>76.599999999999994</c:v>
                </c:pt>
                <c:pt idx="21">
                  <c:v>56.9</c:v>
                </c:pt>
                <c:pt idx="22">
                  <c:v>41</c:v>
                </c:pt>
                <c:pt idx="23">
                  <c:v>22.8</c:v>
                </c:pt>
              </c:numCache>
            </c:numRef>
          </c:yVal>
          <c:smooth val="1"/>
          <c:extLst>
            <c:ext xmlns:c16="http://schemas.microsoft.com/office/drawing/2014/chart" uri="{C3380CC4-5D6E-409C-BE32-E72D297353CC}">
              <c16:uniqueId val="{00000002-A30D-4403-A0D9-4B6EB7C6889A}"/>
            </c:ext>
          </c:extLst>
        </c:ser>
        <c:ser>
          <c:idx val="3"/>
          <c:order val="3"/>
          <c:tx>
            <c:strRef>
              <c:f>'TRA0307_(2019)'!$E$6</c:f>
              <c:strCache>
                <c:ptCount val="1"/>
                <c:pt idx="0">
                  <c:v>Thursday</c:v>
                </c:pt>
              </c:strCache>
            </c:strRef>
          </c:tx>
          <c:spPr>
            <a:ln w="19050" cap="rnd">
              <a:solidFill>
                <a:schemeClr val="accent4"/>
              </a:solidFill>
              <a:round/>
            </a:ln>
            <a:effectLst/>
          </c:spPr>
          <c:marker>
            <c:symbol val="none"/>
          </c:marker>
          <c:xVal>
            <c:strRef>
              <c:f>'TRA0307_(2019)'!$A$7:$A$30</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xVal>
          <c:yVal>
            <c:numRef>
              <c:f>'TRA0307_(2019)'!$E$7:$E$30</c:f>
              <c:numCache>
                <c:formatCode>0.0</c:formatCode>
                <c:ptCount val="24"/>
                <c:pt idx="0">
                  <c:v>12.5</c:v>
                </c:pt>
                <c:pt idx="1">
                  <c:v>7.9</c:v>
                </c:pt>
                <c:pt idx="2">
                  <c:v>6.6</c:v>
                </c:pt>
                <c:pt idx="3">
                  <c:v>7.8</c:v>
                </c:pt>
                <c:pt idx="4">
                  <c:v>13.3</c:v>
                </c:pt>
                <c:pt idx="5">
                  <c:v>37.700000000000003</c:v>
                </c:pt>
                <c:pt idx="6">
                  <c:v>96.5</c:v>
                </c:pt>
                <c:pt idx="7">
                  <c:v>179.8</c:v>
                </c:pt>
                <c:pt idx="8">
                  <c:v>201</c:v>
                </c:pt>
                <c:pt idx="9">
                  <c:v>154.5</c:v>
                </c:pt>
                <c:pt idx="10">
                  <c:v>143.1</c:v>
                </c:pt>
                <c:pt idx="11">
                  <c:v>147.19999999999999</c:v>
                </c:pt>
                <c:pt idx="12">
                  <c:v>152</c:v>
                </c:pt>
                <c:pt idx="13">
                  <c:v>153.19999999999999</c:v>
                </c:pt>
                <c:pt idx="14">
                  <c:v>164.8</c:v>
                </c:pt>
                <c:pt idx="15">
                  <c:v>189.1</c:v>
                </c:pt>
                <c:pt idx="16">
                  <c:v>210.4</c:v>
                </c:pt>
                <c:pt idx="17">
                  <c:v>214.8</c:v>
                </c:pt>
                <c:pt idx="18">
                  <c:v>168.7</c:v>
                </c:pt>
                <c:pt idx="19">
                  <c:v>117.8</c:v>
                </c:pt>
                <c:pt idx="20">
                  <c:v>82.7</c:v>
                </c:pt>
                <c:pt idx="21">
                  <c:v>61.2</c:v>
                </c:pt>
                <c:pt idx="22">
                  <c:v>43.6</c:v>
                </c:pt>
                <c:pt idx="23">
                  <c:v>25.3</c:v>
                </c:pt>
              </c:numCache>
            </c:numRef>
          </c:yVal>
          <c:smooth val="1"/>
          <c:extLst>
            <c:ext xmlns:c16="http://schemas.microsoft.com/office/drawing/2014/chart" uri="{C3380CC4-5D6E-409C-BE32-E72D297353CC}">
              <c16:uniqueId val="{00000003-A30D-4403-A0D9-4B6EB7C6889A}"/>
            </c:ext>
          </c:extLst>
        </c:ser>
        <c:ser>
          <c:idx val="4"/>
          <c:order val="4"/>
          <c:tx>
            <c:strRef>
              <c:f>'TRA0307_(2019)'!$F$6</c:f>
              <c:strCache>
                <c:ptCount val="1"/>
                <c:pt idx="0">
                  <c:v>Friday</c:v>
                </c:pt>
              </c:strCache>
            </c:strRef>
          </c:tx>
          <c:spPr>
            <a:ln w="19050" cap="rnd">
              <a:solidFill>
                <a:schemeClr val="accent5"/>
              </a:solidFill>
              <a:round/>
            </a:ln>
            <a:effectLst/>
          </c:spPr>
          <c:marker>
            <c:symbol val="none"/>
          </c:marker>
          <c:xVal>
            <c:strRef>
              <c:f>'TRA0307_(2019)'!$A$7:$A$30</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xVal>
          <c:yVal>
            <c:numRef>
              <c:f>'TRA0307_(2019)'!$F$7:$F$30</c:f>
              <c:numCache>
                <c:formatCode>0.0</c:formatCode>
                <c:ptCount val="24"/>
                <c:pt idx="0">
                  <c:v>14.2</c:v>
                </c:pt>
                <c:pt idx="1">
                  <c:v>8.9</c:v>
                </c:pt>
                <c:pt idx="2">
                  <c:v>7.3</c:v>
                </c:pt>
                <c:pt idx="3">
                  <c:v>8.3000000000000007</c:v>
                </c:pt>
                <c:pt idx="4">
                  <c:v>13.3</c:v>
                </c:pt>
                <c:pt idx="5">
                  <c:v>36.1</c:v>
                </c:pt>
                <c:pt idx="6">
                  <c:v>89.2</c:v>
                </c:pt>
                <c:pt idx="7">
                  <c:v>167</c:v>
                </c:pt>
                <c:pt idx="8">
                  <c:v>189.5</c:v>
                </c:pt>
                <c:pt idx="9">
                  <c:v>152.4</c:v>
                </c:pt>
                <c:pt idx="10">
                  <c:v>152.80000000000001</c:v>
                </c:pt>
                <c:pt idx="11">
                  <c:v>163.1</c:v>
                </c:pt>
                <c:pt idx="12">
                  <c:v>173.2</c:v>
                </c:pt>
                <c:pt idx="13">
                  <c:v>176.1</c:v>
                </c:pt>
                <c:pt idx="14">
                  <c:v>187.6</c:v>
                </c:pt>
                <c:pt idx="15">
                  <c:v>207.3</c:v>
                </c:pt>
                <c:pt idx="16">
                  <c:v>213</c:v>
                </c:pt>
                <c:pt idx="17">
                  <c:v>205.6</c:v>
                </c:pt>
                <c:pt idx="18">
                  <c:v>165.4</c:v>
                </c:pt>
                <c:pt idx="19">
                  <c:v>121.6</c:v>
                </c:pt>
                <c:pt idx="20">
                  <c:v>84.3</c:v>
                </c:pt>
                <c:pt idx="21">
                  <c:v>61.8</c:v>
                </c:pt>
                <c:pt idx="22">
                  <c:v>48.4</c:v>
                </c:pt>
                <c:pt idx="23">
                  <c:v>33.6</c:v>
                </c:pt>
              </c:numCache>
            </c:numRef>
          </c:yVal>
          <c:smooth val="1"/>
          <c:extLst>
            <c:ext xmlns:c16="http://schemas.microsoft.com/office/drawing/2014/chart" uri="{C3380CC4-5D6E-409C-BE32-E72D297353CC}">
              <c16:uniqueId val="{00000004-A30D-4403-A0D9-4B6EB7C6889A}"/>
            </c:ext>
          </c:extLst>
        </c:ser>
        <c:dLbls>
          <c:showLegendKey val="0"/>
          <c:showVal val="0"/>
          <c:showCatName val="0"/>
          <c:showSerName val="0"/>
          <c:showPercent val="0"/>
          <c:showBubbleSize val="0"/>
        </c:dLbls>
        <c:axId val="389898399"/>
        <c:axId val="767347455"/>
      </c:scatterChart>
      <c:valAx>
        <c:axId val="38989839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47455"/>
        <c:crosses val="autoZero"/>
        <c:crossBetween val="midCat"/>
      </c:valAx>
      <c:valAx>
        <c:axId val="7673474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8983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'TRA0307_(2019)'!$I$6</c:f>
              <c:strCache>
                <c:ptCount val="1"/>
                <c:pt idx="0">
                  <c:v>Monday</c:v>
                </c:pt>
              </c:strCache>
            </c:strRef>
          </c:tx>
          <c:spPr>
            <a:ln w="19050" cap="rnd">
              <a:solidFill>
                <a:schemeClr val="accent1"/>
              </a:solidFill>
              <a:round/>
            </a:ln>
            <a:effectLst/>
          </c:spPr>
          <c:marker>
            <c:symbol val="none"/>
          </c:marker>
          <c:xVal>
            <c:strRef>
              <c:f>'TRA0307_(2019)'!$A$7:$A$30</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xVal>
          <c:yVal>
            <c:numRef>
              <c:f>'TRA0307_(2019)'!$I$7:$I$30</c:f>
              <c:numCache>
                <c:formatCode>0%</c:formatCode>
                <c:ptCount val="24"/>
                <c:pt idx="0">
                  <c:v>0</c:v>
                </c:pt>
                <c:pt idx="1">
                  <c:v>0</c:v>
                </c:pt>
                <c:pt idx="2">
                  <c:v>0</c:v>
                </c:pt>
                <c:pt idx="3">
                  <c:v>0</c:v>
                </c:pt>
                <c:pt idx="4">
                  <c:v>0</c:v>
                </c:pt>
                <c:pt idx="5">
                  <c:v>0</c:v>
                </c:pt>
                <c:pt idx="6">
                  <c:v>0</c:v>
                </c:pt>
                <c:pt idx="7">
                  <c:v>0.45293837508334167</c:v>
                </c:pt>
                <c:pt idx="8">
                  <c:v>0.58335079531383993</c:v>
                </c:pt>
                <c:pt idx="9">
                  <c:v>0.20011429659967656</c:v>
                </c:pt>
                <c:pt idx="10">
                  <c:v>0.14570911515382445</c:v>
                </c:pt>
                <c:pt idx="11">
                  <c:v>0.18171254405181475</c:v>
                </c:pt>
                <c:pt idx="12">
                  <c:v>0.20331460139060906</c:v>
                </c:pt>
                <c:pt idx="13">
                  <c:v>0.20331460139060906</c:v>
                </c:pt>
                <c:pt idx="14">
                  <c:v>0.27452138298885659</c:v>
                </c:pt>
                <c:pt idx="15">
                  <c:v>0.4377369273264124</c:v>
                </c:pt>
                <c:pt idx="16">
                  <c:v>0.61695399561863085</c:v>
                </c:pt>
                <c:pt idx="17">
                  <c:v>0.65375750071435423</c:v>
                </c:pt>
                <c:pt idx="18">
                  <c:v>0.22411658253167008</c:v>
                </c:pt>
                <c:pt idx="19">
                  <c:v>0</c:v>
                </c:pt>
                <c:pt idx="20">
                  <c:v>0</c:v>
                </c:pt>
                <c:pt idx="21">
                  <c:v>0</c:v>
                </c:pt>
                <c:pt idx="22">
                  <c:v>0</c:v>
                </c:pt>
                <c:pt idx="23">
                  <c:v>0</c:v>
                </c:pt>
              </c:numCache>
            </c:numRef>
          </c:yVal>
          <c:smooth val="1"/>
          <c:extLst>
            <c:ext xmlns:c16="http://schemas.microsoft.com/office/drawing/2014/chart" uri="{C3380CC4-5D6E-409C-BE32-E72D297353CC}">
              <c16:uniqueId val="{00000000-25FB-47F0-A45E-90F777367092}"/>
            </c:ext>
          </c:extLst>
        </c:ser>
        <c:ser>
          <c:idx val="1"/>
          <c:order val="1"/>
          <c:tx>
            <c:strRef>
              <c:f>'TRA0307_(2019)'!$J$6</c:f>
              <c:strCache>
                <c:ptCount val="1"/>
                <c:pt idx="0">
                  <c:v>Tuesday</c:v>
                </c:pt>
              </c:strCache>
            </c:strRef>
          </c:tx>
          <c:spPr>
            <a:ln w="19050" cap="rnd">
              <a:solidFill>
                <a:schemeClr val="accent2"/>
              </a:solidFill>
              <a:round/>
            </a:ln>
            <a:effectLst/>
          </c:spPr>
          <c:marker>
            <c:symbol val="none"/>
          </c:marker>
          <c:xVal>
            <c:strRef>
              <c:f>'TRA0307_(2019)'!$A$7:$A$30</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xVal>
          <c:yVal>
            <c:numRef>
              <c:f>'TRA0307_(2019)'!$J$7:$J$30</c:f>
              <c:numCache>
                <c:formatCode>0%</c:formatCode>
                <c:ptCount val="24"/>
                <c:pt idx="0">
                  <c:v>0</c:v>
                </c:pt>
                <c:pt idx="1">
                  <c:v>0</c:v>
                </c:pt>
                <c:pt idx="2">
                  <c:v>0</c:v>
                </c:pt>
                <c:pt idx="3">
                  <c:v>0</c:v>
                </c:pt>
                <c:pt idx="4">
                  <c:v>0</c:v>
                </c:pt>
                <c:pt idx="5">
                  <c:v>0</c:v>
                </c:pt>
                <c:pt idx="6">
                  <c:v>0</c:v>
                </c:pt>
                <c:pt idx="7">
                  <c:v>0.4497380702924092</c:v>
                </c:pt>
                <c:pt idx="8">
                  <c:v>0.60015239546623544</c:v>
                </c:pt>
                <c:pt idx="9">
                  <c:v>0.21291551576340639</c:v>
                </c:pt>
                <c:pt idx="10">
                  <c:v>0.10330507667396935</c:v>
                </c:pt>
                <c:pt idx="11">
                  <c:v>0.12650728640822981</c:v>
                </c:pt>
                <c:pt idx="12">
                  <c:v>0.16171063910848679</c:v>
                </c:pt>
                <c:pt idx="13">
                  <c:v>0.17371178207448357</c:v>
                </c:pt>
                <c:pt idx="14">
                  <c:v>0.26572054481379209</c:v>
                </c:pt>
                <c:pt idx="15">
                  <c:v>0.45373845128107476</c:v>
                </c:pt>
                <c:pt idx="16">
                  <c:v>0.64095628155062434</c:v>
                </c:pt>
                <c:pt idx="17">
                  <c:v>0.67935993904181413</c:v>
                </c:pt>
                <c:pt idx="18">
                  <c:v>0.28252214496618777</c:v>
                </c:pt>
                <c:pt idx="19">
                  <c:v>0</c:v>
                </c:pt>
                <c:pt idx="20">
                  <c:v>0</c:v>
                </c:pt>
                <c:pt idx="21">
                  <c:v>0</c:v>
                </c:pt>
                <c:pt idx="22">
                  <c:v>0</c:v>
                </c:pt>
                <c:pt idx="23">
                  <c:v>0</c:v>
                </c:pt>
              </c:numCache>
            </c:numRef>
          </c:yVal>
          <c:smooth val="1"/>
          <c:extLst>
            <c:ext xmlns:c16="http://schemas.microsoft.com/office/drawing/2014/chart" uri="{C3380CC4-5D6E-409C-BE32-E72D297353CC}">
              <c16:uniqueId val="{00000001-25FB-47F0-A45E-90F777367092}"/>
            </c:ext>
          </c:extLst>
        </c:ser>
        <c:ser>
          <c:idx val="2"/>
          <c:order val="2"/>
          <c:tx>
            <c:strRef>
              <c:f>'TRA0307_(2019)'!$K$6</c:f>
              <c:strCache>
                <c:ptCount val="1"/>
                <c:pt idx="0">
                  <c:v>Wednesday</c:v>
                </c:pt>
              </c:strCache>
            </c:strRef>
          </c:tx>
          <c:spPr>
            <a:ln w="19050" cap="rnd">
              <a:solidFill>
                <a:schemeClr val="accent3"/>
              </a:solidFill>
              <a:round/>
            </a:ln>
            <a:effectLst/>
          </c:spPr>
          <c:marker>
            <c:symbol val="none"/>
          </c:marker>
          <c:xVal>
            <c:strRef>
              <c:f>'TRA0307_(2019)'!$A$7:$A$30</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xVal>
          <c:yVal>
            <c:numRef>
              <c:f>'TRA0307_(2019)'!$K$7:$K$30</c:f>
              <c:numCache>
                <c:formatCode>0%</c:formatCode>
                <c:ptCount val="24"/>
                <c:pt idx="0">
                  <c:v>0</c:v>
                </c:pt>
                <c:pt idx="1">
                  <c:v>0</c:v>
                </c:pt>
                <c:pt idx="2">
                  <c:v>0</c:v>
                </c:pt>
                <c:pt idx="3">
                  <c:v>0</c:v>
                </c:pt>
                <c:pt idx="4">
                  <c:v>0</c:v>
                </c:pt>
                <c:pt idx="5">
                  <c:v>0</c:v>
                </c:pt>
                <c:pt idx="6">
                  <c:v>0</c:v>
                </c:pt>
                <c:pt idx="7">
                  <c:v>0.4497380702924092</c:v>
                </c:pt>
                <c:pt idx="8">
                  <c:v>0.60575292885036713</c:v>
                </c:pt>
                <c:pt idx="9">
                  <c:v>0.22331650633393701</c:v>
                </c:pt>
                <c:pt idx="10">
                  <c:v>0.11530621963996611</c:v>
                </c:pt>
                <c:pt idx="11">
                  <c:v>0.14570911515382445</c:v>
                </c:pt>
                <c:pt idx="12">
                  <c:v>0.18251262024954804</c:v>
                </c:pt>
                <c:pt idx="13">
                  <c:v>0.19291361082007843</c:v>
                </c:pt>
                <c:pt idx="14">
                  <c:v>0.28972283074578564</c:v>
                </c:pt>
                <c:pt idx="15">
                  <c:v>0.48254119439946719</c:v>
                </c:pt>
                <c:pt idx="16">
                  <c:v>0.66175826269168536</c:v>
                </c:pt>
                <c:pt idx="17">
                  <c:v>0.70256214877607459</c:v>
                </c:pt>
                <c:pt idx="18">
                  <c:v>0.31452519287551245</c:v>
                </c:pt>
                <c:pt idx="19">
                  <c:v>0</c:v>
                </c:pt>
                <c:pt idx="20">
                  <c:v>0</c:v>
                </c:pt>
                <c:pt idx="21">
                  <c:v>0</c:v>
                </c:pt>
                <c:pt idx="22">
                  <c:v>0</c:v>
                </c:pt>
                <c:pt idx="23">
                  <c:v>0</c:v>
                </c:pt>
              </c:numCache>
            </c:numRef>
          </c:yVal>
          <c:smooth val="1"/>
          <c:extLst>
            <c:ext xmlns:c16="http://schemas.microsoft.com/office/drawing/2014/chart" uri="{C3380CC4-5D6E-409C-BE32-E72D297353CC}">
              <c16:uniqueId val="{00000002-25FB-47F0-A45E-90F777367092}"/>
            </c:ext>
          </c:extLst>
        </c:ser>
        <c:ser>
          <c:idx val="3"/>
          <c:order val="3"/>
          <c:tx>
            <c:strRef>
              <c:f>'TRA0307_(2019)'!$L$6</c:f>
              <c:strCache>
                <c:ptCount val="1"/>
                <c:pt idx="0">
                  <c:v>Thursday</c:v>
                </c:pt>
              </c:strCache>
            </c:strRef>
          </c:tx>
          <c:spPr>
            <a:ln w="19050" cap="rnd">
              <a:solidFill>
                <a:schemeClr val="accent4"/>
              </a:solidFill>
              <a:round/>
            </a:ln>
            <a:effectLst/>
          </c:spPr>
          <c:marker>
            <c:symbol val="none"/>
          </c:marker>
          <c:xVal>
            <c:strRef>
              <c:f>'TRA0307_(2019)'!$A$7:$A$30</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xVal>
          <c:yVal>
            <c:numRef>
              <c:f>'TRA0307_(2019)'!$L$7:$L$30</c:f>
              <c:numCache>
                <c:formatCode>0%</c:formatCode>
                <c:ptCount val="24"/>
                <c:pt idx="0">
                  <c:v>0</c:v>
                </c:pt>
                <c:pt idx="1">
                  <c:v>0</c:v>
                </c:pt>
                <c:pt idx="2">
                  <c:v>0</c:v>
                </c:pt>
                <c:pt idx="3">
                  <c:v>0</c:v>
                </c:pt>
                <c:pt idx="4">
                  <c:v>0</c:v>
                </c:pt>
                <c:pt idx="5">
                  <c:v>0</c:v>
                </c:pt>
                <c:pt idx="6">
                  <c:v>0</c:v>
                </c:pt>
                <c:pt idx="7">
                  <c:v>0.43853700352414571</c:v>
                </c:pt>
                <c:pt idx="8">
                  <c:v>0.60815315744356657</c:v>
                </c:pt>
                <c:pt idx="9">
                  <c:v>0.23611772549766685</c:v>
                </c:pt>
                <c:pt idx="10">
                  <c:v>0.14490903895609136</c:v>
                </c:pt>
                <c:pt idx="11">
                  <c:v>0.17771216306314916</c:v>
                </c:pt>
                <c:pt idx="12">
                  <c:v>0.21611582055433889</c:v>
                </c:pt>
                <c:pt idx="13">
                  <c:v>0.22571673492713623</c:v>
                </c:pt>
                <c:pt idx="14">
                  <c:v>0.31852557386417807</c:v>
                </c:pt>
                <c:pt idx="15">
                  <c:v>0.51294408991332552</c:v>
                </c:pt>
                <c:pt idx="16">
                  <c:v>0.68336032003047964</c:v>
                </c:pt>
                <c:pt idx="17">
                  <c:v>0.71856367273073685</c:v>
                </c:pt>
                <c:pt idx="18">
                  <c:v>0.34972854557576943</c:v>
                </c:pt>
                <c:pt idx="19">
                  <c:v>0</c:v>
                </c:pt>
                <c:pt idx="20">
                  <c:v>0</c:v>
                </c:pt>
                <c:pt idx="21">
                  <c:v>0</c:v>
                </c:pt>
                <c:pt idx="22">
                  <c:v>0</c:v>
                </c:pt>
                <c:pt idx="23">
                  <c:v>0</c:v>
                </c:pt>
              </c:numCache>
            </c:numRef>
          </c:yVal>
          <c:smooth val="1"/>
          <c:extLst>
            <c:ext xmlns:c16="http://schemas.microsoft.com/office/drawing/2014/chart" uri="{C3380CC4-5D6E-409C-BE32-E72D297353CC}">
              <c16:uniqueId val="{00000003-25FB-47F0-A45E-90F777367092}"/>
            </c:ext>
          </c:extLst>
        </c:ser>
        <c:ser>
          <c:idx val="4"/>
          <c:order val="4"/>
          <c:tx>
            <c:strRef>
              <c:f>'TRA0307_(2019)'!$M$6</c:f>
              <c:strCache>
                <c:ptCount val="1"/>
                <c:pt idx="0">
                  <c:v>Friday</c:v>
                </c:pt>
              </c:strCache>
            </c:strRef>
          </c:tx>
          <c:spPr>
            <a:ln w="19050" cap="rnd">
              <a:solidFill>
                <a:schemeClr val="accent5"/>
              </a:solidFill>
              <a:round/>
            </a:ln>
            <a:effectLst/>
          </c:spPr>
          <c:marker>
            <c:symbol val="none"/>
          </c:marker>
          <c:xVal>
            <c:strRef>
              <c:f>'TRA0307_(2019)'!$A$7:$A$30</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xVal>
          <c:yVal>
            <c:numRef>
              <c:f>'TRA0307_(2019)'!$M$7:$M$30</c:f>
              <c:numCache>
                <c:formatCode>0%</c:formatCode>
                <c:ptCount val="24"/>
                <c:pt idx="0">
                  <c:v>0</c:v>
                </c:pt>
                <c:pt idx="1">
                  <c:v>0</c:v>
                </c:pt>
                <c:pt idx="2">
                  <c:v>0</c:v>
                </c:pt>
                <c:pt idx="3">
                  <c:v>0</c:v>
                </c:pt>
                <c:pt idx="4">
                  <c:v>0</c:v>
                </c:pt>
                <c:pt idx="5">
                  <c:v>0</c:v>
                </c:pt>
                <c:pt idx="6">
                  <c:v>0</c:v>
                </c:pt>
                <c:pt idx="7">
                  <c:v>0.33612725021430656</c:v>
                </c:pt>
                <c:pt idx="8">
                  <c:v>0.51614439470425799</c:v>
                </c:pt>
                <c:pt idx="9">
                  <c:v>0.21931612534527142</c:v>
                </c:pt>
                <c:pt idx="10">
                  <c:v>0.22251643013620392</c:v>
                </c:pt>
                <c:pt idx="11">
                  <c:v>0.30492427850271492</c:v>
                </c:pt>
                <c:pt idx="12">
                  <c:v>0.38573197447375973</c:v>
                </c:pt>
                <c:pt idx="13">
                  <c:v>0.40893418420802019</c:v>
                </c:pt>
                <c:pt idx="14">
                  <c:v>0.50094294694732877</c:v>
                </c:pt>
                <c:pt idx="15">
                  <c:v>0.65855795790075311</c:v>
                </c:pt>
                <c:pt idx="16">
                  <c:v>0.70416230117154066</c:v>
                </c:pt>
                <c:pt idx="17">
                  <c:v>0.64495666253928996</c:v>
                </c:pt>
                <c:pt idx="18">
                  <c:v>0.32332603105057672</c:v>
                </c:pt>
                <c:pt idx="19">
                  <c:v>0</c:v>
                </c:pt>
                <c:pt idx="20">
                  <c:v>0</c:v>
                </c:pt>
                <c:pt idx="21">
                  <c:v>0</c:v>
                </c:pt>
                <c:pt idx="22">
                  <c:v>0</c:v>
                </c:pt>
                <c:pt idx="23">
                  <c:v>0</c:v>
                </c:pt>
              </c:numCache>
            </c:numRef>
          </c:yVal>
          <c:smooth val="1"/>
          <c:extLst>
            <c:ext xmlns:c16="http://schemas.microsoft.com/office/drawing/2014/chart" uri="{C3380CC4-5D6E-409C-BE32-E72D297353CC}">
              <c16:uniqueId val="{00000004-25FB-47F0-A45E-90F777367092}"/>
            </c:ext>
          </c:extLst>
        </c:ser>
        <c:dLbls>
          <c:showLegendKey val="0"/>
          <c:showVal val="0"/>
          <c:showCatName val="0"/>
          <c:showSerName val="0"/>
          <c:showPercent val="0"/>
          <c:showBubbleSize val="0"/>
        </c:dLbls>
        <c:axId val="389898399"/>
        <c:axId val="767347455"/>
      </c:scatterChart>
      <c:valAx>
        <c:axId val="38989839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47455"/>
        <c:crosses val="autoZero"/>
        <c:crossBetween val="midCat"/>
      </c:valAx>
      <c:valAx>
        <c:axId val="7673474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8983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'TRA0307_(2019)'!$Q$6</c:f>
              <c:strCache>
                <c:ptCount val="1"/>
                <c:pt idx="0">
                  <c:v>Predicted Time</c:v>
                </c:pt>
              </c:strCache>
            </c:strRef>
          </c:tx>
          <c:spPr>
            <a:ln w="19050" cap="rnd">
              <a:solidFill>
                <a:schemeClr val="accent1"/>
              </a:solidFill>
              <a:round/>
            </a:ln>
            <a:effectLst/>
          </c:spPr>
          <c:marker>
            <c:symbol val="none"/>
          </c:marker>
          <c:xVal>
            <c:strRef>
              <c:f>'TRA0307_(2019)'!$A$7:$A$30</c:f>
              <c:strCache>
                <c:ptCount val="24"/>
                <c:pt idx="0">
                  <c:v>00:00-01:00</c:v>
                </c:pt>
                <c:pt idx="1">
                  <c:v>01:00-02:00</c:v>
                </c:pt>
                <c:pt idx="2">
                  <c:v>02:00-03:00</c:v>
                </c:pt>
                <c:pt idx="3">
                  <c:v>03:00-04:00</c:v>
                </c:pt>
                <c:pt idx="4">
                  <c:v>04:00-05:00</c:v>
                </c:pt>
                <c:pt idx="5">
                  <c:v>05:00-06:00</c:v>
                </c:pt>
                <c:pt idx="6">
                  <c:v>06:00-07:00</c:v>
                </c:pt>
                <c:pt idx="7">
                  <c:v>07:00-08:00</c:v>
                </c:pt>
                <c:pt idx="8">
                  <c:v>08:00-09:00</c:v>
                </c:pt>
                <c:pt idx="9">
                  <c:v>09:00-10:00</c:v>
                </c:pt>
                <c:pt idx="10">
                  <c:v>10:00-11:00</c:v>
                </c:pt>
                <c:pt idx="11">
                  <c:v>11:00-12:00</c:v>
                </c:pt>
                <c:pt idx="12">
                  <c:v>12:00-13:00</c:v>
                </c:pt>
                <c:pt idx="13">
                  <c:v>13:00-14:00</c:v>
                </c:pt>
                <c:pt idx="14">
                  <c:v>14:00-15:00</c:v>
                </c:pt>
                <c:pt idx="15">
                  <c:v>15:00-16:00</c:v>
                </c:pt>
                <c:pt idx="16">
                  <c:v>16:00-17:00</c:v>
                </c:pt>
                <c:pt idx="17">
                  <c:v>17:00-18:00</c:v>
                </c:pt>
                <c:pt idx="18">
                  <c:v>18:00-19:00</c:v>
                </c:pt>
                <c:pt idx="19">
                  <c:v>19:00-20:00</c:v>
                </c:pt>
                <c:pt idx="20">
                  <c:v>20:00-21:00</c:v>
                </c:pt>
                <c:pt idx="21">
                  <c:v>21:00-22:00</c:v>
                </c:pt>
                <c:pt idx="22">
                  <c:v>22:00-23:00</c:v>
                </c:pt>
                <c:pt idx="23">
                  <c:v>23:00-00:00</c:v>
                </c:pt>
              </c:strCache>
            </c:strRef>
          </c:xVal>
          <c:yVal>
            <c:numRef>
              <c:f>'TRA0307_(2019)'!$Q$7:$Q$30</c:f>
              <c:numCache>
                <c:formatCode>#,##0.000</c:formatCode>
                <c:ptCount val="24"/>
                <c:pt idx="0">
                  <c:v>12</c:v>
                </c:pt>
                <c:pt idx="1">
                  <c:v>12</c:v>
                </c:pt>
                <c:pt idx="2">
                  <c:v>12</c:v>
                </c:pt>
                <c:pt idx="3">
                  <c:v>12</c:v>
                </c:pt>
                <c:pt idx="4">
                  <c:v>12</c:v>
                </c:pt>
                <c:pt idx="5">
                  <c:v>12</c:v>
                </c:pt>
                <c:pt idx="6">
                  <c:v>12</c:v>
                </c:pt>
                <c:pt idx="7">
                  <c:v>17.488963176734135</c:v>
                </c:pt>
                <c:pt idx="8">
                  <c:v>19.103421035293856</c:v>
                </c:pt>
                <c:pt idx="9">
                  <c:v>14.604831567423854</c:v>
                </c:pt>
                <c:pt idx="10">
                  <c:v>12.479462546192073</c:v>
                </c:pt>
                <c:pt idx="11">
                  <c:v>15.313112009221928</c:v>
                </c:pt>
                <c:pt idx="12">
                  <c:v>16.103308421784121</c:v>
                </c:pt>
                <c:pt idx="13">
                  <c:v>16.722185529476761</c:v>
                </c:pt>
                <c:pt idx="14">
                  <c:v>18.267580329585215</c:v>
                </c:pt>
                <c:pt idx="15">
                  <c:v>18.269954866763101</c:v>
                </c:pt>
                <c:pt idx="16">
                  <c:v>20.246010949428829</c:v>
                </c:pt>
                <c:pt idx="17">
                  <c:v>20.284486356523519</c:v>
                </c:pt>
                <c:pt idx="18">
                  <c:v>15.874252900021862</c:v>
                </c:pt>
                <c:pt idx="19">
                  <c:v>12</c:v>
                </c:pt>
                <c:pt idx="20">
                  <c:v>12</c:v>
                </c:pt>
                <c:pt idx="21">
                  <c:v>12</c:v>
                </c:pt>
                <c:pt idx="22">
                  <c:v>12</c:v>
                </c:pt>
                <c:pt idx="23">
                  <c:v>12</c:v>
                </c:pt>
              </c:numCache>
            </c:numRef>
          </c:yVal>
          <c:smooth val="1"/>
          <c:extLst>
            <c:ext xmlns:c16="http://schemas.microsoft.com/office/drawing/2014/chart" uri="{C3380CC4-5D6E-409C-BE32-E72D297353CC}">
              <c16:uniqueId val="{00000000-DE54-4FF4-BCFD-DB7400B58C7A}"/>
            </c:ext>
          </c:extLst>
        </c:ser>
        <c:dLbls>
          <c:showLegendKey val="0"/>
          <c:showVal val="0"/>
          <c:showCatName val="0"/>
          <c:showSerName val="0"/>
          <c:showPercent val="0"/>
          <c:showBubbleSize val="0"/>
        </c:dLbls>
        <c:axId val="389898399"/>
        <c:axId val="767347455"/>
      </c:scatterChart>
      <c:valAx>
        <c:axId val="38989839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347455"/>
        <c:crosses val="autoZero"/>
        <c:crossBetween val="midCat"/>
      </c:valAx>
      <c:valAx>
        <c:axId val="76734745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8983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73025</xdr:colOff>
      <xdr:row>8</xdr:row>
      <xdr:rowOff>127000</xdr:rowOff>
    </xdr:from>
    <xdr:to>
      <xdr:col>5</xdr:col>
      <xdr:colOff>555625</xdr:colOff>
      <xdr:row>23</xdr:row>
      <xdr:rowOff>12700</xdr:rowOff>
    </xdr:to>
    <xdr:graphicFrame macro="">
      <xdr:nvGraphicFramePr>
        <xdr:cNvPr id="2" name="Chart 1">
          <a:extLst>
            <a:ext uri="{FF2B5EF4-FFF2-40B4-BE49-F238E27FC236}">
              <a16:creationId xmlns:a16="http://schemas.microsoft.com/office/drawing/2014/main" id="{D3CC3089-7146-4166-99B0-2A3639E37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8</xdr:row>
      <xdr:rowOff>0</xdr:rowOff>
    </xdr:from>
    <xdr:to>
      <xdr:col>12</xdr:col>
      <xdr:colOff>482600</xdr:colOff>
      <xdr:row>22</xdr:row>
      <xdr:rowOff>76200</xdr:rowOff>
    </xdr:to>
    <xdr:graphicFrame macro="">
      <xdr:nvGraphicFramePr>
        <xdr:cNvPr id="3" name="Chart 2">
          <a:extLst>
            <a:ext uri="{FF2B5EF4-FFF2-40B4-BE49-F238E27FC236}">
              <a16:creationId xmlns:a16="http://schemas.microsoft.com/office/drawing/2014/main" id="{E83423CB-4C4B-4D4E-A1BD-5C707ECC9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7</xdr:row>
      <xdr:rowOff>0</xdr:rowOff>
    </xdr:from>
    <xdr:to>
      <xdr:col>23</xdr:col>
      <xdr:colOff>222250</xdr:colOff>
      <xdr:row>21</xdr:row>
      <xdr:rowOff>76200</xdr:rowOff>
    </xdr:to>
    <xdr:graphicFrame macro="">
      <xdr:nvGraphicFramePr>
        <xdr:cNvPr id="4" name="Chart 3">
          <a:extLst>
            <a:ext uri="{FF2B5EF4-FFF2-40B4-BE49-F238E27FC236}">
              <a16:creationId xmlns:a16="http://schemas.microsoft.com/office/drawing/2014/main" id="{7960281E-8A4A-4245-BBF8-02C937EA0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2005Publications\RoRo%20Q2_2005\Bulletin205draf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irago.internal.dtlr.gov.uk\data\TSGB1998\SECTION1\1-13-9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irago.internal.dtlr.gov.uk\data\IRHS\EXCEL\RORO\bulletins\2003\SA%20Changes\SA%20Changes%20to%20bulletin%20-%20draf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arySA"/>
      <sheetName val="TABLE1a"/>
      <sheetName val="TABLE1b"/>
      <sheetName val="TABLE2"/>
      <sheetName val="TABLE2cont__29"/>
      <sheetName val="TABLE3"/>
      <sheetName val="TABLE3a"/>
      <sheetName val="TABLE3b"/>
      <sheetName val="TABLE4AL"/>
      <sheetName val="TABLE4a"/>
      <sheetName val="TABLE4b"/>
      <sheetName val="TABLE5"/>
      <sheetName val="Routes"/>
      <sheetName val="FiguresSA_-do_not_print29"/>
      <sheetName val="TABLE2cont__8"/>
      <sheetName val="FiguresSA_-do_not_print8"/>
      <sheetName val="TABLE2cont__2"/>
      <sheetName val="FiguresSA_-do_not_print2"/>
      <sheetName val="TABLE2cont__"/>
      <sheetName val="FiguresSA_-do_not_print"/>
      <sheetName val="TABLE2cont__1"/>
      <sheetName val="FiguresSA_-do_not_print1"/>
      <sheetName val="TABLE2cont__4"/>
      <sheetName val="FiguresSA_-do_not_print4"/>
      <sheetName val="TABLE2cont__3"/>
      <sheetName val="FiguresSA_-do_not_print3"/>
      <sheetName val="TABLE2cont__5"/>
      <sheetName val="FiguresSA_-do_not_print5"/>
      <sheetName val="TABLE2cont__6"/>
      <sheetName val="FiguresSA_-do_not_print6"/>
      <sheetName val="TABLE2cont__7"/>
      <sheetName val="FiguresSA_-do_not_print7"/>
      <sheetName val="TABLE2cont__10"/>
      <sheetName val="FiguresSA_-do_not_print10"/>
      <sheetName val="TABLE2cont__9"/>
      <sheetName val="FiguresSA_-do_not_print9"/>
      <sheetName val="TABLE2cont__12"/>
      <sheetName val="FiguresSA_-do_not_print12"/>
      <sheetName val="TABLE2cont__11"/>
      <sheetName val="FiguresSA_-do_not_print11"/>
      <sheetName val="TABLE2cont__13"/>
      <sheetName val="FiguresSA_-do_not_print13"/>
      <sheetName val="TABLE2cont__14"/>
      <sheetName val="FiguresSA_-do_not_print14"/>
      <sheetName val="TABLE2cont__15"/>
      <sheetName val="FiguresSA_-do_not_print15"/>
      <sheetName val="Year"/>
      <sheetName val="c11"/>
      <sheetName val="TIS-INDEX"/>
      <sheetName val="TABLE2cont__16"/>
      <sheetName val="FiguresSA_-do_not_print16"/>
      <sheetName val="TABLE2cont__17"/>
      <sheetName val="FiguresSA_-do_not_print17"/>
      <sheetName val="TABLE2cont__18"/>
      <sheetName val="FiguresSA_-do_not_print18"/>
      <sheetName val="TABLE2cont__19"/>
      <sheetName val="FiguresSA_-do_not_print19"/>
      <sheetName val="TABLE2cont__20"/>
      <sheetName val="FiguresSA_-do_not_print20"/>
      <sheetName val="TABLE2cont__21"/>
      <sheetName val="FiguresSA_-do_not_print21"/>
      <sheetName val="TABLE2cont__22"/>
      <sheetName val="FiguresSA_-do_not_print22"/>
      <sheetName val="TABLE2cont__25"/>
      <sheetName val="FiguresSA_-do_not_print25"/>
      <sheetName val="TABLE2cont__23"/>
      <sheetName val="FiguresSA_-do_not_print23"/>
      <sheetName val="TABLE2cont__24"/>
      <sheetName val="FiguresSA_-do_not_print24"/>
      <sheetName val="TABLE2cont__28"/>
      <sheetName val="FiguresSA_-do_not_print28"/>
      <sheetName val="TABLE2cont__26"/>
      <sheetName val="FiguresSA_-do_not_print26"/>
      <sheetName val="TABLE2cont__27"/>
      <sheetName val="FiguresSA_-do_not_print27"/>
    </sheetNames>
    <sheetDataSet>
      <sheetData sheetId="0"/>
      <sheetData sheetId="1">
        <row r="1">
          <cell r="A1" t="str">
            <v>Table 1a   Road goods vehicles travelling to mainland Europe</v>
          </cell>
        </row>
        <row r="2">
          <cell r="A2" t="str">
            <v xml:space="preserve"> </v>
          </cell>
        </row>
        <row r="3">
          <cell r="O3" t="str">
            <v>Thousands</v>
          </cell>
        </row>
        <row r="4">
          <cell r="E4" t="str">
            <v xml:space="preserve">          Powered vehicles by country of registration </v>
          </cell>
          <cell r="M4" t="str">
            <v xml:space="preserve"> </v>
          </cell>
          <cell r="O4" t="str">
            <v xml:space="preserve"> </v>
          </cell>
        </row>
        <row r="5">
          <cell r="M5" t="str">
            <v>Unaccompanied</v>
          </cell>
          <cell r="O5" t="str">
            <v>All</v>
          </cell>
        </row>
        <row r="6">
          <cell r="A6" t="str">
            <v>Year</v>
          </cell>
          <cell r="E6" t="str">
            <v xml:space="preserve">      UK</v>
          </cell>
          <cell r="G6" t="str">
            <v>Foreign</v>
          </cell>
          <cell r="I6" t="str">
            <v>Unknown</v>
          </cell>
          <cell r="K6" t="str">
            <v xml:space="preserve">   Total</v>
          </cell>
          <cell r="M6" t="str">
            <v>trailers</v>
          </cell>
          <cell r="O6" t="str">
            <v>vehicles</v>
          </cell>
        </row>
        <row r="8">
          <cell r="A8" t="str">
            <v>1990</v>
          </cell>
          <cell r="E8">
            <v>338.98700000000002</v>
          </cell>
          <cell r="G8">
            <v>382.94099999999997</v>
          </cell>
          <cell r="I8">
            <v>1.7490000000000001</v>
          </cell>
          <cell r="K8">
            <v>723.67700000000002</v>
          </cell>
          <cell r="M8">
            <v>583.88400000000001</v>
          </cell>
          <cell r="O8">
            <v>1307.5609999999999</v>
          </cell>
        </row>
        <row r="9">
          <cell r="A9" t="str">
            <v>1991</v>
          </cell>
          <cell r="E9">
            <v>360.2</v>
          </cell>
          <cell r="G9">
            <v>362.9</v>
          </cell>
          <cell r="I9">
            <v>2.4</v>
          </cell>
          <cell r="K9">
            <v>725.5</v>
          </cell>
          <cell r="M9">
            <v>601.20000000000005</v>
          </cell>
          <cell r="O9">
            <v>1326.7</v>
          </cell>
        </row>
        <row r="10">
          <cell r="A10" t="str">
            <v>1992</v>
          </cell>
          <cell r="E10">
            <v>373.7</v>
          </cell>
          <cell r="G10">
            <v>394.1</v>
          </cell>
          <cell r="I10">
            <v>2.1</v>
          </cell>
          <cell r="K10">
            <v>769.8</v>
          </cell>
          <cell r="M10">
            <v>629.29999999999995</v>
          </cell>
          <cell r="O10">
            <v>1399.1</v>
          </cell>
        </row>
        <row r="11">
          <cell r="A11" t="str">
            <v>1993</v>
          </cell>
          <cell r="E11">
            <v>398</v>
          </cell>
          <cell r="G11">
            <v>392.4</v>
          </cell>
          <cell r="I11">
            <v>5.8</v>
          </cell>
          <cell r="K11">
            <v>796.2</v>
          </cell>
          <cell r="M11">
            <v>539.4</v>
          </cell>
          <cell r="O11">
            <v>1335.6</v>
          </cell>
        </row>
        <row r="12">
          <cell r="A12" t="str">
            <v>1994</v>
          </cell>
          <cell r="E12">
            <v>453.1</v>
          </cell>
          <cell r="G12">
            <v>439.3</v>
          </cell>
          <cell r="I12">
            <v>4</v>
          </cell>
          <cell r="K12">
            <v>896.5</v>
          </cell>
          <cell r="M12">
            <v>701.6</v>
          </cell>
          <cell r="O12">
            <v>1598.1</v>
          </cell>
        </row>
        <row r="13">
          <cell r="A13" t="str">
            <v>1995</v>
          </cell>
          <cell r="E13">
            <v>486</v>
          </cell>
          <cell r="F13" t="str">
            <v xml:space="preserve"> </v>
          </cell>
          <cell r="G13">
            <v>461.2</v>
          </cell>
          <cell r="H13" t="str">
            <v xml:space="preserve"> </v>
          </cell>
          <cell r="I13">
            <v>3</v>
          </cell>
          <cell r="J13" t="str">
            <v xml:space="preserve"> </v>
          </cell>
          <cell r="K13">
            <v>950.2</v>
          </cell>
          <cell r="L13" t="str">
            <v xml:space="preserve"> </v>
          </cell>
          <cell r="M13">
            <v>677.4</v>
          </cell>
          <cell r="N13" t="str">
            <v xml:space="preserve"> </v>
          </cell>
          <cell r="O13">
            <v>1627.6</v>
          </cell>
        </row>
        <row r="14">
          <cell r="A14">
            <v>1996</v>
          </cell>
          <cell r="E14">
            <v>531.08299999999997</v>
          </cell>
          <cell r="G14">
            <v>484.42899999999997</v>
          </cell>
          <cell r="I14">
            <v>2.2130000000000001</v>
          </cell>
          <cell r="J14" t="str">
            <v xml:space="preserve"> </v>
          </cell>
          <cell r="K14">
            <v>1017.725</v>
          </cell>
          <cell r="M14">
            <v>626.40899999999999</v>
          </cell>
          <cell r="N14" t="str">
            <v xml:space="preserve"> </v>
          </cell>
          <cell r="O14">
            <v>1644.134</v>
          </cell>
        </row>
        <row r="15">
          <cell r="A15" t="str">
            <v xml:space="preserve">1997 </v>
          </cell>
          <cell r="E15">
            <v>543.20000000000005</v>
          </cell>
          <cell r="G15">
            <v>597.6</v>
          </cell>
          <cell r="I15">
            <v>5.7</v>
          </cell>
          <cell r="K15">
            <v>1146.4000000000001</v>
          </cell>
          <cell r="M15">
            <v>740</v>
          </cell>
          <cell r="O15">
            <v>1886.4</v>
          </cell>
        </row>
        <row r="16">
          <cell r="A16" t="str">
            <v xml:space="preserve">1998 </v>
          </cell>
          <cell r="E16">
            <v>544.29999999999995</v>
          </cell>
          <cell r="G16">
            <v>725.7</v>
          </cell>
          <cell r="I16">
            <v>4.5</v>
          </cell>
          <cell r="K16">
            <v>1274.5</v>
          </cell>
          <cell r="M16">
            <v>737.5</v>
          </cell>
          <cell r="O16">
            <v>2012.3</v>
          </cell>
        </row>
        <row r="17">
          <cell r="A17" t="str">
            <v>1999</v>
          </cell>
          <cell r="E17">
            <v>562.70000000000005</v>
          </cell>
          <cell r="G17">
            <v>884.6</v>
          </cell>
          <cell r="I17">
            <v>6.3</v>
          </cell>
          <cell r="K17">
            <v>1453.7</v>
          </cell>
          <cell r="M17">
            <v>737.8</v>
          </cell>
          <cell r="O17">
            <v>2191.4</v>
          </cell>
        </row>
        <row r="18">
          <cell r="A18" t="str">
            <v xml:space="preserve">2000  </v>
          </cell>
          <cell r="E18">
            <v>544.79999999999995</v>
          </cell>
          <cell r="G18">
            <v>1042.9000000000001</v>
          </cell>
          <cell r="I18">
            <v>17.7</v>
          </cell>
          <cell r="K18">
            <v>1605.4</v>
          </cell>
          <cell r="M18">
            <v>712.9</v>
          </cell>
          <cell r="O18">
            <v>2318.3000000000002</v>
          </cell>
        </row>
        <row r="19">
          <cell r="A19" t="str">
            <v>2001</v>
          </cell>
          <cell r="E19">
            <v>517.57000000000005</v>
          </cell>
          <cell r="G19">
            <v>1173.873</v>
          </cell>
          <cell r="I19">
            <v>20.495999999999999</v>
          </cell>
          <cell r="K19">
            <v>1711.9390000000001</v>
          </cell>
          <cell r="M19">
            <v>686.37400000000002</v>
          </cell>
          <cell r="O19">
            <v>2398.3130000000001</v>
          </cell>
        </row>
        <row r="20">
          <cell r="A20" t="str">
            <v>2002</v>
          </cell>
          <cell r="E20">
            <v>493.33800000000002</v>
          </cell>
          <cell r="G20">
            <v>1290.115</v>
          </cell>
          <cell r="I20">
            <v>18.069000000000003</v>
          </cell>
          <cell r="K20">
            <v>1801.5219999999999</v>
          </cell>
          <cell r="M20">
            <v>725.976</v>
          </cell>
          <cell r="O20">
            <v>2527.498</v>
          </cell>
        </row>
        <row r="21">
          <cell r="A21" t="str">
            <v>2003</v>
          </cell>
          <cell r="E21">
            <v>473.92600000000004</v>
          </cell>
          <cell r="G21">
            <v>1321.6379999999999</v>
          </cell>
          <cell r="I21">
            <v>19.129000000000001</v>
          </cell>
          <cell r="K21">
            <v>1814.69</v>
          </cell>
          <cell r="M21">
            <v>780.423</v>
          </cell>
          <cell r="O21">
            <v>2595.1130000000003</v>
          </cell>
        </row>
        <row r="22">
          <cell r="A22" t="str">
            <v>2004</v>
          </cell>
          <cell r="E22">
            <v>493.09900000000005</v>
          </cell>
          <cell r="G22">
            <v>1446.7440000000001</v>
          </cell>
          <cell r="I22">
            <v>16.983000000000001</v>
          </cell>
          <cell r="K22">
            <v>1956.826</v>
          </cell>
          <cell r="M22">
            <v>782.16700000000003</v>
          </cell>
          <cell r="O22">
            <v>2738.9929999999999</v>
          </cell>
        </row>
        <row r="24">
          <cell r="A24" t="str">
            <v>Four Quarters Ending</v>
          </cell>
        </row>
        <row r="25">
          <cell r="A25" t="str">
            <v>2005 Q2P</v>
          </cell>
          <cell r="E25">
            <v>508.60399999999998</v>
          </cell>
          <cell r="G25">
            <v>1484.979</v>
          </cell>
          <cell r="I25">
            <v>23.750999999999998</v>
          </cell>
          <cell r="K25">
            <v>2017.3340000000003</v>
          </cell>
          <cell r="M25">
            <v>768.22</v>
          </cell>
          <cell r="O25">
            <v>2785.5540000000001</v>
          </cell>
        </row>
        <row r="27">
          <cell r="A27" t="str">
            <v>Quarters</v>
          </cell>
        </row>
        <row r="28">
          <cell r="A28" t="str">
            <v>2003 Q2</v>
          </cell>
          <cell r="E28">
            <v>118.836</v>
          </cell>
          <cell r="G28">
            <v>332.07100000000003</v>
          </cell>
          <cell r="I28">
            <v>5.0519999999999996</v>
          </cell>
          <cell r="K28">
            <v>455.959</v>
          </cell>
          <cell r="M28">
            <v>200.72900000000001</v>
          </cell>
          <cell r="O28">
            <v>656.68799999999999</v>
          </cell>
        </row>
        <row r="29">
          <cell r="A29" t="str">
            <v xml:space="preserve">         Q3</v>
          </cell>
          <cell r="E29">
            <v>118.346</v>
          </cell>
          <cell r="G29">
            <v>321.35899999999998</v>
          </cell>
          <cell r="I29">
            <v>4.5460000000000003</v>
          </cell>
          <cell r="K29">
            <v>444.25099999999998</v>
          </cell>
          <cell r="M29">
            <v>200.73400000000001</v>
          </cell>
          <cell r="O29">
            <v>644.98500000000001</v>
          </cell>
        </row>
        <row r="30">
          <cell r="A30" t="str">
            <v xml:space="preserve">         Q4</v>
          </cell>
          <cell r="E30">
            <v>114.9</v>
          </cell>
          <cell r="G30">
            <v>338.57600000000002</v>
          </cell>
          <cell r="I30">
            <v>4.835</v>
          </cell>
          <cell r="K30">
            <v>458.30799999999999</v>
          </cell>
          <cell r="M30">
            <v>193.77099999999999</v>
          </cell>
          <cell r="O30">
            <v>652.07899999999995</v>
          </cell>
        </row>
        <row r="31">
          <cell r="A31" t="str">
            <v>2004 Q1</v>
          </cell>
          <cell r="E31">
            <v>118.19499999999999</v>
          </cell>
          <cell r="G31">
            <v>340.90100000000001</v>
          </cell>
          <cell r="I31">
            <v>4.5209999999999999</v>
          </cell>
          <cell r="K31">
            <v>463.61700000000002</v>
          </cell>
          <cell r="M31">
            <v>186.762</v>
          </cell>
          <cell r="O31">
            <v>650.37900000000002</v>
          </cell>
        </row>
        <row r="32">
          <cell r="A32" t="str">
            <v xml:space="preserve">         Q2</v>
          </cell>
          <cell r="E32">
            <v>121.959</v>
          </cell>
          <cell r="G32">
            <v>353.03300000000002</v>
          </cell>
          <cell r="I32">
            <v>4.5209999999999999</v>
          </cell>
          <cell r="K32">
            <v>479.51299999999998</v>
          </cell>
          <cell r="M32">
            <v>199.56</v>
          </cell>
          <cell r="O32">
            <v>679.07299999999998</v>
          </cell>
        </row>
        <row r="33">
          <cell r="A33" t="str">
            <v xml:space="preserve">         Q3</v>
          </cell>
          <cell r="E33">
            <v>121.989</v>
          </cell>
          <cell r="G33">
            <v>362.73599999999999</v>
          </cell>
          <cell r="I33">
            <v>4.4050000000000002</v>
          </cell>
          <cell r="K33">
            <v>489.13</v>
          </cell>
          <cell r="M33">
            <v>197.96600000000001</v>
          </cell>
          <cell r="O33">
            <v>687.096</v>
          </cell>
        </row>
        <row r="34">
          <cell r="A34" t="str">
            <v xml:space="preserve">         Q4</v>
          </cell>
          <cell r="E34">
            <v>130.95599999999999</v>
          </cell>
          <cell r="G34">
            <v>390.07400000000001</v>
          </cell>
          <cell r="I34">
            <v>3.536</v>
          </cell>
          <cell r="K34">
            <v>524.56600000000003</v>
          </cell>
          <cell r="M34">
            <v>197.87899999999999</v>
          </cell>
          <cell r="O34">
            <v>722.44500000000005</v>
          </cell>
        </row>
        <row r="35">
          <cell r="A35" t="str">
            <v>2005 Q1</v>
          </cell>
          <cell r="E35">
            <v>124.902</v>
          </cell>
          <cell r="G35">
            <v>355.11900000000003</v>
          </cell>
          <cell r="I35">
            <v>8.0559999999999992</v>
          </cell>
          <cell r="K35">
            <v>488.077</v>
          </cell>
          <cell r="M35">
            <v>183.55199999999999</v>
          </cell>
          <cell r="O35">
            <v>671.62900000000002</v>
          </cell>
        </row>
        <row r="36">
          <cell r="A36" t="str">
            <v xml:space="preserve">         Q2P</v>
          </cell>
          <cell r="E36">
            <v>130.75700000000001</v>
          </cell>
          <cell r="G36">
            <v>377.05</v>
          </cell>
          <cell r="I36">
            <v>7.7539999999999996</v>
          </cell>
          <cell r="K36">
            <v>515.56100000000004</v>
          </cell>
          <cell r="M36">
            <v>188.82300000000001</v>
          </cell>
          <cell r="O36">
            <v>704.38400000000001</v>
          </cell>
        </row>
        <row r="37">
          <cell r="A37" t="str">
            <v>Percentage change on 1 year earlier</v>
          </cell>
        </row>
      </sheetData>
      <sheetData sheetId="2"/>
      <sheetData sheetId="3"/>
      <sheetData sheetId="4"/>
      <sheetData sheetId="5"/>
      <sheetData sheetId="6"/>
      <sheetData sheetId="7"/>
      <sheetData sheetId="8">
        <row r="6">
          <cell r="B6">
            <v>577.40200000000004</v>
          </cell>
          <cell r="D6">
            <v>582.44799999999998</v>
          </cell>
          <cell r="F6">
            <v>147.71100000000001</v>
          </cell>
        </row>
        <row r="7">
          <cell r="B7">
            <v>589.79999999999995</v>
          </cell>
          <cell r="D7">
            <v>589.5</v>
          </cell>
          <cell r="F7">
            <v>147.30000000000001</v>
          </cell>
        </row>
        <row r="8">
          <cell r="B8">
            <v>596.79999999999995</v>
          </cell>
          <cell r="D8">
            <v>630.9</v>
          </cell>
          <cell r="F8">
            <v>171.5</v>
          </cell>
        </row>
        <row r="9">
          <cell r="B9">
            <v>552.9</v>
          </cell>
          <cell r="D9">
            <v>662.8</v>
          </cell>
          <cell r="F9">
            <v>173.9</v>
          </cell>
        </row>
        <row r="10">
          <cell r="B10">
            <v>620.29999999999995</v>
          </cell>
          <cell r="D10">
            <v>751.1</v>
          </cell>
          <cell r="F10">
            <v>226.7</v>
          </cell>
        </row>
        <row r="11">
          <cell r="B11">
            <v>611.20000000000005</v>
          </cell>
          <cell r="D11">
            <v>816.4</v>
          </cell>
          <cell r="F11">
            <v>200</v>
          </cell>
        </row>
        <row r="12">
          <cell r="B12">
            <v>581.86400000000003</v>
          </cell>
          <cell r="D12">
            <v>873.72799999999995</v>
          </cell>
          <cell r="F12">
            <v>188.54199999999997</v>
          </cell>
        </row>
      </sheetData>
      <sheetData sheetId="9"/>
      <sheetData sheetId="10"/>
      <sheetData sheetId="11">
        <row r="6">
          <cell r="B6">
            <v>205.35400000000001</v>
          </cell>
          <cell r="D6">
            <v>97.811999999999998</v>
          </cell>
          <cell r="F6">
            <v>32.856999999999999</v>
          </cell>
          <cell r="J6">
            <v>1.86</v>
          </cell>
        </row>
        <row r="7">
          <cell r="B7">
            <v>228.5</v>
          </cell>
          <cell r="D7">
            <v>96.4</v>
          </cell>
          <cell r="F7">
            <v>33.200000000000003</v>
          </cell>
          <cell r="J7">
            <v>1.4</v>
          </cell>
        </row>
        <row r="8">
          <cell r="B8">
            <v>241</v>
          </cell>
          <cell r="D8">
            <v>96.6</v>
          </cell>
          <cell r="F8">
            <v>34</v>
          </cell>
          <cell r="J8">
            <v>1.5</v>
          </cell>
        </row>
        <row r="9">
          <cell r="B9">
            <v>271.3</v>
          </cell>
          <cell r="D9">
            <v>86.2</v>
          </cell>
          <cell r="F9">
            <v>38.799999999999997</v>
          </cell>
          <cell r="J9">
            <v>1.2</v>
          </cell>
        </row>
        <row r="10">
          <cell r="B10">
            <v>332.9</v>
          </cell>
          <cell r="D10">
            <v>77.2</v>
          </cell>
          <cell r="F10">
            <v>39.299999999999997</v>
          </cell>
          <cell r="J10">
            <v>3.5</v>
          </cell>
        </row>
        <row r="11">
          <cell r="B11">
            <v>368</v>
          </cell>
          <cell r="D11">
            <v>73.5</v>
          </cell>
          <cell r="F11">
            <v>41.7</v>
          </cell>
          <cell r="J11">
            <v>2.5</v>
          </cell>
        </row>
        <row r="12">
          <cell r="B12">
            <v>401.9</v>
          </cell>
          <cell r="D12">
            <v>80.2</v>
          </cell>
          <cell r="F12">
            <v>45.9</v>
          </cell>
          <cell r="J12">
            <v>2.8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S-INDEX"/>
    </sheetNames>
    <sheetDataSet>
      <sheetData sheetId="0">
        <row r="9">
          <cell r="E9">
            <v>1983</v>
          </cell>
          <cell r="F9">
            <v>1984</v>
          </cell>
          <cell r="G9">
            <v>1985</v>
          </cell>
          <cell r="H9">
            <v>1986</v>
          </cell>
          <cell r="I9">
            <v>1987</v>
          </cell>
          <cell r="J9">
            <v>1988</v>
          </cell>
          <cell r="K9">
            <v>1989</v>
          </cell>
          <cell r="L9">
            <v>1990</v>
          </cell>
          <cell r="M9">
            <v>1991</v>
          </cell>
          <cell r="N9">
            <v>1992</v>
          </cell>
          <cell r="O9">
            <v>1993</v>
          </cell>
          <cell r="P9">
            <v>1994</v>
          </cell>
          <cell r="Q9">
            <v>1995</v>
          </cell>
          <cell r="R9">
            <v>1996</v>
          </cell>
        </row>
        <row r="13">
          <cell r="B13" t="str">
            <v>Road 1</v>
          </cell>
          <cell r="E13">
            <v>4.2</v>
          </cell>
          <cell r="F13">
            <v>4</v>
          </cell>
          <cell r="G13">
            <v>4.3</v>
          </cell>
          <cell r="H13">
            <v>3.7</v>
          </cell>
          <cell r="I13">
            <v>4.0999999999999996</v>
          </cell>
          <cell r="J13">
            <v>4.9000000000000004</v>
          </cell>
          <cell r="K13">
            <v>4.5</v>
          </cell>
          <cell r="L13">
            <v>4.9000000000000004</v>
          </cell>
          <cell r="M13">
            <v>4.9000000000000004</v>
          </cell>
          <cell r="N13">
            <v>4.5</v>
          </cell>
          <cell r="O13">
            <v>5</v>
          </cell>
          <cell r="P13">
            <v>5.0999999999999996</v>
          </cell>
          <cell r="Q13">
            <v>5.7</v>
          </cell>
        </row>
        <row r="14">
          <cell r="B14" t="str">
            <v xml:space="preserve">Rail </v>
          </cell>
          <cell r="E14">
            <v>2.2999999999999998</v>
          </cell>
          <cell r="F14">
            <v>2.2000000000000002</v>
          </cell>
          <cell r="G14">
            <v>2</v>
          </cell>
          <cell r="H14">
            <v>2.1</v>
          </cell>
          <cell r="I14">
            <v>2</v>
          </cell>
          <cell r="J14">
            <v>2.2000000000000002</v>
          </cell>
          <cell r="K14">
            <v>2.2000000000000002</v>
          </cell>
          <cell r="L14">
            <v>2.1</v>
          </cell>
          <cell r="M14">
            <v>2</v>
          </cell>
          <cell r="N14">
            <v>2</v>
          </cell>
          <cell r="O14">
            <v>1.91</v>
          </cell>
          <cell r="P14">
            <v>1.8220000000000001</v>
          </cell>
          <cell r="Q14">
            <v>1.7</v>
          </cell>
        </row>
        <row r="15">
          <cell r="B15" t="str">
            <v xml:space="preserve">Water </v>
          </cell>
          <cell r="E15">
            <v>51.4</v>
          </cell>
          <cell r="F15">
            <v>53.1</v>
          </cell>
          <cell r="G15">
            <v>50.9</v>
          </cell>
          <cell r="H15">
            <v>46</v>
          </cell>
          <cell r="I15">
            <v>43.9</v>
          </cell>
          <cell r="J15">
            <v>49.3</v>
          </cell>
          <cell r="K15">
            <v>47.9</v>
          </cell>
          <cell r="L15">
            <v>45.4</v>
          </cell>
          <cell r="M15">
            <v>46</v>
          </cell>
          <cell r="N15">
            <v>42.7</v>
          </cell>
          <cell r="O15">
            <v>41.7</v>
          </cell>
          <cell r="P15">
            <v>43</v>
          </cell>
          <cell r="Q15">
            <v>42.5</v>
          </cell>
        </row>
        <row r="16">
          <cell r="B16" t="str">
            <v>ow:  coastwise</v>
          </cell>
          <cell r="E16">
            <v>40.200000000000003</v>
          </cell>
          <cell r="F16">
            <v>41</v>
          </cell>
          <cell r="G16">
            <v>38.9</v>
          </cell>
          <cell r="H16">
            <v>33.9</v>
          </cell>
          <cell r="I16">
            <v>31.4</v>
          </cell>
          <cell r="J16">
            <v>34.200000000000003</v>
          </cell>
          <cell r="K16">
            <v>34.1</v>
          </cell>
          <cell r="L16">
            <v>32.1</v>
          </cell>
          <cell r="M16">
            <v>31.2</v>
          </cell>
          <cell r="N16">
            <v>29.4</v>
          </cell>
          <cell r="O16">
            <v>28.9</v>
          </cell>
          <cell r="P16">
            <v>28.9</v>
          </cell>
          <cell r="Q16">
            <v>31.4</v>
          </cell>
        </row>
        <row r="17">
          <cell r="B17" t="str">
            <v xml:space="preserve">Pipeline </v>
          </cell>
          <cell r="H17">
            <v>10.4</v>
          </cell>
          <cell r="I17">
            <v>10.5</v>
          </cell>
          <cell r="J17">
            <v>11.1</v>
          </cell>
          <cell r="K17">
            <v>9.8000000000000007</v>
          </cell>
          <cell r="L17">
            <v>11.1</v>
          </cell>
          <cell r="M17">
            <v>11.1</v>
          </cell>
          <cell r="N17">
            <v>11</v>
          </cell>
          <cell r="O17">
            <v>11.6</v>
          </cell>
          <cell r="P17">
            <v>12</v>
          </cell>
          <cell r="Q17">
            <v>12.2</v>
          </cell>
        </row>
        <row r="18">
          <cell r="B18" t="str">
            <v>Pipeline</v>
          </cell>
          <cell r="E18">
            <v>9.9</v>
          </cell>
          <cell r="F18">
            <v>10.4</v>
          </cell>
          <cell r="G18">
            <v>11.2</v>
          </cell>
          <cell r="H18">
            <v>10.4</v>
          </cell>
          <cell r="I18">
            <v>10.5</v>
          </cell>
          <cell r="J18">
            <v>11.1</v>
          </cell>
          <cell r="K18">
            <v>9.8000000000000007</v>
          </cell>
          <cell r="L18">
            <v>11</v>
          </cell>
          <cell r="M18">
            <v>11.1</v>
          </cell>
          <cell r="N18">
            <v>11</v>
          </cell>
          <cell r="O18">
            <v>11.6</v>
          </cell>
          <cell r="P18">
            <v>12</v>
          </cell>
          <cell r="Q18">
            <v>12.2</v>
          </cell>
        </row>
        <row r="19">
          <cell r="B19" t="str">
            <v>All modes</v>
          </cell>
          <cell r="E19">
            <v>67.8</v>
          </cell>
          <cell r="F19">
            <v>69.7</v>
          </cell>
          <cell r="G19">
            <v>68.400000000000006</v>
          </cell>
          <cell r="H19">
            <v>62.2</v>
          </cell>
          <cell r="I19">
            <v>60.5</v>
          </cell>
          <cell r="J19">
            <v>67.5</v>
          </cell>
          <cell r="K19">
            <v>64.400000000000006</v>
          </cell>
          <cell r="L19">
            <v>63.5</v>
          </cell>
          <cell r="M19">
            <v>64</v>
          </cell>
          <cell r="N19">
            <v>60.2</v>
          </cell>
          <cell r="O19">
            <v>60.21</v>
          </cell>
          <cell r="P19">
            <v>61.921999999999997</v>
          </cell>
          <cell r="Q19">
            <v>62.099999999999994</v>
          </cell>
        </row>
        <row r="22">
          <cell r="B22" t="str">
            <v>Road 1</v>
          </cell>
          <cell r="E22">
            <v>3.2</v>
          </cell>
          <cell r="F22">
            <v>3.3</v>
          </cell>
          <cell r="G22">
            <v>4.2</v>
          </cell>
          <cell r="H22">
            <v>3.7</v>
          </cell>
          <cell r="I22">
            <v>3.7</v>
          </cell>
          <cell r="J22">
            <v>3.9</v>
          </cell>
          <cell r="K22">
            <v>4</v>
          </cell>
          <cell r="L22">
            <v>4.2</v>
          </cell>
          <cell r="M22">
            <v>3.7</v>
          </cell>
          <cell r="N22">
            <v>3.5</v>
          </cell>
          <cell r="O22">
            <v>3.1</v>
          </cell>
          <cell r="P22">
            <v>2.9</v>
          </cell>
          <cell r="Q22">
            <v>2.7</v>
          </cell>
        </row>
        <row r="23">
          <cell r="B23" t="str">
            <v xml:space="preserve">Rail </v>
          </cell>
          <cell r="E23">
            <v>5.9</v>
          </cell>
          <cell r="F23">
            <v>1.6</v>
          </cell>
          <cell r="G23">
            <v>4.0999999999999996</v>
          </cell>
          <cell r="H23">
            <v>5.0999999999999996</v>
          </cell>
          <cell r="I23">
            <v>4.7</v>
          </cell>
          <cell r="J23">
            <v>4.5999999999999996</v>
          </cell>
          <cell r="K23">
            <v>4.8</v>
          </cell>
          <cell r="L23">
            <v>5</v>
          </cell>
          <cell r="M23">
            <v>5</v>
          </cell>
          <cell r="N23">
            <v>5.4</v>
          </cell>
          <cell r="O23">
            <v>3.9449999999999998</v>
          </cell>
          <cell r="P23">
            <v>3.2719999999999998</v>
          </cell>
          <cell r="Q23">
            <v>3.1</v>
          </cell>
        </row>
        <row r="24">
          <cell r="B24" t="str">
            <v xml:space="preserve">Water </v>
          </cell>
          <cell r="E24">
            <v>3.8</v>
          </cell>
          <cell r="F24">
            <v>1.1000000000000001</v>
          </cell>
          <cell r="G24">
            <v>3.1</v>
          </cell>
          <cell r="H24">
            <v>3.7</v>
          </cell>
          <cell r="I24">
            <v>2.9</v>
          </cell>
          <cell r="J24">
            <v>2.9</v>
          </cell>
          <cell r="K24">
            <v>2.6</v>
          </cell>
          <cell r="L24">
            <v>1.4</v>
          </cell>
          <cell r="M24">
            <v>1.8</v>
          </cell>
          <cell r="N24">
            <v>1.8</v>
          </cell>
          <cell r="O24">
            <v>1.5</v>
          </cell>
          <cell r="P24">
            <v>1.4</v>
          </cell>
          <cell r="Q24">
            <v>1.8</v>
          </cell>
        </row>
        <row r="25">
          <cell r="B25" t="str">
            <v>All modes</v>
          </cell>
          <cell r="E25">
            <v>12.900000000000002</v>
          </cell>
          <cell r="F25">
            <v>6</v>
          </cell>
          <cell r="G25">
            <v>11.4</v>
          </cell>
          <cell r="H25">
            <v>12.5</v>
          </cell>
          <cell r="I25">
            <v>11.3</v>
          </cell>
          <cell r="J25">
            <v>11.4</v>
          </cell>
          <cell r="K25">
            <v>11.4</v>
          </cell>
          <cell r="L25">
            <v>10.6</v>
          </cell>
          <cell r="M25">
            <v>10.5</v>
          </cell>
          <cell r="N25">
            <v>10.700000000000001</v>
          </cell>
          <cell r="O25">
            <v>8.5449999999999999</v>
          </cell>
          <cell r="P25">
            <v>7.5719999999999992</v>
          </cell>
          <cell r="Q25">
            <v>7.6000000000000005</v>
          </cell>
        </row>
        <row r="28">
          <cell r="B28" t="str">
            <v>Road 1</v>
          </cell>
          <cell r="E28">
            <v>88.5</v>
          </cell>
          <cell r="F28">
            <v>93.1</v>
          </cell>
          <cell r="G28">
            <v>94.7</v>
          </cell>
          <cell r="H28">
            <v>98</v>
          </cell>
          <cell r="I28">
            <v>105.5</v>
          </cell>
          <cell r="J28">
            <v>121.4</v>
          </cell>
          <cell r="K28">
            <v>129.30000000000001</v>
          </cell>
          <cell r="L28">
            <v>127.2</v>
          </cell>
          <cell r="M28">
            <v>121.4</v>
          </cell>
          <cell r="N28">
            <v>118.5</v>
          </cell>
          <cell r="O28">
            <v>126.4</v>
          </cell>
          <cell r="P28">
            <v>135.69999999999999</v>
          </cell>
          <cell r="Q28">
            <v>141.19999999999999</v>
          </cell>
        </row>
        <row r="29">
          <cell r="B29" t="str">
            <v xml:space="preserve">Rail </v>
          </cell>
          <cell r="E29">
            <v>8.9</v>
          </cell>
          <cell r="F29">
            <v>8.9</v>
          </cell>
          <cell r="G29">
            <v>9.1999999999999993</v>
          </cell>
          <cell r="H29">
            <v>9.4</v>
          </cell>
          <cell r="I29">
            <v>10.6</v>
          </cell>
          <cell r="J29">
            <v>11.4</v>
          </cell>
          <cell r="K29">
            <v>10.3</v>
          </cell>
          <cell r="L29">
            <v>8.6999999999999993</v>
          </cell>
          <cell r="M29">
            <v>8.3000000000000007</v>
          </cell>
          <cell r="N29">
            <v>8.1</v>
          </cell>
          <cell r="O29">
            <v>7.91</v>
          </cell>
          <cell r="P29">
            <v>7.8839999999999995</v>
          </cell>
          <cell r="Q29">
            <v>8.5</v>
          </cell>
        </row>
        <row r="30">
          <cell r="B30" t="str">
            <v xml:space="preserve">Water </v>
          </cell>
          <cell r="E30">
            <v>5.0999999999999996</v>
          </cell>
          <cell r="F30">
            <v>5.5</v>
          </cell>
          <cell r="G30">
            <v>3.6</v>
          </cell>
          <cell r="H30">
            <v>5.0999999999999996</v>
          </cell>
          <cell r="I30">
            <v>7.3</v>
          </cell>
          <cell r="J30">
            <v>7.1</v>
          </cell>
          <cell r="K30">
            <v>7.4</v>
          </cell>
          <cell r="L30">
            <v>8.6999999999999993</v>
          </cell>
          <cell r="M30">
            <v>9.9</v>
          </cell>
          <cell r="N30">
            <v>10.4</v>
          </cell>
          <cell r="O30">
            <v>8</v>
          </cell>
          <cell r="P30">
            <v>7.8</v>
          </cell>
          <cell r="Q30">
            <v>8.3000000000000007</v>
          </cell>
        </row>
        <row r="31">
          <cell r="B31" t="str">
            <v>All modes</v>
          </cell>
          <cell r="E31">
            <v>102.5</v>
          </cell>
          <cell r="F31">
            <v>107.5</v>
          </cell>
          <cell r="G31">
            <v>107.5</v>
          </cell>
          <cell r="H31">
            <v>112.5</v>
          </cell>
          <cell r="I31">
            <v>123.39999999999999</v>
          </cell>
          <cell r="J31">
            <v>139.9</v>
          </cell>
          <cell r="K31">
            <v>147.00000000000003</v>
          </cell>
          <cell r="L31">
            <v>144.6</v>
          </cell>
          <cell r="M31">
            <v>139.60000000000002</v>
          </cell>
          <cell r="N31">
            <v>137</v>
          </cell>
          <cell r="O31">
            <v>142.31</v>
          </cell>
          <cell r="P31">
            <v>151.38399999999999</v>
          </cell>
          <cell r="Q31">
            <v>158</v>
          </cell>
        </row>
        <row r="34">
          <cell r="B34" t="str">
            <v>Road 1</v>
          </cell>
          <cell r="E34">
            <v>95.9</v>
          </cell>
          <cell r="F34">
            <v>100.39999999999999</v>
          </cell>
          <cell r="G34">
            <v>103.2</v>
          </cell>
          <cell r="H34">
            <v>105.4</v>
          </cell>
          <cell r="I34">
            <v>113.3</v>
          </cell>
          <cell r="J34">
            <v>130.20000000000002</v>
          </cell>
          <cell r="K34">
            <v>137.80000000000001</v>
          </cell>
          <cell r="L34">
            <v>136.30000000000001</v>
          </cell>
          <cell r="M34">
            <v>130</v>
          </cell>
          <cell r="N34">
            <v>126.5</v>
          </cell>
          <cell r="O34">
            <v>134.5</v>
          </cell>
          <cell r="P34">
            <v>143.69999999999999</v>
          </cell>
          <cell r="Q34">
            <v>149.6</v>
          </cell>
        </row>
        <row r="35">
          <cell r="B35" t="str">
            <v xml:space="preserve">Rail </v>
          </cell>
          <cell r="E35">
            <v>17.100000000000001</v>
          </cell>
          <cell r="F35">
            <v>12.700000000000001</v>
          </cell>
          <cell r="G35">
            <v>15.299999999999999</v>
          </cell>
          <cell r="H35">
            <v>16.600000000000001</v>
          </cell>
          <cell r="I35">
            <v>17.3</v>
          </cell>
          <cell r="J35">
            <v>18.2</v>
          </cell>
          <cell r="K35">
            <v>17.3</v>
          </cell>
          <cell r="L35">
            <v>15.799999999999999</v>
          </cell>
          <cell r="M35">
            <v>15.3</v>
          </cell>
          <cell r="N35">
            <v>15.5</v>
          </cell>
          <cell r="O35">
            <v>13.765000000000001</v>
          </cell>
          <cell r="P35">
            <v>12.977999999999998</v>
          </cell>
          <cell r="Q35">
            <v>13.3</v>
          </cell>
        </row>
        <row r="36">
          <cell r="B36" t="str">
            <v xml:space="preserve">Water </v>
          </cell>
          <cell r="E36">
            <v>60.3</v>
          </cell>
          <cell r="F36">
            <v>59.7</v>
          </cell>
          <cell r="G36">
            <v>57.6</v>
          </cell>
          <cell r="H36">
            <v>54.800000000000004</v>
          </cell>
          <cell r="I36">
            <v>54.099999999999994</v>
          </cell>
          <cell r="J36">
            <v>59.3</v>
          </cell>
          <cell r="K36">
            <v>57.9</v>
          </cell>
          <cell r="L36">
            <v>55.7</v>
          </cell>
          <cell r="M36">
            <v>57.699999999999996</v>
          </cell>
          <cell r="N36">
            <v>54.900000000000006</v>
          </cell>
          <cell r="O36">
            <v>51.2</v>
          </cell>
          <cell r="P36">
            <v>52.2</v>
          </cell>
          <cell r="Q36">
            <v>52.6</v>
          </cell>
        </row>
        <row r="37">
          <cell r="B37" t="str">
            <v xml:space="preserve">Pipeline </v>
          </cell>
          <cell r="E37">
            <v>9.9</v>
          </cell>
          <cell r="F37">
            <v>10.4</v>
          </cell>
          <cell r="G37">
            <v>11.2</v>
          </cell>
          <cell r="H37">
            <v>10.4</v>
          </cell>
          <cell r="I37">
            <v>10.5</v>
          </cell>
          <cell r="J37">
            <v>11.1</v>
          </cell>
          <cell r="K37">
            <v>9.8000000000000007</v>
          </cell>
          <cell r="L37">
            <v>11</v>
          </cell>
          <cell r="M37">
            <v>11.1</v>
          </cell>
          <cell r="N37">
            <v>11</v>
          </cell>
          <cell r="O37">
            <v>11.6</v>
          </cell>
          <cell r="P37">
            <v>12</v>
          </cell>
          <cell r="Q37">
            <v>12.2</v>
          </cell>
        </row>
        <row r="38">
          <cell r="B38" t="str">
            <v xml:space="preserve">All modes </v>
          </cell>
          <cell r="E38">
            <v>183.20000000000002</v>
          </cell>
          <cell r="F38">
            <v>183.20000000000002</v>
          </cell>
          <cell r="G38">
            <v>187.29999999999998</v>
          </cell>
          <cell r="H38">
            <v>187.20000000000002</v>
          </cell>
          <cell r="I38">
            <v>195.2</v>
          </cell>
          <cell r="J38">
            <v>218.79999999999998</v>
          </cell>
          <cell r="K38">
            <v>222.80000000000004</v>
          </cell>
          <cell r="L38">
            <v>218.8</v>
          </cell>
          <cell r="M38">
            <v>214.1</v>
          </cell>
          <cell r="N38">
            <v>207.9</v>
          </cell>
          <cell r="O38">
            <v>211.06499999999997</v>
          </cell>
          <cell r="P38">
            <v>220.87799999999999</v>
          </cell>
          <cell r="Q38">
            <v>227.7</v>
          </cell>
        </row>
        <row r="41">
          <cell r="B41" t="str">
            <v>Road 1</v>
          </cell>
          <cell r="E41">
            <v>52.3471615720524</v>
          </cell>
          <cell r="F41">
            <v>54.803493449781648</v>
          </cell>
          <cell r="G41">
            <v>55.098772023491726</v>
          </cell>
          <cell r="H41">
            <v>56.303418803418801</v>
          </cell>
          <cell r="I41">
            <v>58.043032786885249</v>
          </cell>
          <cell r="J41">
            <v>59.506398537477153</v>
          </cell>
          <cell r="K41">
            <v>61.849192100538595</v>
          </cell>
          <cell r="L41">
            <v>62.294332723948806</v>
          </cell>
          <cell r="M41">
            <v>60.719290051377861</v>
          </cell>
          <cell r="N41">
            <v>60.846560846560848</v>
          </cell>
          <cell r="O41">
            <v>63.724445076161388</v>
          </cell>
          <cell r="P41">
            <v>65.058539103034249</v>
          </cell>
          <cell r="Q41">
            <v>65.700483091787447</v>
          </cell>
        </row>
        <row r="42">
          <cell r="B42" t="str">
            <v xml:space="preserve">Rail </v>
          </cell>
          <cell r="E42">
            <v>9.3340611353711793</v>
          </cell>
          <cell r="F42">
            <v>6.9323144104803491</v>
          </cell>
          <cell r="G42">
            <v>8.1687132941804581</v>
          </cell>
          <cell r="H42">
            <v>8.867521367521368</v>
          </cell>
          <cell r="I42">
            <v>8.8627049180327884</v>
          </cell>
          <cell r="J42">
            <v>8.3180987202925056</v>
          </cell>
          <cell r="K42">
            <v>7.7648114901256724</v>
          </cell>
          <cell r="L42">
            <v>7.221206581352833</v>
          </cell>
          <cell r="M42">
            <v>7.1461933675852407</v>
          </cell>
          <cell r="N42">
            <v>7.4555074555074556</v>
          </cell>
          <cell r="O42">
            <v>6.5216876317722035</v>
          </cell>
          <cell r="P42">
            <v>5.8756417569880197</v>
          </cell>
          <cell r="Q42">
            <v>5.8410188844971467</v>
          </cell>
        </row>
        <row r="43">
          <cell r="B43" t="str">
            <v xml:space="preserve">Water </v>
          </cell>
          <cell r="E43">
            <v>32.914847161572048</v>
          </cell>
          <cell r="F43">
            <v>32.587336244541483</v>
          </cell>
          <cell r="G43">
            <v>30.752802989855848</v>
          </cell>
          <cell r="H43">
            <v>29.273504273504276</v>
          </cell>
          <cell r="I43">
            <v>27.715163934426229</v>
          </cell>
          <cell r="J43">
            <v>27.102376599634368</v>
          </cell>
          <cell r="K43">
            <v>25.987432675044879</v>
          </cell>
          <cell r="L43">
            <v>25.457038391224863</v>
          </cell>
          <cell r="M43">
            <v>26.950023353573094</v>
          </cell>
          <cell r="N43">
            <v>26.406926406926406</v>
          </cell>
          <cell r="O43">
            <v>24.257930021557346</v>
          </cell>
          <cell r="P43">
            <v>23.632955749327685</v>
          </cell>
          <cell r="Q43">
            <v>23.100570926657884</v>
          </cell>
        </row>
        <row r="44">
          <cell r="B44" t="str">
            <v>Pipeline</v>
          </cell>
          <cell r="E44">
            <v>5.4039301310043664</v>
          </cell>
          <cell r="F44">
            <v>5.676855895196506</v>
          </cell>
          <cell r="G44">
            <v>5.9797116924719704</v>
          </cell>
          <cell r="H44">
            <v>5.5555555555555554</v>
          </cell>
          <cell r="I44">
            <v>5.3790983606557381</v>
          </cell>
          <cell r="J44">
            <v>5.0731261425959779</v>
          </cell>
          <cell r="K44">
            <v>4.3985637342908435</v>
          </cell>
          <cell r="L44">
            <v>5.0274223034734913</v>
          </cell>
          <cell r="M44">
            <v>5.1844932274638014</v>
          </cell>
          <cell r="N44">
            <v>5.2910052910052912</v>
          </cell>
          <cell r="O44">
            <v>5.495937270509085</v>
          </cell>
          <cell r="P44">
            <v>5.4328633906500423</v>
          </cell>
          <cell r="Q44">
            <v>5.3579270970575319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arySA"/>
      <sheetName val="TABLE1a"/>
      <sheetName val="TABLE1b"/>
      <sheetName val="TABLE2"/>
      <sheetName val="TABLE3"/>
      <sheetName val="TABLE3a"/>
      <sheetName val="TABLE3b"/>
      <sheetName val="TABLE4AL"/>
      <sheetName val="TABLE4a"/>
      <sheetName val="TABLE4b"/>
      <sheetName val="TABLE5"/>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gov.uk/government/publications/road-traffic-statistics-guidance" TargetMode="External"/><Relationship Id="rId1" Type="http://schemas.openxmlformats.org/officeDocument/2006/relationships/hyperlink" Target="http://www.gov.uk/government/organisations/department-for-transport/series/road-traffic-statistics"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www.dft.gov.uk/pgr/statistics/datatablespublications/roads/traffic/" TargetMode="External"/><Relationship Id="rId1" Type="http://schemas.openxmlformats.org/officeDocument/2006/relationships/hyperlink" Target="http://www.dft.gov.uk/pgr/statistics/datatablespublications/roads/traffic"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assets.dft.gov.uk/statistics/releases/traffic-estimates-2011/traffic-estimates-2011-notes.pdf" TargetMode="External"/><Relationship Id="rId1" Type="http://schemas.openxmlformats.org/officeDocument/2006/relationships/hyperlink" Target="http://www.dft.gov.uk/statistics/series/traffic/"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assets.dft.gov.uk/statistics/releases/traffic-estimates-2011/traffic-estimates-2011-notes.pdf" TargetMode="External"/><Relationship Id="rId1" Type="http://schemas.openxmlformats.org/officeDocument/2006/relationships/hyperlink" Target="http://www.dft.gov.uk/statistics/series/traffic/"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assets.dft.gov.uk/statistics/releases/traffic-estimates-2011/traffic-estimates-2011-notes.pdf" TargetMode="External"/><Relationship Id="rId1" Type="http://schemas.openxmlformats.org/officeDocument/2006/relationships/hyperlink" Target="http://www.dft.gov.uk/statistics/series/traffic/"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assets.dft.gov.uk/statistics/releases/traffic-estimates-2011/traffic-estimates-2011-notes.pdf" TargetMode="External"/><Relationship Id="rId1" Type="http://schemas.openxmlformats.org/officeDocument/2006/relationships/hyperlink" Target="http://www.dft.gov.uk/statistics/series/traffic/"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assets.dft.gov.uk/statistics/releases/traffic-estimates-2011/traffic-estimates-2011-notes.pdf" TargetMode="External"/><Relationship Id="rId1" Type="http://schemas.openxmlformats.org/officeDocument/2006/relationships/hyperlink" Target="http://www.dft.gov.uk/statistics/series/traffic/"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assets.dft.gov.uk/statistics/releases/traffic-estimates-2011/traffic-estimates-2011-notes.pdf" TargetMode="External"/><Relationship Id="rId1" Type="http://schemas.openxmlformats.org/officeDocument/2006/relationships/hyperlink" Target="http://www.dft.gov.uk/statistics/series/traffic/"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publications/road-traffic-statistics-guidance" TargetMode="External"/><Relationship Id="rId2" Type="http://schemas.openxmlformats.org/officeDocument/2006/relationships/hyperlink" Target="https://www.gov.uk/government/publications/road-traffic-statistics-guidance" TargetMode="External"/><Relationship Id="rId1" Type="http://schemas.openxmlformats.org/officeDocument/2006/relationships/hyperlink" Target="http://www.gov.uk/government/organisations/department-for-transport/series/road-traffic-statistic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publications/road-traffic-statistics-guidance" TargetMode="External"/><Relationship Id="rId2" Type="http://schemas.openxmlformats.org/officeDocument/2006/relationships/hyperlink" Target="https://www.gov.uk/government/publications/road-traffic-statistics-guidance" TargetMode="External"/><Relationship Id="rId1" Type="http://schemas.openxmlformats.org/officeDocument/2006/relationships/hyperlink" Target="http://www.gov.uk/government/organisations/department-for-transport/series/road-traffic-statistics"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uk/government/publications/road-traffic-statistics-guidance" TargetMode="External"/><Relationship Id="rId2" Type="http://schemas.openxmlformats.org/officeDocument/2006/relationships/hyperlink" Target="https://www.gov.uk/government/publications/road-traffic-statistics-guidance" TargetMode="External"/><Relationship Id="rId1" Type="http://schemas.openxmlformats.org/officeDocument/2006/relationships/hyperlink" Target="http://www.gov.uk/government/organisations/department-for-transport/series/road-traffic-statistic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uk/government/publications/road-traffic-statistics-guidance" TargetMode="External"/><Relationship Id="rId2" Type="http://schemas.openxmlformats.org/officeDocument/2006/relationships/hyperlink" Target="https://www.gov.uk/government/publications/road-traffic-statistics-guidance" TargetMode="External"/><Relationship Id="rId1" Type="http://schemas.openxmlformats.org/officeDocument/2006/relationships/hyperlink" Target="http://www.gov.uk/government/organisations/department-for-transport/series/road-traffic-statisti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ov.uk/government/publications/road-traffic-statistics-guidance" TargetMode="External"/><Relationship Id="rId2" Type="http://schemas.openxmlformats.org/officeDocument/2006/relationships/hyperlink" Target="https://www.gov.uk/government/publications/road-traffic-statistics-guidance" TargetMode="External"/><Relationship Id="rId1" Type="http://schemas.openxmlformats.org/officeDocument/2006/relationships/hyperlink" Target="http://www.gov.uk/government/organisations/department-for-transport/series/road-traffic-statistics"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www.dft.gov.uk/pgr/statistics/datatablespublications/roads/traffic/" TargetMode="External"/><Relationship Id="rId1" Type="http://schemas.openxmlformats.org/officeDocument/2006/relationships/hyperlink" Target="http://www.dft.gov.uk/pgr/statistics/datatablespublications/roads/traffic"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www.dft.gov.uk/pgr/statistics/datatablespublications/roads/traffic/" TargetMode="External"/><Relationship Id="rId1" Type="http://schemas.openxmlformats.org/officeDocument/2006/relationships/hyperlink" Target="http://www.dft.gov.uk/pgr/statistics/datatablespublications/roads/traffic"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dft.gov.uk/pgr/statistics/datatablespublications/roads/traffic/" TargetMode="External"/><Relationship Id="rId1" Type="http://schemas.openxmlformats.org/officeDocument/2006/relationships/hyperlink" Target="http://www.dft.gov.uk/pgr/statistics/datatablespublications/roads/traff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8"/>
  <sheetViews>
    <sheetView workbookViewId="0"/>
  </sheetViews>
  <sheetFormatPr defaultRowHeight="14.25" customHeight="1" x14ac:dyDescent="0.25"/>
  <cols>
    <col min="1" max="1" width="15.1796875" style="3" customWidth="1"/>
    <col min="2" max="8" width="14.6328125" style="3" customWidth="1"/>
    <col min="9" max="256" width="12.453125" style="3" customWidth="1"/>
    <col min="257" max="257" width="15.1796875" style="3" customWidth="1"/>
    <col min="258" max="264" width="14.6328125" style="3" customWidth="1"/>
    <col min="265" max="512" width="12.453125" style="3" customWidth="1"/>
    <col min="513" max="513" width="15.1796875" style="3" customWidth="1"/>
    <col min="514" max="520" width="14.6328125" style="3" customWidth="1"/>
    <col min="521" max="768" width="12.453125" style="3" customWidth="1"/>
    <col min="769" max="769" width="15.1796875" style="3" customWidth="1"/>
    <col min="770" max="776" width="14.6328125" style="3" customWidth="1"/>
    <col min="777" max="1024" width="12.453125" style="3" customWidth="1"/>
    <col min="1025" max="1025" width="15.1796875" style="3" customWidth="1"/>
    <col min="1026" max="1032" width="14.6328125" style="3" customWidth="1"/>
    <col min="1033" max="1280" width="12.453125" style="3" customWidth="1"/>
    <col min="1281" max="1281" width="15.1796875" style="3" customWidth="1"/>
    <col min="1282" max="1288" width="14.6328125" style="3" customWidth="1"/>
    <col min="1289" max="1536" width="12.453125" style="3" customWidth="1"/>
    <col min="1537" max="1537" width="15.1796875" style="3" customWidth="1"/>
    <col min="1538" max="1544" width="14.6328125" style="3" customWidth="1"/>
    <col min="1545" max="1792" width="12.453125" style="3" customWidth="1"/>
    <col min="1793" max="1793" width="15.1796875" style="3" customWidth="1"/>
    <col min="1794" max="1800" width="14.6328125" style="3" customWidth="1"/>
    <col min="1801" max="2048" width="12.453125" style="3" customWidth="1"/>
    <col min="2049" max="2049" width="15.1796875" style="3" customWidth="1"/>
    <col min="2050" max="2056" width="14.6328125" style="3" customWidth="1"/>
    <col min="2057" max="2304" width="12.453125" style="3" customWidth="1"/>
    <col min="2305" max="2305" width="15.1796875" style="3" customWidth="1"/>
    <col min="2306" max="2312" width="14.6328125" style="3" customWidth="1"/>
    <col min="2313" max="2560" width="12.453125" style="3" customWidth="1"/>
    <col min="2561" max="2561" width="15.1796875" style="3" customWidth="1"/>
    <col min="2562" max="2568" width="14.6328125" style="3" customWidth="1"/>
    <col min="2569" max="2816" width="12.453125" style="3" customWidth="1"/>
    <col min="2817" max="2817" width="15.1796875" style="3" customWidth="1"/>
    <col min="2818" max="2824" width="14.6328125" style="3" customWidth="1"/>
    <col min="2825" max="3072" width="12.453125" style="3" customWidth="1"/>
    <col min="3073" max="3073" width="15.1796875" style="3" customWidth="1"/>
    <col min="3074" max="3080" width="14.6328125" style="3" customWidth="1"/>
    <col min="3081" max="3328" width="12.453125" style="3" customWidth="1"/>
    <col min="3329" max="3329" width="15.1796875" style="3" customWidth="1"/>
    <col min="3330" max="3336" width="14.6328125" style="3" customWidth="1"/>
    <col min="3337" max="3584" width="12.453125" style="3" customWidth="1"/>
    <col min="3585" max="3585" width="15.1796875" style="3" customWidth="1"/>
    <col min="3586" max="3592" width="14.6328125" style="3" customWidth="1"/>
    <col min="3593" max="3840" width="12.453125" style="3" customWidth="1"/>
    <col min="3841" max="3841" width="15.1796875" style="3" customWidth="1"/>
    <col min="3842" max="3848" width="14.6328125" style="3" customWidth="1"/>
    <col min="3849" max="4096" width="12.453125" style="3" customWidth="1"/>
    <col min="4097" max="4097" width="15.1796875" style="3" customWidth="1"/>
    <col min="4098" max="4104" width="14.6328125" style="3" customWidth="1"/>
    <col min="4105" max="4352" width="12.453125" style="3" customWidth="1"/>
    <col min="4353" max="4353" width="15.1796875" style="3" customWidth="1"/>
    <col min="4354" max="4360" width="14.6328125" style="3" customWidth="1"/>
    <col min="4361" max="4608" width="12.453125" style="3" customWidth="1"/>
    <col min="4609" max="4609" width="15.1796875" style="3" customWidth="1"/>
    <col min="4610" max="4616" width="14.6328125" style="3" customWidth="1"/>
    <col min="4617" max="4864" width="12.453125" style="3" customWidth="1"/>
    <col min="4865" max="4865" width="15.1796875" style="3" customWidth="1"/>
    <col min="4866" max="4872" width="14.6328125" style="3" customWidth="1"/>
    <col min="4873" max="5120" width="12.453125" style="3" customWidth="1"/>
    <col min="5121" max="5121" width="15.1796875" style="3" customWidth="1"/>
    <col min="5122" max="5128" width="14.6328125" style="3" customWidth="1"/>
    <col min="5129" max="5376" width="12.453125" style="3" customWidth="1"/>
    <col min="5377" max="5377" width="15.1796875" style="3" customWidth="1"/>
    <col min="5378" max="5384" width="14.6328125" style="3" customWidth="1"/>
    <col min="5385" max="5632" width="12.453125" style="3" customWidth="1"/>
    <col min="5633" max="5633" width="15.1796875" style="3" customWidth="1"/>
    <col min="5634" max="5640" width="14.6328125" style="3" customWidth="1"/>
    <col min="5641" max="5888" width="12.453125" style="3" customWidth="1"/>
    <col min="5889" max="5889" width="15.1796875" style="3" customWidth="1"/>
    <col min="5890" max="5896" width="14.6328125" style="3" customWidth="1"/>
    <col min="5897" max="6144" width="12.453125" style="3" customWidth="1"/>
    <col min="6145" max="6145" width="15.1796875" style="3" customWidth="1"/>
    <col min="6146" max="6152" width="14.6328125" style="3" customWidth="1"/>
    <col min="6153" max="6400" width="12.453125" style="3" customWidth="1"/>
    <col min="6401" max="6401" width="15.1796875" style="3" customWidth="1"/>
    <col min="6402" max="6408" width="14.6328125" style="3" customWidth="1"/>
    <col min="6409" max="6656" width="12.453125" style="3" customWidth="1"/>
    <col min="6657" max="6657" width="15.1796875" style="3" customWidth="1"/>
    <col min="6658" max="6664" width="14.6328125" style="3" customWidth="1"/>
    <col min="6665" max="6912" width="12.453125" style="3" customWidth="1"/>
    <col min="6913" max="6913" width="15.1796875" style="3" customWidth="1"/>
    <col min="6914" max="6920" width="14.6328125" style="3" customWidth="1"/>
    <col min="6921" max="7168" width="12.453125" style="3" customWidth="1"/>
    <col min="7169" max="7169" width="15.1796875" style="3" customWidth="1"/>
    <col min="7170" max="7176" width="14.6328125" style="3" customWidth="1"/>
    <col min="7177" max="7424" width="12.453125" style="3" customWidth="1"/>
    <col min="7425" max="7425" width="15.1796875" style="3" customWidth="1"/>
    <col min="7426" max="7432" width="14.6328125" style="3" customWidth="1"/>
    <col min="7433" max="7680" width="12.453125" style="3" customWidth="1"/>
    <col min="7681" max="7681" width="15.1796875" style="3" customWidth="1"/>
    <col min="7682" max="7688" width="14.6328125" style="3" customWidth="1"/>
    <col min="7689" max="7936" width="12.453125" style="3" customWidth="1"/>
    <col min="7937" max="7937" width="15.1796875" style="3" customWidth="1"/>
    <col min="7938" max="7944" width="14.6328125" style="3" customWidth="1"/>
    <col min="7945" max="8192" width="12.453125" style="3" customWidth="1"/>
    <col min="8193" max="8193" width="15.1796875" style="3" customWidth="1"/>
    <col min="8194" max="8200" width="14.6328125" style="3" customWidth="1"/>
    <col min="8201" max="8448" width="12.453125" style="3" customWidth="1"/>
    <col min="8449" max="8449" width="15.1796875" style="3" customWidth="1"/>
    <col min="8450" max="8456" width="14.6328125" style="3" customWidth="1"/>
    <col min="8457" max="8704" width="12.453125" style="3" customWidth="1"/>
    <col min="8705" max="8705" width="15.1796875" style="3" customWidth="1"/>
    <col min="8706" max="8712" width="14.6328125" style="3" customWidth="1"/>
    <col min="8713" max="8960" width="12.453125" style="3" customWidth="1"/>
    <col min="8961" max="8961" width="15.1796875" style="3" customWidth="1"/>
    <col min="8962" max="8968" width="14.6328125" style="3" customWidth="1"/>
    <col min="8969" max="9216" width="12.453125" style="3" customWidth="1"/>
    <col min="9217" max="9217" width="15.1796875" style="3" customWidth="1"/>
    <col min="9218" max="9224" width="14.6328125" style="3" customWidth="1"/>
    <col min="9225" max="9472" width="12.453125" style="3" customWidth="1"/>
    <col min="9473" max="9473" width="15.1796875" style="3" customWidth="1"/>
    <col min="9474" max="9480" width="14.6328125" style="3" customWidth="1"/>
    <col min="9481" max="9728" width="12.453125" style="3" customWidth="1"/>
    <col min="9729" max="9729" width="15.1796875" style="3" customWidth="1"/>
    <col min="9730" max="9736" width="14.6328125" style="3" customWidth="1"/>
    <col min="9737" max="9984" width="12.453125" style="3" customWidth="1"/>
    <col min="9985" max="9985" width="15.1796875" style="3" customWidth="1"/>
    <col min="9986" max="9992" width="14.6328125" style="3" customWidth="1"/>
    <col min="9993" max="10240" width="12.453125" style="3" customWidth="1"/>
    <col min="10241" max="10241" width="15.1796875" style="3" customWidth="1"/>
    <col min="10242" max="10248" width="14.6328125" style="3" customWidth="1"/>
    <col min="10249" max="10496" width="12.453125" style="3" customWidth="1"/>
    <col min="10497" max="10497" width="15.1796875" style="3" customWidth="1"/>
    <col min="10498" max="10504" width="14.6328125" style="3" customWidth="1"/>
    <col min="10505" max="10752" width="12.453125" style="3" customWidth="1"/>
    <col min="10753" max="10753" width="15.1796875" style="3" customWidth="1"/>
    <col min="10754" max="10760" width="14.6328125" style="3" customWidth="1"/>
    <col min="10761" max="11008" width="12.453125" style="3" customWidth="1"/>
    <col min="11009" max="11009" width="15.1796875" style="3" customWidth="1"/>
    <col min="11010" max="11016" width="14.6328125" style="3" customWidth="1"/>
    <col min="11017" max="11264" width="12.453125" style="3" customWidth="1"/>
    <col min="11265" max="11265" width="15.1796875" style="3" customWidth="1"/>
    <col min="11266" max="11272" width="14.6328125" style="3" customWidth="1"/>
    <col min="11273" max="11520" width="12.453125" style="3" customWidth="1"/>
    <col min="11521" max="11521" width="15.1796875" style="3" customWidth="1"/>
    <col min="11522" max="11528" width="14.6328125" style="3" customWidth="1"/>
    <col min="11529" max="11776" width="12.453125" style="3" customWidth="1"/>
    <col min="11777" max="11777" width="15.1796875" style="3" customWidth="1"/>
    <col min="11778" max="11784" width="14.6328125" style="3" customWidth="1"/>
    <col min="11785" max="12032" width="12.453125" style="3" customWidth="1"/>
    <col min="12033" max="12033" width="15.1796875" style="3" customWidth="1"/>
    <col min="12034" max="12040" width="14.6328125" style="3" customWidth="1"/>
    <col min="12041" max="12288" width="12.453125" style="3" customWidth="1"/>
    <col min="12289" max="12289" width="15.1796875" style="3" customWidth="1"/>
    <col min="12290" max="12296" width="14.6328125" style="3" customWidth="1"/>
    <col min="12297" max="12544" width="12.453125" style="3" customWidth="1"/>
    <col min="12545" max="12545" width="15.1796875" style="3" customWidth="1"/>
    <col min="12546" max="12552" width="14.6328125" style="3" customWidth="1"/>
    <col min="12553" max="12800" width="12.453125" style="3" customWidth="1"/>
    <col min="12801" max="12801" width="15.1796875" style="3" customWidth="1"/>
    <col min="12802" max="12808" width="14.6328125" style="3" customWidth="1"/>
    <col min="12809" max="13056" width="12.453125" style="3" customWidth="1"/>
    <col min="13057" max="13057" width="15.1796875" style="3" customWidth="1"/>
    <col min="13058" max="13064" width="14.6328125" style="3" customWidth="1"/>
    <col min="13065" max="13312" width="12.453125" style="3" customWidth="1"/>
    <col min="13313" max="13313" width="15.1796875" style="3" customWidth="1"/>
    <col min="13314" max="13320" width="14.6328125" style="3" customWidth="1"/>
    <col min="13321" max="13568" width="12.453125" style="3" customWidth="1"/>
    <col min="13569" max="13569" width="15.1796875" style="3" customWidth="1"/>
    <col min="13570" max="13576" width="14.6328125" style="3" customWidth="1"/>
    <col min="13577" max="13824" width="12.453125" style="3" customWidth="1"/>
    <col min="13825" max="13825" width="15.1796875" style="3" customWidth="1"/>
    <col min="13826" max="13832" width="14.6328125" style="3" customWidth="1"/>
    <col min="13833" max="14080" width="12.453125" style="3" customWidth="1"/>
    <col min="14081" max="14081" width="15.1796875" style="3" customWidth="1"/>
    <col min="14082" max="14088" width="14.6328125" style="3" customWidth="1"/>
    <col min="14089" max="14336" width="12.453125" style="3" customWidth="1"/>
    <col min="14337" max="14337" width="15.1796875" style="3" customWidth="1"/>
    <col min="14338" max="14344" width="14.6328125" style="3" customWidth="1"/>
    <col min="14345" max="14592" width="12.453125" style="3" customWidth="1"/>
    <col min="14593" max="14593" width="15.1796875" style="3" customWidth="1"/>
    <col min="14594" max="14600" width="14.6328125" style="3" customWidth="1"/>
    <col min="14601" max="14848" width="12.453125" style="3" customWidth="1"/>
    <col min="14849" max="14849" width="15.1796875" style="3" customWidth="1"/>
    <col min="14850" max="14856" width="14.6328125" style="3" customWidth="1"/>
    <col min="14857" max="15104" width="12.453125" style="3" customWidth="1"/>
    <col min="15105" max="15105" width="15.1796875" style="3" customWidth="1"/>
    <col min="15106" max="15112" width="14.6328125" style="3" customWidth="1"/>
    <col min="15113" max="15360" width="12.453125" style="3" customWidth="1"/>
    <col min="15361" max="15361" width="15.1796875" style="3" customWidth="1"/>
    <col min="15362" max="15368" width="14.6328125" style="3" customWidth="1"/>
    <col min="15369" max="15616" width="12.453125" style="3" customWidth="1"/>
    <col min="15617" max="15617" width="15.1796875" style="3" customWidth="1"/>
    <col min="15618" max="15624" width="14.6328125" style="3" customWidth="1"/>
    <col min="15625" max="15872" width="12.453125" style="3" customWidth="1"/>
    <col min="15873" max="15873" width="15.1796875" style="3" customWidth="1"/>
    <col min="15874" max="15880" width="14.6328125" style="3" customWidth="1"/>
    <col min="15881" max="16128" width="12.453125" style="3" customWidth="1"/>
    <col min="16129" max="16129" width="15.1796875" style="3" customWidth="1"/>
    <col min="16130" max="16136" width="14.6328125" style="3" customWidth="1"/>
    <col min="16137" max="16384" width="12.453125" style="3" customWidth="1"/>
  </cols>
  <sheetData>
    <row r="1" spans="1:12" s="2" customFormat="1" ht="15.5" x14ac:dyDescent="0.35">
      <c r="A1" s="1" t="s">
        <v>0</v>
      </c>
    </row>
    <row r="2" spans="1:12" ht="12.5" x14ac:dyDescent="0.25">
      <c r="A2" s="142" t="s">
        <v>1</v>
      </c>
      <c r="B2" s="142"/>
      <c r="C2" s="142"/>
      <c r="D2" s="142"/>
      <c r="E2" s="142"/>
      <c r="F2" s="142"/>
      <c r="G2" s="142"/>
      <c r="H2" s="142"/>
      <c r="I2" s="142"/>
      <c r="J2" s="142"/>
      <c r="K2" s="142"/>
      <c r="L2" s="142"/>
    </row>
    <row r="3" spans="1:12" s="2" customFormat="1" ht="21.75" customHeight="1" x14ac:dyDescent="0.35">
      <c r="A3" s="4" t="s">
        <v>2</v>
      </c>
    </row>
    <row r="4" spans="1:12" s="2" customFormat="1" ht="18.75" customHeight="1" x14ac:dyDescent="0.35">
      <c r="A4" s="4" t="s">
        <v>3</v>
      </c>
      <c r="B4" s="5"/>
      <c r="C4" s="5"/>
      <c r="D4" s="5"/>
      <c r="E4" s="5"/>
      <c r="F4" s="5"/>
      <c r="G4" s="5"/>
      <c r="H4" s="5"/>
      <c r="K4" s="6"/>
    </row>
    <row r="5" spans="1:12" ht="22.5" customHeight="1" thickBot="1" x14ac:dyDescent="0.3">
      <c r="A5" s="7"/>
      <c r="B5" s="7"/>
      <c r="C5" s="7"/>
      <c r="D5" s="7"/>
      <c r="E5" s="7"/>
      <c r="F5" s="7"/>
      <c r="G5" s="7"/>
      <c r="H5" s="8" t="s">
        <v>4</v>
      </c>
    </row>
    <row r="6" spans="1:12" ht="37.5" customHeight="1" thickBot="1" x14ac:dyDescent="0.35">
      <c r="A6" s="9" t="s">
        <v>5</v>
      </c>
      <c r="B6" s="10" t="s">
        <v>6</v>
      </c>
      <c r="C6" s="10" t="s">
        <v>7</v>
      </c>
      <c r="D6" s="10" t="s">
        <v>8</v>
      </c>
      <c r="E6" s="10" t="s">
        <v>9</v>
      </c>
      <c r="F6" s="10" t="s">
        <v>10</v>
      </c>
      <c r="G6" s="10" t="s">
        <v>11</v>
      </c>
      <c r="H6" s="10" t="s">
        <v>12</v>
      </c>
    </row>
    <row r="7" spans="1:12" s="14" customFormat="1" ht="23.25" customHeight="1" x14ac:dyDescent="0.3">
      <c r="A7" s="11" t="s">
        <v>13</v>
      </c>
      <c r="B7" s="12">
        <v>11.2</v>
      </c>
      <c r="C7" s="12">
        <v>10.8</v>
      </c>
      <c r="D7" s="12">
        <v>11.4</v>
      </c>
      <c r="E7" s="12">
        <v>12.1</v>
      </c>
      <c r="F7" s="12">
        <v>13.2</v>
      </c>
      <c r="G7" s="12">
        <v>18.7</v>
      </c>
      <c r="H7" s="12">
        <v>20.5</v>
      </c>
      <c r="I7" s="13"/>
    </row>
    <row r="8" spans="1:12" s="14" customFormat="1" ht="15" customHeight="1" x14ac:dyDescent="0.3">
      <c r="A8" s="11" t="s">
        <v>14</v>
      </c>
      <c r="B8" s="12">
        <v>7</v>
      </c>
      <c r="C8" s="12">
        <v>7.1</v>
      </c>
      <c r="D8" s="12">
        <v>7.4</v>
      </c>
      <c r="E8" s="12">
        <v>7.8</v>
      </c>
      <c r="F8" s="12">
        <v>8.6</v>
      </c>
      <c r="G8" s="12">
        <v>11.8</v>
      </c>
      <c r="H8" s="12">
        <v>12.7</v>
      </c>
      <c r="I8" s="13"/>
    </row>
    <row r="9" spans="1:12" s="14" customFormat="1" ht="15" customHeight="1" x14ac:dyDescent="0.3">
      <c r="A9" s="11" t="s">
        <v>15</v>
      </c>
      <c r="B9" s="12">
        <v>5.8</v>
      </c>
      <c r="C9" s="12">
        <v>6.2</v>
      </c>
      <c r="D9" s="12">
        <v>6.4</v>
      </c>
      <c r="E9" s="12">
        <v>6.7</v>
      </c>
      <c r="F9" s="12">
        <v>7.2</v>
      </c>
      <c r="G9" s="12">
        <v>8.8000000000000007</v>
      </c>
      <c r="H9" s="12">
        <v>8.6999999999999993</v>
      </c>
      <c r="I9" s="13"/>
    </row>
    <row r="10" spans="1:12" s="14" customFormat="1" ht="15" customHeight="1" x14ac:dyDescent="0.3">
      <c r="A10" s="11" t="s">
        <v>16</v>
      </c>
      <c r="B10" s="12">
        <v>7.1</v>
      </c>
      <c r="C10" s="12">
        <v>7.2</v>
      </c>
      <c r="D10" s="12">
        <v>7.3</v>
      </c>
      <c r="E10" s="12">
        <v>7.6</v>
      </c>
      <c r="F10" s="12">
        <v>7.9</v>
      </c>
      <c r="G10" s="12">
        <v>8</v>
      </c>
      <c r="H10" s="12">
        <v>7</v>
      </c>
      <c r="I10" s="13"/>
    </row>
    <row r="11" spans="1:12" s="14" customFormat="1" ht="15" customHeight="1" x14ac:dyDescent="0.3">
      <c r="A11" s="11" t="s">
        <v>17</v>
      </c>
      <c r="B11" s="12">
        <v>13.9</v>
      </c>
      <c r="C11" s="12">
        <v>13.2</v>
      </c>
      <c r="D11" s="12">
        <v>13.1</v>
      </c>
      <c r="E11" s="12">
        <v>13.2</v>
      </c>
      <c r="F11" s="12">
        <v>13.1</v>
      </c>
      <c r="G11" s="12">
        <v>9.8000000000000007</v>
      </c>
      <c r="H11" s="12">
        <v>7.4</v>
      </c>
      <c r="I11" s="13"/>
    </row>
    <row r="12" spans="1:12" s="14" customFormat="1" ht="15" customHeight="1" x14ac:dyDescent="0.3">
      <c r="A12" s="11" t="s">
        <v>18</v>
      </c>
      <c r="B12" s="12">
        <v>39.700000000000003</v>
      </c>
      <c r="C12" s="12">
        <v>38.799999999999997</v>
      </c>
      <c r="D12" s="12">
        <v>38.700000000000003</v>
      </c>
      <c r="E12" s="12">
        <v>38.299999999999997</v>
      </c>
      <c r="F12" s="12">
        <v>36</v>
      </c>
      <c r="G12" s="12">
        <v>19.7</v>
      </c>
      <c r="H12" s="12">
        <v>13.1</v>
      </c>
      <c r="I12" s="13"/>
    </row>
    <row r="13" spans="1:12" s="14" customFormat="1" ht="15" customHeight="1" x14ac:dyDescent="0.3">
      <c r="A13" s="11" t="s">
        <v>19</v>
      </c>
      <c r="B13" s="12">
        <v>91.4</v>
      </c>
      <c r="C13" s="12">
        <v>94.5</v>
      </c>
      <c r="D13" s="12">
        <v>94.1</v>
      </c>
      <c r="E13" s="12">
        <v>92.7</v>
      </c>
      <c r="F13" s="12">
        <v>84.7</v>
      </c>
      <c r="G13" s="12">
        <v>36.1</v>
      </c>
      <c r="H13" s="12">
        <v>22.7</v>
      </c>
      <c r="I13" s="13"/>
    </row>
    <row r="14" spans="1:12" s="14" customFormat="1" ht="15" customHeight="1" x14ac:dyDescent="0.3">
      <c r="A14" s="11" t="s">
        <v>20</v>
      </c>
      <c r="B14" s="12">
        <v>163.19999999999999</v>
      </c>
      <c r="C14" s="12">
        <v>172.2</v>
      </c>
      <c r="D14" s="12">
        <v>172.1</v>
      </c>
      <c r="E14" s="12">
        <v>169.9</v>
      </c>
      <c r="F14" s="12">
        <v>154.19999999999999</v>
      </c>
      <c r="G14" s="12">
        <v>61.9</v>
      </c>
      <c r="H14" s="12">
        <v>36.1</v>
      </c>
      <c r="I14" s="13"/>
    </row>
    <row r="15" spans="1:12" s="14" customFormat="1" ht="15" customHeight="1" x14ac:dyDescent="0.3">
      <c r="A15" s="11" t="s">
        <v>21</v>
      </c>
      <c r="B15" s="12">
        <v>180.6</v>
      </c>
      <c r="C15" s="12">
        <v>190.4</v>
      </c>
      <c r="D15" s="12">
        <v>191.3</v>
      </c>
      <c r="E15" s="12">
        <v>190.6</v>
      </c>
      <c r="F15" s="12">
        <v>176</v>
      </c>
      <c r="G15" s="12">
        <v>96</v>
      </c>
      <c r="H15" s="12">
        <v>54</v>
      </c>
      <c r="I15" s="13"/>
    </row>
    <row r="16" spans="1:12" s="14" customFormat="1" ht="15" customHeight="1" x14ac:dyDescent="0.3">
      <c r="A16" s="11" t="s">
        <v>22</v>
      </c>
      <c r="B16" s="12">
        <v>147.4</v>
      </c>
      <c r="C16" s="12">
        <v>151</v>
      </c>
      <c r="D16" s="12">
        <v>152.5</v>
      </c>
      <c r="E16" s="12">
        <v>153.80000000000001</v>
      </c>
      <c r="F16" s="12">
        <v>152.4</v>
      </c>
      <c r="G16" s="12">
        <v>132.6</v>
      </c>
      <c r="H16" s="12">
        <v>93.1</v>
      </c>
      <c r="I16" s="13"/>
    </row>
    <row r="17" spans="1:9" s="14" customFormat="1" ht="15" customHeight="1" x14ac:dyDescent="0.3">
      <c r="A17" s="11" t="s">
        <v>23</v>
      </c>
      <c r="B17" s="12">
        <v>148.80000000000001</v>
      </c>
      <c r="C17" s="12">
        <v>145.1</v>
      </c>
      <c r="D17" s="12">
        <v>146.9</v>
      </c>
      <c r="E17" s="12">
        <v>150.1</v>
      </c>
      <c r="F17" s="12">
        <v>159.9</v>
      </c>
      <c r="G17" s="12">
        <v>164.3</v>
      </c>
      <c r="H17" s="12">
        <v>135.19999999999999</v>
      </c>
      <c r="I17" s="13"/>
    </row>
    <row r="18" spans="1:9" s="14" customFormat="1" ht="15" customHeight="1" x14ac:dyDescent="0.3">
      <c r="A18" s="11" t="s">
        <v>24</v>
      </c>
      <c r="B18" s="12">
        <v>157.1</v>
      </c>
      <c r="C18" s="12">
        <v>150.5</v>
      </c>
      <c r="D18" s="12">
        <v>152.6</v>
      </c>
      <c r="E18" s="12">
        <v>156.80000000000001</v>
      </c>
      <c r="F18" s="12">
        <v>172.5</v>
      </c>
      <c r="G18" s="12">
        <v>182</v>
      </c>
      <c r="H18" s="12">
        <v>160.5</v>
      </c>
      <c r="I18" s="13"/>
    </row>
    <row r="19" spans="1:9" s="14" customFormat="1" ht="15" customHeight="1" x14ac:dyDescent="0.3">
      <c r="A19" s="11" t="s">
        <v>25</v>
      </c>
      <c r="B19" s="12">
        <v>161.19999999999999</v>
      </c>
      <c r="C19" s="12">
        <v>155.6</v>
      </c>
      <c r="D19" s="12">
        <v>158.30000000000001</v>
      </c>
      <c r="E19" s="12">
        <v>162.69999999999999</v>
      </c>
      <c r="F19" s="12">
        <v>183.4</v>
      </c>
      <c r="G19" s="12">
        <v>186.6</v>
      </c>
      <c r="H19" s="12">
        <v>171</v>
      </c>
      <c r="I19" s="13"/>
    </row>
    <row r="20" spans="1:9" s="14" customFormat="1" ht="15" customHeight="1" x14ac:dyDescent="0.3">
      <c r="A20" s="11" t="s">
        <v>26</v>
      </c>
      <c r="B20" s="12">
        <v>162</v>
      </c>
      <c r="C20" s="12">
        <v>157.4</v>
      </c>
      <c r="D20" s="12">
        <v>160.5</v>
      </c>
      <c r="E20" s="12">
        <v>164.9</v>
      </c>
      <c r="F20" s="12">
        <v>187.4</v>
      </c>
      <c r="G20" s="12">
        <v>179.3</v>
      </c>
      <c r="H20" s="12">
        <v>166.5</v>
      </c>
      <c r="I20" s="13"/>
    </row>
    <row r="21" spans="1:9" s="14" customFormat="1" ht="15" customHeight="1" x14ac:dyDescent="0.3">
      <c r="A21" s="11" t="s">
        <v>27</v>
      </c>
      <c r="B21" s="12">
        <v>171</v>
      </c>
      <c r="C21" s="12">
        <v>169.1</v>
      </c>
      <c r="D21" s="12">
        <v>173.1</v>
      </c>
      <c r="E21" s="12">
        <v>176.8</v>
      </c>
      <c r="F21" s="12">
        <v>198.3</v>
      </c>
      <c r="G21" s="12">
        <v>169.2</v>
      </c>
      <c r="H21" s="12">
        <v>159.5</v>
      </c>
      <c r="I21" s="13"/>
    </row>
    <row r="22" spans="1:9" s="14" customFormat="1" ht="15" customHeight="1" x14ac:dyDescent="0.3">
      <c r="A22" s="11" t="s">
        <v>28</v>
      </c>
      <c r="B22" s="12">
        <v>187.9</v>
      </c>
      <c r="C22" s="12">
        <v>190.6</v>
      </c>
      <c r="D22" s="12">
        <v>194.1</v>
      </c>
      <c r="E22" s="12">
        <v>197.7</v>
      </c>
      <c r="F22" s="12">
        <v>214.6</v>
      </c>
      <c r="G22" s="12">
        <v>159.30000000000001</v>
      </c>
      <c r="H22" s="12">
        <v>153.5</v>
      </c>
      <c r="I22" s="13"/>
    </row>
    <row r="23" spans="1:9" s="14" customFormat="1" ht="15" customHeight="1" x14ac:dyDescent="0.3">
      <c r="A23" s="11" t="s">
        <v>29</v>
      </c>
      <c r="B23" s="12">
        <v>201.7</v>
      </c>
      <c r="C23" s="12">
        <v>208.3</v>
      </c>
      <c r="D23" s="12">
        <v>211.1</v>
      </c>
      <c r="E23" s="12">
        <v>213.1</v>
      </c>
      <c r="F23" s="12">
        <v>215</v>
      </c>
      <c r="G23" s="12">
        <v>154</v>
      </c>
      <c r="H23" s="12">
        <v>147.1</v>
      </c>
      <c r="I23" s="13"/>
    </row>
    <row r="24" spans="1:9" s="14" customFormat="1" ht="15" customHeight="1" x14ac:dyDescent="0.3">
      <c r="A24" s="11" t="s">
        <v>30</v>
      </c>
      <c r="B24" s="12">
        <v>195.6</v>
      </c>
      <c r="C24" s="12">
        <v>204.1</v>
      </c>
      <c r="D24" s="12">
        <v>208.3</v>
      </c>
      <c r="E24" s="12">
        <v>210.1</v>
      </c>
      <c r="F24" s="12">
        <v>202.3</v>
      </c>
      <c r="G24" s="12">
        <v>144.4</v>
      </c>
      <c r="H24" s="12">
        <v>129.5</v>
      </c>
      <c r="I24" s="13"/>
    </row>
    <row r="25" spans="1:9" s="14" customFormat="1" ht="15" customHeight="1" x14ac:dyDescent="0.3">
      <c r="A25" s="11" t="s">
        <v>31</v>
      </c>
      <c r="B25" s="12">
        <v>141</v>
      </c>
      <c r="C25" s="12">
        <v>148.9</v>
      </c>
      <c r="D25" s="12">
        <v>154.19999999999999</v>
      </c>
      <c r="E25" s="12">
        <v>158.80000000000001</v>
      </c>
      <c r="F25" s="12">
        <v>162.19999999999999</v>
      </c>
      <c r="G25" s="12">
        <v>121.2</v>
      </c>
      <c r="H25" s="12">
        <v>111</v>
      </c>
      <c r="I25" s="13"/>
    </row>
    <row r="26" spans="1:9" s="14" customFormat="1" ht="15" customHeight="1" x14ac:dyDescent="0.3">
      <c r="A26" s="11" t="s">
        <v>32</v>
      </c>
      <c r="B26" s="12">
        <v>96.6</v>
      </c>
      <c r="C26" s="12">
        <v>101.7</v>
      </c>
      <c r="D26" s="12">
        <v>106.1</v>
      </c>
      <c r="E26" s="12">
        <v>112.2</v>
      </c>
      <c r="F26" s="12">
        <v>118.3</v>
      </c>
      <c r="G26" s="12">
        <v>93.2</v>
      </c>
      <c r="H26" s="12">
        <v>90.9</v>
      </c>
      <c r="I26" s="13"/>
    </row>
    <row r="27" spans="1:9" s="14" customFormat="1" ht="15" customHeight="1" x14ac:dyDescent="0.3">
      <c r="A27" s="11" t="s">
        <v>33</v>
      </c>
      <c r="B27" s="12">
        <v>67.8</v>
      </c>
      <c r="C27" s="12">
        <v>70.599999999999994</v>
      </c>
      <c r="D27" s="12">
        <v>74</v>
      </c>
      <c r="E27" s="12">
        <v>79.3</v>
      </c>
      <c r="F27" s="12">
        <v>82.4</v>
      </c>
      <c r="G27" s="12">
        <v>68.2</v>
      </c>
      <c r="H27" s="12">
        <v>68.5</v>
      </c>
      <c r="I27" s="13"/>
    </row>
    <row r="28" spans="1:9" s="14" customFormat="1" ht="15" customHeight="1" x14ac:dyDescent="0.3">
      <c r="A28" s="11" t="s">
        <v>34</v>
      </c>
      <c r="B28" s="12">
        <v>48</v>
      </c>
      <c r="C28" s="12">
        <v>50.5</v>
      </c>
      <c r="D28" s="12">
        <v>52.7</v>
      </c>
      <c r="E28" s="12">
        <v>56.6</v>
      </c>
      <c r="F28" s="12">
        <v>58.6</v>
      </c>
      <c r="G28" s="12">
        <v>51.8</v>
      </c>
      <c r="H28" s="12">
        <v>47.8</v>
      </c>
      <c r="I28" s="13"/>
    </row>
    <row r="29" spans="1:9" s="14" customFormat="1" ht="15" customHeight="1" x14ac:dyDescent="0.3">
      <c r="A29" s="11" t="s">
        <v>35</v>
      </c>
      <c r="B29" s="12">
        <v>32.200000000000003</v>
      </c>
      <c r="C29" s="12">
        <v>35.6</v>
      </c>
      <c r="D29" s="12">
        <v>37.4</v>
      </c>
      <c r="E29" s="12">
        <v>39.700000000000003</v>
      </c>
      <c r="F29" s="12">
        <v>44.2</v>
      </c>
      <c r="G29" s="12">
        <v>42</v>
      </c>
      <c r="H29" s="12">
        <v>31.6</v>
      </c>
      <c r="I29" s="13"/>
    </row>
    <row r="30" spans="1:9" s="14" customFormat="1" ht="15" customHeight="1" x14ac:dyDescent="0.3">
      <c r="A30" s="11" t="s">
        <v>36</v>
      </c>
      <c r="B30" s="12">
        <v>18.2</v>
      </c>
      <c r="C30" s="12">
        <v>19.8</v>
      </c>
      <c r="D30" s="12">
        <v>21.4</v>
      </c>
      <c r="E30" s="12">
        <v>23</v>
      </c>
      <c r="F30" s="12">
        <v>29.6</v>
      </c>
      <c r="G30" s="12">
        <v>30.8</v>
      </c>
      <c r="H30" s="12">
        <v>19.7</v>
      </c>
      <c r="I30" s="13"/>
    </row>
    <row r="31" spans="1:9" s="18" customFormat="1" ht="6.75" customHeight="1" thickBot="1" x14ac:dyDescent="0.35">
      <c r="A31" s="15"/>
      <c r="B31" s="16"/>
      <c r="C31" s="16"/>
      <c r="D31" s="16"/>
      <c r="E31" s="16"/>
      <c r="F31" s="16"/>
      <c r="G31" s="16"/>
      <c r="H31" s="17"/>
      <c r="I31" s="14"/>
    </row>
    <row r="32" spans="1:9" s="18" customFormat="1" ht="39.75" customHeight="1" x14ac:dyDescent="0.25">
      <c r="A32" s="143" t="s">
        <v>37</v>
      </c>
      <c r="B32" s="143"/>
      <c r="C32" s="143"/>
      <c r="D32" s="143"/>
      <c r="E32" s="143"/>
      <c r="F32" s="19"/>
      <c r="G32" s="19"/>
      <c r="H32" s="20" t="s">
        <v>38</v>
      </c>
    </row>
    <row r="33" spans="1:12" s="21" customFormat="1" ht="13" x14ac:dyDescent="0.3">
      <c r="B33" s="14"/>
      <c r="C33" s="14"/>
      <c r="D33" s="14"/>
      <c r="E33" s="14"/>
      <c r="F33" s="14"/>
      <c r="G33" s="14"/>
      <c r="H33" s="22" t="s">
        <v>39</v>
      </c>
    </row>
    <row r="34" spans="1:12" s="21" customFormat="1" ht="13" x14ac:dyDescent="0.3">
      <c r="A34" s="3" t="s">
        <v>40</v>
      </c>
      <c r="B34" s="3"/>
      <c r="C34" s="3"/>
      <c r="D34" s="23"/>
      <c r="E34" s="3"/>
      <c r="F34" s="3"/>
      <c r="G34" s="3"/>
      <c r="H34" s="24" t="s">
        <v>41</v>
      </c>
    </row>
    <row r="35" spans="1:12" ht="22.5" customHeight="1" x14ac:dyDescent="0.25">
      <c r="A35" s="3" t="s">
        <v>42</v>
      </c>
    </row>
    <row r="36" spans="1:12" ht="13" x14ac:dyDescent="0.3">
      <c r="A36" s="25" t="s">
        <v>43</v>
      </c>
      <c r="B36" s="26"/>
      <c r="C36" s="27"/>
      <c r="D36" s="28"/>
      <c r="E36" s="28"/>
      <c r="F36" s="28"/>
      <c r="G36" s="28"/>
      <c r="H36" s="28"/>
      <c r="I36" s="28"/>
      <c r="J36" s="28"/>
      <c r="K36" s="28"/>
      <c r="L36" s="28"/>
    </row>
    <row r="37" spans="1:12" ht="14.25" customHeight="1" x14ac:dyDescent="0.25">
      <c r="A37" s="142" t="s">
        <v>44</v>
      </c>
      <c r="B37" s="142"/>
      <c r="C37" s="142"/>
      <c r="D37" s="142"/>
      <c r="E37" s="142"/>
      <c r="F37" s="142"/>
      <c r="G37" s="142"/>
      <c r="H37" s="142"/>
      <c r="I37" s="142"/>
      <c r="J37" s="142"/>
      <c r="K37" s="142"/>
      <c r="L37" s="142"/>
    </row>
    <row r="38" spans="1:12" ht="14.25" customHeight="1" x14ac:dyDescent="0.25">
      <c r="A38" s="29" t="s">
        <v>45</v>
      </c>
      <c r="B38" s="30"/>
      <c r="C38" s="30"/>
      <c r="D38" s="30"/>
      <c r="E38" s="30"/>
      <c r="F38" s="30"/>
      <c r="G38" s="30"/>
      <c r="H38" s="30"/>
    </row>
    <row r="39" spans="1:12" ht="14.25" customHeight="1" x14ac:dyDescent="0.25">
      <c r="B39" s="30"/>
      <c r="C39" s="30"/>
      <c r="D39" s="30"/>
      <c r="E39" s="30"/>
      <c r="F39" s="30"/>
      <c r="G39" s="30"/>
      <c r="H39" s="30"/>
    </row>
    <row r="40" spans="1:12" ht="14.25" customHeight="1" x14ac:dyDescent="0.25">
      <c r="B40" s="30"/>
      <c r="C40" s="30"/>
      <c r="D40" s="30"/>
      <c r="E40" s="30"/>
      <c r="F40" s="30"/>
      <c r="G40" s="30"/>
      <c r="H40" s="30"/>
    </row>
    <row r="41" spans="1:12" ht="14.25" customHeight="1" x14ac:dyDescent="0.25">
      <c r="B41" s="30"/>
      <c r="C41" s="30"/>
      <c r="D41" s="30"/>
      <c r="E41" s="30"/>
      <c r="F41" s="30"/>
      <c r="G41" s="30"/>
      <c r="H41" s="30"/>
    </row>
    <row r="42" spans="1:12" ht="14.25" customHeight="1" x14ac:dyDescent="0.25">
      <c r="B42" s="30"/>
      <c r="C42" s="30"/>
      <c r="D42" s="30"/>
      <c r="E42" s="30"/>
      <c r="F42" s="30"/>
      <c r="G42" s="30"/>
      <c r="H42" s="30"/>
    </row>
    <row r="43" spans="1:12" ht="14.25" customHeight="1" x14ac:dyDescent="0.25">
      <c r="B43" s="30"/>
      <c r="C43" s="30"/>
      <c r="D43" s="30"/>
      <c r="E43" s="30"/>
      <c r="F43" s="30"/>
      <c r="G43" s="30"/>
      <c r="H43" s="30"/>
    </row>
    <row r="44" spans="1:12" ht="14.25" customHeight="1" x14ac:dyDescent="0.25">
      <c r="B44" s="30"/>
      <c r="C44" s="30"/>
      <c r="D44" s="30"/>
      <c r="E44" s="30"/>
      <c r="F44" s="30"/>
      <c r="G44" s="30"/>
      <c r="H44" s="30"/>
    </row>
    <row r="45" spans="1:12" ht="14.25" customHeight="1" x14ac:dyDescent="0.25">
      <c r="B45" s="30"/>
      <c r="C45" s="30"/>
      <c r="D45" s="30"/>
      <c r="E45" s="30"/>
      <c r="F45" s="30"/>
      <c r="G45" s="30"/>
      <c r="H45" s="30"/>
    </row>
    <row r="46" spans="1:12" ht="14.25" customHeight="1" x14ac:dyDescent="0.25">
      <c r="B46" s="30"/>
      <c r="C46" s="30"/>
      <c r="D46" s="30"/>
      <c r="E46" s="30"/>
      <c r="F46" s="30"/>
      <c r="G46" s="30"/>
      <c r="H46" s="30"/>
    </row>
    <row r="47" spans="1:12" ht="14.25" customHeight="1" x14ac:dyDescent="0.25">
      <c r="B47" s="30"/>
      <c r="C47" s="30"/>
      <c r="D47" s="30"/>
      <c r="E47" s="30"/>
      <c r="F47" s="30"/>
      <c r="G47" s="30"/>
      <c r="H47" s="30"/>
    </row>
    <row r="48" spans="1:12" ht="14.25" customHeight="1" x14ac:dyDescent="0.25">
      <c r="B48" s="30"/>
      <c r="C48" s="30"/>
      <c r="D48" s="30"/>
      <c r="E48" s="30"/>
      <c r="F48" s="30"/>
      <c r="G48" s="30"/>
      <c r="H48" s="30"/>
    </row>
    <row r="49" spans="2:8" ht="14.25" customHeight="1" x14ac:dyDescent="0.25">
      <c r="B49" s="30"/>
      <c r="C49" s="30"/>
      <c r="D49" s="30"/>
      <c r="E49" s="30"/>
      <c r="F49" s="30"/>
      <c r="G49" s="30"/>
      <c r="H49" s="30"/>
    </row>
    <row r="50" spans="2:8" ht="14.25" customHeight="1" x14ac:dyDescent="0.25">
      <c r="B50" s="30"/>
      <c r="C50" s="30"/>
      <c r="D50" s="30"/>
      <c r="E50" s="30"/>
      <c r="F50" s="30"/>
      <c r="G50" s="30"/>
      <c r="H50" s="30"/>
    </row>
    <row r="51" spans="2:8" ht="14.25" customHeight="1" x14ac:dyDescent="0.25">
      <c r="B51" s="30"/>
      <c r="C51" s="30"/>
      <c r="D51" s="30"/>
      <c r="E51" s="30"/>
      <c r="F51" s="30"/>
      <c r="G51" s="30"/>
      <c r="H51" s="30"/>
    </row>
    <row r="52" spans="2:8" ht="14.25" customHeight="1" x14ac:dyDescent="0.25">
      <c r="B52" s="30"/>
      <c r="C52" s="30"/>
      <c r="D52" s="30"/>
      <c r="E52" s="30"/>
      <c r="F52" s="30"/>
      <c r="G52" s="30"/>
      <c r="H52" s="30"/>
    </row>
    <row r="53" spans="2:8" ht="14.25" customHeight="1" x14ac:dyDescent="0.25">
      <c r="B53" s="30"/>
      <c r="C53" s="30"/>
      <c r="D53" s="30"/>
      <c r="E53" s="30"/>
      <c r="F53" s="30"/>
      <c r="G53" s="30"/>
      <c r="H53" s="30"/>
    </row>
    <row r="54" spans="2:8" ht="14.25" customHeight="1" x14ac:dyDescent="0.25">
      <c r="B54" s="30"/>
      <c r="C54" s="30"/>
      <c r="D54" s="30"/>
      <c r="E54" s="30"/>
      <c r="F54" s="30"/>
      <c r="G54" s="30"/>
      <c r="H54" s="30"/>
    </row>
    <row r="55" spans="2:8" ht="14.25" customHeight="1" x14ac:dyDescent="0.25">
      <c r="B55" s="30"/>
      <c r="C55" s="30"/>
      <c r="D55" s="30"/>
      <c r="E55" s="30"/>
      <c r="F55" s="30"/>
      <c r="G55" s="30"/>
      <c r="H55" s="30"/>
    </row>
    <row r="56" spans="2:8" ht="14.25" customHeight="1" x14ac:dyDescent="0.25">
      <c r="B56" s="30"/>
      <c r="C56" s="30"/>
      <c r="D56" s="30"/>
      <c r="E56" s="30"/>
      <c r="F56" s="30"/>
      <c r="G56" s="30"/>
      <c r="H56" s="30"/>
    </row>
    <row r="57" spans="2:8" ht="14.25" customHeight="1" x14ac:dyDescent="0.25">
      <c r="B57" s="30"/>
      <c r="C57" s="30"/>
      <c r="D57" s="30"/>
      <c r="E57" s="30"/>
      <c r="F57" s="30"/>
      <c r="G57" s="30"/>
      <c r="H57" s="30"/>
    </row>
    <row r="58" spans="2:8" ht="14.25" customHeight="1" x14ac:dyDescent="0.25">
      <c r="B58" s="30"/>
      <c r="C58" s="30"/>
      <c r="D58" s="30"/>
      <c r="E58" s="30"/>
      <c r="F58" s="30"/>
      <c r="G58" s="30"/>
      <c r="H58" s="30"/>
    </row>
    <row r="59" spans="2:8" ht="14.25" customHeight="1" x14ac:dyDescent="0.25">
      <c r="B59" s="30"/>
      <c r="C59" s="30"/>
      <c r="D59" s="30"/>
      <c r="E59" s="30"/>
      <c r="F59" s="30"/>
      <c r="G59" s="30"/>
      <c r="H59" s="30"/>
    </row>
    <row r="60" spans="2:8" ht="14.25" customHeight="1" x14ac:dyDescent="0.25">
      <c r="B60" s="30"/>
      <c r="C60" s="30"/>
      <c r="D60" s="30"/>
      <c r="E60" s="30"/>
      <c r="F60" s="30"/>
      <c r="G60" s="30"/>
      <c r="H60" s="30"/>
    </row>
    <row r="61" spans="2:8" ht="14.25" customHeight="1" x14ac:dyDescent="0.25">
      <c r="B61" s="30"/>
      <c r="C61" s="30"/>
      <c r="D61" s="30"/>
      <c r="E61" s="30"/>
      <c r="F61" s="30"/>
      <c r="G61" s="30"/>
      <c r="H61" s="30"/>
    </row>
    <row r="62" spans="2:8" ht="14.25" customHeight="1" x14ac:dyDescent="0.25">
      <c r="B62" s="30"/>
      <c r="C62" s="30"/>
      <c r="D62" s="30"/>
      <c r="E62" s="30"/>
      <c r="F62" s="30"/>
      <c r="G62" s="30"/>
      <c r="H62" s="30"/>
    </row>
    <row r="63" spans="2:8" ht="14.25" customHeight="1" x14ac:dyDescent="0.25">
      <c r="B63" s="30"/>
      <c r="C63" s="30"/>
      <c r="D63" s="30"/>
      <c r="E63" s="30"/>
      <c r="F63" s="30"/>
      <c r="G63" s="30"/>
      <c r="H63" s="30"/>
    </row>
    <row r="64" spans="2:8" ht="14.25" customHeight="1" x14ac:dyDescent="0.25">
      <c r="B64" s="30"/>
      <c r="C64" s="30"/>
      <c r="D64" s="30"/>
      <c r="E64" s="30"/>
      <c r="F64" s="30"/>
      <c r="G64" s="30"/>
      <c r="H64" s="30"/>
    </row>
    <row r="65" spans="2:8" ht="14.25" customHeight="1" x14ac:dyDescent="0.25">
      <c r="B65" s="30"/>
      <c r="C65" s="30"/>
      <c r="D65" s="30"/>
      <c r="E65" s="30"/>
      <c r="F65" s="30"/>
      <c r="G65" s="30"/>
      <c r="H65" s="30"/>
    </row>
    <row r="66" spans="2:8" ht="14.25" customHeight="1" x14ac:dyDescent="0.25">
      <c r="B66" s="30"/>
      <c r="C66" s="30"/>
      <c r="D66" s="30"/>
      <c r="E66" s="30"/>
      <c r="F66" s="30"/>
      <c r="G66" s="30"/>
      <c r="H66" s="30"/>
    </row>
    <row r="67" spans="2:8" ht="14.25" customHeight="1" x14ac:dyDescent="0.25">
      <c r="B67" s="30"/>
      <c r="C67" s="30"/>
      <c r="D67" s="30"/>
      <c r="E67" s="30"/>
      <c r="F67" s="30"/>
      <c r="G67" s="30"/>
      <c r="H67" s="30"/>
    </row>
    <row r="68" spans="2:8" ht="14.25" customHeight="1" x14ac:dyDescent="0.25">
      <c r="B68" s="30"/>
      <c r="C68" s="30"/>
      <c r="D68" s="30"/>
      <c r="E68" s="30"/>
      <c r="F68" s="30"/>
      <c r="G68" s="30"/>
      <c r="H68" s="30"/>
    </row>
  </sheetData>
  <mergeCells count="3">
    <mergeCell ref="A2:L2"/>
    <mergeCell ref="A32:E32"/>
    <mergeCell ref="A37:L37"/>
  </mergeCells>
  <hyperlinks>
    <hyperlink ref="A2" r:id="rId1" xr:uid="{00000000-0004-0000-0000-000000000000}"/>
    <hyperlink ref="A37" r:id="rId2" xr:uid="{00000000-0004-0000-0000-000001000000}"/>
  </hyperlinks>
  <pageMargins left="0.75000000000000011" right="0.75000000000000011" top="0.17" bottom="0.16000000000000003" header="0.17" footer="0.16000000000000003"/>
  <pageSetup paperSize="0" fitToWidth="0" fitToHeight="0" orientation="landscape" horizontalDpi="0" verticalDpi="0" copies="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67"/>
  <sheetViews>
    <sheetView workbookViewId="0"/>
  </sheetViews>
  <sheetFormatPr defaultColWidth="12.453125" defaultRowHeight="14.25" customHeight="1" x14ac:dyDescent="0.25"/>
  <cols>
    <col min="1" max="1" width="15.1796875" style="111" customWidth="1"/>
    <col min="2" max="8" width="14.6328125" style="111" customWidth="1"/>
    <col min="9" max="9" width="12.453125" style="111" customWidth="1"/>
    <col min="10" max="16384" width="12.453125" style="111"/>
  </cols>
  <sheetData>
    <row r="1" spans="1:15" s="108" customFormat="1" ht="15.5" x14ac:dyDescent="0.35">
      <c r="A1" s="113" t="s">
        <v>0</v>
      </c>
    </row>
    <row r="2" spans="1:15" ht="13" x14ac:dyDescent="0.3">
      <c r="A2" s="114" t="s">
        <v>1</v>
      </c>
      <c r="D2" s="115"/>
    </row>
    <row r="3" spans="1:15" s="108" customFormat="1" ht="21.75" customHeight="1" x14ac:dyDescent="0.35">
      <c r="A3" s="116" t="s">
        <v>2</v>
      </c>
    </row>
    <row r="4" spans="1:15" s="108" customFormat="1" ht="18.75" customHeight="1" x14ac:dyDescent="0.35">
      <c r="A4" s="116" t="s">
        <v>61</v>
      </c>
      <c r="B4" s="37"/>
      <c r="C4" s="37"/>
      <c r="D4" s="37"/>
      <c r="E4" s="37"/>
      <c r="F4" s="37"/>
      <c r="G4" s="37"/>
      <c r="H4" s="37"/>
    </row>
    <row r="5" spans="1:15" ht="22.5" customHeight="1" thickBot="1" x14ac:dyDescent="0.3">
      <c r="A5" s="117"/>
      <c r="B5" s="117"/>
      <c r="C5" s="117"/>
      <c r="D5" s="117"/>
      <c r="E5" s="117"/>
      <c r="F5" s="117"/>
      <c r="G5" s="117"/>
      <c r="H5" s="118" t="s">
        <v>54</v>
      </c>
    </row>
    <row r="6" spans="1:15" ht="37.5" customHeight="1" thickBot="1" x14ac:dyDescent="0.35">
      <c r="A6" s="119" t="s">
        <v>5</v>
      </c>
      <c r="B6" s="120" t="s">
        <v>6</v>
      </c>
      <c r="C6" s="120" t="s">
        <v>7</v>
      </c>
      <c r="D6" s="120" t="s">
        <v>8</v>
      </c>
      <c r="E6" s="120" t="s">
        <v>9</v>
      </c>
      <c r="F6" s="120" t="s">
        <v>10</v>
      </c>
      <c r="G6" s="120" t="s">
        <v>11</v>
      </c>
      <c r="H6" s="120" t="s">
        <v>12</v>
      </c>
    </row>
    <row r="7" spans="1:15" s="45" customFormat="1" ht="23.25" customHeight="1" x14ac:dyDescent="0.3">
      <c r="A7" s="121" t="s">
        <v>13</v>
      </c>
      <c r="B7" s="122">
        <v>15.5</v>
      </c>
      <c r="C7" s="122">
        <v>14.9</v>
      </c>
      <c r="D7" s="122">
        <v>15.5</v>
      </c>
      <c r="E7" s="122">
        <v>16.399999999999999</v>
      </c>
      <c r="F7" s="122">
        <v>18.3</v>
      </c>
      <c r="G7" s="122">
        <v>23.1</v>
      </c>
      <c r="H7" s="122">
        <v>24.3</v>
      </c>
      <c r="I7" s="123"/>
      <c r="J7" s="123"/>
      <c r="K7" s="123"/>
      <c r="L7" s="123"/>
      <c r="M7" s="123"/>
      <c r="N7" s="123"/>
      <c r="O7" s="123"/>
    </row>
    <row r="8" spans="1:15" s="45" customFormat="1" ht="15" customHeight="1" x14ac:dyDescent="0.3">
      <c r="A8" s="121" t="s">
        <v>14</v>
      </c>
      <c r="B8" s="122">
        <v>10</v>
      </c>
      <c r="C8" s="122">
        <v>10.7</v>
      </c>
      <c r="D8" s="122">
        <v>10.9</v>
      </c>
      <c r="E8" s="122">
        <v>11.6</v>
      </c>
      <c r="F8" s="122">
        <v>13</v>
      </c>
      <c r="G8" s="122">
        <v>15.7</v>
      </c>
      <c r="H8" s="122">
        <v>15.7</v>
      </c>
      <c r="I8" s="123"/>
      <c r="J8" s="123"/>
      <c r="K8" s="123"/>
      <c r="L8" s="123"/>
      <c r="M8" s="123"/>
      <c r="N8" s="123"/>
      <c r="O8" s="123"/>
    </row>
    <row r="9" spans="1:15" s="45" customFormat="1" ht="15" customHeight="1" x14ac:dyDescent="0.3">
      <c r="A9" s="121" t="s">
        <v>15</v>
      </c>
      <c r="B9" s="122">
        <v>8.3000000000000007</v>
      </c>
      <c r="C9" s="122">
        <v>9.6999999999999993</v>
      </c>
      <c r="D9" s="122">
        <v>9.9</v>
      </c>
      <c r="E9" s="122">
        <v>10.4</v>
      </c>
      <c r="F9" s="122">
        <v>11.4</v>
      </c>
      <c r="G9" s="122">
        <v>12.5</v>
      </c>
      <c r="H9" s="122">
        <v>10.9</v>
      </c>
      <c r="I9" s="123"/>
      <c r="J9" s="123"/>
      <c r="K9" s="123"/>
      <c r="L9" s="123"/>
      <c r="M9" s="123"/>
      <c r="N9" s="123"/>
      <c r="O9" s="123"/>
    </row>
    <row r="10" spans="1:15" s="45" customFormat="1" ht="15" customHeight="1" x14ac:dyDescent="0.3">
      <c r="A10" s="121" t="s">
        <v>16</v>
      </c>
      <c r="B10" s="122">
        <v>10.3</v>
      </c>
      <c r="C10" s="122">
        <v>11.2</v>
      </c>
      <c r="D10" s="122">
        <v>11.4</v>
      </c>
      <c r="E10" s="122">
        <v>11.8</v>
      </c>
      <c r="F10" s="122">
        <v>12.7</v>
      </c>
      <c r="G10" s="122">
        <v>12.1</v>
      </c>
      <c r="H10" s="122">
        <v>9.1999999999999993</v>
      </c>
      <c r="I10" s="123"/>
      <c r="J10" s="123"/>
      <c r="K10" s="123"/>
      <c r="L10" s="123"/>
      <c r="M10" s="123"/>
      <c r="N10" s="123"/>
      <c r="O10" s="123"/>
    </row>
    <row r="11" spans="1:15" s="45" customFormat="1" ht="15" customHeight="1" x14ac:dyDescent="0.3">
      <c r="A11" s="121" t="s">
        <v>17</v>
      </c>
      <c r="B11" s="122">
        <v>20</v>
      </c>
      <c r="C11" s="122">
        <v>18.399999999999999</v>
      </c>
      <c r="D11" s="122">
        <v>18.3</v>
      </c>
      <c r="E11" s="122">
        <v>18.7</v>
      </c>
      <c r="F11" s="122">
        <v>19</v>
      </c>
      <c r="G11" s="122">
        <v>14.6</v>
      </c>
      <c r="H11" s="122">
        <v>9.8000000000000007</v>
      </c>
      <c r="I11" s="123"/>
      <c r="J11" s="123"/>
      <c r="K11" s="123"/>
      <c r="L11" s="123"/>
      <c r="M11" s="123"/>
      <c r="N11" s="123"/>
      <c r="O11" s="123"/>
    </row>
    <row r="12" spans="1:15" s="45" customFormat="1" ht="15" customHeight="1" x14ac:dyDescent="0.3">
      <c r="A12" s="121" t="s">
        <v>18</v>
      </c>
      <c r="B12" s="122">
        <v>48.6</v>
      </c>
      <c r="C12" s="122">
        <v>43.2</v>
      </c>
      <c r="D12" s="122">
        <v>43.1</v>
      </c>
      <c r="E12" s="122">
        <v>43.2</v>
      </c>
      <c r="F12" s="122">
        <v>41.2</v>
      </c>
      <c r="G12" s="122">
        <v>24</v>
      </c>
      <c r="H12" s="122">
        <v>14.3</v>
      </c>
      <c r="I12" s="123"/>
      <c r="J12" s="123"/>
      <c r="K12" s="123"/>
      <c r="L12" s="123"/>
      <c r="M12" s="123"/>
      <c r="N12" s="123"/>
      <c r="O12" s="123"/>
    </row>
    <row r="13" spans="1:15" s="45" customFormat="1" ht="15" customHeight="1" x14ac:dyDescent="0.3">
      <c r="A13" s="121" t="s">
        <v>19</v>
      </c>
      <c r="B13" s="122">
        <v>109.2</v>
      </c>
      <c r="C13" s="122">
        <v>107.2</v>
      </c>
      <c r="D13" s="122">
        <v>107.2</v>
      </c>
      <c r="E13" s="122">
        <v>106.4</v>
      </c>
      <c r="F13" s="122">
        <v>96.5</v>
      </c>
      <c r="G13" s="122">
        <v>40.700000000000003</v>
      </c>
      <c r="H13" s="122">
        <v>23.5</v>
      </c>
      <c r="I13" s="123"/>
      <c r="J13" s="123"/>
      <c r="K13" s="123"/>
      <c r="L13" s="123"/>
      <c r="M13" s="123"/>
      <c r="N13" s="123"/>
      <c r="O13" s="123"/>
    </row>
    <row r="14" spans="1:15" s="45" customFormat="1" ht="15" customHeight="1" x14ac:dyDescent="0.3">
      <c r="A14" s="121" t="s">
        <v>20</v>
      </c>
      <c r="B14" s="122">
        <v>176.9</v>
      </c>
      <c r="C14" s="122">
        <v>186.7</v>
      </c>
      <c r="D14" s="122">
        <v>189</v>
      </c>
      <c r="E14" s="122">
        <v>188.3</v>
      </c>
      <c r="F14" s="122">
        <v>171.4</v>
      </c>
      <c r="G14" s="122">
        <v>64.2</v>
      </c>
      <c r="H14" s="122">
        <v>35.799999999999997</v>
      </c>
      <c r="I14" s="123"/>
      <c r="J14" s="123"/>
      <c r="K14" s="123"/>
      <c r="L14" s="123"/>
      <c r="M14" s="123"/>
      <c r="N14" s="123"/>
      <c r="O14" s="123"/>
    </row>
    <row r="15" spans="1:15" s="45" customFormat="1" ht="15" customHeight="1" x14ac:dyDescent="0.3">
      <c r="A15" s="121" t="s">
        <v>21</v>
      </c>
      <c r="B15" s="122">
        <v>181.6</v>
      </c>
      <c r="C15" s="122">
        <v>194.7</v>
      </c>
      <c r="D15" s="122">
        <v>198.1</v>
      </c>
      <c r="E15" s="122">
        <v>197.7</v>
      </c>
      <c r="F15" s="122">
        <v>180.3</v>
      </c>
      <c r="G15" s="122">
        <v>95.4</v>
      </c>
      <c r="H15" s="122">
        <v>53</v>
      </c>
      <c r="I15" s="123"/>
      <c r="J15" s="123"/>
      <c r="K15" s="123"/>
      <c r="L15" s="123"/>
      <c r="M15" s="123"/>
      <c r="N15" s="123"/>
      <c r="O15" s="123"/>
    </row>
    <row r="16" spans="1:15" s="45" customFormat="1" ht="15" customHeight="1" x14ac:dyDescent="0.3">
      <c r="A16" s="121" t="s">
        <v>22</v>
      </c>
      <c r="B16" s="122">
        <v>149</v>
      </c>
      <c r="C16" s="122">
        <v>154.6</v>
      </c>
      <c r="D16" s="122">
        <v>157.19999999999999</v>
      </c>
      <c r="E16" s="122">
        <v>158</v>
      </c>
      <c r="F16" s="122">
        <v>149.9</v>
      </c>
      <c r="G16" s="122">
        <v>128</v>
      </c>
      <c r="H16" s="122">
        <v>87.4</v>
      </c>
      <c r="I16" s="123"/>
      <c r="J16" s="123"/>
      <c r="K16" s="123"/>
      <c r="L16" s="123"/>
      <c r="M16" s="123"/>
      <c r="N16" s="123"/>
      <c r="O16" s="123"/>
    </row>
    <row r="17" spans="1:15" s="45" customFormat="1" ht="15" customHeight="1" x14ac:dyDescent="0.3">
      <c r="A17" s="121" t="s">
        <v>23</v>
      </c>
      <c r="B17" s="122">
        <v>146</v>
      </c>
      <c r="C17" s="122">
        <v>138.9</v>
      </c>
      <c r="D17" s="122">
        <v>142.80000000000001</v>
      </c>
      <c r="E17" s="122">
        <v>145.30000000000001</v>
      </c>
      <c r="F17" s="122">
        <v>154.19999999999999</v>
      </c>
      <c r="G17" s="122">
        <v>159.1</v>
      </c>
      <c r="H17" s="122">
        <v>126</v>
      </c>
      <c r="I17" s="123"/>
      <c r="J17" s="123"/>
      <c r="K17" s="123"/>
      <c r="L17" s="123"/>
      <c r="M17" s="123"/>
      <c r="N17" s="123"/>
      <c r="O17" s="123"/>
    </row>
    <row r="18" spans="1:15" s="45" customFormat="1" ht="15" customHeight="1" x14ac:dyDescent="0.3">
      <c r="A18" s="121" t="s">
        <v>24</v>
      </c>
      <c r="B18" s="122">
        <v>150.9</v>
      </c>
      <c r="C18" s="122">
        <v>138.80000000000001</v>
      </c>
      <c r="D18" s="122">
        <v>143.1</v>
      </c>
      <c r="E18" s="122">
        <v>147.1</v>
      </c>
      <c r="F18" s="122">
        <v>166.5</v>
      </c>
      <c r="G18" s="122">
        <v>173.7</v>
      </c>
      <c r="H18" s="122">
        <v>151.30000000000001</v>
      </c>
      <c r="I18" s="123"/>
      <c r="J18" s="123"/>
      <c r="K18" s="123"/>
      <c r="L18" s="123"/>
      <c r="M18" s="123"/>
      <c r="N18" s="123"/>
      <c r="O18" s="123"/>
    </row>
    <row r="19" spans="1:15" s="45" customFormat="1" ht="15" customHeight="1" x14ac:dyDescent="0.3">
      <c r="A19" s="121" t="s">
        <v>25</v>
      </c>
      <c r="B19" s="122">
        <v>151.1</v>
      </c>
      <c r="C19" s="122">
        <v>140.19999999999999</v>
      </c>
      <c r="D19" s="122">
        <v>145.1</v>
      </c>
      <c r="E19" s="122">
        <v>149.9</v>
      </c>
      <c r="F19" s="122">
        <v>175.7</v>
      </c>
      <c r="G19" s="122">
        <v>169.8</v>
      </c>
      <c r="H19" s="122">
        <v>157.4</v>
      </c>
      <c r="I19" s="123"/>
      <c r="J19" s="123"/>
      <c r="K19" s="123"/>
      <c r="L19" s="123"/>
      <c r="M19" s="123"/>
      <c r="N19" s="123"/>
      <c r="O19" s="123"/>
    </row>
    <row r="20" spans="1:15" s="45" customFormat="1" ht="15" customHeight="1" x14ac:dyDescent="0.3">
      <c r="A20" s="121" t="s">
        <v>26</v>
      </c>
      <c r="B20" s="122">
        <v>151.1</v>
      </c>
      <c r="C20" s="122">
        <v>143.1</v>
      </c>
      <c r="D20" s="122">
        <v>148.6</v>
      </c>
      <c r="E20" s="122">
        <v>154.9</v>
      </c>
      <c r="F20" s="122">
        <v>183.3</v>
      </c>
      <c r="G20" s="122">
        <v>159.80000000000001</v>
      </c>
      <c r="H20" s="122">
        <v>150.5</v>
      </c>
      <c r="I20" s="123"/>
      <c r="J20" s="123"/>
      <c r="K20" s="123"/>
      <c r="L20" s="123"/>
      <c r="M20" s="123"/>
      <c r="N20" s="123"/>
      <c r="O20" s="123"/>
    </row>
    <row r="21" spans="1:15" s="45" customFormat="1" ht="15" customHeight="1" x14ac:dyDescent="0.3">
      <c r="A21" s="121" t="s">
        <v>27</v>
      </c>
      <c r="B21" s="122">
        <v>154.30000000000001</v>
      </c>
      <c r="C21" s="122">
        <v>150.5</v>
      </c>
      <c r="D21" s="122">
        <v>157</v>
      </c>
      <c r="E21" s="122">
        <v>164</v>
      </c>
      <c r="F21" s="122">
        <v>191.5</v>
      </c>
      <c r="G21" s="122">
        <v>148.4</v>
      </c>
      <c r="H21" s="122">
        <v>147.4</v>
      </c>
      <c r="I21" s="123"/>
      <c r="J21" s="123"/>
      <c r="K21" s="123"/>
      <c r="L21" s="123"/>
      <c r="M21" s="123"/>
      <c r="N21" s="123"/>
      <c r="O21" s="123"/>
    </row>
    <row r="22" spans="1:15" s="45" customFormat="1" ht="15" customHeight="1" x14ac:dyDescent="0.3">
      <c r="A22" s="121" t="s">
        <v>28</v>
      </c>
      <c r="B22" s="122">
        <v>164.7</v>
      </c>
      <c r="C22" s="122">
        <v>166.8</v>
      </c>
      <c r="D22" s="122">
        <v>173.7</v>
      </c>
      <c r="E22" s="122">
        <v>180.8</v>
      </c>
      <c r="F22" s="122">
        <v>202.9</v>
      </c>
      <c r="G22" s="122">
        <v>141.6</v>
      </c>
      <c r="H22" s="122">
        <v>151.4</v>
      </c>
      <c r="I22" s="123"/>
      <c r="J22" s="123"/>
      <c r="K22" s="123"/>
      <c r="L22" s="123"/>
      <c r="M22" s="123"/>
      <c r="N22" s="123"/>
      <c r="O22" s="123"/>
    </row>
    <row r="23" spans="1:15" s="45" customFormat="1" ht="15" customHeight="1" x14ac:dyDescent="0.3">
      <c r="A23" s="121" t="s">
        <v>29</v>
      </c>
      <c r="B23" s="122">
        <v>188.2</v>
      </c>
      <c r="C23" s="122">
        <v>197.7</v>
      </c>
      <c r="D23" s="122">
        <v>203.5</v>
      </c>
      <c r="E23" s="122">
        <v>209.3</v>
      </c>
      <c r="F23" s="122">
        <v>213.7</v>
      </c>
      <c r="G23" s="122">
        <v>140.1</v>
      </c>
      <c r="H23" s="122">
        <v>157.30000000000001</v>
      </c>
      <c r="I23" s="123"/>
      <c r="J23" s="123"/>
      <c r="K23" s="123"/>
      <c r="L23" s="123"/>
      <c r="M23" s="123"/>
      <c r="N23" s="123"/>
      <c r="O23" s="123"/>
    </row>
    <row r="24" spans="1:15" s="45" customFormat="1" ht="15" customHeight="1" x14ac:dyDescent="0.3">
      <c r="A24" s="121" t="s">
        <v>30</v>
      </c>
      <c r="B24" s="122">
        <v>193.9</v>
      </c>
      <c r="C24" s="122">
        <v>205.2</v>
      </c>
      <c r="D24" s="122">
        <v>210.3</v>
      </c>
      <c r="E24" s="122">
        <v>213.5</v>
      </c>
      <c r="F24" s="122">
        <v>206.8</v>
      </c>
      <c r="G24" s="122">
        <v>138.19999999999999</v>
      </c>
      <c r="H24" s="122">
        <v>147.6</v>
      </c>
      <c r="I24" s="123"/>
      <c r="J24" s="123"/>
      <c r="K24" s="123"/>
      <c r="L24" s="123"/>
      <c r="M24" s="123"/>
      <c r="N24" s="123"/>
      <c r="O24" s="123"/>
    </row>
    <row r="25" spans="1:15" s="45" customFormat="1" ht="15" customHeight="1" x14ac:dyDescent="0.3">
      <c r="A25" s="121" t="s">
        <v>31</v>
      </c>
      <c r="B25" s="122">
        <v>145.80000000000001</v>
      </c>
      <c r="C25" s="122">
        <v>156.80000000000001</v>
      </c>
      <c r="D25" s="122">
        <v>163.30000000000001</v>
      </c>
      <c r="E25" s="122">
        <v>169.4</v>
      </c>
      <c r="F25" s="122">
        <v>169.6</v>
      </c>
      <c r="G25" s="122">
        <v>117.2</v>
      </c>
      <c r="H25" s="122">
        <v>128.30000000000001</v>
      </c>
      <c r="I25" s="123"/>
      <c r="J25" s="123"/>
      <c r="K25" s="123"/>
      <c r="L25" s="123"/>
      <c r="M25" s="123"/>
      <c r="N25" s="123"/>
      <c r="O25" s="123"/>
    </row>
    <row r="26" spans="1:15" s="45" customFormat="1" ht="15" customHeight="1" x14ac:dyDescent="0.3">
      <c r="A26" s="121" t="s">
        <v>32</v>
      </c>
      <c r="B26" s="122">
        <v>94.4</v>
      </c>
      <c r="C26" s="122">
        <v>100.2</v>
      </c>
      <c r="D26" s="122">
        <v>107.7</v>
      </c>
      <c r="E26" s="122">
        <v>115.8</v>
      </c>
      <c r="F26" s="122">
        <v>128.19999999999999</v>
      </c>
      <c r="G26" s="122">
        <v>88.5</v>
      </c>
      <c r="H26" s="122">
        <v>105.9</v>
      </c>
      <c r="I26" s="123"/>
      <c r="J26" s="123"/>
      <c r="K26" s="123"/>
      <c r="L26" s="123"/>
      <c r="M26" s="123"/>
      <c r="N26" s="123"/>
      <c r="O26" s="123"/>
    </row>
    <row r="27" spans="1:15" s="45" customFormat="1" ht="15" customHeight="1" x14ac:dyDescent="0.3">
      <c r="A27" s="121" t="s">
        <v>33</v>
      </c>
      <c r="B27" s="122">
        <v>65.8</v>
      </c>
      <c r="C27" s="122">
        <v>67.900000000000006</v>
      </c>
      <c r="D27" s="122">
        <v>73.599999999999994</v>
      </c>
      <c r="E27" s="122">
        <v>80.900000000000006</v>
      </c>
      <c r="F27" s="122">
        <v>90.8</v>
      </c>
      <c r="G27" s="122">
        <v>62.9</v>
      </c>
      <c r="H27" s="122">
        <v>82.3</v>
      </c>
      <c r="I27" s="123"/>
      <c r="J27" s="123"/>
      <c r="K27" s="123"/>
      <c r="L27" s="123"/>
      <c r="M27" s="123"/>
      <c r="N27" s="123"/>
      <c r="O27" s="123"/>
    </row>
    <row r="28" spans="1:15" s="45" customFormat="1" ht="15" customHeight="1" x14ac:dyDescent="0.3">
      <c r="A28" s="121" t="s">
        <v>34</v>
      </c>
      <c r="B28" s="122">
        <v>49.4</v>
      </c>
      <c r="C28" s="122">
        <v>52</v>
      </c>
      <c r="D28" s="122">
        <v>55.4</v>
      </c>
      <c r="E28" s="122">
        <v>60.5</v>
      </c>
      <c r="F28" s="122">
        <v>64.2</v>
      </c>
      <c r="G28" s="122">
        <v>47.2</v>
      </c>
      <c r="H28" s="122">
        <v>59</v>
      </c>
      <c r="I28" s="123"/>
      <c r="J28" s="123"/>
      <c r="K28" s="123"/>
      <c r="L28" s="123"/>
      <c r="M28" s="123"/>
      <c r="N28" s="123"/>
      <c r="O28" s="123"/>
    </row>
    <row r="29" spans="1:15" s="45" customFormat="1" ht="15" customHeight="1" x14ac:dyDescent="0.3">
      <c r="A29" s="121" t="s">
        <v>35</v>
      </c>
      <c r="B29" s="122">
        <v>36.1</v>
      </c>
      <c r="C29" s="122">
        <v>40.700000000000003</v>
      </c>
      <c r="D29" s="122">
        <v>42.4</v>
      </c>
      <c r="E29" s="122">
        <v>44.9</v>
      </c>
      <c r="F29" s="122">
        <v>48.1</v>
      </c>
      <c r="G29" s="122">
        <v>40.5</v>
      </c>
      <c r="H29" s="122">
        <v>39.5</v>
      </c>
      <c r="I29" s="123"/>
      <c r="J29" s="123"/>
      <c r="K29" s="123"/>
      <c r="L29" s="123"/>
      <c r="M29" s="123"/>
      <c r="N29" s="123"/>
      <c r="O29" s="123"/>
    </row>
    <row r="30" spans="1:15" s="45" customFormat="1" ht="15" customHeight="1" x14ac:dyDescent="0.3">
      <c r="A30" s="121" t="s">
        <v>36</v>
      </c>
      <c r="B30" s="122">
        <v>22.8</v>
      </c>
      <c r="C30" s="122">
        <v>25.2</v>
      </c>
      <c r="D30" s="122">
        <v>26.9</v>
      </c>
      <c r="E30" s="122">
        <v>28.8</v>
      </c>
      <c r="F30" s="122">
        <v>34</v>
      </c>
      <c r="G30" s="122">
        <v>33.9</v>
      </c>
      <c r="H30" s="122">
        <v>25.6</v>
      </c>
      <c r="I30" s="123"/>
      <c r="J30" s="123"/>
      <c r="K30" s="123"/>
      <c r="L30" s="123"/>
      <c r="M30" s="123"/>
      <c r="N30" s="123"/>
      <c r="O30" s="123"/>
    </row>
    <row r="31" spans="1:15" s="110" customFormat="1" ht="6.75" customHeight="1" thickBot="1" x14ac:dyDescent="0.4">
      <c r="A31" s="124"/>
      <c r="B31" s="125"/>
      <c r="C31" s="125"/>
      <c r="D31" s="125"/>
      <c r="E31" s="125"/>
      <c r="F31" s="125"/>
      <c r="G31" s="125"/>
      <c r="H31" s="126"/>
    </row>
    <row r="32" spans="1:15" s="110" customFormat="1" ht="22.5" customHeight="1" x14ac:dyDescent="0.25">
      <c r="A32" s="111" t="s">
        <v>40</v>
      </c>
      <c r="B32" s="127"/>
      <c r="C32" s="127"/>
      <c r="D32" s="127"/>
      <c r="E32" s="127"/>
      <c r="F32" s="127"/>
      <c r="G32" s="127"/>
      <c r="H32" s="128" t="s">
        <v>38</v>
      </c>
    </row>
    <row r="33" spans="1:8" s="104" customFormat="1" ht="14.5" x14ac:dyDescent="0.35">
      <c r="A33" s="111" t="s">
        <v>50</v>
      </c>
      <c r="B33" s="45"/>
      <c r="C33" s="45"/>
      <c r="D33" s="45"/>
      <c r="E33" s="45"/>
      <c r="F33" s="45"/>
      <c r="G33" s="45"/>
      <c r="H33" s="128" t="s">
        <v>62</v>
      </c>
    </row>
    <row r="34" spans="1:8" s="104" customFormat="1" ht="14.5" x14ac:dyDescent="0.35">
      <c r="A34" s="114" t="s">
        <v>56</v>
      </c>
      <c r="B34" s="111"/>
      <c r="C34" s="111"/>
      <c r="D34" s="115"/>
      <c r="E34" s="111"/>
      <c r="F34" s="111"/>
      <c r="G34" s="111"/>
      <c r="H34" s="129"/>
    </row>
    <row r="35" spans="1:8" ht="22.5" customHeight="1" x14ac:dyDescent="0.25">
      <c r="A35" s="111" t="s">
        <v>45</v>
      </c>
    </row>
    <row r="36" spans="1:8" ht="12.5" x14ac:dyDescent="0.25"/>
    <row r="37" spans="1:8" ht="19.5" customHeight="1" x14ac:dyDescent="0.25">
      <c r="B37" s="130"/>
      <c r="C37" s="130"/>
      <c r="D37" s="130"/>
      <c r="E37" s="130"/>
      <c r="F37" s="130"/>
      <c r="G37" s="130"/>
      <c r="H37" s="130"/>
    </row>
    <row r="38" spans="1:8" ht="14.25" customHeight="1" x14ac:dyDescent="0.25">
      <c r="B38" s="130"/>
      <c r="C38" s="130"/>
      <c r="D38" s="130"/>
      <c r="E38" s="130"/>
      <c r="F38" s="130"/>
      <c r="G38" s="130"/>
      <c r="H38" s="130"/>
    </row>
    <row r="39" spans="1:8" ht="14.25" customHeight="1" x14ac:dyDescent="0.25">
      <c r="B39" s="130"/>
      <c r="C39" s="130"/>
      <c r="D39" s="130"/>
      <c r="E39" s="130"/>
      <c r="F39" s="130"/>
      <c r="G39" s="130"/>
      <c r="H39" s="130"/>
    </row>
    <row r="40" spans="1:8" ht="14.25" customHeight="1" x14ac:dyDescent="0.25">
      <c r="B40" s="130"/>
      <c r="C40" s="130"/>
      <c r="D40" s="130"/>
      <c r="E40" s="130"/>
      <c r="F40" s="130"/>
      <c r="G40" s="130"/>
      <c r="H40" s="130"/>
    </row>
    <row r="41" spans="1:8" ht="14.25" customHeight="1" x14ac:dyDescent="0.25">
      <c r="B41" s="130"/>
      <c r="C41" s="130"/>
      <c r="D41" s="130"/>
      <c r="E41" s="130"/>
      <c r="F41" s="130"/>
      <c r="G41" s="130"/>
      <c r="H41" s="130"/>
    </row>
    <row r="42" spans="1:8" ht="14.25" customHeight="1" x14ac:dyDescent="0.25">
      <c r="B42" s="130"/>
      <c r="C42" s="130"/>
      <c r="D42" s="130"/>
      <c r="E42" s="130"/>
      <c r="F42" s="130"/>
      <c r="G42" s="130"/>
      <c r="H42" s="130"/>
    </row>
    <row r="43" spans="1:8" ht="14.25" customHeight="1" x14ac:dyDescent="0.25">
      <c r="B43" s="130"/>
      <c r="C43" s="130"/>
      <c r="D43" s="130"/>
      <c r="E43" s="130"/>
      <c r="F43" s="130"/>
      <c r="G43" s="130"/>
      <c r="H43" s="130"/>
    </row>
    <row r="44" spans="1:8" ht="14.25" customHeight="1" x14ac:dyDescent="0.25">
      <c r="B44" s="130"/>
      <c r="C44" s="130"/>
      <c r="D44" s="130"/>
      <c r="E44" s="130"/>
      <c r="F44" s="130"/>
      <c r="G44" s="130"/>
      <c r="H44" s="130"/>
    </row>
    <row r="45" spans="1:8" ht="14.25" customHeight="1" x14ac:dyDescent="0.25">
      <c r="B45" s="130"/>
      <c r="C45" s="130"/>
      <c r="D45" s="130"/>
      <c r="E45" s="130"/>
      <c r="F45" s="130"/>
      <c r="G45" s="130"/>
      <c r="H45" s="130"/>
    </row>
    <row r="46" spans="1:8" ht="14.25" customHeight="1" x14ac:dyDescent="0.25">
      <c r="B46" s="130"/>
      <c r="C46" s="130"/>
      <c r="D46" s="130"/>
      <c r="E46" s="130"/>
      <c r="F46" s="130"/>
      <c r="G46" s="130"/>
      <c r="H46" s="130"/>
    </row>
    <row r="47" spans="1:8" ht="14.25" customHeight="1" x14ac:dyDescent="0.25">
      <c r="B47" s="130"/>
      <c r="C47" s="130"/>
      <c r="D47" s="130"/>
      <c r="E47" s="130"/>
      <c r="F47" s="130"/>
      <c r="G47" s="130"/>
      <c r="H47" s="130"/>
    </row>
    <row r="48" spans="1:8" ht="14.25" customHeight="1" x14ac:dyDescent="0.25">
      <c r="B48" s="130"/>
      <c r="C48" s="130"/>
      <c r="D48" s="130"/>
      <c r="E48" s="130"/>
      <c r="F48" s="130"/>
      <c r="G48" s="130"/>
      <c r="H48" s="130"/>
    </row>
    <row r="49" spans="2:8" ht="14.25" customHeight="1" x14ac:dyDescent="0.25">
      <c r="B49" s="130"/>
      <c r="C49" s="130"/>
      <c r="D49" s="130"/>
      <c r="E49" s="130"/>
      <c r="F49" s="130"/>
      <c r="G49" s="130"/>
      <c r="H49" s="130"/>
    </row>
    <row r="50" spans="2:8" ht="14.25" customHeight="1" x14ac:dyDescent="0.25">
      <c r="B50" s="130"/>
      <c r="C50" s="130"/>
      <c r="D50" s="130"/>
      <c r="E50" s="130"/>
      <c r="F50" s="130"/>
      <c r="G50" s="130"/>
      <c r="H50" s="130"/>
    </row>
    <row r="51" spans="2:8" ht="14.25" customHeight="1" x14ac:dyDescent="0.25">
      <c r="B51" s="130"/>
      <c r="C51" s="130"/>
      <c r="D51" s="130"/>
      <c r="E51" s="130"/>
      <c r="F51" s="130"/>
      <c r="G51" s="130"/>
      <c r="H51" s="130"/>
    </row>
    <row r="52" spans="2:8" ht="14.25" customHeight="1" x14ac:dyDescent="0.25">
      <c r="B52" s="130"/>
      <c r="C52" s="130"/>
      <c r="D52" s="130"/>
      <c r="E52" s="130"/>
      <c r="F52" s="130"/>
      <c r="G52" s="130"/>
      <c r="H52" s="130"/>
    </row>
    <row r="53" spans="2:8" ht="14.25" customHeight="1" x14ac:dyDescent="0.25">
      <c r="B53" s="130"/>
      <c r="C53" s="130"/>
      <c r="D53" s="130"/>
      <c r="E53" s="130"/>
      <c r="F53" s="130"/>
      <c r="G53" s="130"/>
      <c r="H53" s="130"/>
    </row>
    <row r="54" spans="2:8" ht="14.25" customHeight="1" x14ac:dyDescent="0.25">
      <c r="B54" s="130"/>
      <c r="C54" s="130"/>
      <c r="D54" s="130"/>
      <c r="E54" s="130"/>
      <c r="F54" s="130"/>
      <c r="G54" s="130"/>
      <c r="H54" s="130"/>
    </row>
    <row r="55" spans="2:8" ht="14.25" customHeight="1" x14ac:dyDescent="0.25">
      <c r="B55" s="130"/>
      <c r="C55" s="130"/>
      <c r="D55" s="130"/>
      <c r="E55" s="130"/>
      <c r="F55" s="130"/>
      <c r="G55" s="130"/>
      <c r="H55" s="130"/>
    </row>
    <row r="56" spans="2:8" ht="14.25" customHeight="1" x14ac:dyDescent="0.25">
      <c r="B56" s="130"/>
      <c r="C56" s="130"/>
      <c r="D56" s="130"/>
      <c r="E56" s="130"/>
      <c r="F56" s="130"/>
      <c r="G56" s="130"/>
      <c r="H56" s="130"/>
    </row>
    <row r="57" spans="2:8" ht="14.25" customHeight="1" x14ac:dyDescent="0.25">
      <c r="B57" s="130"/>
      <c r="C57" s="130"/>
      <c r="D57" s="130"/>
      <c r="E57" s="130"/>
      <c r="F57" s="130"/>
      <c r="G57" s="130"/>
      <c r="H57" s="130"/>
    </row>
    <row r="58" spans="2:8" ht="14.25" customHeight="1" x14ac:dyDescent="0.25">
      <c r="B58" s="130"/>
      <c r="C58" s="130"/>
      <c r="D58" s="130"/>
      <c r="E58" s="130"/>
      <c r="F58" s="130"/>
      <c r="G58" s="130"/>
      <c r="H58" s="130"/>
    </row>
    <row r="59" spans="2:8" ht="14.25" customHeight="1" x14ac:dyDescent="0.25">
      <c r="B59" s="130"/>
      <c r="C59" s="130"/>
      <c r="D59" s="130"/>
      <c r="E59" s="130"/>
      <c r="F59" s="130"/>
      <c r="G59" s="130"/>
      <c r="H59" s="130"/>
    </row>
    <row r="60" spans="2:8" ht="14.25" customHeight="1" x14ac:dyDescent="0.25">
      <c r="B60" s="130"/>
      <c r="C60" s="130"/>
      <c r="D60" s="130"/>
      <c r="E60" s="130"/>
      <c r="F60" s="130"/>
      <c r="G60" s="130"/>
      <c r="H60" s="130"/>
    </row>
    <row r="61" spans="2:8" ht="14.25" customHeight="1" x14ac:dyDescent="0.25">
      <c r="B61" s="130"/>
      <c r="C61" s="130"/>
      <c r="D61" s="130"/>
      <c r="E61" s="130"/>
      <c r="F61" s="130"/>
      <c r="G61" s="130"/>
      <c r="H61" s="130"/>
    </row>
    <row r="62" spans="2:8" ht="14.25" customHeight="1" x14ac:dyDescent="0.25">
      <c r="B62" s="130"/>
      <c r="C62" s="130"/>
      <c r="D62" s="130"/>
      <c r="E62" s="130"/>
      <c r="F62" s="130"/>
      <c r="G62" s="130"/>
      <c r="H62" s="130"/>
    </row>
    <row r="63" spans="2:8" ht="14.25" customHeight="1" x14ac:dyDescent="0.25">
      <c r="B63" s="130"/>
      <c r="C63" s="130"/>
      <c r="D63" s="130"/>
      <c r="E63" s="130"/>
      <c r="F63" s="130"/>
      <c r="G63" s="130"/>
      <c r="H63" s="130"/>
    </row>
    <row r="64" spans="2:8" ht="14.25" customHeight="1" x14ac:dyDescent="0.25">
      <c r="B64" s="130"/>
      <c r="C64" s="130"/>
      <c r="D64" s="130"/>
      <c r="E64" s="130"/>
      <c r="F64" s="130"/>
      <c r="G64" s="130"/>
      <c r="H64" s="130"/>
    </row>
    <row r="65" spans="2:8" ht="14.25" customHeight="1" x14ac:dyDescent="0.25">
      <c r="B65" s="130"/>
      <c r="C65" s="130"/>
      <c r="D65" s="130"/>
      <c r="E65" s="130"/>
      <c r="F65" s="130"/>
      <c r="G65" s="130"/>
      <c r="H65" s="130"/>
    </row>
    <row r="66" spans="2:8" ht="14.25" customHeight="1" x14ac:dyDescent="0.25">
      <c r="B66" s="130"/>
      <c r="C66" s="130"/>
      <c r="D66" s="130"/>
      <c r="E66" s="130"/>
      <c r="F66" s="130"/>
      <c r="G66" s="130"/>
      <c r="H66" s="130"/>
    </row>
    <row r="67" spans="2:8" ht="14.25" customHeight="1" x14ac:dyDescent="0.25">
      <c r="B67" s="130"/>
      <c r="C67" s="130"/>
      <c r="D67" s="130"/>
      <c r="E67" s="130"/>
      <c r="F67" s="130"/>
      <c r="G67" s="130"/>
      <c r="H67" s="130"/>
    </row>
  </sheetData>
  <hyperlinks>
    <hyperlink ref="A2" r:id="rId1" xr:uid="{00000000-0004-0000-0900-000000000000}"/>
    <hyperlink ref="A34" r:id="rId2" location="technical" xr:uid="{00000000-0004-0000-0900-000001000000}"/>
  </hyperlinks>
  <pageMargins left="0.75000000000000011" right="0.75000000000000011" top="0.17" bottom="0.16000000000000003" header="0.17" footer="0.16000000000000003"/>
  <pageSetup paperSize="0" fitToWidth="0" fitToHeight="0" orientation="landscape" horizontalDpi="0" verticalDpi="0" copies="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67"/>
  <sheetViews>
    <sheetView workbookViewId="0"/>
  </sheetViews>
  <sheetFormatPr defaultColWidth="12.453125" defaultRowHeight="14.25" customHeight="1" x14ac:dyDescent="0.25"/>
  <cols>
    <col min="1" max="1" width="15.1796875" style="111" customWidth="1"/>
    <col min="2" max="8" width="14.6328125" style="111" customWidth="1"/>
    <col min="9" max="9" width="12.453125" style="111" customWidth="1"/>
    <col min="10" max="16384" width="12.453125" style="111"/>
  </cols>
  <sheetData>
    <row r="1" spans="1:15" s="108" customFormat="1" ht="15.5" x14ac:dyDescent="0.35">
      <c r="A1" s="113" t="s">
        <v>0</v>
      </c>
    </row>
    <row r="2" spans="1:15" ht="13" x14ac:dyDescent="0.3">
      <c r="A2" s="114" t="s">
        <v>63</v>
      </c>
      <c r="D2" s="115"/>
    </row>
    <row r="3" spans="1:15" s="108" customFormat="1" ht="21.75" customHeight="1" x14ac:dyDescent="0.35">
      <c r="A3" s="116" t="s">
        <v>2</v>
      </c>
    </row>
    <row r="4" spans="1:15" s="108" customFormat="1" ht="18.75" customHeight="1" x14ac:dyDescent="0.35">
      <c r="A4" s="116" t="s">
        <v>64</v>
      </c>
      <c r="B4" s="37"/>
      <c r="C4" s="37"/>
      <c r="D4" s="37"/>
      <c r="E4" s="37"/>
      <c r="F4" s="37"/>
      <c r="G4" s="37"/>
      <c r="H4" s="37"/>
    </row>
    <row r="5" spans="1:15" ht="22.5" customHeight="1" thickBot="1" x14ac:dyDescent="0.3">
      <c r="A5" s="117"/>
      <c r="B5" s="117"/>
      <c r="C5" s="117"/>
      <c r="D5" s="117"/>
      <c r="E5" s="117"/>
      <c r="F5" s="117"/>
      <c r="G5" s="117"/>
      <c r="H5" s="118" t="s">
        <v>54</v>
      </c>
    </row>
    <row r="6" spans="1:15" ht="37.5" customHeight="1" thickBot="1" x14ac:dyDescent="0.35">
      <c r="A6" s="119" t="s">
        <v>5</v>
      </c>
      <c r="B6" s="120" t="s">
        <v>6</v>
      </c>
      <c r="C6" s="120" t="s">
        <v>7</v>
      </c>
      <c r="D6" s="120" t="s">
        <v>8</v>
      </c>
      <c r="E6" s="120" t="s">
        <v>9</v>
      </c>
      <c r="F6" s="120" t="s">
        <v>10</v>
      </c>
      <c r="G6" s="120" t="s">
        <v>11</v>
      </c>
      <c r="H6" s="120" t="s">
        <v>12</v>
      </c>
    </row>
    <row r="7" spans="1:15" s="45" customFormat="1" ht="23.25" customHeight="1" x14ac:dyDescent="0.3">
      <c r="A7" s="121" t="s">
        <v>13</v>
      </c>
      <c r="B7" s="122">
        <v>15.9</v>
      </c>
      <c r="C7" s="122">
        <v>15</v>
      </c>
      <c r="D7" s="122">
        <v>15.9</v>
      </c>
      <c r="E7" s="122">
        <v>16.600000000000001</v>
      </c>
      <c r="F7" s="122">
        <v>18.399999999999999</v>
      </c>
      <c r="G7" s="122">
        <v>22.9</v>
      </c>
      <c r="H7" s="122">
        <v>24.1</v>
      </c>
      <c r="I7" s="123"/>
      <c r="J7" s="123"/>
      <c r="K7" s="123"/>
      <c r="L7" s="123"/>
      <c r="M7" s="123"/>
      <c r="N7" s="123"/>
      <c r="O7" s="123"/>
    </row>
    <row r="8" spans="1:15" s="45" customFormat="1" ht="15" customHeight="1" x14ac:dyDescent="0.3">
      <c r="A8" s="121" t="s">
        <v>14</v>
      </c>
      <c r="B8" s="122">
        <v>10.1</v>
      </c>
      <c r="C8" s="122">
        <v>10.8</v>
      </c>
      <c r="D8" s="122">
        <v>11.2</v>
      </c>
      <c r="E8" s="122">
        <v>11.7</v>
      </c>
      <c r="F8" s="122">
        <v>13</v>
      </c>
      <c r="G8" s="122">
        <v>15.7</v>
      </c>
      <c r="H8" s="122">
        <v>15.4</v>
      </c>
      <c r="I8" s="123"/>
      <c r="J8" s="123"/>
      <c r="K8" s="123"/>
      <c r="L8" s="123"/>
      <c r="M8" s="123"/>
      <c r="N8" s="123"/>
      <c r="O8" s="123"/>
    </row>
    <row r="9" spans="1:15" s="45" customFormat="1" ht="15" customHeight="1" x14ac:dyDescent="0.3">
      <c r="A9" s="121" t="s">
        <v>15</v>
      </c>
      <c r="B9" s="122">
        <v>8.4</v>
      </c>
      <c r="C9" s="122">
        <v>9.6999999999999993</v>
      </c>
      <c r="D9" s="122">
        <v>10.1</v>
      </c>
      <c r="E9" s="122">
        <v>10.4</v>
      </c>
      <c r="F9" s="122">
        <v>11.5</v>
      </c>
      <c r="G9" s="122">
        <v>12.3</v>
      </c>
      <c r="H9" s="122">
        <v>10.6</v>
      </c>
      <c r="I9" s="123"/>
      <c r="J9" s="123"/>
      <c r="K9" s="123"/>
      <c r="L9" s="123"/>
      <c r="M9" s="123"/>
      <c r="N9" s="123"/>
      <c r="O9" s="123"/>
    </row>
    <row r="10" spans="1:15" s="45" customFormat="1" ht="15" customHeight="1" x14ac:dyDescent="0.3">
      <c r="A10" s="121" t="s">
        <v>16</v>
      </c>
      <c r="B10" s="122">
        <v>10.3</v>
      </c>
      <c r="C10" s="122">
        <v>11.2</v>
      </c>
      <c r="D10" s="122">
        <v>11.5</v>
      </c>
      <c r="E10" s="122">
        <v>11.7</v>
      </c>
      <c r="F10" s="122">
        <v>12.6</v>
      </c>
      <c r="G10" s="122">
        <v>11.7</v>
      </c>
      <c r="H10" s="122">
        <v>8.8000000000000007</v>
      </c>
      <c r="I10" s="123"/>
      <c r="J10" s="123"/>
      <c r="K10" s="123"/>
      <c r="L10" s="123"/>
      <c r="M10" s="123"/>
      <c r="N10" s="123"/>
      <c r="O10" s="123"/>
    </row>
    <row r="11" spans="1:15" s="45" customFormat="1" ht="15" customHeight="1" x14ac:dyDescent="0.3">
      <c r="A11" s="121" t="s">
        <v>17</v>
      </c>
      <c r="B11" s="122">
        <v>19.8</v>
      </c>
      <c r="C11" s="122">
        <v>18.399999999999999</v>
      </c>
      <c r="D11" s="122">
        <v>18.2</v>
      </c>
      <c r="E11" s="122">
        <v>18.600000000000001</v>
      </c>
      <c r="F11" s="122">
        <v>18.899999999999999</v>
      </c>
      <c r="G11" s="122">
        <v>14.1</v>
      </c>
      <c r="H11" s="122">
        <v>9.1999999999999993</v>
      </c>
      <c r="I11" s="123"/>
      <c r="J11" s="123"/>
      <c r="K11" s="123"/>
      <c r="L11" s="123"/>
      <c r="M11" s="123"/>
      <c r="N11" s="123"/>
      <c r="O11" s="123"/>
    </row>
    <row r="12" spans="1:15" s="45" customFormat="1" ht="15" customHeight="1" x14ac:dyDescent="0.3">
      <c r="A12" s="121" t="s">
        <v>18</v>
      </c>
      <c r="B12" s="122">
        <v>48.4</v>
      </c>
      <c r="C12" s="122">
        <v>43.2</v>
      </c>
      <c r="D12" s="122">
        <v>42.4</v>
      </c>
      <c r="E12" s="122">
        <v>42.3</v>
      </c>
      <c r="F12" s="122">
        <v>40.200000000000003</v>
      </c>
      <c r="G12" s="122">
        <v>23</v>
      </c>
      <c r="H12" s="122">
        <v>13.7</v>
      </c>
      <c r="I12" s="123"/>
      <c r="J12" s="123"/>
      <c r="K12" s="123"/>
      <c r="L12" s="123"/>
      <c r="M12" s="123"/>
      <c r="N12" s="123"/>
      <c r="O12" s="123"/>
    </row>
    <row r="13" spans="1:15" s="45" customFormat="1" ht="15" customHeight="1" x14ac:dyDescent="0.3">
      <c r="A13" s="121" t="s">
        <v>19</v>
      </c>
      <c r="B13" s="122">
        <v>109.5</v>
      </c>
      <c r="C13" s="122">
        <v>107.8</v>
      </c>
      <c r="D13" s="122">
        <v>105.8</v>
      </c>
      <c r="E13" s="122">
        <v>104.9</v>
      </c>
      <c r="F13" s="122">
        <v>94.4</v>
      </c>
      <c r="G13" s="122">
        <v>39.4</v>
      </c>
      <c r="H13" s="122">
        <v>22.8</v>
      </c>
      <c r="I13" s="123"/>
      <c r="J13" s="123"/>
      <c r="K13" s="123"/>
      <c r="L13" s="123"/>
      <c r="M13" s="123"/>
      <c r="N13" s="123"/>
      <c r="O13" s="123"/>
    </row>
    <row r="14" spans="1:15" s="45" customFormat="1" ht="15" customHeight="1" x14ac:dyDescent="0.3">
      <c r="A14" s="121" t="s">
        <v>20</v>
      </c>
      <c r="B14" s="122">
        <v>178.1</v>
      </c>
      <c r="C14" s="122">
        <v>189.1</v>
      </c>
      <c r="D14" s="122">
        <v>188.5</v>
      </c>
      <c r="E14" s="122">
        <v>186.2</v>
      </c>
      <c r="F14" s="122">
        <v>168.4</v>
      </c>
      <c r="G14" s="122">
        <v>62.5</v>
      </c>
      <c r="H14" s="122">
        <v>35.299999999999997</v>
      </c>
      <c r="I14" s="123"/>
      <c r="J14" s="123"/>
      <c r="K14" s="123"/>
      <c r="L14" s="123"/>
      <c r="M14" s="123"/>
      <c r="N14" s="123"/>
      <c r="O14" s="123"/>
    </row>
    <row r="15" spans="1:15" s="45" customFormat="1" ht="15" customHeight="1" x14ac:dyDescent="0.3">
      <c r="A15" s="121" t="s">
        <v>21</v>
      </c>
      <c r="B15" s="122">
        <v>183.7</v>
      </c>
      <c r="C15" s="122">
        <v>197</v>
      </c>
      <c r="D15" s="122">
        <v>198.2</v>
      </c>
      <c r="E15" s="122">
        <v>196.5</v>
      </c>
      <c r="F15" s="122">
        <v>177.5</v>
      </c>
      <c r="G15" s="122">
        <v>93.2</v>
      </c>
      <c r="H15" s="122">
        <v>52.7</v>
      </c>
      <c r="I15" s="123"/>
      <c r="J15" s="123"/>
      <c r="K15" s="123"/>
      <c r="L15" s="123"/>
      <c r="M15" s="123"/>
      <c r="N15" s="123"/>
      <c r="O15" s="123"/>
    </row>
    <row r="16" spans="1:15" s="45" customFormat="1" ht="15" customHeight="1" x14ac:dyDescent="0.3">
      <c r="A16" s="121" t="s">
        <v>22</v>
      </c>
      <c r="B16" s="122">
        <v>151.1</v>
      </c>
      <c r="C16" s="122">
        <v>156.9</v>
      </c>
      <c r="D16" s="122">
        <v>157.9</v>
      </c>
      <c r="E16" s="122">
        <v>157.30000000000001</v>
      </c>
      <c r="F16" s="122">
        <v>149.4</v>
      </c>
      <c r="G16" s="122">
        <v>125.3</v>
      </c>
      <c r="H16" s="122">
        <v>87.7</v>
      </c>
      <c r="I16" s="123"/>
      <c r="J16" s="123"/>
      <c r="K16" s="123"/>
      <c r="L16" s="123"/>
      <c r="M16" s="123"/>
      <c r="N16" s="123"/>
      <c r="O16" s="123"/>
    </row>
    <row r="17" spans="1:15" s="45" customFormat="1" ht="15" customHeight="1" x14ac:dyDescent="0.3">
      <c r="A17" s="121" t="s">
        <v>23</v>
      </c>
      <c r="B17" s="122">
        <v>147.9</v>
      </c>
      <c r="C17" s="122">
        <v>141.19999999999999</v>
      </c>
      <c r="D17" s="122">
        <v>143.4</v>
      </c>
      <c r="E17" s="122">
        <v>144.69999999999999</v>
      </c>
      <c r="F17" s="122">
        <v>153.69999999999999</v>
      </c>
      <c r="G17" s="122">
        <v>155.69999999999999</v>
      </c>
      <c r="H17" s="122">
        <v>126.4</v>
      </c>
      <c r="I17" s="123"/>
      <c r="J17" s="123"/>
      <c r="K17" s="123"/>
      <c r="L17" s="123"/>
      <c r="M17" s="123"/>
      <c r="N17" s="123"/>
      <c r="O17" s="123"/>
    </row>
    <row r="18" spans="1:15" s="45" customFormat="1" ht="15" customHeight="1" x14ac:dyDescent="0.3">
      <c r="A18" s="121" t="s">
        <v>24</v>
      </c>
      <c r="B18" s="122">
        <v>152.30000000000001</v>
      </c>
      <c r="C18" s="122">
        <v>140.30000000000001</v>
      </c>
      <c r="D18" s="122">
        <v>143</v>
      </c>
      <c r="E18" s="122">
        <v>146.30000000000001</v>
      </c>
      <c r="F18" s="122">
        <v>165.4</v>
      </c>
      <c r="G18" s="122">
        <v>170.3</v>
      </c>
      <c r="H18" s="122">
        <v>151.30000000000001</v>
      </c>
      <c r="I18" s="123"/>
      <c r="J18" s="123"/>
      <c r="K18" s="123"/>
      <c r="L18" s="123"/>
      <c r="M18" s="123"/>
      <c r="N18" s="123"/>
      <c r="O18" s="123"/>
    </row>
    <row r="19" spans="1:15" s="45" customFormat="1" ht="15" customHeight="1" x14ac:dyDescent="0.3">
      <c r="A19" s="121" t="s">
        <v>25</v>
      </c>
      <c r="B19" s="122">
        <v>151.5</v>
      </c>
      <c r="C19" s="122">
        <v>141.80000000000001</v>
      </c>
      <c r="D19" s="122">
        <v>145</v>
      </c>
      <c r="E19" s="122">
        <v>149.19999999999999</v>
      </c>
      <c r="F19" s="122">
        <v>174.5</v>
      </c>
      <c r="G19" s="122">
        <v>167.1</v>
      </c>
      <c r="H19" s="122">
        <v>157.19999999999999</v>
      </c>
      <c r="I19" s="123"/>
      <c r="J19" s="123"/>
      <c r="K19" s="123"/>
      <c r="L19" s="123"/>
      <c r="M19" s="123"/>
      <c r="N19" s="123"/>
      <c r="O19" s="123"/>
    </row>
    <row r="20" spans="1:15" s="45" customFormat="1" ht="15" customHeight="1" x14ac:dyDescent="0.3">
      <c r="A20" s="121" t="s">
        <v>26</v>
      </c>
      <c r="B20" s="122">
        <v>150.9</v>
      </c>
      <c r="C20" s="122">
        <v>145</v>
      </c>
      <c r="D20" s="122">
        <v>148.80000000000001</v>
      </c>
      <c r="E20" s="122">
        <v>154.30000000000001</v>
      </c>
      <c r="F20" s="122">
        <v>182.2</v>
      </c>
      <c r="G20" s="122">
        <v>157.5</v>
      </c>
      <c r="H20" s="122">
        <v>149.69999999999999</v>
      </c>
      <c r="I20" s="123"/>
      <c r="J20" s="123"/>
      <c r="K20" s="123"/>
      <c r="L20" s="123"/>
      <c r="M20" s="123"/>
      <c r="N20" s="123"/>
      <c r="O20" s="123"/>
    </row>
    <row r="21" spans="1:15" s="45" customFormat="1" ht="15" customHeight="1" x14ac:dyDescent="0.3">
      <c r="A21" s="121" t="s">
        <v>27</v>
      </c>
      <c r="B21" s="122">
        <v>153.6</v>
      </c>
      <c r="C21" s="122">
        <v>151.9</v>
      </c>
      <c r="D21" s="122">
        <v>157.1</v>
      </c>
      <c r="E21" s="122">
        <v>163</v>
      </c>
      <c r="F21" s="122">
        <v>190.8</v>
      </c>
      <c r="G21" s="122">
        <v>145.69999999999999</v>
      </c>
      <c r="H21" s="122">
        <v>146.5</v>
      </c>
      <c r="I21" s="123"/>
      <c r="J21" s="123"/>
      <c r="K21" s="123"/>
      <c r="L21" s="123"/>
      <c r="M21" s="123"/>
      <c r="N21" s="123"/>
      <c r="O21" s="123"/>
    </row>
    <row r="22" spans="1:15" s="45" customFormat="1" ht="15" customHeight="1" x14ac:dyDescent="0.3">
      <c r="A22" s="121" t="s">
        <v>28</v>
      </c>
      <c r="B22" s="122">
        <v>164.2</v>
      </c>
      <c r="C22" s="122">
        <v>168.3</v>
      </c>
      <c r="D22" s="122">
        <v>174.1</v>
      </c>
      <c r="E22" s="122">
        <v>179.9</v>
      </c>
      <c r="F22" s="122">
        <v>201.4</v>
      </c>
      <c r="G22" s="122">
        <v>138.80000000000001</v>
      </c>
      <c r="H22" s="122">
        <v>150.80000000000001</v>
      </c>
      <c r="I22" s="123"/>
      <c r="J22" s="123"/>
      <c r="K22" s="123"/>
      <c r="L22" s="123"/>
      <c r="M22" s="123"/>
      <c r="N22" s="123"/>
      <c r="O22" s="123"/>
    </row>
    <row r="23" spans="1:15" s="45" customFormat="1" ht="15" customHeight="1" x14ac:dyDescent="0.3">
      <c r="A23" s="121" t="s">
        <v>29</v>
      </c>
      <c r="B23" s="122">
        <v>188.8</v>
      </c>
      <c r="C23" s="122">
        <v>199.8</v>
      </c>
      <c r="D23" s="122">
        <v>204.2</v>
      </c>
      <c r="E23" s="122">
        <v>207.9</v>
      </c>
      <c r="F23" s="122">
        <v>211</v>
      </c>
      <c r="G23" s="122">
        <v>137.80000000000001</v>
      </c>
      <c r="H23" s="122">
        <v>158.1</v>
      </c>
      <c r="I23" s="123"/>
      <c r="J23" s="123"/>
      <c r="K23" s="123"/>
      <c r="L23" s="123"/>
      <c r="M23" s="123"/>
      <c r="N23" s="123"/>
      <c r="O23" s="123"/>
    </row>
    <row r="24" spans="1:15" s="45" customFormat="1" ht="15" customHeight="1" x14ac:dyDescent="0.3">
      <c r="A24" s="121" t="s">
        <v>30</v>
      </c>
      <c r="B24" s="122">
        <v>195.9</v>
      </c>
      <c r="C24" s="122">
        <v>207.8</v>
      </c>
      <c r="D24" s="122">
        <v>211.8</v>
      </c>
      <c r="E24" s="122">
        <v>213.4</v>
      </c>
      <c r="F24" s="122">
        <v>204.3</v>
      </c>
      <c r="G24" s="122">
        <v>136.19999999999999</v>
      </c>
      <c r="H24" s="122">
        <v>150.19999999999999</v>
      </c>
      <c r="I24" s="123"/>
      <c r="J24" s="123"/>
      <c r="K24" s="123"/>
      <c r="L24" s="123"/>
      <c r="M24" s="123"/>
      <c r="N24" s="123"/>
      <c r="O24" s="123"/>
    </row>
    <row r="25" spans="1:15" s="45" customFormat="1" ht="15" customHeight="1" x14ac:dyDescent="0.3">
      <c r="A25" s="121" t="s">
        <v>31</v>
      </c>
      <c r="B25" s="122">
        <v>147.9</v>
      </c>
      <c r="C25" s="122">
        <v>158</v>
      </c>
      <c r="D25" s="122">
        <v>163.80000000000001</v>
      </c>
      <c r="E25" s="122">
        <v>169.7</v>
      </c>
      <c r="F25" s="122">
        <v>168.7</v>
      </c>
      <c r="G25" s="122">
        <v>115.6</v>
      </c>
      <c r="H25" s="122">
        <v>131.9</v>
      </c>
      <c r="I25" s="123"/>
      <c r="J25" s="123"/>
      <c r="K25" s="123"/>
      <c r="L25" s="123"/>
      <c r="M25" s="123"/>
      <c r="N25" s="123"/>
      <c r="O25" s="123"/>
    </row>
    <row r="26" spans="1:15" s="45" customFormat="1" ht="15" customHeight="1" x14ac:dyDescent="0.3">
      <c r="A26" s="121" t="s">
        <v>32</v>
      </c>
      <c r="B26" s="122">
        <v>96.3</v>
      </c>
      <c r="C26" s="122">
        <v>101.2</v>
      </c>
      <c r="D26" s="122">
        <v>107.7</v>
      </c>
      <c r="E26" s="122">
        <v>116.4</v>
      </c>
      <c r="F26" s="122">
        <v>128.1</v>
      </c>
      <c r="G26" s="122">
        <v>87.3</v>
      </c>
      <c r="H26" s="122">
        <v>109.7</v>
      </c>
      <c r="I26" s="123"/>
      <c r="J26" s="123"/>
      <c r="K26" s="123"/>
      <c r="L26" s="123"/>
      <c r="M26" s="123"/>
      <c r="N26" s="123"/>
      <c r="O26" s="123"/>
    </row>
    <row r="27" spans="1:15" s="45" customFormat="1" ht="15" customHeight="1" x14ac:dyDescent="0.3">
      <c r="A27" s="121" t="s">
        <v>33</v>
      </c>
      <c r="B27" s="122">
        <v>67.900000000000006</v>
      </c>
      <c r="C27" s="122">
        <v>68.7</v>
      </c>
      <c r="D27" s="122">
        <v>74.2</v>
      </c>
      <c r="E27" s="122">
        <v>82.1</v>
      </c>
      <c r="F27" s="122">
        <v>91.8</v>
      </c>
      <c r="G27" s="122">
        <v>62.3</v>
      </c>
      <c r="H27" s="122">
        <v>86.4</v>
      </c>
      <c r="I27" s="123"/>
      <c r="J27" s="123"/>
      <c r="K27" s="123"/>
      <c r="L27" s="123"/>
      <c r="M27" s="123"/>
      <c r="N27" s="123"/>
      <c r="O27" s="123"/>
    </row>
    <row r="28" spans="1:15" s="45" customFormat="1" ht="15" customHeight="1" x14ac:dyDescent="0.3">
      <c r="A28" s="121" t="s">
        <v>34</v>
      </c>
      <c r="B28" s="122">
        <v>50.7</v>
      </c>
      <c r="C28" s="122">
        <v>52.4</v>
      </c>
      <c r="D28" s="122">
        <v>55.4</v>
      </c>
      <c r="E28" s="122">
        <v>61.1</v>
      </c>
      <c r="F28" s="122">
        <v>64.599999999999994</v>
      </c>
      <c r="G28" s="122">
        <v>46.7</v>
      </c>
      <c r="H28" s="122">
        <v>62.4</v>
      </c>
      <c r="I28" s="123"/>
      <c r="J28" s="123"/>
      <c r="K28" s="123"/>
      <c r="L28" s="123"/>
      <c r="M28" s="123"/>
      <c r="N28" s="123"/>
      <c r="O28" s="123"/>
    </row>
    <row r="29" spans="1:15" s="45" customFormat="1" ht="15" customHeight="1" x14ac:dyDescent="0.3">
      <c r="A29" s="121" t="s">
        <v>35</v>
      </c>
      <c r="B29" s="122">
        <v>37.1</v>
      </c>
      <c r="C29" s="122">
        <v>41</v>
      </c>
      <c r="D29" s="122">
        <v>42.4</v>
      </c>
      <c r="E29" s="122">
        <v>45.1</v>
      </c>
      <c r="F29" s="122">
        <v>48.2</v>
      </c>
      <c r="G29" s="122">
        <v>39.5</v>
      </c>
      <c r="H29" s="122">
        <v>41.3</v>
      </c>
      <c r="I29" s="123"/>
      <c r="J29" s="123"/>
      <c r="K29" s="123"/>
      <c r="L29" s="123"/>
      <c r="M29" s="123"/>
      <c r="N29" s="123"/>
      <c r="O29" s="123"/>
    </row>
    <row r="30" spans="1:15" s="45" customFormat="1" ht="15" customHeight="1" x14ac:dyDescent="0.3">
      <c r="A30" s="121" t="s">
        <v>36</v>
      </c>
      <c r="B30" s="122">
        <v>23.3</v>
      </c>
      <c r="C30" s="122">
        <v>25.8</v>
      </c>
      <c r="D30" s="122">
        <v>27</v>
      </c>
      <c r="E30" s="122">
        <v>29.3</v>
      </c>
      <c r="F30" s="122">
        <v>34</v>
      </c>
      <c r="G30" s="122">
        <v>33</v>
      </c>
      <c r="H30" s="122">
        <v>26.5</v>
      </c>
      <c r="I30" s="123"/>
      <c r="J30" s="123"/>
      <c r="K30" s="123"/>
      <c r="L30" s="123"/>
      <c r="M30" s="123"/>
      <c r="N30" s="123"/>
      <c r="O30" s="123"/>
    </row>
    <row r="31" spans="1:15" s="110" customFormat="1" ht="6.75" customHeight="1" thickBot="1" x14ac:dyDescent="0.4">
      <c r="A31" s="124"/>
      <c r="B31" s="125"/>
      <c r="C31" s="125"/>
      <c r="D31" s="125"/>
      <c r="E31" s="125"/>
      <c r="F31" s="125"/>
      <c r="G31" s="125"/>
      <c r="H31" s="126"/>
    </row>
    <row r="32" spans="1:15" s="110" customFormat="1" ht="22.5" customHeight="1" x14ac:dyDescent="0.25">
      <c r="A32" s="111" t="s">
        <v>40</v>
      </c>
      <c r="B32" s="127"/>
      <c r="C32" s="127"/>
      <c r="D32" s="127"/>
      <c r="E32" s="127"/>
      <c r="F32" s="127"/>
      <c r="G32" s="127"/>
      <c r="H32" s="128" t="s">
        <v>38</v>
      </c>
    </row>
    <row r="33" spans="1:8" s="104" customFormat="1" ht="14.5" x14ac:dyDescent="0.35">
      <c r="A33" s="111" t="s">
        <v>50</v>
      </c>
      <c r="B33" s="45"/>
      <c r="C33" s="45"/>
      <c r="D33" s="45"/>
      <c r="E33" s="45"/>
      <c r="F33" s="45"/>
      <c r="G33" s="45"/>
      <c r="H33" s="128" t="s">
        <v>65</v>
      </c>
    </row>
    <row r="34" spans="1:8" s="104" customFormat="1" ht="14.5" x14ac:dyDescent="0.35">
      <c r="A34" s="114" t="s">
        <v>66</v>
      </c>
      <c r="B34" s="111"/>
      <c r="C34" s="111"/>
      <c r="D34" s="115"/>
      <c r="E34" s="111"/>
      <c r="F34" s="111"/>
      <c r="G34" s="111"/>
      <c r="H34" s="129"/>
    </row>
    <row r="35" spans="1:8" ht="22.5" customHeight="1" x14ac:dyDescent="0.25">
      <c r="A35" s="111" t="s">
        <v>45</v>
      </c>
    </row>
    <row r="36" spans="1:8" ht="12.5" x14ac:dyDescent="0.25"/>
    <row r="37" spans="1:8" ht="19.5" customHeight="1" x14ac:dyDescent="0.25">
      <c r="B37" s="130"/>
      <c r="C37" s="130"/>
      <c r="D37" s="130"/>
      <c r="E37" s="130"/>
      <c r="F37" s="130"/>
      <c r="G37" s="130"/>
      <c r="H37" s="130"/>
    </row>
    <row r="38" spans="1:8" ht="14.25" customHeight="1" x14ac:dyDescent="0.25">
      <c r="B38" s="130"/>
      <c r="C38" s="130"/>
      <c r="D38" s="130"/>
      <c r="E38" s="130"/>
      <c r="F38" s="130"/>
      <c r="G38" s="130"/>
      <c r="H38" s="130"/>
    </row>
    <row r="39" spans="1:8" ht="14.25" customHeight="1" x14ac:dyDescent="0.25">
      <c r="B39" s="130"/>
      <c r="C39" s="130"/>
      <c r="D39" s="130"/>
      <c r="E39" s="130"/>
      <c r="F39" s="130"/>
      <c r="G39" s="130"/>
      <c r="H39" s="130"/>
    </row>
    <row r="40" spans="1:8" ht="14.25" customHeight="1" x14ac:dyDescent="0.25">
      <c r="B40" s="130"/>
      <c r="C40" s="130"/>
      <c r="D40" s="130"/>
      <c r="E40" s="130"/>
      <c r="F40" s="130"/>
      <c r="G40" s="130"/>
      <c r="H40" s="130"/>
    </row>
    <row r="41" spans="1:8" ht="14.25" customHeight="1" x14ac:dyDescent="0.25">
      <c r="B41" s="130"/>
      <c r="C41" s="130"/>
      <c r="D41" s="130"/>
      <c r="E41" s="130"/>
      <c r="F41" s="130"/>
      <c r="G41" s="130"/>
      <c r="H41" s="130"/>
    </row>
    <row r="42" spans="1:8" ht="14.25" customHeight="1" x14ac:dyDescent="0.25">
      <c r="B42" s="130"/>
      <c r="C42" s="130"/>
      <c r="D42" s="130"/>
      <c r="E42" s="130"/>
      <c r="F42" s="130"/>
      <c r="G42" s="130"/>
      <c r="H42" s="130"/>
    </row>
    <row r="43" spans="1:8" ht="14.25" customHeight="1" x14ac:dyDescent="0.25">
      <c r="B43" s="130"/>
      <c r="C43" s="130"/>
      <c r="D43" s="130"/>
      <c r="E43" s="130"/>
      <c r="F43" s="130"/>
      <c r="G43" s="130"/>
      <c r="H43" s="130"/>
    </row>
    <row r="44" spans="1:8" ht="14.25" customHeight="1" x14ac:dyDescent="0.25">
      <c r="B44" s="130"/>
      <c r="C44" s="130"/>
      <c r="D44" s="130"/>
      <c r="E44" s="130"/>
      <c r="F44" s="130"/>
      <c r="G44" s="130"/>
      <c r="H44" s="130"/>
    </row>
    <row r="45" spans="1:8" ht="14.25" customHeight="1" x14ac:dyDescent="0.25">
      <c r="B45" s="130"/>
      <c r="C45" s="130"/>
      <c r="D45" s="130"/>
      <c r="E45" s="130"/>
      <c r="F45" s="130"/>
      <c r="G45" s="130"/>
      <c r="H45" s="130"/>
    </row>
    <row r="46" spans="1:8" ht="14.25" customHeight="1" x14ac:dyDescent="0.25">
      <c r="B46" s="130"/>
      <c r="C46" s="130"/>
      <c r="D46" s="130"/>
      <c r="E46" s="130"/>
      <c r="F46" s="130"/>
      <c r="G46" s="130"/>
      <c r="H46" s="130"/>
    </row>
    <row r="47" spans="1:8" ht="14.25" customHeight="1" x14ac:dyDescent="0.25">
      <c r="B47" s="130"/>
      <c r="C47" s="130"/>
      <c r="D47" s="130"/>
      <c r="E47" s="130"/>
      <c r="F47" s="130"/>
      <c r="G47" s="130"/>
      <c r="H47" s="130"/>
    </row>
    <row r="48" spans="1:8" ht="14.25" customHeight="1" x14ac:dyDescent="0.25">
      <c r="B48" s="130"/>
      <c r="C48" s="130"/>
      <c r="D48" s="130"/>
      <c r="E48" s="130"/>
      <c r="F48" s="130"/>
      <c r="G48" s="130"/>
      <c r="H48" s="130"/>
    </row>
    <row r="49" spans="2:8" ht="14.25" customHeight="1" x14ac:dyDescent="0.25">
      <c r="B49" s="130"/>
      <c r="C49" s="130"/>
      <c r="D49" s="130"/>
      <c r="E49" s="130"/>
      <c r="F49" s="130"/>
      <c r="G49" s="130"/>
      <c r="H49" s="130"/>
    </row>
    <row r="50" spans="2:8" ht="14.25" customHeight="1" x14ac:dyDescent="0.25">
      <c r="B50" s="130"/>
      <c r="C50" s="130"/>
      <c r="D50" s="130"/>
      <c r="E50" s="130"/>
      <c r="F50" s="130"/>
      <c r="G50" s="130"/>
      <c r="H50" s="130"/>
    </row>
    <row r="51" spans="2:8" ht="14.25" customHeight="1" x14ac:dyDescent="0.25">
      <c r="B51" s="130"/>
      <c r="C51" s="130"/>
      <c r="D51" s="130"/>
      <c r="E51" s="130"/>
      <c r="F51" s="130"/>
      <c r="G51" s="130"/>
      <c r="H51" s="130"/>
    </row>
    <row r="52" spans="2:8" ht="14.25" customHeight="1" x14ac:dyDescent="0.25">
      <c r="B52" s="130"/>
      <c r="C52" s="130"/>
      <c r="D52" s="130"/>
      <c r="E52" s="130"/>
      <c r="F52" s="130"/>
      <c r="G52" s="130"/>
      <c r="H52" s="130"/>
    </row>
    <row r="53" spans="2:8" ht="14.25" customHeight="1" x14ac:dyDescent="0.25">
      <c r="B53" s="130"/>
      <c r="C53" s="130"/>
      <c r="D53" s="130"/>
      <c r="E53" s="130"/>
      <c r="F53" s="130"/>
      <c r="G53" s="130"/>
      <c r="H53" s="130"/>
    </row>
    <row r="54" spans="2:8" ht="14.25" customHeight="1" x14ac:dyDescent="0.25">
      <c r="B54" s="130"/>
      <c r="C54" s="130"/>
      <c r="D54" s="130"/>
      <c r="E54" s="130"/>
      <c r="F54" s="130"/>
      <c r="G54" s="130"/>
      <c r="H54" s="130"/>
    </row>
    <row r="55" spans="2:8" ht="14.25" customHeight="1" x14ac:dyDescent="0.25">
      <c r="B55" s="130"/>
      <c r="C55" s="130"/>
      <c r="D55" s="130"/>
      <c r="E55" s="130"/>
      <c r="F55" s="130"/>
      <c r="G55" s="130"/>
      <c r="H55" s="130"/>
    </row>
    <row r="56" spans="2:8" ht="14.25" customHeight="1" x14ac:dyDescent="0.25">
      <c r="B56" s="130"/>
      <c r="C56" s="130"/>
      <c r="D56" s="130"/>
      <c r="E56" s="130"/>
      <c r="F56" s="130"/>
      <c r="G56" s="130"/>
      <c r="H56" s="130"/>
    </row>
    <row r="57" spans="2:8" ht="14.25" customHeight="1" x14ac:dyDescent="0.25">
      <c r="B57" s="130"/>
      <c r="C57" s="130"/>
      <c r="D57" s="130"/>
      <c r="E57" s="130"/>
      <c r="F57" s="130"/>
      <c r="G57" s="130"/>
      <c r="H57" s="130"/>
    </row>
    <row r="58" spans="2:8" ht="14.25" customHeight="1" x14ac:dyDescent="0.25">
      <c r="B58" s="130"/>
      <c r="C58" s="130"/>
      <c r="D58" s="130"/>
      <c r="E58" s="130"/>
      <c r="F58" s="130"/>
      <c r="G58" s="130"/>
      <c r="H58" s="130"/>
    </row>
    <row r="59" spans="2:8" ht="14.25" customHeight="1" x14ac:dyDescent="0.25">
      <c r="B59" s="130"/>
      <c r="C59" s="130"/>
      <c r="D59" s="130"/>
      <c r="E59" s="130"/>
      <c r="F59" s="130"/>
      <c r="G59" s="130"/>
      <c r="H59" s="130"/>
    </row>
    <row r="60" spans="2:8" ht="14.25" customHeight="1" x14ac:dyDescent="0.25">
      <c r="B60" s="130"/>
      <c r="C60" s="130"/>
      <c r="D60" s="130"/>
      <c r="E60" s="130"/>
      <c r="F60" s="130"/>
      <c r="G60" s="130"/>
      <c r="H60" s="130"/>
    </row>
    <row r="61" spans="2:8" ht="14.25" customHeight="1" x14ac:dyDescent="0.25">
      <c r="B61" s="130"/>
      <c r="C61" s="130"/>
      <c r="D61" s="130"/>
      <c r="E61" s="130"/>
      <c r="F61" s="130"/>
      <c r="G61" s="130"/>
      <c r="H61" s="130"/>
    </row>
    <row r="62" spans="2:8" ht="14.25" customHeight="1" x14ac:dyDescent="0.25">
      <c r="B62" s="130"/>
      <c r="C62" s="130"/>
      <c r="D62" s="130"/>
      <c r="E62" s="130"/>
      <c r="F62" s="130"/>
      <c r="G62" s="130"/>
      <c r="H62" s="130"/>
    </row>
    <row r="63" spans="2:8" ht="14.25" customHeight="1" x14ac:dyDescent="0.25">
      <c r="B63" s="130"/>
      <c r="C63" s="130"/>
      <c r="D63" s="130"/>
      <c r="E63" s="130"/>
      <c r="F63" s="130"/>
      <c r="G63" s="130"/>
      <c r="H63" s="130"/>
    </row>
    <row r="64" spans="2:8" ht="14.25" customHeight="1" x14ac:dyDescent="0.25">
      <c r="B64" s="130"/>
      <c r="C64" s="130"/>
      <c r="D64" s="130"/>
      <c r="E64" s="130"/>
      <c r="F64" s="130"/>
      <c r="G64" s="130"/>
      <c r="H64" s="130"/>
    </row>
    <row r="65" spans="2:8" ht="14.25" customHeight="1" x14ac:dyDescent="0.25">
      <c r="B65" s="130"/>
      <c r="C65" s="130"/>
      <c r="D65" s="130"/>
      <c r="E65" s="130"/>
      <c r="F65" s="130"/>
      <c r="G65" s="130"/>
      <c r="H65" s="130"/>
    </row>
    <row r="66" spans="2:8" ht="14.25" customHeight="1" x14ac:dyDescent="0.25">
      <c r="B66" s="130"/>
      <c r="C66" s="130"/>
      <c r="D66" s="130"/>
      <c r="E66" s="130"/>
      <c r="F66" s="130"/>
      <c r="G66" s="130"/>
      <c r="H66" s="130"/>
    </row>
    <row r="67" spans="2:8" ht="14.25" customHeight="1" x14ac:dyDescent="0.25">
      <c r="B67" s="130"/>
      <c r="C67" s="130"/>
      <c r="D67" s="130"/>
      <c r="E67" s="130"/>
      <c r="F67" s="130"/>
      <c r="G67" s="130"/>
      <c r="H67" s="130"/>
    </row>
  </sheetData>
  <hyperlinks>
    <hyperlink ref="A2" r:id="rId1" xr:uid="{00000000-0004-0000-0A00-000000000000}"/>
    <hyperlink ref="A34" r:id="rId2" xr:uid="{00000000-0004-0000-0A00-000001000000}"/>
  </hyperlinks>
  <pageMargins left="0.78740157480314998" right="0.78740157480314998" top="0.78740157480314898" bottom="0.78740157480314898" header="0.511811023622047" footer="0.511811023622047"/>
  <pageSetup paperSize="0" scale="69" fitToWidth="0" fitToHeight="0" orientation="portrait" horizontalDpi="0" verticalDpi="0" copies="0"/>
  <headerFooter alignWithMargins="0">
    <oddFooter>&amp;C&amp;P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67"/>
  <sheetViews>
    <sheetView workbookViewId="0"/>
  </sheetViews>
  <sheetFormatPr defaultColWidth="12.453125" defaultRowHeight="14.25" customHeight="1" x14ac:dyDescent="0.25"/>
  <cols>
    <col min="1" max="1" width="15.1796875" style="111" customWidth="1"/>
    <col min="2" max="8" width="14.6328125" style="111" customWidth="1"/>
    <col min="9" max="9" width="12.453125" style="111" customWidth="1"/>
    <col min="10" max="16384" width="12.453125" style="111"/>
  </cols>
  <sheetData>
    <row r="1" spans="1:15" s="108" customFormat="1" ht="15.5" x14ac:dyDescent="0.35">
      <c r="A1" s="113" t="s">
        <v>0</v>
      </c>
    </row>
    <row r="2" spans="1:15" ht="13" x14ac:dyDescent="0.3">
      <c r="A2" s="114" t="s">
        <v>63</v>
      </c>
      <c r="D2" s="115"/>
    </row>
    <row r="3" spans="1:15" s="108" customFormat="1" ht="21.75" customHeight="1" x14ac:dyDescent="0.35">
      <c r="A3" s="116" t="s">
        <v>2</v>
      </c>
    </row>
    <row r="4" spans="1:15" s="108" customFormat="1" ht="18.75" customHeight="1" x14ac:dyDescent="0.35">
      <c r="A4" s="116" t="s">
        <v>67</v>
      </c>
      <c r="B4" s="37"/>
      <c r="C4" s="37"/>
      <c r="D4" s="37"/>
      <c r="E4" s="37"/>
      <c r="F4" s="37"/>
      <c r="G4" s="37"/>
      <c r="H4" s="37"/>
    </row>
    <row r="5" spans="1:15" ht="22.5" customHeight="1" thickBot="1" x14ac:dyDescent="0.3">
      <c r="A5" s="117"/>
      <c r="B5" s="117"/>
      <c r="C5" s="117"/>
      <c r="D5" s="117"/>
      <c r="E5" s="117"/>
      <c r="F5" s="117"/>
      <c r="G5" s="117"/>
      <c r="H5" s="118" t="s">
        <v>54</v>
      </c>
    </row>
    <row r="6" spans="1:15" ht="37.5" customHeight="1" thickBot="1" x14ac:dyDescent="0.35">
      <c r="A6" s="119" t="s">
        <v>5</v>
      </c>
      <c r="B6" s="120" t="s">
        <v>6</v>
      </c>
      <c r="C6" s="120" t="s">
        <v>7</v>
      </c>
      <c r="D6" s="120" t="s">
        <v>8</v>
      </c>
      <c r="E6" s="120" t="s">
        <v>9</v>
      </c>
      <c r="F6" s="120" t="s">
        <v>10</v>
      </c>
      <c r="G6" s="120" t="s">
        <v>11</v>
      </c>
      <c r="H6" s="120" t="s">
        <v>12</v>
      </c>
    </row>
    <row r="7" spans="1:15" s="45" customFormat="1" ht="23.25" customHeight="1" x14ac:dyDescent="0.3">
      <c r="A7" s="121" t="s">
        <v>13</v>
      </c>
      <c r="B7" s="122">
        <v>15.9</v>
      </c>
      <c r="C7" s="122">
        <v>15</v>
      </c>
      <c r="D7" s="122">
        <v>15.9</v>
      </c>
      <c r="E7" s="122">
        <v>16.7</v>
      </c>
      <c r="F7" s="122">
        <v>18.2</v>
      </c>
      <c r="G7" s="122">
        <v>23.1</v>
      </c>
      <c r="H7" s="122">
        <v>24.1</v>
      </c>
      <c r="I7" s="123"/>
      <c r="J7" s="123"/>
      <c r="K7" s="123"/>
      <c r="L7" s="123"/>
      <c r="M7" s="123"/>
      <c r="N7" s="123"/>
      <c r="O7" s="123"/>
    </row>
    <row r="8" spans="1:15" s="45" customFormat="1" ht="15" customHeight="1" x14ac:dyDescent="0.3">
      <c r="A8" s="121" t="s">
        <v>14</v>
      </c>
      <c r="B8" s="122">
        <v>10.3</v>
      </c>
      <c r="C8" s="122">
        <v>10.9</v>
      </c>
      <c r="D8" s="122">
        <v>11.3</v>
      </c>
      <c r="E8" s="122">
        <v>11.8</v>
      </c>
      <c r="F8" s="122">
        <v>13</v>
      </c>
      <c r="G8" s="122">
        <v>15.6</v>
      </c>
      <c r="H8" s="122">
        <v>15.4</v>
      </c>
      <c r="I8" s="123"/>
      <c r="J8" s="123"/>
      <c r="K8" s="123"/>
      <c r="L8" s="123"/>
      <c r="M8" s="123"/>
      <c r="N8" s="123"/>
      <c r="O8" s="123"/>
    </row>
    <row r="9" spans="1:15" s="45" customFormat="1" ht="15" customHeight="1" x14ac:dyDescent="0.3">
      <c r="A9" s="121" t="s">
        <v>15</v>
      </c>
      <c r="B9" s="122">
        <v>8.4</v>
      </c>
      <c r="C9" s="122">
        <v>9.8000000000000007</v>
      </c>
      <c r="D9" s="122">
        <v>10.1</v>
      </c>
      <c r="E9" s="122">
        <v>10.5</v>
      </c>
      <c r="F9" s="122">
        <v>11.3</v>
      </c>
      <c r="G9" s="122">
        <v>12.2</v>
      </c>
      <c r="H9" s="122">
        <v>10.6</v>
      </c>
      <c r="I9" s="123"/>
      <c r="J9" s="123"/>
      <c r="K9" s="123"/>
      <c r="L9" s="123"/>
      <c r="M9" s="123"/>
      <c r="N9" s="123"/>
      <c r="O9" s="123"/>
    </row>
    <row r="10" spans="1:15" s="45" customFormat="1" ht="15" customHeight="1" x14ac:dyDescent="0.3">
      <c r="A10" s="121" t="s">
        <v>16</v>
      </c>
      <c r="B10" s="122">
        <v>10.4</v>
      </c>
      <c r="C10" s="122">
        <v>11.4</v>
      </c>
      <c r="D10" s="122">
        <v>11.6</v>
      </c>
      <c r="E10" s="122">
        <v>11.9</v>
      </c>
      <c r="F10" s="122">
        <v>12.4</v>
      </c>
      <c r="G10" s="122">
        <v>11.7</v>
      </c>
      <c r="H10" s="122">
        <v>8.9</v>
      </c>
      <c r="I10" s="123"/>
      <c r="J10" s="123"/>
      <c r="K10" s="123"/>
      <c r="L10" s="123"/>
      <c r="M10" s="123"/>
      <c r="N10" s="123"/>
      <c r="O10" s="123"/>
    </row>
    <row r="11" spans="1:15" s="45" customFormat="1" ht="15" customHeight="1" x14ac:dyDescent="0.3">
      <c r="A11" s="121" t="s">
        <v>17</v>
      </c>
      <c r="B11" s="122">
        <v>20.3</v>
      </c>
      <c r="C11" s="122">
        <v>18.100000000000001</v>
      </c>
      <c r="D11" s="122">
        <v>18.3</v>
      </c>
      <c r="E11" s="122">
        <v>18.8</v>
      </c>
      <c r="F11" s="122">
        <v>18.3</v>
      </c>
      <c r="G11" s="122">
        <v>14.2</v>
      </c>
      <c r="H11" s="122">
        <v>9.4</v>
      </c>
      <c r="I11" s="123"/>
      <c r="J11" s="123"/>
      <c r="K11" s="123"/>
      <c r="L11" s="123"/>
      <c r="M11" s="123"/>
      <c r="N11" s="123"/>
      <c r="O11" s="123"/>
    </row>
    <row r="12" spans="1:15" s="45" customFormat="1" ht="15" customHeight="1" x14ac:dyDescent="0.3">
      <c r="A12" s="121" t="s">
        <v>18</v>
      </c>
      <c r="B12" s="122">
        <v>49</v>
      </c>
      <c r="C12" s="122">
        <v>42.3</v>
      </c>
      <c r="D12" s="122">
        <v>42.2</v>
      </c>
      <c r="E12" s="122">
        <v>42</v>
      </c>
      <c r="F12" s="122">
        <v>38.6</v>
      </c>
      <c r="G12" s="122">
        <v>22.9</v>
      </c>
      <c r="H12" s="122">
        <v>13.6</v>
      </c>
      <c r="I12" s="123"/>
      <c r="J12" s="123"/>
      <c r="K12" s="123"/>
      <c r="L12" s="123"/>
      <c r="M12" s="123"/>
      <c r="N12" s="123"/>
      <c r="O12" s="123"/>
    </row>
    <row r="13" spans="1:15" s="45" customFormat="1" ht="15" customHeight="1" x14ac:dyDescent="0.3">
      <c r="A13" s="121" t="s">
        <v>19</v>
      </c>
      <c r="B13" s="122">
        <v>111.6</v>
      </c>
      <c r="C13" s="122">
        <v>104.9</v>
      </c>
      <c r="D13" s="122">
        <v>104.4</v>
      </c>
      <c r="E13" s="122">
        <v>102.9</v>
      </c>
      <c r="F13" s="122">
        <v>90.3</v>
      </c>
      <c r="G13" s="122">
        <v>39.1</v>
      </c>
      <c r="H13" s="122">
        <v>22.2</v>
      </c>
      <c r="I13" s="123"/>
      <c r="J13" s="123"/>
      <c r="K13" s="123"/>
      <c r="L13" s="123"/>
      <c r="M13" s="123"/>
      <c r="N13" s="123"/>
      <c r="O13" s="123"/>
    </row>
    <row r="14" spans="1:15" s="45" customFormat="1" ht="15" customHeight="1" x14ac:dyDescent="0.3">
      <c r="A14" s="121" t="s">
        <v>20</v>
      </c>
      <c r="B14" s="122">
        <v>185.1</v>
      </c>
      <c r="C14" s="122">
        <v>188.7</v>
      </c>
      <c r="D14" s="122">
        <v>187.6</v>
      </c>
      <c r="E14" s="122">
        <v>185.4</v>
      </c>
      <c r="F14" s="122">
        <v>161.69999999999999</v>
      </c>
      <c r="G14" s="122">
        <v>62.6</v>
      </c>
      <c r="H14" s="122">
        <v>34.5</v>
      </c>
      <c r="I14" s="123"/>
      <c r="J14" s="123"/>
      <c r="K14" s="123"/>
      <c r="L14" s="123"/>
      <c r="M14" s="123"/>
      <c r="N14" s="123"/>
      <c r="O14" s="123"/>
    </row>
    <row r="15" spans="1:15" s="45" customFormat="1" ht="15" customHeight="1" x14ac:dyDescent="0.3">
      <c r="A15" s="121" t="s">
        <v>21</v>
      </c>
      <c r="B15" s="122">
        <v>190.9</v>
      </c>
      <c r="C15" s="122">
        <v>199.5</v>
      </c>
      <c r="D15" s="122">
        <v>199.1</v>
      </c>
      <c r="E15" s="122">
        <v>196.6</v>
      </c>
      <c r="F15" s="122">
        <v>172.3</v>
      </c>
      <c r="G15" s="122">
        <v>93.8</v>
      </c>
      <c r="H15" s="122">
        <v>52.2</v>
      </c>
      <c r="I15" s="123"/>
      <c r="J15" s="123"/>
      <c r="K15" s="123"/>
      <c r="L15" s="123"/>
      <c r="M15" s="123"/>
      <c r="N15" s="123"/>
      <c r="O15" s="123"/>
    </row>
    <row r="16" spans="1:15" s="45" customFormat="1" ht="15" customHeight="1" x14ac:dyDescent="0.3">
      <c r="A16" s="121" t="s">
        <v>22</v>
      </c>
      <c r="B16" s="122">
        <v>153.80000000000001</v>
      </c>
      <c r="C16" s="122">
        <v>159.4</v>
      </c>
      <c r="D16" s="122">
        <v>160.4</v>
      </c>
      <c r="E16" s="122">
        <v>159</v>
      </c>
      <c r="F16" s="122">
        <v>144.19999999999999</v>
      </c>
      <c r="G16" s="122">
        <v>126.6</v>
      </c>
      <c r="H16" s="122">
        <v>86.1</v>
      </c>
      <c r="I16" s="123"/>
      <c r="J16" s="123"/>
      <c r="K16" s="123"/>
      <c r="L16" s="123"/>
      <c r="M16" s="123"/>
      <c r="N16" s="123"/>
      <c r="O16" s="123"/>
    </row>
    <row r="17" spans="1:15" s="45" customFormat="1" ht="15" customHeight="1" x14ac:dyDescent="0.3">
      <c r="A17" s="121" t="s">
        <v>23</v>
      </c>
      <c r="B17" s="122">
        <v>149.4</v>
      </c>
      <c r="C17" s="122">
        <v>142.1</v>
      </c>
      <c r="D17" s="122">
        <v>143.80000000000001</v>
      </c>
      <c r="E17" s="122">
        <v>144.5</v>
      </c>
      <c r="F17" s="122">
        <v>149.1</v>
      </c>
      <c r="G17" s="122">
        <v>156.80000000000001</v>
      </c>
      <c r="H17" s="122">
        <v>125.1</v>
      </c>
      <c r="I17" s="123"/>
      <c r="J17" s="123"/>
      <c r="K17" s="123"/>
      <c r="L17" s="123"/>
      <c r="M17" s="123"/>
      <c r="N17" s="123"/>
      <c r="O17" s="123"/>
    </row>
    <row r="18" spans="1:15" s="45" customFormat="1" ht="15" customHeight="1" x14ac:dyDescent="0.3">
      <c r="A18" s="121" t="s">
        <v>24</v>
      </c>
      <c r="B18" s="122">
        <v>151</v>
      </c>
      <c r="C18" s="122">
        <v>140.80000000000001</v>
      </c>
      <c r="D18" s="122">
        <v>142.5</v>
      </c>
      <c r="E18" s="122">
        <v>146.19999999999999</v>
      </c>
      <c r="F18" s="122">
        <v>162.1</v>
      </c>
      <c r="G18" s="122">
        <v>172.2</v>
      </c>
      <c r="H18" s="122">
        <v>150.19999999999999</v>
      </c>
      <c r="I18" s="123"/>
      <c r="J18" s="123"/>
      <c r="K18" s="123"/>
      <c r="L18" s="123"/>
      <c r="M18" s="123"/>
      <c r="N18" s="123"/>
      <c r="O18" s="123"/>
    </row>
    <row r="19" spans="1:15" s="45" customFormat="1" ht="15" customHeight="1" x14ac:dyDescent="0.3">
      <c r="A19" s="121" t="s">
        <v>25</v>
      </c>
      <c r="B19" s="122">
        <v>151.4</v>
      </c>
      <c r="C19" s="122">
        <v>143.19999999999999</v>
      </c>
      <c r="D19" s="122">
        <v>145.30000000000001</v>
      </c>
      <c r="E19" s="122">
        <v>150.1</v>
      </c>
      <c r="F19" s="122">
        <v>171.9</v>
      </c>
      <c r="G19" s="122">
        <v>168.9</v>
      </c>
      <c r="H19" s="122">
        <v>155.69999999999999</v>
      </c>
      <c r="I19" s="123"/>
      <c r="J19" s="123"/>
      <c r="K19" s="123"/>
      <c r="L19" s="123"/>
      <c r="M19" s="123"/>
      <c r="N19" s="123"/>
      <c r="O19" s="123"/>
    </row>
    <row r="20" spans="1:15" s="45" customFormat="1" ht="15" customHeight="1" x14ac:dyDescent="0.3">
      <c r="A20" s="121" t="s">
        <v>26</v>
      </c>
      <c r="B20" s="122">
        <v>150.6</v>
      </c>
      <c r="C20" s="122">
        <v>147.5</v>
      </c>
      <c r="D20" s="122">
        <v>150.1</v>
      </c>
      <c r="E20" s="122">
        <v>155.69999999999999</v>
      </c>
      <c r="F20" s="122">
        <v>180.6</v>
      </c>
      <c r="G20" s="122">
        <v>157.30000000000001</v>
      </c>
      <c r="H20" s="122">
        <v>150</v>
      </c>
      <c r="I20" s="123"/>
      <c r="J20" s="123"/>
      <c r="K20" s="123"/>
      <c r="L20" s="123"/>
      <c r="M20" s="123"/>
      <c r="N20" s="123"/>
      <c r="O20" s="123"/>
    </row>
    <row r="21" spans="1:15" s="45" customFormat="1" ht="15" customHeight="1" x14ac:dyDescent="0.3">
      <c r="A21" s="121" t="s">
        <v>27</v>
      </c>
      <c r="B21" s="122">
        <v>155.9</v>
      </c>
      <c r="C21" s="122">
        <v>154.80000000000001</v>
      </c>
      <c r="D21" s="122">
        <v>158.19999999999999</v>
      </c>
      <c r="E21" s="122">
        <v>163.9</v>
      </c>
      <c r="F21" s="122">
        <v>189</v>
      </c>
      <c r="G21" s="122">
        <v>146.6</v>
      </c>
      <c r="H21" s="122">
        <v>147.1</v>
      </c>
      <c r="I21" s="123"/>
      <c r="J21" s="123"/>
      <c r="K21" s="123"/>
      <c r="L21" s="123"/>
      <c r="M21" s="123"/>
      <c r="N21" s="123"/>
      <c r="O21" s="123"/>
    </row>
    <row r="22" spans="1:15" s="45" customFormat="1" ht="15" customHeight="1" x14ac:dyDescent="0.3">
      <c r="A22" s="121" t="s">
        <v>28</v>
      </c>
      <c r="B22" s="122">
        <v>167.2</v>
      </c>
      <c r="C22" s="122">
        <v>170.9</v>
      </c>
      <c r="D22" s="122">
        <v>175.5</v>
      </c>
      <c r="E22" s="122">
        <v>180.5</v>
      </c>
      <c r="F22" s="122">
        <v>199.3</v>
      </c>
      <c r="G22" s="122">
        <v>140</v>
      </c>
      <c r="H22" s="122">
        <v>151.5</v>
      </c>
      <c r="I22" s="123"/>
      <c r="J22" s="123"/>
      <c r="K22" s="123"/>
      <c r="L22" s="123"/>
      <c r="M22" s="123"/>
      <c r="N22" s="123"/>
      <c r="O22" s="123"/>
    </row>
    <row r="23" spans="1:15" s="45" customFormat="1" ht="15" customHeight="1" x14ac:dyDescent="0.3">
      <c r="A23" s="121" t="s">
        <v>29</v>
      </c>
      <c r="B23" s="122">
        <v>191.2</v>
      </c>
      <c r="C23" s="122">
        <v>201.4</v>
      </c>
      <c r="D23" s="122">
        <v>205</v>
      </c>
      <c r="E23" s="122">
        <v>210.2</v>
      </c>
      <c r="F23" s="122">
        <v>206.1</v>
      </c>
      <c r="G23" s="122">
        <v>138.80000000000001</v>
      </c>
      <c r="H23" s="122">
        <v>158.5</v>
      </c>
      <c r="I23" s="123"/>
      <c r="J23" s="123"/>
      <c r="K23" s="123"/>
      <c r="L23" s="123"/>
      <c r="M23" s="123"/>
      <c r="N23" s="123"/>
      <c r="O23" s="123"/>
    </row>
    <row r="24" spans="1:15" s="45" customFormat="1" ht="15" customHeight="1" x14ac:dyDescent="0.3">
      <c r="A24" s="121" t="s">
        <v>30</v>
      </c>
      <c r="B24" s="122">
        <v>198.6</v>
      </c>
      <c r="C24" s="122">
        <v>209.1</v>
      </c>
      <c r="D24" s="122">
        <v>210.1</v>
      </c>
      <c r="E24" s="122">
        <v>210.3</v>
      </c>
      <c r="F24" s="122">
        <v>199.7</v>
      </c>
      <c r="G24" s="122">
        <v>137</v>
      </c>
      <c r="H24" s="122">
        <v>149.4</v>
      </c>
      <c r="I24" s="123"/>
      <c r="J24" s="123"/>
      <c r="K24" s="123"/>
      <c r="L24" s="123"/>
      <c r="M24" s="123"/>
      <c r="N24" s="123"/>
      <c r="O24" s="123"/>
    </row>
    <row r="25" spans="1:15" s="45" customFormat="1" ht="15" customHeight="1" x14ac:dyDescent="0.3">
      <c r="A25" s="121" t="s">
        <v>31</v>
      </c>
      <c r="B25" s="122">
        <v>148.80000000000001</v>
      </c>
      <c r="C25" s="122">
        <v>159.19999999999999</v>
      </c>
      <c r="D25" s="122">
        <v>163.4</v>
      </c>
      <c r="E25" s="122">
        <v>168.2</v>
      </c>
      <c r="F25" s="122">
        <v>163.9</v>
      </c>
      <c r="G25" s="122">
        <v>117.7</v>
      </c>
      <c r="H25" s="122">
        <v>129.69999999999999</v>
      </c>
      <c r="I25" s="123"/>
      <c r="J25" s="123"/>
      <c r="K25" s="123"/>
      <c r="L25" s="123"/>
      <c r="M25" s="123"/>
      <c r="N25" s="123"/>
      <c r="O25" s="123"/>
    </row>
    <row r="26" spans="1:15" s="45" customFormat="1" ht="15" customHeight="1" x14ac:dyDescent="0.3">
      <c r="A26" s="121" t="s">
        <v>32</v>
      </c>
      <c r="B26" s="122">
        <v>95.5</v>
      </c>
      <c r="C26" s="122">
        <v>101.8</v>
      </c>
      <c r="D26" s="122">
        <v>106.9</v>
      </c>
      <c r="E26" s="122">
        <v>114.7</v>
      </c>
      <c r="F26" s="122">
        <v>124.9</v>
      </c>
      <c r="G26" s="122">
        <v>88.9</v>
      </c>
      <c r="H26" s="122">
        <v>107.4</v>
      </c>
      <c r="I26" s="123"/>
      <c r="J26" s="123"/>
      <c r="K26" s="123"/>
      <c r="L26" s="123"/>
      <c r="M26" s="123"/>
      <c r="N26" s="123"/>
      <c r="O26" s="123"/>
    </row>
    <row r="27" spans="1:15" s="45" customFormat="1" ht="15" customHeight="1" x14ac:dyDescent="0.3">
      <c r="A27" s="121" t="s">
        <v>33</v>
      </c>
      <c r="B27" s="122">
        <v>66.400000000000006</v>
      </c>
      <c r="C27" s="122">
        <v>68.599999999999994</v>
      </c>
      <c r="D27" s="122">
        <v>73</v>
      </c>
      <c r="E27" s="122">
        <v>81.400000000000006</v>
      </c>
      <c r="F27" s="122">
        <v>89.3</v>
      </c>
      <c r="G27" s="122">
        <v>62.4</v>
      </c>
      <c r="H27" s="122">
        <v>84.4</v>
      </c>
      <c r="I27" s="123"/>
      <c r="J27" s="123"/>
      <c r="K27" s="123"/>
      <c r="L27" s="123"/>
      <c r="M27" s="123"/>
      <c r="N27" s="123"/>
      <c r="O27" s="123"/>
    </row>
    <row r="28" spans="1:15" s="45" customFormat="1" ht="15" customHeight="1" x14ac:dyDescent="0.3">
      <c r="A28" s="121" t="s">
        <v>34</v>
      </c>
      <c r="B28" s="122">
        <v>50.6</v>
      </c>
      <c r="C28" s="122">
        <v>53</v>
      </c>
      <c r="D28" s="122">
        <v>55.1</v>
      </c>
      <c r="E28" s="122">
        <v>60.9</v>
      </c>
      <c r="F28" s="122">
        <v>63.4</v>
      </c>
      <c r="G28" s="122">
        <v>47.3</v>
      </c>
      <c r="H28" s="122">
        <v>61.9</v>
      </c>
      <c r="I28" s="123"/>
      <c r="J28" s="123"/>
      <c r="K28" s="123"/>
      <c r="L28" s="123"/>
      <c r="M28" s="123"/>
      <c r="N28" s="123"/>
      <c r="O28" s="123"/>
    </row>
    <row r="29" spans="1:15" s="45" customFormat="1" ht="15" customHeight="1" x14ac:dyDescent="0.3">
      <c r="A29" s="121" t="s">
        <v>35</v>
      </c>
      <c r="B29" s="122">
        <v>37.299999999999997</v>
      </c>
      <c r="C29" s="122">
        <v>41.8</v>
      </c>
      <c r="D29" s="122">
        <v>43</v>
      </c>
      <c r="E29" s="122">
        <v>44.9</v>
      </c>
      <c r="F29" s="122">
        <v>46.7</v>
      </c>
      <c r="G29" s="122">
        <v>40</v>
      </c>
      <c r="H29" s="122">
        <v>41.7</v>
      </c>
      <c r="I29" s="123"/>
      <c r="J29" s="123"/>
      <c r="K29" s="123"/>
      <c r="L29" s="123"/>
      <c r="M29" s="123"/>
      <c r="N29" s="123"/>
      <c r="O29" s="123"/>
    </row>
    <row r="30" spans="1:15" s="45" customFormat="1" ht="15" customHeight="1" x14ac:dyDescent="0.3">
      <c r="A30" s="121" t="s">
        <v>36</v>
      </c>
      <c r="B30" s="122">
        <v>23.5</v>
      </c>
      <c r="C30" s="122">
        <v>26.2</v>
      </c>
      <c r="D30" s="122">
        <v>27.5</v>
      </c>
      <c r="E30" s="122">
        <v>29.2</v>
      </c>
      <c r="F30" s="122">
        <v>33.299999999999997</v>
      </c>
      <c r="G30" s="122">
        <v>33.200000000000003</v>
      </c>
      <c r="H30" s="122">
        <v>26.5</v>
      </c>
      <c r="I30" s="123"/>
      <c r="J30" s="123"/>
      <c r="K30" s="123"/>
      <c r="L30" s="123"/>
      <c r="M30" s="123"/>
      <c r="N30" s="123"/>
      <c r="O30" s="123"/>
    </row>
    <row r="31" spans="1:15" s="110" customFormat="1" ht="6.75" customHeight="1" thickBot="1" x14ac:dyDescent="0.4">
      <c r="A31" s="124"/>
      <c r="B31" s="125"/>
      <c r="C31" s="125"/>
      <c r="D31" s="125"/>
      <c r="E31" s="125"/>
      <c r="F31" s="125"/>
      <c r="G31" s="125"/>
      <c r="H31" s="126"/>
    </row>
    <row r="32" spans="1:15" s="110" customFormat="1" ht="22.5" customHeight="1" x14ac:dyDescent="0.25">
      <c r="A32" s="111" t="s">
        <v>40</v>
      </c>
      <c r="B32" s="127"/>
      <c r="C32" s="127"/>
      <c r="D32" s="127"/>
      <c r="E32" s="127"/>
      <c r="F32" s="127"/>
      <c r="G32" s="127"/>
      <c r="H32" s="128" t="s">
        <v>38</v>
      </c>
    </row>
    <row r="33" spans="1:8" s="104" customFormat="1" ht="14.5" x14ac:dyDescent="0.35">
      <c r="A33" s="111" t="s">
        <v>50</v>
      </c>
      <c r="B33" s="45"/>
      <c r="C33" s="45"/>
      <c r="D33" s="45"/>
      <c r="E33" s="45"/>
      <c r="F33" s="45"/>
      <c r="G33" s="45"/>
      <c r="H33" s="128" t="s">
        <v>68</v>
      </c>
    </row>
    <row r="34" spans="1:8" s="104" customFormat="1" ht="14.5" x14ac:dyDescent="0.35">
      <c r="A34" s="114" t="s">
        <v>66</v>
      </c>
      <c r="B34" s="111"/>
      <c r="C34" s="111"/>
      <c r="D34" s="115"/>
      <c r="E34" s="111"/>
      <c r="F34" s="111"/>
      <c r="G34" s="111"/>
      <c r="H34" s="129"/>
    </row>
    <row r="35" spans="1:8" ht="22.5" customHeight="1" x14ac:dyDescent="0.25">
      <c r="A35" s="111" t="s">
        <v>45</v>
      </c>
    </row>
    <row r="36" spans="1:8" ht="12.5" x14ac:dyDescent="0.25"/>
    <row r="37" spans="1:8" ht="19.5" customHeight="1" x14ac:dyDescent="0.25">
      <c r="B37" s="130"/>
      <c r="C37" s="130"/>
      <c r="D37" s="130"/>
      <c r="E37" s="130"/>
      <c r="F37" s="130"/>
      <c r="G37" s="130"/>
      <c r="H37" s="130"/>
    </row>
    <row r="38" spans="1:8" ht="14.25" customHeight="1" x14ac:dyDescent="0.25">
      <c r="B38" s="130"/>
      <c r="C38" s="130"/>
      <c r="D38" s="130"/>
      <c r="E38" s="130"/>
      <c r="F38" s="130"/>
      <c r="G38" s="130"/>
      <c r="H38" s="130"/>
    </row>
    <row r="39" spans="1:8" ht="14.25" customHeight="1" x14ac:dyDescent="0.25">
      <c r="B39" s="130"/>
      <c r="C39" s="130"/>
      <c r="D39" s="130"/>
      <c r="E39" s="130"/>
      <c r="F39" s="130"/>
      <c r="G39" s="130"/>
      <c r="H39" s="130"/>
    </row>
    <row r="40" spans="1:8" ht="14.25" customHeight="1" x14ac:dyDescent="0.25">
      <c r="B40" s="130"/>
      <c r="C40" s="130"/>
      <c r="D40" s="130"/>
      <c r="E40" s="130"/>
      <c r="F40" s="130"/>
      <c r="G40" s="130"/>
      <c r="H40" s="130"/>
    </row>
    <row r="41" spans="1:8" ht="14.25" customHeight="1" x14ac:dyDescent="0.25">
      <c r="B41" s="130"/>
      <c r="C41" s="130"/>
      <c r="D41" s="130"/>
      <c r="E41" s="130"/>
      <c r="F41" s="130"/>
      <c r="G41" s="130"/>
      <c r="H41" s="130"/>
    </row>
    <row r="42" spans="1:8" ht="14.25" customHeight="1" x14ac:dyDescent="0.25">
      <c r="B42" s="130"/>
      <c r="C42" s="130"/>
      <c r="D42" s="130"/>
      <c r="E42" s="130"/>
      <c r="F42" s="130"/>
      <c r="G42" s="130"/>
      <c r="H42" s="130"/>
    </row>
    <row r="43" spans="1:8" ht="14.25" customHeight="1" x14ac:dyDescent="0.25">
      <c r="B43" s="130"/>
      <c r="C43" s="130"/>
      <c r="D43" s="130"/>
      <c r="E43" s="130"/>
      <c r="F43" s="130"/>
      <c r="G43" s="130"/>
      <c r="H43" s="130"/>
    </row>
    <row r="44" spans="1:8" ht="14.25" customHeight="1" x14ac:dyDescent="0.25">
      <c r="B44" s="130"/>
      <c r="C44" s="130"/>
      <c r="D44" s="130"/>
      <c r="E44" s="130"/>
      <c r="F44" s="130"/>
      <c r="G44" s="130"/>
      <c r="H44" s="130"/>
    </row>
    <row r="45" spans="1:8" ht="14.25" customHeight="1" x14ac:dyDescent="0.25">
      <c r="B45" s="130"/>
      <c r="C45" s="130"/>
      <c r="D45" s="130"/>
      <c r="E45" s="130"/>
      <c r="F45" s="130"/>
      <c r="G45" s="130"/>
      <c r="H45" s="130"/>
    </row>
    <row r="46" spans="1:8" ht="14.25" customHeight="1" x14ac:dyDescent="0.25">
      <c r="B46" s="130"/>
      <c r="C46" s="130"/>
      <c r="D46" s="130"/>
      <c r="E46" s="130"/>
      <c r="F46" s="130"/>
      <c r="G46" s="130"/>
      <c r="H46" s="130"/>
    </row>
    <row r="47" spans="1:8" ht="14.25" customHeight="1" x14ac:dyDescent="0.25">
      <c r="B47" s="130"/>
      <c r="C47" s="130"/>
      <c r="D47" s="130"/>
      <c r="E47" s="130"/>
      <c r="F47" s="130"/>
      <c r="G47" s="130"/>
      <c r="H47" s="130"/>
    </row>
    <row r="48" spans="1:8" ht="14.25" customHeight="1" x14ac:dyDescent="0.25">
      <c r="B48" s="130"/>
      <c r="C48" s="130"/>
      <c r="D48" s="130"/>
      <c r="E48" s="130"/>
      <c r="F48" s="130"/>
      <c r="G48" s="130"/>
      <c r="H48" s="130"/>
    </row>
    <row r="49" spans="2:8" ht="14.25" customHeight="1" x14ac:dyDescent="0.25">
      <c r="B49" s="130"/>
      <c r="C49" s="130"/>
      <c r="D49" s="130"/>
      <c r="E49" s="130"/>
      <c r="F49" s="130"/>
      <c r="G49" s="130"/>
      <c r="H49" s="130"/>
    </row>
    <row r="50" spans="2:8" ht="14.25" customHeight="1" x14ac:dyDescent="0.25">
      <c r="B50" s="130"/>
      <c r="C50" s="130"/>
      <c r="D50" s="130"/>
      <c r="E50" s="130"/>
      <c r="F50" s="130"/>
      <c r="G50" s="130"/>
      <c r="H50" s="130"/>
    </row>
    <row r="51" spans="2:8" ht="14.25" customHeight="1" x14ac:dyDescent="0.25">
      <c r="B51" s="130"/>
      <c r="C51" s="130"/>
      <c r="D51" s="130"/>
      <c r="E51" s="130"/>
      <c r="F51" s="130"/>
      <c r="G51" s="130"/>
      <c r="H51" s="130"/>
    </row>
    <row r="52" spans="2:8" ht="14.25" customHeight="1" x14ac:dyDescent="0.25">
      <c r="B52" s="130"/>
      <c r="C52" s="130"/>
      <c r="D52" s="130"/>
      <c r="E52" s="130"/>
      <c r="F52" s="130"/>
      <c r="G52" s="130"/>
      <c r="H52" s="130"/>
    </row>
    <row r="53" spans="2:8" ht="14.25" customHeight="1" x14ac:dyDescent="0.25">
      <c r="B53" s="130"/>
      <c r="C53" s="130"/>
      <c r="D53" s="130"/>
      <c r="E53" s="130"/>
      <c r="F53" s="130"/>
      <c r="G53" s="130"/>
      <c r="H53" s="130"/>
    </row>
    <row r="54" spans="2:8" ht="14.25" customHeight="1" x14ac:dyDescent="0.25">
      <c r="B54" s="130"/>
      <c r="C54" s="130"/>
      <c r="D54" s="130"/>
      <c r="E54" s="130"/>
      <c r="F54" s="130"/>
      <c r="G54" s="130"/>
      <c r="H54" s="130"/>
    </row>
    <row r="55" spans="2:8" ht="14.25" customHeight="1" x14ac:dyDescent="0.25">
      <c r="B55" s="130"/>
      <c r="C55" s="130"/>
      <c r="D55" s="130"/>
      <c r="E55" s="130"/>
      <c r="F55" s="130"/>
      <c r="G55" s="130"/>
      <c r="H55" s="130"/>
    </row>
    <row r="56" spans="2:8" ht="14.25" customHeight="1" x14ac:dyDescent="0.25">
      <c r="B56" s="130"/>
      <c r="C56" s="130"/>
      <c r="D56" s="130"/>
      <c r="E56" s="130"/>
      <c r="F56" s="130"/>
      <c r="G56" s="130"/>
      <c r="H56" s="130"/>
    </row>
    <row r="57" spans="2:8" ht="14.25" customHeight="1" x14ac:dyDescent="0.25">
      <c r="B57" s="130"/>
      <c r="C57" s="130"/>
      <c r="D57" s="130"/>
      <c r="E57" s="130"/>
      <c r="F57" s="130"/>
      <c r="G57" s="130"/>
      <c r="H57" s="130"/>
    </row>
    <row r="58" spans="2:8" ht="14.25" customHeight="1" x14ac:dyDescent="0.25">
      <c r="B58" s="130"/>
      <c r="C58" s="130"/>
      <c r="D58" s="130"/>
      <c r="E58" s="130"/>
      <c r="F58" s="130"/>
      <c r="G58" s="130"/>
      <c r="H58" s="130"/>
    </row>
    <row r="59" spans="2:8" ht="14.25" customHeight="1" x14ac:dyDescent="0.25">
      <c r="B59" s="130"/>
      <c r="C59" s="130"/>
      <c r="D59" s="130"/>
      <c r="E59" s="130"/>
      <c r="F59" s="130"/>
      <c r="G59" s="130"/>
      <c r="H59" s="130"/>
    </row>
    <row r="60" spans="2:8" ht="14.25" customHeight="1" x14ac:dyDescent="0.25">
      <c r="B60" s="130"/>
      <c r="C60" s="130"/>
      <c r="D60" s="130"/>
      <c r="E60" s="130"/>
      <c r="F60" s="130"/>
      <c r="G60" s="130"/>
      <c r="H60" s="130"/>
    </row>
    <row r="61" spans="2:8" ht="14.25" customHeight="1" x14ac:dyDescent="0.25">
      <c r="B61" s="130"/>
      <c r="C61" s="130"/>
      <c r="D61" s="130"/>
      <c r="E61" s="130"/>
      <c r="F61" s="130"/>
      <c r="G61" s="130"/>
      <c r="H61" s="130"/>
    </row>
    <row r="62" spans="2:8" ht="14.25" customHeight="1" x14ac:dyDescent="0.25">
      <c r="B62" s="130"/>
      <c r="C62" s="130"/>
      <c r="D62" s="130"/>
      <c r="E62" s="130"/>
      <c r="F62" s="130"/>
      <c r="G62" s="130"/>
      <c r="H62" s="130"/>
    </row>
    <row r="63" spans="2:8" ht="14.25" customHeight="1" x14ac:dyDescent="0.25">
      <c r="B63" s="130"/>
      <c r="C63" s="130"/>
      <c r="D63" s="130"/>
      <c r="E63" s="130"/>
      <c r="F63" s="130"/>
      <c r="G63" s="130"/>
      <c r="H63" s="130"/>
    </row>
    <row r="64" spans="2:8" ht="14.25" customHeight="1" x14ac:dyDescent="0.25">
      <c r="B64" s="130"/>
      <c r="C64" s="130"/>
      <c r="D64" s="130"/>
      <c r="E64" s="130"/>
      <c r="F64" s="130"/>
      <c r="G64" s="130"/>
      <c r="H64" s="130"/>
    </row>
    <row r="65" spans="2:8" ht="14.25" customHeight="1" x14ac:dyDescent="0.25">
      <c r="B65" s="130"/>
      <c r="C65" s="130"/>
      <c r="D65" s="130"/>
      <c r="E65" s="130"/>
      <c r="F65" s="130"/>
      <c r="G65" s="130"/>
      <c r="H65" s="130"/>
    </row>
    <row r="66" spans="2:8" ht="14.25" customHeight="1" x14ac:dyDescent="0.25">
      <c r="B66" s="130"/>
      <c r="C66" s="130"/>
      <c r="D66" s="130"/>
      <c r="E66" s="130"/>
      <c r="F66" s="130"/>
      <c r="G66" s="130"/>
      <c r="H66" s="130"/>
    </row>
    <row r="67" spans="2:8" ht="14.25" customHeight="1" x14ac:dyDescent="0.25">
      <c r="B67" s="130"/>
      <c r="C67" s="130"/>
      <c r="D67" s="130"/>
      <c r="E67" s="130"/>
      <c r="F67" s="130"/>
      <c r="G67" s="130"/>
      <c r="H67" s="130"/>
    </row>
  </sheetData>
  <hyperlinks>
    <hyperlink ref="A2" r:id="rId1" xr:uid="{00000000-0004-0000-0B00-000000000000}"/>
    <hyperlink ref="A34" r:id="rId2" xr:uid="{00000000-0004-0000-0B00-000001000000}"/>
  </hyperlinks>
  <pageMargins left="0.78740157480314998" right="0.78740157480314998" top="0.78740157480314898" bottom="0.78740157480314898" header="0.511811023622047" footer="0.511811023622047"/>
  <pageSetup paperSize="0" scale="69" fitToWidth="0" fitToHeight="0" orientation="portrait" horizontalDpi="0" verticalDpi="0" copies="0"/>
  <headerFooter alignWithMargins="0">
    <oddFooter>&amp;C&amp;P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67"/>
  <sheetViews>
    <sheetView workbookViewId="0"/>
  </sheetViews>
  <sheetFormatPr defaultColWidth="12.453125" defaultRowHeight="14.25" customHeight="1" x14ac:dyDescent="0.25"/>
  <cols>
    <col min="1" max="1" width="15.1796875" style="111" customWidth="1"/>
    <col min="2" max="8" width="14.6328125" style="111" customWidth="1"/>
    <col min="9" max="9" width="12.453125" style="111" customWidth="1"/>
    <col min="10" max="16384" width="12.453125" style="111"/>
  </cols>
  <sheetData>
    <row r="1" spans="1:9" s="108" customFormat="1" ht="15.5" x14ac:dyDescent="0.35">
      <c r="A1" s="113" t="s">
        <v>0</v>
      </c>
    </row>
    <row r="2" spans="1:9" s="61" customFormat="1" ht="13" x14ac:dyDescent="0.3">
      <c r="A2" s="87" t="s">
        <v>63</v>
      </c>
      <c r="B2" s="111"/>
      <c r="C2" s="111"/>
      <c r="D2" s="115"/>
      <c r="E2" s="111"/>
      <c r="F2" s="111"/>
      <c r="G2" s="111"/>
      <c r="H2" s="111"/>
      <c r="I2" s="111"/>
    </row>
    <row r="3" spans="1:9" s="108" customFormat="1" ht="21.75" customHeight="1" x14ac:dyDescent="0.35">
      <c r="A3" s="116" t="s">
        <v>2</v>
      </c>
    </row>
    <row r="4" spans="1:9" s="108" customFormat="1" ht="18.75" customHeight="1" x14ac:dyDescent="0.35">
      <c r="A4" s="116" t="s">
        <v>69</v>
      </c>
      <c r="B4" s="37"/>
      <c r="C4" s="37"/>
      <c r="D4" s="37"/>
      <c r="E4" s="37"/>
      <c r="F4" s="37"/>
      <c r="G4" s="37"/>
      <c r="H4" s="37"/>
    </row>
    <row r="5" spans="1:9" s="61" customFormat="1" ht="22.5" customHeight="1" thickBot="1" x14ac:dyDescent="0.3">
      <c r="A5" s="117"/>
      <c r="B5" s="117"/>
      <c r="C5" s="117"/>
      <c r="D5" s="117"/>
      <c r="E5" s="117"/>
      <c r="F5" s="117"/>
      <c r="G5" s="117"/>
      <c r="H5" s="118" t="s">
        <v>54</v>
      </c>
      <c r="I5" s="111"/>
    </row>
    <row r="6" spans="1:9" s="61" customFormat="1" ht="37.5" customHeight="1" thickBot="1" x14ac:dyDescent="0.35">
      <c r="A6" s="119" t="s">
        <v>5</v>
      </c>
      <c r="B6" s="120" t="s">
        <v>6</v>
      </c>
      <c r="C6" s="120" t="s">
        <v>7</v>
      </c>
      <c r="D6" s="120" t="s">
        <v>8</v>
      </c>
      <c r="E6" s="120" t="s">
        <v>9</v>
      </c>
      <c r="F6" s="120" t="s">
        <v>10</v>
      </c>
      <c r="G6" s="120" t="s">
        <v>11</v>
      </c>
      <c r="H6" s="120" t="s">
        <v>12</v>
      </c>
      <c r="I6" s="111"/>
    </row>
    <row r="7" spans="1:9" s="45" customFormat="1" ht="23.25" customHeight="1" x14ac:dyDescent="0.3">
      <c r="A7" s="121" t="s">
        <v>13</v>
      </c>
      <c r="B7" s="122">
        <v>16</v>
      </c>
      <c r="C7" s="122">
        <v>15</v>
      </c>
      <c r="D7" s="122">
        <v>16</v>
      </c>
      <c r="E7" s="122">
        <v>17</v>
      </c>
      <c r="F7" s="122">
        <v>18</v>
      </c>
      <c r="G7" s="122">
        <v>24</v>
      </c>
      <c r="H7" s="122">
        <v>25</v>
      </c>
      <c r="I7" s="131"/>
    </row>
    <row r="8" spans="1:9" s="45" customFormat="1" ht="15" customHeight="1" x14ac:dyDescent="0.3">
      <c r="A8" s="121" t="s">
        <v>14</v>
      </c>
      <c r="B8" s="122">
        <v>10</v>
      </c>
      <c r="C8" s="122">
        <v>11</v>
      </c>
      <c r="D8" s="122">
        <v>11</v>
      </c>
      <c r="E8" s="122">
        <v>12</v>
      </c>
      <c r="F8" s="122">
        <v>13</v>
      </c>
      <c r="G8" s="122">
        <v>16</v>
      </c>
      <c r="H8" s="122">
        <v>16</v>
      </c>
      <c r="I8" s="131"/>
    </row>
    <row r="9" spans="1:9" s="45" customFormat="1" ht="15" customHeight="1" x14ac:dyDescent="0.3">
      <c r="A9" s="121" t="s">
        <v>15</v>
      </c>
      <c r="B9" s="122">
        <v>8</v>
      </c>
      <c r="C9" s="122">
        <v>10</v>
      </c>
      <c r="D9" s="122">
        <v>10</v>
      </c>
      <c r="E9" s="122">
        <v>10</v>
      </c>
      <c r="F9" s="122">
        <v>11</v>
      </c>
      <c r="G9" s="122">
        <v>12</v>
      </c>
      <c r="H9" s="122">
        <v>11</v>
      </c>
      <c r="I9" s="131"/>
    </row>
    <row r="10" spans="1:9" s="45" customFormat="1" ht="15" customHeight="1" x14ac:dyDescent="0.3">
      <c r="A10" s="121" t="s">
        <v>16</v>
      </c>
      <c r="B10" s="122">
        <v>10</v>
      </c>
      <c r="C10" s="122">
        <v>11</v>
      </c>
      <c r="D10" s="122">
        <v>11</v>
      </c>
      <c r="E10" s="122">
        <v>11</v>
      </c>
      <c r="F10" s="122">
        <v>12</v>
      </c>
      <c r="G10" s="122">
        <v>12</v>
      </c>
      <c r="H10" s="122">
        <v>9</v>
      </c>
      <c r="I10" s="131"/>
    </row>
    <row r="11" spans="1:9" s="45" customFormat="1" ht="15" customHeight="1" x14ac:dyDescent="0.3">
      <c r="A11" s="121" t="s">
        <v>17</v>
      </c>
      <c r="B11" s="122">
        <v>19</v>
      </c>
      <c r="C11" s="122">
        <v>17</v>
      </c>
      <c r="D11" s="122">
        <v>18</v>
      </c>
      <c r="E11" s="122">
        <v>18</v>
      </c>
      <c r="F11" s="122">
        <v>18</v>
      </c>
      <c r="G11" s="122">
        <v>14</v>
      </c>
      <c r="H11" s="122">
        <v>9</v>
      </c>
      <c r="I11" s="131"/>
    </row>
    <row r="12" spans="1:9" s="45" customFormat="1" ht="15" customHeight="1" x14ac:dyDescent="0.3">
      <c r="A12" s="121" t="s">
        <v>18</v>
      </c>
      <c r="B12" s="122">
        <v>47</v>
      </c>
      <c r="C12" s="122">
        <v>41</v>
      </c>
      <c r="D12" s="122">
        <v>40</v>
      </c>
      <c r="E12" s="122">
        <v>40</v>
      </c>
      <c r="F12" s="122">
        <v>38</v>
      </c>
      <c r="G12" s="122">
        <v>22</v>
      </c>
      <c r="H12" s="122">
        <v>13</v>
      </c>
      <c r="I12" s="131"/>
    </row>
    <row r="13" spans="1:9" s="45" customFormat="1" ht="15" customHeight="1" x14ac:dyDescent="0.3">
      <c r="A13" s="121" t="s">
        <v>19</v>
      </c>
      <c r="B13" s="122">
        <v>107</v>
      </c>
      <c r="C13" s="122">
        <v>102</v>
      </c>
      <c r="D13" s="122">
        <v>100</v>
      </c>
      <c r="E13" s="122">
        <v>98</v>
      </c>
      <c r="F13" s="122">
        <v>91</v>
      </c>
      <c r="G13" s="122">
        <v>38</v>
      </c>
      <c r="H13" s="122">
        <v>22</v>
      </c>
      <c r="I13" s="131"/>
    </row>
    <row r="14" spans="1:9" s="45" customFormat="1" ht="15" customHeight="1" x14ac:dyDescent="0.3">
      <c r="A14" s="121" t="s">
        <v>20</v>
      </c>
      <c r="B14" s="122">
        <v>182</v>
      </c>
      <c r="C14" s="122">
        <v>186</v>
      </c>
      <c r="D14" s="122">
        <v>184</v>
      </c>
      <c r="E14" s="122">
        <v>180</v>
      </c>
      <c r="F14" s="122">
        <v>167</v>
      </c>
      <c r="G14" s="122">
        <v>62</v>
      </c>
      <c r="H14" s="122">
        <v>34</v>
      </c>
      <c r="I14" s="131"/>
    </row>
    <row r="15" spans="1:9" s="45" customFormat="1" ht="15" customHeight="1" x14ac:dyDescent="0.3">
      <c r="A15" s="121" t="s">
        <v>21</v>
      </c>
      <c r="B15" s="122">
        <v>188</v>
      </c>
      <c r="C15" s="122">
        <v>198</v>
      </c>
      <c r="D15" s="122">
        <v>197</v>
      </c>
      <c r="E15" s="122">
        <v>191</v>
      </c>
      <c r="F15" s="122">
        <v>178</v>
      </c>
      <c r="G15" s="122">
        <v>94</v>
      </c>
      <c r="H15" s="122">
        <v>52</v>
      </c>
      <c r="I15" s="131"/>
    </row>
    <row r="16" spans="1:9" s="45" customFormat="1" ht="15" customHeight="1" x14ac:dyDescent="0.3">
      <c r="A16" s="121" t="s">
        <v>22</v>
      </c>
      <c r="B16" s="122">
        <v>152</v>
      </c>
      <c r="C16" s="122">
        <v>158</v>
      </c>
      <c r="D16" s="122">
        <v>158</v>
      </c>
      <c r="E16" s="122">
        <v>154</v>
      </c>
      <c r="F16" s="122">
        <v>148</v>
      </c>
      <c r="G16" s="122">
        <v>128</v>
      </c>
      <c r="H16" s="122">
        <v>88</v>
      </c>
      <c r="I16" s="131"/>
    </row>
    <row r="17" spans="1:9" s="45" customFormat="1" ht="15" customHeight="1" x14ac:dyDescent="0.3">
      <c r="A17" s="121" t="s">
        <v>23</v>
      </c>
      <c r="B17" s="122">
        <v>148</v>
      </c>
      <c r="C17" s="122">
        <v>142</v>
      </c>
      <c r="D17" s="122">
        <v>144</v>
      </c>
      <c r="E17" s="122">
        <v>143</v>
      </c>
      <c r="F17" s="122">
        <v>153</v>
      </c>
      <c r="G17" s="122">
        <v>159</v>
      </c>
      <c r="H17" s="122">
        <v>127</v>
      </c>
      <c r="I17" s="131"/>
    </row>
    <row r="18" spans="1:9" s="45" customFormat="1" ht="15" customHeight="1" x14ac:dyDescent="0.3">
      <c r="A18" s="121" t="s">
        <v>24</v>
      </c>
      <c r="B18" s="122">
        <v>152</v>
      </c>
      <c r="C18" s="122">
        <v>141</v>
      </c>
      <c r="D18" s="122">
        <v>144</v>
      </c>
      <c r="E18" s="122">
        <v>145</v>
      </c>
      <c r="F18" s="122">
        <v>164</v>
      </c>
      <c r="G18" s="122">
        <v>174</v>
      </c>
      <c r="H18" s="122">
        <v>152</v>
      </c>
      <c r="I18" s="131"/>
    </row>
    <row r="19" spans="1:9" s="45" customFormat="1" ht="15" customHeight="1" x14ac:dyDescent="0.3">
      <c r="A19" s="121" t="s">
        <v>25</v>
      </c>
      <c r="B19" s="122">
        <v>152</v>
      </c>
      <c r="C19" s="122">
        <v>143</v>
      </c>
      <c r="D19" s="122">
        <v>147</v>
      </c>
      <c r="E19" s="122">
        <v>149</v>
      </c>
      <c r="F19" s="122">
        <v>173</v>
      </c>
      <c r="G19" s="122">
        <v>171</v>
      </c>
      <c r="H19" s="122">
        <v>157</v>
      </c>
      <c r="I19" s="131"/>
    </row>
    <row r="20" spans="1:9" s="45" customFormat="1" ht="15" customHeight="1" x14ac:dyDescent="0.3">
      <c r="A20" s="121" t="s">
        <v>26</v>
      </c>
      <c r="B20" s="122">
        <v>152</v>
      </c>
      <c r="C20" s="122">
        <v>147</v>
      </c>
      <c r="D20" s="122">
        <v>152</v>
      </c>
      <c r="E20" s="122">
        <v>155</v>
      </c>
      <c r="F20" s="122">
        <v>182</v>
      </c>
      <c r="G20" s="122">
        <v>162</v>
      </c>
      <c r="H20" s="122">
        <v>152</v>
      </c>
      <c r="I20" s="131"/>
    </row>
    <row r="21" spans="1:9" s="45" customFormat="1" ht="15" customHeight="1" x14ac:dyDescent="0.3">
      <c r="A21" s="121" t="s">
        <v>27</v>
      </c>
      <c r="B21" s="122">
        <v>156</v>
      </c>
      <c r="C21" s="122">
        <v>155</v>
      </c>
      <c r="D21" s="122">
        <v>160</v>
      </c>
      <c r="E21" s="122">
        <v>163</v>
      </c>
      <c r="F21" s="122">
        <v>190</v>
      </c>
      <c r="G21" s="122">
        <v>150</v>
      </c>
      <c r="H21" s="122">
        <v>150</v>
      </c>
      <c r="I21" s="131"/>
    </row>
    <row r="22" spans="1:9" s="45" customFormat="1" ht="15" customHeight="1" x14ac:dyDescent="0.3">
      <c r="A22" s="121" t="s">
        <v>28</v>
      </c>
      <c r="B22" s="122">
        <v>166</v>
      </c>
      <c r="C22" s="122">
        <v>170</v>
      </c>
      <c r="D22" s="122">
        <v>176</v>
      </c>
      <c r="E22" s="122">
        <v>178</v>
      </c>
      <c r="F22" s="122">
        <v>200</v>
      </c>
      <c r="G22" s="122">
        <v>143</v>
      </c>
      <c r="H22" s="122">
        <v>154</v>
      </c>
      <c r="I22" s="131"/>
    </row>
    <row r="23" spans="1:9" s="45" customFormat="1" ht="15" customHeight="1" x14ac:dyDescent="0.3">
      <c r="A23" s="121" t="s">
        <v>29</v>
      </c>
      <c r="B23" s="122">
        <v>190</v>
      </c>
      <c r="C23" s="122">
        <v>199</v>
      </c>
      <c r="D23" s="122">
        <v>204</v>
      </c>
      <c r="E23" s="122">
        <v>204</v>
      </c>
      <c r="F23" s="122">
        <v>207</v>
      </c>
      <c r="G23" s="122">
        <v>141</v>
      </c>
      <c r="H23" s="122">
        <v>161</v>
      </c>
      <c r="I23" s="131"/>
    </row>
    <row r="24" spans="1:9" s="45" customFormat="1" ht="15" customHeight="1" x14ac:dyDescent="0.3">
      <c r="A24" s="121" t="s">
        <v>30</v>
      </c>
      <c r="B24" s="122">
        <v>195</v>
      </c>
      <c r="C24" s="122">
        <v>205</v>
      </c>
      <c r="D24" s="122">
        <v>209</v>
      </c>
      <c r="E24" s="122">
        <v>207</v>
      </c>
      <c r="F24" s="122">
        <v>203</v>
      </c>
      <c r="G24" s="122">
        <v>139</v>
      </c>
      <c r="H24" s="122">
        <v>152</v>
      </c>
      <c r="I24" s="131"/>
    </row>
    <row r="25" spans="1:9" s="45" customFormat="1" ht="15" customHeight="1" x14ac:dyDescent="0.3">
      <c r="A25" s="121" t="s">
        <v>31</v>
      </c>
      <c r="B25" s="122">
        <v>147</v>
      </c>
      <c r="C25" s="122">
        <v>156</v>
      </c>
      <c r="D25" s="122">
        <v>162</v>
      </c>
      <c r="E25" s="122">
        <v>164</v>
      </c>
      <c r="F25" s="122">
        <v>167</v>
      </c>
      <c r="G25" s="122">
        <v>119</v>
      </c>
      <c r="H25" s="122">
        <v>132</v>
      </c>
      <c r="I25" s="131"/>
    </row>
    <row r="26" spans="1:9" s="45" customFormat="1" ht="15" customHeight="1" x14ac:dyDescent="0.3">
      <c r="A26" s="121" t="s">
        <v>32</v>
      </c>
      <c r="B26" s="122">
        <v>95</v>
      </c>
      <c r="C26" s="122">
        <v>101</v>
      </c>
      <c r="D26" s="122">
        <v>108</v>
      </c>
      <c r="E26" s="122">
        <v>113</v>
      </c>
      <c r="F26" s="122">
        <v>129</v>
      </c>
      <c r="G26" s="122">
        <v>90</v>
      </c>
      <c r="H26" s="122">
        <v>111</v>
      </c>
      <c r="I26" s="131"/>
    </row>
    <row r="27" spans="1:9" s="45" customFormat="1" ht="15" customHeight="1" x14ac:dyDescent="0.3">
      <c r="A27" s="121" t="s">
        <v>33</v>
      </c>
      <c r="B27" s="122">
        <v>67</v>
      </c>
      <c r="C27" s="122">
        <v>68</v>
      </c>
      <c r="D27" s="122">
        <v>73</v>
      </c>
      <c r="E27" s="122">
        <v>80</v>
      </c>
      <c r="F27" s="122">
        <v>93</v>
      </c>
      <c r="G27" s="122">
        <v>64</v>
      </c>
      <c r="H27" s="122">
        <v>88</v>
      </c>
      <c r="I27" s="131"/>
    </row>
    <row r="28" spans="1:9" s="45" customFormat="1" ht="15" customHeight="1" x14ac:dyDescent="0.3">
      <c r="A28" s="121" t="s">
        <v>34</v>
      </c>
      <c r="B28" s="122">
        <v>51</v>
      </c>
      <c r="C28" s="122">
        <v>53</v>
      </c>
      <c r="D28" s="122">
        <v>55</v>
      </c>
      <c r="E28" s="122">
        <v>60</v>
      </c>
      <c r="F28" s="122">
        <v>66</v>
      </c>
      <c r="G28" s="122">
        <v>48</v>
      </c>
      <c r="H28" s="122">
        <v>65</v>
      </c>
      <c r="I28" s="131"/>
    </row>
    <row r="29" spans="1:9" s="45" customFormat="1" ht="15" customHeight="1" x14ac:dyDescent="0.3">
      <c r="A29" s="121" t="s">
        <v>35</v>
      </c>
      <c r="B29" s="122">
        <v>38</v>
      </c>
      <c r="C29" s="122">
        <v>42</v>
      </c>
      <c r="D29" s="122">
        <v>43</v>
      </c>
      <c r="E29" s="122">
        <v>44</v>
      </c>
      <c r="F29" s="122">
        <v>49</v>
      </c>
      <c r="G29" s="122">
        <v>41</v>
      </c>
      <c r="H29" s="122">
        <v>44</v>
      </c>
      <c r="I29" s="131"/>
    </row>
    <row r="30" spans="1:9" s="45" customFormat="1" ht="15" customHeight="1" x14ac:dyDescent="0.3">
      <c r="A30" s="121" t="s">
        <v>36</v>
      </c>
      <c r="B30" s="122">
        <v>24</v>
      </c>
      <c r="C30" s="122">
        <v>26</v>
      </c>
      <c r="D30" s="122">
        <v>28</v>
      </c>
      <c r="E30" s="122">
        <v>29</v>
      </c>
      <c r="F30" s="122">
        <v>35</v>
      </c>
      <c r="G30" s="122">
        <v>34</v>
      </c>
      <c r="H30" s="122">
        <v>28</v>
      </c>
      <c r="I30" s="131"/>
    </row>
    <row r="31" spans="1:9" s="110" customFormat="1" ht="6.75" customHeight="1" thickBot="1" x14ac:dyDescent="0.4">
      <c r="A31" s="124"/>
      <c r="B31" s="125"/>
      <c r="C31" s="125"/>
      <c r="D31" s="125"/>
      <c r="E31" s="125"/>
      <c r="F31" s="125"/>
      <c r="G31" s="125"/>
      <c r="H31" s="126"/>
    </row>
    <row r="32" spans="1:9" s="110" customFormat="1" ht="22.5" customHeight="1" x14ac:dyDescent="0.25">
      <c r="A32" s="111" t="s">
        <v>40</v>
      </c>
      <c r="B32" s="127"/>
      <c r="C32" s="127"/>
      <c r="D32" s="127"/>
      <c r="E32" s="127"/>
      <c r="F32" s="127"/>
      <c r="G32" s="127"/>
      <c r="H32" s="128" t="s">
        <v>38</v>
      </c>
    </row>
    <row r="33" spans="1:8" s="104" customFormat="1" ht="14.5" x14ac:dyDescent="0.35">
      <c r="A33" s="111" t="s">
        <v>50</v>
      </c>
      <c r="B33" s="45"/>
      <c r="C33" s="45"/>
      <c r="D33" s="45"/>
      <c r="E33" s="45"/>
      <c r="F33" s="45"/>
      <c r="G33" s="45"/>
      <c r="H33" s="128" t="s">
        <v>68</v>
      </c>
    </row>
    <row r="34" spans="1:8" s="104" customFormat="1" ht="14.5" x14ac:dyDescent="0.35">
      <c r="A34" s="114" t="s">
        <v>66</v>
      </c>
      <c r="B34" s="111"/>
      <c r="C34" s="111"/>
      <c r="D34" s="115"/>
      <c r="E34" s="111"/>
      <c r="F34" s="111"/>
      <c r="G34" s="111"/>
      <c r="H34" s="129"/>
    </row>
    <row r="35" spans="1:8" s="61" customFormat="1" ht="22.5" customHeight="1" x14ac:dyDescent="0.25">
      <c r="A35" s="61" t="s">
        <v>45</v>
      </c>
      <c r="B35" s="111"/>
      <c r="C35" s="111"/>
      <c r="D35" s="111"/>
      <c r="E35" s="111"/>
      <c r="F35" s="111"/>
      <c r="G35" s="111"/>
      <c r="H35" s="111"/>
    </row>
    <row r="36" spans="1:8" s="61" customFormat="1" ht="12.5" x14ac:dyDescent="0.25">
      <c r="A36" s="111"/>
      <c r="B36" s="111"/>
      <c r="C36" s="111"/>
      <c r="D36" s="111"/>
      <c r="E36" s="111"/>
      <c r="F36" s="111"/>
      <c r="G36" s="111"/>
      <c r="H36" s="111"/>
    </row>
    <row r="37" spans="1:8" s="61" customFormat="1" ht="19.5" customHeight="1" x14ac:dyDescent="0.25">
      <c r="A37" s="111"/>
      <c r="B37" s="130"/>
      <c r="C37" s="130"/>
      <c r="D37" s="130"/>
      <c r="E37" s="130"/>
      <c r="F37" s="130"/>
      <c r="G37" s="130"/>
      <c r="H37" s="130"/>
    </row>
    <row r="38" spans="1:8" s="61" customFormat="1" ht="14.25" customHeight="1" x14ac:dyDescent="0.25">
      <c r="A38" s="111"/>
      <c r="B38" s="130"/>
      <c r="C38" s="130"/>
      <c r="D38" s="130"/>
      <c r="E38" s="130"/>
      <c r="F38" s="130"/>
      <c r="G38" s="130"/>
      <c r="H38" s="130"/>
    </row>
    <row r="39" spans="1:8" s="61" customFormat="1" ht="14.25" customHeight="1" x14ac:dyDescent="0.25">
      <c r="A39" s="111"/>
      <c r="B39" s="130"/>
      <c r="C39" s="130"/>
      <c r="D39" s="130"/>
      <c r="E39" s="130"/>
      <c r="F39" s="130"/>
      <c r="G39" s="130"/>
      <c r="H39" s="130"/>
    </row>
    <row r="40" spans="1:8" s="61" customFormat="1" ht="14.25" customHeight="1" x14ac:dyDescent="0.25">
      <c r="A40" s="111"/>
      <c r="B40" s="130"/>
      <c r="C40" s="130"/>
      <c r="D40" s="130"/>
      <c r="E40" s="130"/>
      <c r="F40" s="130"/>
      <c r="G40" s="130"/>
      <c r="H40" s="130"/>
    </row>
    <row r="41" spans="1:8" s="61" customFormat="1" ht="14.25" customHeight="1" x14ac:dyDescent="0.25">
      <c r="A41" s="111"/>
      <c r="B41" s="130"/>
      <c r="C41" s="130"/>
      <c r="D41" s="130"/>
      <c r="E41" s="130"/>
      <c r="F41" s="130"/>
      <c r="G41" s="130"/>
      <c r="H41" s="130"/>
    </row>
    <row r="42" spans="1:8" s="61" customFormat="1" ht="14.25" customHeight="1" x14ac:dyDescent="0.25">
      <c r="A42" s="111"/>
      <c r="B42" s="130"/>
      <c r="C42" s="130"/>
      <c r="D42" s="130"/>
      <c r="E42" s="130"/>
      <c r="F42" s="130"/>
      <c r="G42" s="130"/>
      <c r="H42" s="130"/>
    </row>
    <row r="43" spans="1:8" s="61" customFormat="1" ht="14.25" customHeight="1" x14ac:dyDescent="0.25">
      <c r="A43" s="111"/>
      <c r="B43" s="130"/>
      <c r="C43" s="130"/>
      <c r="D43" s="130"/>
      <c r="E43" s="130"/>
      <c r="F43" s="130"/>
      <c r="G43" s="130"/>
      <c r="H43" s="130"/>
    </row>
    <row r="44" spans="1:8" s="61" customFormat="1" ht="14.25" customHeight="1" x14ac:dyDescent="0.25">
      <c r="A44" s="111"/>
      <c r="B44" s="130"/>
      <c r="C44" s="130"/>
      <c r="D44" s="130"/>
      <c r="E44" s="130"/>
      <c r="F44" s="130"/>
      <c r="G44" s="130"/>
      <c r="H44" s="130"/>
    </row>
    <row r="45" spans="1:8" s="61" customFormat="1" ht="14.25" customHeight="1" x14ac:dyDescent="0.25">
      <c r="A45" s="111"/>
      <c r="B45" s="130"/>
      <c r="C45" s="130"/>
      <c r="D45" s="130"/>
      <c r="E45" s="130"/>
      <c r="F45" s="130"/>
      <c r="G45" s="130"/>
      <c r="H45" s="130"/>
    </row>
    <row r="46" spans="1:8" s="61" customFormat="1" ht="14.25" customHeight="1" x14ac:dyDescent="0.25">
      <c r="A46" s="111"/>
      <c r="B46" s="130"/>
      <c r="C46" s="130"/>
      <c r="D46" s="130"/>
      <c r="E46" s="130"/>
      <c r="F46" s="130"/>
      <c r="G46" s="130"/>
      <c r="H46" s="130"/>
    </row>
    <row r="47" spans="1:8" s="61" customFormat="1" ht="14.25" customHeight="1" x14ac:dyDescent="0.25">
      <c r="A47" s="111"/>
      <c r="B47" s="130"/>
      <c r="C47" s="130"/>
      <c r="D47" s="130"/>
      <c r="E47" s="130"/>
      <c r="F47" s="130"/>
      <c r="G47" s="130"/>
      <c r="H47" s="130"/>
    </row>
    <row r="48" spans="1:8" s="61" customFormat="1" ht="14.25" customHeight="1" x14ac:dyDescent="0.25">
      <c r="A48" s="111"/>
      <c r="B48" s="130"/>
      <c r="C48" s="130"/>
      <c r="D48" s="130"/>
      <c r="E48" s="130"/>
      <c r="F48" s="130"/>
      <c r="G48" s="130"/>
      <c r="H48" s="130"/>
    </row>
    <row r="49" spans="2:8" s="61" customFormat="1" ht="14.25" customHeight="1" x14ac:dyDescent="0.25">
      <c r="B49" s="130"/>
      <c r="C49" s="130"/>
      <c r="D49" s="130"/>
      <c r="E49" s="130"/>
      <c r="F49" s="130"/>
      <c r="G49" s="130"/>
      <c r="H49" s="130"/>
    </row>
    <row r="50" spans="2:8" s="61" customFormat="1" ht="14.25" customHeight="1" x14ac:dyDescent="0.25">
      <c r="B50" s="130"/>
      <c r="C50" s="130"/>
      <c r="D50" s="130"/>
      <c r="E50" s="130"/>
      <c r="F50" s="130"/>
      <c r="G50" s="130"/>
      <c r="H50" s="130"/>
    </row>
    <row r="51" spans="2:8" s="61" customFormat="1" ht="14.25" customHeight="1" x14ac:dyDescent="0.25">
      <c r="B51" s="130"/>
      <c r="C51" s="130"/>
      <c r="D51" s="130"/>
      <c r="E51" s="130"/>
      <c r="F51" s="130"/>
      <c r="G51" s="130"/>
      <c r="H51" s="130"/>
    </row>
    <row r="52" spans="2:8" s="61" customFormat="1" ht="14.25" customHeight="1" x14ac:dyDescent="0.25">
      <c r="B52" s="130"/>
      <c r="C52" s="130"/>
      <c r="D52" s="130"/>
      <c r="E52" s="130"/>
      <c r="F52" s="130"/>
      <c r="G52" s="130"/>
      <c r="H52" s="130"/>
    </row>
    <row r="53" spans="2:8" s="61" customFormat="1" ht="14.25" customHeight="1" x14ac:dyDescent="0.25">
      <c r="B53" s="130"/>
      <c r="C53" s="130"/>
      <c r="D53" s="130"/>
      <c r="E53" s="130"/>
      <c r="F53" s="130"/>
      <c r="G53" s="130"/>
      <c r="H53" s="130"/>
    </row>
    <row r="54" spans="2:8" s="61" customFormat="1" ht="14.25" customHeight="1" x14ac:dyDescent="0.25">
      <c r="B54" s="130"/>
      <c r="C54" s="130"/>
      <c r="D54" s="130"/>
      <c r="E54" s="130"/>
      <c r="F54" s="130"/>
      <c r="G54" s="130"/>
      <c r="H54" s="130"/>
    </row>
    <row r="55" spans="2:8" s="61" customFormat="1" ht="14.25" customHeight="1" x14ac:dyDescent="0.25">
      <c r="B55" s="130"/>
      <c r="C55" s="130"/>
      <c r="D55" s="130"/>
      <c r="E55" s="130"/>
      <c r="F55" s="130"/>
      <c r="G55" s="130"/>
      <c r="H55" s="130"/>
    </row>
    <row r="56" spans="2:8" s="61" customFormat="1" ht="14.25" customHeight="1" x14ac:dyDescent="0.25">
      <c r="B56" s="130"/>
      <c r="C56" s="130"/>
      <c r="D56" s="130"/>
      <c r="E56" s="130"/>
      <c r="F56" s="130"/>
      <c r="G56" s="130"/>
      <c r="H56" s="130"/>
    </row>
    <row r="57" spans="2:8" s="61" customFormat="1" ht="14.25" customHeight="1" x14ac:dyDescent="0.25">
      <c r="B57" s="130"/>
      <c r="C57" s="130"/>
      <c r="D57" s="130"/>
      <c r="E57" s="130"/>
      <c r="F57" s="130"/>
      <c r="G57" s="130"/>
      <c r="H57" s="130"/>
    </row>
    <row r="58" spans="2:8" s="61" customFormat="1" ht="14.25" customHeight="1" x14ac:dyDescent="0.25">
      <c r="B58" s="130"/>
      <c r="C58" s="130"/>
      <c r="D58" s="130"/>
      <c r="E58" s="130"/>
      <c r="F58" s="130"/>
      <c r="G58" s="130"/>
      <c r="H58" s="130"/>
    </row>
    <row r="59" spans="2:8" s="61" customFormat="1" ht="14.25" customHeight="1" x14ac:dyDescent="0.25">
      <c r="B59" s="130"/>
      <c r="C59" s="130"/>
      <c r="D59" s="130"/>
      <c r="E59" s="130"/>
      <c r="F59" s="130"/>
      <c r="G59" s="130"/>
      <c r="H59" s="130"/>
    </row>
    <row r="60" spans="2:8" s="61" customFormat="1" ht="14.25" customHeight="1" x14ac:dyDescent="0.25">
      <c r="B60" s="130"/>
      <c r="C60" s="130"/>
      <c r="D60" s="130"/>
      <c r="E60" s="130"/>
      <c r="F60" s="130"/>
      <c r="G60" s="130"/>
      <c r="H60" s="130"/>
    </row>
    <row r="61" spans="2:8" s="61" customFormat="1" ht="14.25" customHeight="1" x14ac:dyDescent="0.25">
      <c r="B61" s="130"/>
      <c r="C61" s="130"/>
      <c r="D61" s="130"/>
      <c r="E61" s="130"/>
      <c r="F61" s="130"/>
      <c r="G61" s="130"/>
      <c r="H61" s="130"/>
    </row>
    <row r="62" spans="2:8" s="61" customFormat="1" ht="14.25" customHeight="1" x14ac:dyDescent="0.25">
      <c r="B62" s="130"/>
      <c r="C62" s="130"/>
      <c r="D62" s="130"/>
      <c r="E62" s="130"/>
      <c r="F62" s="130"/>
      <c r="G62" s="130"/>
      <c r="H62" s="130"/>
    </row>
    <row r="63" spans="2:8" s="61" customFormat="1" ht="14.25" customHeight="1" x14ac:dyDescent="0.25">
      <c r="B63" s="130"/>
      <c r="C63" s="130"/>
      <c r="D63" s="130"/>
      <c r="E63" s="130"/>
      <c r="F63" s="130"/>
      <c r="G63" s="130"/>
      <c r="H63" s="130"/>
    </row>
    <row r="64" spans="2:8" s="61" customFormat="1" ht="14.25" customHeight="1" x14ac:dyDescent="0.25">
      <c r="B64" s="130"/>
      <c r="C64" s="130"/>
      <c r="D64" s="130"/>
      <c r="E64" s="130"/>
      <c r="F64" s="130"/>
      <c r="G64" s="130"/>
      <c r="H64" s="130"/>
    </row>
    <row r="65" spans="2:8" s="61" customFormat="1" ht="14.25" customHeight="1" x14ac:dyDescent="0.25">
      <c r="B65" s="130"/>
      <c r="C65" s="130"/>
      <c r="D65" s="130"/>
      <c r="E65" s="130"/>
      <c r="F65" s="130"/>
      <c r="G65" s="130"/>
      <c r="H65" s="130"/>
    </row>
    <row r="66" spans="2:8" s="61" customFormat="1" ht="14.25" customHeight="1" x14ac:dyDescent="0.25">
      <c r="B66" s="130"/>
      <c r="C66" s="130"/>
      <c r="D66" s="130"/>
      <c r="E66" s="130"/>
      <c r="F66" s="130"/>
      <c r="G66" s="130"/>
      <c r="H66" s="130"/>
    </row>
    <row r="67" spans="2:8" s="61" customFormat="1" ht="14.25" customHeight="1" x14ac:dyDescent="0.25">
      <c r="B67" s="130"/>
      <c r="C67" s="130"/>
      <c r="D67" s="130"/>
      <c r="E67" s="130"/>
      <c r="F67" s="130"/>
      <c r="G67" s="130"/>
      <c r="H67" s="130"/>
    </row>
  </sheetData>
  <hyperlinks>
    <hyperlink ref="A2" r:id="rId1" xr:uid="{00000000-0004-0000-0C00-000000000000}"/>
    <hyperlink ref="A34" r:id="rId2" xr:uid="{00000000-0004-0000-0C00-000001000000}"/>
  </hyperlinks>
  <pageMargins left="0.78740157480314998" right="0.78740157480314998" top="0.78740157480314898" bottom="0.78740157480314898" header="0.511811023622047" footer="0.511811023622047"/>
  <pageSetup paperSize="0" scale="69" fitToWidth="0" fitToHeight="0" orientation="portrait" horizontalDpi="0" verticalDpi="0" copies="0"/>
  <headerFooter alignWithMargins="0">
    <oddFooter>&amp;C&amp;P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7"/>
  <sheetViews>
    <sheetView workbookViewId="0"/>
  </sheetViews>
  <sheetFormatPr defaultColWidth="12.453125" defaultRowHeight="14.25" customHeight="1" x14ac:dyDescent="0.25"/>
  <cols>
    <col min="1" max="1" width="15.1796875" style="111" customWidth="1"/>
    <col min="2" max="8" width="14.6328125" style="111" customWidth="1"/>
    <col min="9" max="9" width="12.453125" style="111" customWidth="1"/>
    <col min="10" max="16384" width="12.453125" style="111"/>
  </cols>
  <sheetData>
    <row r="1" spans="1:8" s="108" customFormat="1" ht="15.5" x14ac:dyDescent="0.35">
      <c r="A1" s="113" t="s">
        <v>0</v>
      </c>
    </row>
    <row r="2" spans="1:8" s="61" customFormat="1" ht="13" x14ac:dyDescent="0.3">
      <c r="A2" s="87" t="s">
        <v>63</v>
      </c>
      <c r="B2" s="111"/>
      <c r="C2" s="111"/>
      <c r="D2" s="115"/>
      <c r="E2" s="111"/>
      <c r="F2" s="111"/>
      <c r="G2" s="111"/>
      <c r="H2" s="111"/>
    </row>
    <row r="3" spans="1:8" s="108" customFormat="1" ht="21.75" customHeight="1" x14ac:dyDescent="0.35">
      <c r="A3" s="116" t="s">
        <v>2</v>
      </c>
    </row>
    <row r="4" spans="1:8" s="108" customFormat="1" ht="18.75" customHeight="1" x14ac:dyDescent="0.35">
      <c r="A4" s="116" t="s">
        <v>70</v>
      </c>
      <c r="B4" s="37"/>
      <c r="C4" s="37"/>
      <c r="D4" s="37"/>
      <c r="E4" s="37"/>
      <c r="F4" s="37"/>
      <c r="G4" s="37"/>
      <c r="H4" s="37"/>
    </row>
    <row r="5" spans="1:8" s="61" customFormat="1" ht="22.5" customHeight="1" thickBot="1" x14ac:dyDescent="0.3">
      <c r="A5" s="117"/>
      <c r="B5" s="117"/>
      <c r="C5" s="117"/>
      <c r="D5" s="117"/>
      <c r="E5" s="117"/>
      <c r="F5" s="117"/>
      <c r="G5" s="117"/>
      <c r="H5" s="118" t="s">
        <v>54</v>
      </c>
    </row>
    <row r="6" spans="1:8" s="61" customFormat="1" ht="37.5" customHeight="1" thickBot="1" x14ac:dyDescent="0.35">
      <c r="A6" s="119" t="s">
        <v>5</v>
      </c>
      <c r="B6" s="120" t="s">
        <v>6</v>
      </c>
      <c r="C6" s="120" t="s">
        <v>7</v>
      </c>
      <c r="D6" s="120" t="s">
        <v>8</v>
      </c>
      <c r="E6" s="120" t="s">
        <v>9</v>
      </c>
      <c r="F6" s="120" t="s">
        <v>10</v>
      </c>
      <c r="G6" s="120" t="s">
        <v>11</v>
      </c>
      <c r="H6" s="120" t="s">
        <v>12</v>
      </c>
    </row>
    <row r="7" spans="1:8" s="45" customFormat="1" ht="23.25" customHeight="1" x14ac:dyDescent="0.3">
      <c r="A7" s="121" t="s">
        <v>13</v>
      </c>
      <c r="B7" s="122">
        <v>17</v>
      </c>
      <c r="C7" s="122">
        <v>16</v>
      </c>
      <c r="D7" s="122">
        <v>16</v>
      </c>
      <c r="E7" s="122">
        <v>18</v>
      </c>
      <c r="F7" s="122">
        <v>19</v>
      </c>
      <c r="G7" s="122">
        <v>25</v>
      </c>
      <c r="H7" s="122">
        <v>25</v>
      </c>
    </row>
    <row r="8" spans="1:8" s="45" customFormat="1" ht="15" customHeight="1" x14ac:dyDescent="0.3">
      <c r="A8" s="121" t="s">
        <v>14</v>
      </c>
      <c r="B8" s="122">
        <v>11</v>
      </c>
      <c r="C8" s="122">
        <v>11</v>
      </c>
      <c r="D8" s="122">
        <v>12</v>
      </c>
      <c r="E8" s="122">
        <v>12</v>
      </c>
      <c r="F8" s="122">
        <v>13</v>
      </c>
      <c r="G8" s="122">
        <v>17</v>
      </c>
      <c r="H8" s="122">
        <v>16</v>
      </c>
    </row>
    <row r="9" spans="1:8" s="45" customFormat="1" ht="15" customHeight="1" x14ac:dyDescent="0.3">
      <c r="A9" s="121" t="s">
        <v>15</v>
      </c>
      <c r="B9" s="122">
        <v>9</v>
      </c>
      <c r="C9" s="122">
        <v>10</v>
      </c>
      <c r="D9" s="122">
        <v>10</v>
      </c>
      <c r="E9" s="122">
        <v>11</v>
      </c>
      <c r="F9" s="122">
        <v>12</v>
      </c>
      <c r="G9" s="122">
        <v>13</v>
      </c>
      <c r="H9" s="122">
        <v>11</v>
      </c>
    </row>
    <row r="10" spans="1:8" s="45" customFormat="1" ht="15" customHeight="1" x14ac:dyDescent="0.3">
      <c r="A10" s="121" t="s">
        <v>16</v>
      </c>
      <c r="B10" s="122">
        <v>10</v>
      </c>
      <c r="C10" s="122">
        <v>11</v>
      </c>
      <c r="D10" s="122">
        <v>11</v>
      </c>
      <c r="E10" s="122">
        <v>12</v>
      </c>
      <c r="F10" s="122">
        <v>13</v>
      </c>
      <c r="G10" s="122">
        <v>12</v>
      </c>
      <c r="H10" s="122">
        <v>9</v>
      </c>
    </row>
    <row r="11" spans="1:8" s="45" customFormat="1" ht="15" customHeight="1" x14ac:dyDescent="0.3">
      <c r="A11" s="121" t="s">
        <v>17</v>
      </c>
      <c r="B11" s="122">
        <v>20</v>
      </c>
      <c r="C11" s="122">
        <v>18</v>
      </c>
      <c r="D11" s="122">
        <v>18</v>
      </c>
      <c r="E11" s="122">
        <v>19</v>
      </c>
      <c r="F11" s="122">
        <v>19</v>
      </c>
      <c r="G11" s="122">
        <v>15</v>
      </c>
      <c r="H11" s="122">
        <v>9</v>
      </c>
    </row>
    <row r="12" spans="1:8" s="45" customFormat="1" ht="15" customHeight="1" x14ac:dyDescent="0.3">
      <c r="A12" s="121" t="s">
        <v>18</v>
      </c>
      <c r="B12" s="122">
        <v>49</v>
      </c>
      <c r="C12" s="122">
        <v>41</v>
      </c>
      <c r="D12" s="122">
        <v>40</v>
      </c>
      <c r="E12" s="122">
        <v>41</v>
      </c>
      <c r="F12" s="122">
        <v>39</v>
      </c>
      <c r="G12" s="122">
        <v>24</v>
      </c>
      <c r="H12" s="122">
        <v>13</v>
      </c>
    </row>
    <row r="13" spans="1:8" s="45" customFormat="1" ht="15" customHeight="1" x14ac:dyDescent="0.3">
      <c r="A13" s="121" t="s">
        <v>19</v>
      </c>
      <c r="B13" s="122">
        <v>110</v>
      </c>
      <c r="C13" s="122">
        <v>103</v>
      </c>
      <c r="D13" s="122">
        <v>102</v>
      </c>
      <c r="E13" s="122">
        <v>103</v>
      </c>
      <c r="F13" s="122">
        <v>95</v>
      </c>
      <c r="G13" s="122">
        <v>41</v>
      </c>
      <c r="H13" s="122">
        <v>22</v>
      </c>
    </row>
    <row r="14" spans="1:8" s="45" customFormat="1" ht="15" customHeight="1" x14ac:dyDescent="0.3">
      <c r="A14" s="121" t="s">
        <v>20</v>
      </c>
      <c r="B14" s="122">
        <v>178</v>
      </c>
      <c r="C14" s="122">
        <v>184</v>
      </c>
      <c r="D14" s="122">
        <v>184</v>
      </c>
      <c r="E14" s="122">
        <v>185</v>
      </c>
      <c r="F14" s="122">
        <v>170</v>
      </c>
      <c r="G14" s="122">
        <v>66</v>
      </c>
      <c r="H14" s="122">
        <v>34</v>
      </c>
    </row>
    <row r="15" spans="1:8" s="45" customFormat="1" ht="15" customHeight="1" x14ac:dyDescent="0.3">
      <c r="A15" s="121" t="s">
        <v>21</v>
      </c>
      <c r="B15" s="122">
        <v>185</v>
      </c>
      <c r="C15" s="122">
        <v>193</v>
      </c>
      <c r="D15" s="122">
        <v>194</v>
      </c>
      <c r="E15" s="122">
        <v>195</v>
      </c>
      <c r="F15" s="122">
        <v>179</v>
      </c>
      <c r="G15" s="122">
        <v>96</v>
      </c>
      <c r="H15" s="122">
        <v>51</v>
      </c>
    </row>
    <row r="16" spans="1:8" s="45" customFormat="1" ht="15" customHeight="1" x14ac:dyDescent="0.3">
      <c r="A16" s="121" t="s">
        <v>22</v>
      </c>
      <c r="B16" s="122">
        <v>154</v>
      </c>
      <c r="C16" s="122">
        <v>156</v>
      </c>
      <c r="D16" s="122">
        <v>158</v>
      </c>
      <c r="E16" s="122">
        <v>159</v>
      </c>
      <c r="F16" s="122">
        <v>150</v>
      </c>
      <c r="G16" s="122">
        <v>128</v>
      </c>
      <c r="H16" s="122">
        <v>85</v>
      </c>
    </row>
    <row r="17" spans="1:8" s="45" customFormat="1" ht="15" customHeight="1" x14ac:dyDescent="0.3">
      <c r="A17" s="121" t="s">
        <v>23</v>
      </c>
      <c r="B17" s="122">
        <v>148</v>
      </c>
      <c r="C17" s="122">
        <v>140</v>
      </c>
      <c r="D17" s="122">
        <v>143</v>
      </c>
      <c r="E17" s="122">
        <v>144</v>
      </c>
      <c r="F17" s="122">
        <v>152</v>
      </c>
      <c r="G17" s="122">
        <v>159</v>
      </c>
      <c r="H17" s="122">
        <v>123</v>
      </c>
    </row>
    <row r="18" spans="1:8" s="45" customFormat="1" ht="15" customHeight="1" x14ac:dyDescent="0.3">
      <c r="A18" s="121" t="s">
        <v>24</v>
      </c>
      <c r="B18" s="122">
        <v>150</v>
      </c>
      <c r="C18" s="122">
        <v>139</v>
      </c>
      <c r="D18" s="122">
        <v>143</v>
      </c>
      <c r="E18" s="122">
        <v>145</v>
      </c>
      <c r="F18" s="122">
        <v>163</v>
      </c>
      <c r="G18" s="122">
        <v>174</v>
      </c>
      <c r="H18" s="122">
        <v>147</v>
      </c>
    </row>
    <row r="19" spans="1:8" s="45" customFormat="1" ht="15" customHeight="1" x14ac:dyDescent="0.3">
      <c r="A19" s="121" t="s">
        <v>25</v>
      </c>
      <c r="B19" s="122">
        <v>150</v>
      </c>
      <c r="C19" s="122">
        <v>141</v>
      </c>
      <c r="D19" s="122">
        <v>145</v>
      </c>
      <c r="E19" s="122">
        <v>147</v>
      </c>
      <c r="F19" s="122">
        <v>173</v>
      </c>
      <c r="G19" s="122">
        <v>171</v>
      </c>
      <c r="H19" s="122">
        <v>154</v>
      </c>
    </row>
    <row r="20" spans="1:8" s="45" customFormat="1" ht="15" customHeight="1" x14ac:dyDescent="0.3">
      <c r="A20" s="121" t="s">
        <v>26</v>
      </c>
      <c r="B20" s="122">
        <v>151</v>
      </c>
      <c r="C20" s="122">
        <v>146</v>
      </c>
      <c r="D20" s="122">
        <v>150</v>
      </c>
      <c r="E20" s="122">
        <v>153</v>
      </c>
      <c r="F20" s="122">
        <v>181</v>
      </c>
      <c r="G20" s="122">
        <v>161</v>
      </c>
      <c r="H20" s="122">
        <v>149</v>
      </c>
    </row>
    <row r="21" spans="1:8" s="45" customFormat="1" ht="15" customHeight="1" x14ac:dyDescent="0.3">
      <c r="A21" s="121" t="s">
        <v>27</v>
      </c>
      <c r="B21" s="122">
        <v>154</v>
      </c>
      <c r="C21" s="122">
        <v>153</v>
      </c>
      <c r="D21" s="122">
        <v>158</v>
      </c>
      <c r="E21" s="122">
        <v>161</v>
      </c>
      <c r="F21" s="122">
        <v>189</v>
      </c>
      <c r="G21" s="122">
        <v>149</v>
      </c>
      <c r="H21" s="122">
        <v>146</v>
      </c>
    </row>
    <row r="22" spans="1:8" s="45" customFormat="1" ht="15" customHeight="1" x14ac:dyDescent="0.3">
      <c r="A22" s="121" t="s">
        <v>28</v>
      </c>
      <c r="B22" s="122">
        <v>165</v>
      </c>
      <c r="C22" s="122">
        <v>169</v>
      </c>
      <c r="D22" s="122">
        <v>175</v>
      </c>
      <c r="E22" s="122">
        <v>177</v>
      </c>
      <c r="F22" s="122">
        <v>198</v>
      </c>
      <c r="G22" s="122">
        <v>142</v>
      </c>
      <c r="H22" s="122">
        <v>151</v>
      </c>
    </row>
    <row r="23" spans="1:8" s="45" customFormat="1" ht="15" customHeight="1" x14ac:dyDescent="0.3">
      <c r="A23" s="121" t="s">
        <v>29</v>
      </c>
      <c r="B23" s="122">
        <v>189</v>
      </c>
      <c r="C23" s="122">
        <v>196</v>
      </c>
      <c r="D23" s="122">
        <v>201</v>
      </c>
      <c r="E23" s="122">
        <v>203</v>
      </c>
      <c r="F23" s="122">
        <v>205</v>
      </c>
      <c r="G23" s="122">
        <v>140</v>
      </c>
      <c r="H23" s="122">
        <v>158</v>
      </c>
    </row>
    <row r="24" spans="1:8" s="45" customFormat="1" ht="15" customHeight="1" x14ac:dyDescent="0.3">
      <c r="A24" s="121" t="s">
        <v>30</v>
      </c>
      <c r="B24" s="122">
        <v>194</v>
      </c>
      <c r="C24" s="122">
        <v>202</v>
      </c>
      <c r="D24" s="122">
        <v>205</v>
      </c>
      <c r="E24" s="122">
        <v>208</v>
      </c>
      <c r="F24" s="122">
        <v>201</v>
      </c>
      <c r="G24" s="122">
        <v>139</v>
      </c>
      <c r="H24" s="122">
        <v>150</v>
      </c>
    </row>
    <row r="25" spans="1:8" s="45" customFormat="1" ht="15" customHeight="1" x14ac:dyDescent="0.3">
      <c r="A25" s="121" t="s">
        <v>31</v>
      </c>
      <c r="B25" s="122">
        <v>149</v>
      </c>
      <c r="C25" s="122">
        <v>156</v>
      </c>
      <c r="D25" s="122">
        <v>161</v>
      </c>
      <c r="E25" s="122">
        <v>167</v>
      </c>
      <c r="F25" s="122">
        <v>167</v>
      </c>
      <c r="G25" s="122">
        <v>119</v>
      </c>
      <c r="H25" s="122">
        <v>132</v>
      </c>
    </row>
    <row r="26" spans="1:8" s="45" customFormat="1" ht="15" customHeight="1" x14ac:dyDescent="0.3">
      <c r="A26" s="121" t="s">
        <v>32</v>
      </c>
      <c r="B26" s="122">
        <v>97</v>
      </c>
      <c r="C26" s="122">
        <v>102</v>
      </c>
      <c r="D26" s="122">
        <v>107</v>
      </c>
      <c r="E26" s="122">
        <v>116</v>
      </c>
      <c r="F26" s="122">
        <v>130</v>
      </c>
      <c r="G26" s="122">
        <v>90</v>
      </c>
      <c r="H26" s="122">
        <v>110</v>
      </c>
    </row>
    <row r="27" spans="1:8" s="45" customFormat="1" ht="15" customHeight="1" x14ac:dyDescent="0.3">
      <c r="A27" s="121" t="s">
        <v>33</v>
      </c>
      <c r="B27" s="122">
        <v>68</v>
      </c>
      <c r="C27" s="122">
        <v>69</v>
      </c>
      <c r="D27" s="122">
        <v>73</v>
      </c>
      <c r="E27" s="122">
        <v>82</v>
      </c>
      <c r="F27" s="122">
        <v>95</v>
      </c>
      <c r="G27" s="122">
        <v>64</v>
      </c>
      <c r="H27" s="122">
        <v>88</v>
      </c>
    </row>
    <row r="28" spans="1:8" s="45" customFormat="1" ht="15" customHeight="1" x14ac:dyDescent="0.3">
      <c r="A28" s="121" t="s">
        <v>34</v>
      </c>
      <c r="B28" s="122">
        <v>52</v>
      </c>
      <c r="C28" s="122">
        <v>53</v>
      </c>
      <c r="D28" s="122">
        <v>55</v>
      </c>
      <c r="E28" s="122">
        <v>61</v>
      </c>
      <c r="F28" s="122">
        <v>67</v>
      </c>
      <c r="G28" s="122">
        <v>48</v>
      </c>
      <c r="H28" s="122">
        <v>65</v>
      </c>
    </row>
    <row r="29" spans="1:8" s="45" customFormat="1" ht="15" customHeight="1" x14ac:dyDescent="0.3">
      <c r="A29" s="121" t="s">
        <v>35</v>
      </c>
      <c r="B29" s="122">
        <v>38</v>
      </c>
      <c r="C29" s="122">
        <v>42</v>
      </c>
      <c r="D29" s="122">
        <v>43</v>
      </c>
      <c r="E29" s="122">
        <v>46</v>
      </c>
      <c r="F29" s="122">
        <v>49</v>
      </c>
      <c r="G29" s="122">
        <v>40</v>
      </c>
      <c r="H29" s="122">
        <v>44</v>
      </c>
    </row>
    <row r="30" spans="1:8" s="45" customFormat="1" ht="15" customHeight="1" x14ac:dyDescent="0.3">
      <c r="A30" s="121" t="s">
        <v>36</v>
      </c>
      <c r="B30" s="122">
        <v>25</v>
      </c>
      <c r="C30" s="122">
        <v>27</v>
      </c>
      <c r="D30" s="122">
        <v>28</v>
      </c>
      <c r="E30" s="122">
        <v>30</v>
      </c>
      <c r="F30" s="122">
        <v>36</v>
      </c>
      <c r="G30" s="122">
        <v>35</v>
      </c>
      <c r="H30" s="122">
        <v>28</v>
      </c>
    </row>
    <row r="31" spans="1:8" s="110" customFormat="1" ht="6.75" customHeight="1" thickBot="1" x14ac:dyDescent="0.4">
      <c r="A31" s="124"/>
      <c r="B31" s="125"/>
      <c r="C31" s="125"/>
      <c r="D31" s="125"/>
      <c r="E31" s="125"/>
      <c r="F31" s="125"/>
      <c r="G31" s="125"/>
      <c r="H31" s="126"/>
    </row>
    <row r="32" spans="1:8" s="110" customFormat="1" ht="22.5" customHeight="1" x14ac:dyDescent="0.25">
      <c r="A32" s="111" t="s">
        <v>40</v>
      </c>
      <c r="B32" s="127"/>
      <c r="C32" s="127"/>
      <c r="D32" s="127"/>
      <c r="E32" s="127"/>
      <c r="F32" s="127"/>
      <c r="G32" s="127"/>
      <c r="H32" s="128" t="s">
        <v>38</v>
      </c>
    </row>
    <row r="33" spans="1:8" s="104" customFormat="1" ht="14.5" x14ac:dyDescent="0.35">
      <c r="A33" s="111" t="s">
        <v>50</v>
      </c>
      <c r="B33" s="45"/>
      <c r="C33" s="45"/>
      <c r="D33" s="45"/>
      <c r="E33" s="45"/>
      <c r="F33" s="45"/>
      <c r="G33" s="45"/>
      <c r="H33" s="128" t="s">
        <v>68</v>
      </c>
    </row>
    <row r="34" spans="1:8" s="104" customFormat="1" ht="14.5" x14ac:dyDescent="0.35">
      <c r="A34" s="114" t="s">
        <v>66</v>
      </c>
      <c r="B34" s="111"/>
      <c r="C34" s="111"/>
      <c r="D34" s="115"/>
      <c r="E34" s="111"/>
      <c r="F34" s="111"/>
      <c r="G34" s="111"/>
      <c r="H34" s="129"/>
    </row>
    <row r="35" spans="1:8" s="61" customFormat="1" ht="22.5" customHeight="1" x14ac:dyDescent="0.25">
      <c r="A35" s="61" t="s">
        <v>45</v>
      </c>
      <c r="B35" s="111"/>
      <c r="C35" s="111"/>
      <c r="D35" s="111"/>
      <c r="E35" s="111"/>
      <c r="F35" s="111"/>
      <c r="G35" s="111"/>
      <c r="H35" s="111"/>
    </row>
    <row r="36" spans="1:8" s="61" customFormat="1" ht="12.5" x14ac:dyDescent="0.25">
      <c r="A36" s="111"/>
      <c r="B36" s="111"/>
      <c r="C36" s="111"/>
      <c r="D36" s="111"/>
      <c r="E36" s="111"/>
      <c r="F36" s="111"/>
      <c r="G36" s="111"/>
      <c r="H36" s="111"/>
    </row>
    <row r="37" spans="1:8" s="61" customFormat="1" ht="19.5" customHeight="1" x14ac:dyDescent="0.25">
      <c r="A37" s="111"/>
      <c r="B37" s="130"/>
      <c r="C37" s="130"/>
      <c r="D37" s="130"/>
      <c r="E37" s="130"/>
      <c r="F37" s="130"/>
      <c r="G37" s="130"/>
      <c r="H37" s="130"/>
    </row>
    <row r="38" spans="1:8" s="61" customFormat="1" ht="14.25" customHeight="1" x14ac:dyDescent="0.25">
      <c r="A38" s="111"/>
      <c r="B38" s="130"/>
      <c r="C38" s="130"/>
      <c r="D38" s="130"/>
      <c r="E38" s="130"/>
      <c r="F38" s="130"/>
      <c r="G38" s="130"/>
      <c r="H38" s="130"/>
    </row>
    <row r="39" spans="1:8" s="61" customFormat="1" ht="14.25" customHeight="1" x14ac:dyDescent="0.25">
      <c r="A39" s="111"/>
      <c r="B39" s="130"/>
      <c r="C39" s="130"/>
      <c r="D39" s="130"/>
      <c r="E39" s="130"/>
      <c r="F39" s="130"/>
      <c r="G39" s="130"/>
      <c r="H39" s="130"/>
    </row>
    <row r="40" spans="1:8" s="61" customFormat="1" ht="14.25" customHeight="1" x14ac:dyDescent="0.25">
      <c r="A40" s="111"/>
      <c r="B40" s="130"/>
      <c r="C40" s="130"/>
      <c r="D40" s="130"/>
      <c r="E40" s="130"/>
      <c r="F40" s="130"/>
      <c r="G40" s="130"/>
      <c r="H40" s="130"/>
    </row>
    <row r="41" spans="1:8" s="61" customFormat="1" ht="14.25" customHeight="1" x14ac:dyDescent="0.25">
      <c r="A41" s="111"/>
      <c r="B41" s="130"/>
      <c r="C41" s="130"/>
      <c r="D41" s="130"/>
      <c r="E41" s="130"/>
      <c r="F41" s="130"/>
      <c r="G41" s="130"/>
      <c r="H41" s="130"/>
    </row>
    <row r="42" spans="1:8" s="61" customFormat="1" ht="14.25" customHeight="1" x14ac:dyDescent="0.25">
      <c r="A42" s="111"/>
      <c r="B42" s="130"/>
      <c r="C42" s="130"/>
      <c r="D42" s="130"/>
      <c r="E42" s="130"/>
      <c r="F42" s="130"/>
      <c r="G42" s="130"/>
      <c r="H42" s="130"/>
    </row>
    <row r="43" spans="1:8" s="61" customFormat="1" ht="14.25" customHeight="1" x14ac:dyDescent="0.25">
      <c r="A43" s="111"/>
      <c r="B43" s="130"/>
      <c r="C43" s="130"/>
      <c r="D43" s="130"/>
      <c r="E43" s="130"/>
      <c r="F43" s="130"/>
      <c r="G43" s="130"/>
      <c r="H43" s="130"/>
    </row>
    <row r="44" spans="1:8" s="61" customFormat="1" ht="14.25" customHeight="1" x14ac:dyDescent="0.25">
      <c r="A44" s="111"/>
      <c r="B44" s="130"/>
      <c r="C44" s="130"/>
      <c r="D44" s="130"/>
      <c r="E44" s="130"/>
      <c r="F44" s="130"/>
      <c r="G44" s="130"/>
      <c r="H44" s="130"/>
    </row>
    <row r="45" spans="1:8" s="61" customFormat="1" ht="14.25" customHeight="1" x14ac:dyDescent="0.25">
      <c r="A45" s="111"/>
      <c r="B45" s="130"/>
      <c r="C45" s="130"/>
      <c r="D45" s="130"/>
      <c r="E45" s="130"/>
      <c r="F45" s="130"/>
      <c r="G45" s="130"/>
      <c r="H45" s="130"/>
    </row>
    <row r="46" spans="1:8" s="61" customFormat="1" ht="14.25" customHeight="1" x14ac:dyDescent="0.25">
      <c r="A46" s="111"/>
      <c r="B46" s="130"/>
      <c r="C46" s="130"/>
      <c r="D46" s="130"/>
      <c r="E46" s="130"/>
      <c r="F46" s="130"/>
      <c r="G46" s="130"/>
      <c r="H46" s="130"/>
    </row>
    <row r="47" spans="1:8" s="61" customFormat="1" ht="14.25" customHeight="1" x14ac:dyDescent="0.25">
      <c r="A47" s="111"/>
      <c r="B47" s="130"/>
      <c r="C47" s="130"/>
      <c r="D47" s="130"/>
      <c r="E47" s="130"/>
      <c r="F47" s="130"/>
      <c r="G47" s="130"/>
      <c r="H47" s="130"/>
    </row>
    <row r="48" spans="1:8" s="61" customFormat="1" ht="14.25" customHeight="1" x14ac:dyDescent="0.25">
      <c r="A48" s="111"/>
      <c r="B48" s="130"/>
      <c r="C48" s="130"/>
      <c r="D48" s="130"/>
      <c r="E48" s="130"/>
      <c r="F48" s="130"/>
      <c r="G48" s="130"/>
      <c r="H48" s="130"/>
    </row>
    <row r="49" spans="2:8" s="61" customFormat="1" ht="14.25" customHeight="1" x14ac:dyDescent="0.25">
      <c r="B49" s="130"/>
      <c r="C49" s="130"/>
      <c r="D49" s="130"/>
      <c r="E49" s="130"/>
      <c r="F49" s="130"/>
      <c r="G49" s="130"/>
      <c r="H49" s="130"/>
    </row>
    <row r="50" spans="2:8" s="61" customFormat="1" ht="14.25" customHeight="1" x14ac:dyDescent="0.25">
      <c r="B50" s="130"/>
      <c r="C50" s="130"/>
      <c r="D50" s="130"/>
      <c r="E50" s="130"/>
      <c r="F50" s="130"/>
      <c r="G50" s="130"/>
      <c r="H50" s="130"/>
    </row>
    <row r="51" spans="2:8" s="61" customFormat="1" ht="14.25" customHeight="1" x14ac:dyDescent="0.25">
      <c r="B51" s="130"/>
      <c r="C51" s="130"/>
      <c r="D51" s="130"/>
      <c r="E51" s="130"/>
      <c r="F51" s="130"/>
      <c r="G51" s="130"/>
      <c r="H51" s="130"/>
    </row>
    <row r="52" spans="2:8" s="61" customFormat="1" ht="14.25" customHeight="1" x14ac:dyDescent="0.25">
      <c r="B52" s="130"/>
      <c r="C52" s="130"/>
      <c r="D52" s="130"/>
      <c r="E52" s="130"/>
      <c r="F52" s="130"/>
      <c r="G52" s="130"/>
      <c r="H52" s="130"/>
    </row>
    <row r="53" spans="2:8" s="61" customFormat="1" ht="14.25" customHeight="1" x14ac:dyDescent="0.25">
      <c r="B53" s="130"/>
      <c r="C53" s="130"/>
      <c r="D53" s="130"/>
      <c r="E53" s="130"/>
      <c r="F53" s="130"/>
      <c r="G53" s="130"/>
      <c r="H53" s="130"/>
    </row>
    <row r="54" spans="2:8" s="61" customFormat="1" ht="14.25" customHeight="1" x14ac:dyDescent="0.25">
      <c r="B54" s="130"/>
      <c r="C54" s="130"/>
      <c r="D54" s="130"/>
      <c r="E54" s="130"/>
      <c r="F54" s="130"/>
      <c r="G54" s="130"/>
      <c r="H54" s="130"/>
    </row>
    <row r="55" spans="2:8" s="61" customFormat="1" ht="14.25" customHeight="1" x14ac:dyDescent="0.25">
      <c r="B55" s="130"/>
      <c r="C55" s="130"/>
      <c r="D55" s="130"/>
      <c r="E55" s="130"/>
      <c r="F55" s="130"/>
      <c r="G55" s="130"/>
      <c r="H55" s="130"/>
    </row>
    <row r="56" spans="2:8" s="61" customFormat="1" ht="14.25" customHeight="1" x14ac:dyDescent="0.25">
      <c r="B56" s="130"/>
      <c r="C56" s="130"/>
      <c r="D56" s="130"/>
      <c r="E56" s="130"/>
      <c r="F56" s="130"/>
      <c r="G56" s="130"/>
      <c r="H56" s="130"/>
    </row>
    <row r="57" spans="2:8" s="61" customFormat="1" ht="14.25" customHeight="1" x14ac:dyDescent="0.25">
      <c r="B57" s="130"/>
      <c r="C57" s="130"/>
      <c r="D57" s="130"/>
      <c r="E57" s="130"/>
      <c r="F57" s="130"/>
      <c r="G57" s="130"/>
      <c r="H57" s="130"/>
    </row>
    <row r="58" spans="2:8" s="61" customFormat="1" ht="14.25" customHeight="1" x14ac:dyDescent="0.25">
      <c r="B58" s="130"/>
      <c r="C58" s="130"/>
      <c r="D58" s="130"/>
      <c r="E58" s="130"/>
      <c r="F58" s="130"/>
      <c r="G58" s="130"/>
      <c r="H58" s="130"/>
    </row>
    <row r="59" spans="2:8" s="61" customFormat="1" ht="14.25" customHeight="1" x14ac:dyDescent="0.25">
      <c r="B59" s="130"/>
      <c r="C59" s="130"/>
      <c r="D59" s="130"/>
      <c r="E59" s="130"/>
      <c r="F59" s="130"/>
      <c r="G59" s="130"/>
      <c r="H59" s="130"/>
    </row>
    <row r="60" spans="2:8" s="61" customFormat="1" ht="14.25" customHeight="1" x14ac:dyDescent="0.25">
      <c r="B60" s="130"/>
      <c r="C60" s="130"/>
      <c r="D60" s="130"/>
      <c r="E60" s="130"/>
      <c r="F60" s="130"/>
      <c r="G60" s="130"/>
      <c r="H60" s="130"/>
    </row>
    <row r="61" spans="2:8" s="61" customFormat="1" ht="14.25" customHeight="1" x14ac:dyDescent="0.25">
      <c r="B61" s="130"/>
      <c r="C61" s="130"/>
      <c r="D61" s="130"/>
      <c r="E61" s="130"/>
      <c r="F61" s="130"/>
      <c r="G61" s="130"/>
      <c r="H61" s="130"/>
    </row>
    <row r="62" spans="2:8" s="61" customFormat="1" ht="14.25" customHeight="1" x14ac:dyDescent="0.25">
      <c r="B62" s="130"/>
      <c r="C62" s="130"/>
      <c r="D62" s="130"/>
      <c r="E62" s="130"/>
      <c r="F62" s="130"/>
      <c r="G62" s="130"/>
      <c r="H62" s="130"/>
    </row>
    <row r="63" spans="2:8" s="61" customFormat="1" ht="14.25" customHeight="1" x14ac:dyDescent="0.25">
      <c r="B63" s="130"/>
      <c r="C63" s="130"/>
      <c r="D63" s="130"/>
      <c r="E63" s="130"/>
      <c r="F63" s="130"/>
      <c r="G63" s="130"/>
      <c r="H63" s="130"/>
    </row>
    <row r="64" spans="2:8" s="61" customFormat="1" ht="14.25" customHeight="1" x14ac:dyDescent="0.25">
      <c r="B64" s="130"/>
      <c r="C64" s="130"/>
      <c r="D64" s="130"/>
      <c r="E64" s="130"/>
      <c r="F64" s="130"/>
      <c r="G64" s="130"/>
      <c r="H64" s="130"/>
    </row>
    <row r="65" spans="2:8" s="61" customFormat="1" ht="14.25" customHeight="1" x14ac:dyDescent="0.25">
      <c r="B65" s="130"/>
      <c r="C65" s="130"/>
      <c r="D65" s="130"/>
      <c r="E65" s="130"/>
      <c r="F65" s="130"/>
      <c r="G65" s="130"/>
      <c r="H65" s="130"/>
    </row>
    <row r="66" spans="2:8" s="61" customFormat="1" ht="14.25" customHeight="1" x14ac:dyDescent="0.25">
      <c r="B66" s="130"/>
      <c r="C66" s="130"/>
      <c r="D66" s="130"/>
      <c r="E66" s="130"/>
      <c r="F66" s="130"/>
      <c r="G66" s="130"/>
      <c r="H66" s="130"/>
    </row>
    <row r="67" spans="2:8" s="61" customFormat="1" ht="14.25" customHeight="1" x14ac:dyDescent="0.25">
      <c r="B67" s="130"/>
      <c r="C67" s="130"/>
      <c r="D67" s="130"/>
      <c r="E67" s="130"/>
      <c r="F67" s="130"/>
      <c r="G67" s="130"/>
      <c r="H67" s="130"/>
    </row>
  </sheetData>
  <hyperlinks>
    <hyperlink ref="A2" r:id="rId1" xr:uid="{00000000-0004-0000-0D00-000000000000}"/>
    <hyperlink ref="A34" r:id="rId2" xr:uid="{00000000-0004-0000-0D00-000001000000}"/>
  </hyperlinks>
  <pageMargins left="0.78740157480314998" right="0.78740157480314998" top="0.78740157480314898" bottom="0.78740157480314898" header="0.511811023622047" footer="0.511811023622047"/>
  <pageSetup paperSize="0" scale="69" fitToWidth="0" fitToHeight="0" orientation="portrait" horizontalDpi="0" verticalDpi="0" copies="0"/>
  <headerFooter alignWithMargins="0">
    <oddFooter>&amp;C&amp;P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67"/>
  <sheetViews>
    <sheetView workbookViewId="0"/>
  </sheetViews>
  <sheetFormatPr defaultColWidth="12.453125" defaultRowHeight="14.25" customHeight="1" x14ac:dyDescent="0.25"/>
  <cols>
    <col min="1" max="1" width="15.1796875" style="111" customWidth="1"/>
    <col min="2" max="4" width="14.6328125" style="111" customWidth="1"/>
    <col min="5" max="5" width="12.453125" style="111" customWidth="1"/>
    <col min="6" max="16384" width="12.453125" style="111"/>
  </cols>
  <sheetData>
    <row r="1" spans="1:8" s="108" customFormat="1" ht="15.5" x14ac:dyDescent="0.35">
      <c r="A1" s="113" t="s">
        <v>0</v>
      </c>
    </row>
    <row r="2" spans="1:8" s="61" customFormat="1" ht="12.5" x14ac:dyDescent="0.25">
      <c r="A2" s="87" t="s">
        <v>63</v>
      </c>
      <c r="B2" s="111"/>
      <c r="C2" s="111"/>
      <c r="D2" s="111"/>
      <c r="E2" s="111"/>
      <c r="F2" s="111"/>
      <c r="G2" s="111"/>
      <c r="H2" s="111"/>
    </row>
    <row r="3" spans="1:8" s="108" customFormat="1" ht="21.75" customHeight="1" x14ac:dyDescent="0.35">
      <c r="A3" s="116" t="s">
        <v>2</v>
      </c>
    </row>
    <row r="4" spans="1:8" s="108" customFormat="1" ht="18.75" customHeight="1" x14ac:dyDescent="0.35">
      <c r="A4" s="116" t="s">
        <v>71</v>
      </c>
      <c r="B4" s="37"/>
      <c r="C4" s="37"/>
      <c r="D4" s="37"/>
      <c r="E4" s="37"/>
      <c r="F4" s="37"/>
      <c r="G4" s="37"/>
      <c r="H4" s="37"/>
    </row>
    <row r="5" spans="1:8" s="61" customFormat="1" ht="22.5" customHeight="1" thickBot="1" x14ac:dyDescent="0.3">
      <c r="A5" s="117"/>
      <c r="B5" s="117"/>
      <c r="C5" s="117"/>
      <c r="D5" s="118" t="s">
        <v>54</v>
      </c>
      <c r="E5" s="111"/>
      <c r="F5" s="111"/>
      <c r="G5" s="111"/>
      <c r="H5" s="111"/>
    </row>
    <row r="6" spans="1:8" s="61" customFormat="1" ht="37.5" customHeight="1" thickBot="1" x14ac:dyDescent="0.35">
      <c r="A6" s="119" t="s">
        <v>5</v>
      </c>
      <c r="B6" s="120" t="s">
        <v>72</v>
      </c>
      <c r="C6" s="120" t="s">
        <v>11</v>
      </c>
      <c r="D6" s="120" t="s">
        <v>12</v>
      </c>
      <c r="E6" s="111"/>
      <c r="F6" s="111"/>
      <c r="G6" s="111"/>
      <c r="H6" s="111"/>
    </row>
    <row r="7" spans="1:8" s="45" customFormat="1" ht="23.25" customHeight="1" x14ac:dyDescent="0.3">
      <c r="A7" s="121" t="s">
        <v>13</v>
      </c>
      <c r="B7" s="122">
        <v>18</v>
      </c>
      <c r="C7" s="122">
        <v>25</v>
      </c>
      <c r="D7" s="122">
        <v>26</v>
      </c>
    </row>
    <row r="8" spans="1:8" s="45" customFormat="1" ht="15" customHeight="1" x14ac:dyDescent="0.3">
      <c r="A8" s="121" t="s">
        <v>14</v>
      </c>
      <c r="B8" s="122">
        <v>12</v>
      </c>
      <c r="C8" s="122">
        <v>17</v>
      </c>
      <c r="D8" s="122">
        <v>17</v>
      </c>
    </row>
    <row r="9" spans="1:8" s="45" customFormat="1" ht="15" customHeight="1" x14ac:dyDescent="0.3">
      <c r="A9" s="121" t="s">
        <v>15</v>
      </c>
      <c r="B9" s="122">
        <v>11</v>
      </c>
      <c r="C9" s="122">
        <v>14</v>
      </c>
      <c r="D9" s="122">
        <v>11</v>
      </c>
    </row>
    <row r="10" spans="1:8" s="45" customFormat="1" ht="15" customHeight="1" x14ac:dyDescent="0.3">
      <c r="A10" s="121" t="s">
        <v>16</v>
      </c>
      <c r="B10" s="122">
        <v>12</v>
      </c>
      <c r="C10" s="122">
        <v>13</v>
      </c>
      <c r="D10" s="122">
        <v>9</v>
      </c>
    </row>
    <row r="11" spans="1:8" s="45" customFormat="1" ht="15" customHeight="1" x14ac:dyDescent="0.3">
      <c r="A11" s="121" t="s">
        <v>17</v>
      </c>
      <c r="B11" s="122">
        <v>19</v>
      </c>
      <c r="C11" s="122">
        <v>15</v>
      </c>
      <c r="D11" s="122">
        <v>9</v>
      </c>
    </row>
    <row r="12" spans="1:8" s="45" customFormat="1" ht="15" customHeight="1" x14ac:dyDescent="0.3">
      <c r="A12" s="121" t="s">
        <v>18</v>
      </c>
      <c r="B12" s="122">
        <v>42</v>
      </c>
      <c r="C12" s="122">
        <v>24</v>
      </c>
      <c r="D12" s="122">
        <v>13</v>
      </c>
    </row>
    <row r="13" spans="1:8" s="45" customFormat="1" ht="15" customHeight="1" x14ac:dyDescent="0.3">
      <c r="A13" s="121" t="s">
        <v>19</v>
      </c>
      <c r="B13" s="122">
        <v>101</v>
      </c>
      <c r="C13" s="122">
        <v>41</v>
      </c>
      <c r="D13" s="122">
        <v>22</v>
      </c>
    </row>
    <row r="14" spans="1:8" s="45" customFormat="1" ht="15" customHeight="1" x14ac:dyDescent="0.3">
      <c r="A14" s="121" t="s">
        <v>20</v>
      </c>
      <c r="B14" s="122">
        <v>179</v>
      </c>
      <c r="C14" s="122">
        <v>66</v>
      </c>
      <c r="D14" s="122">
        <v>35</v>
      </c>
    </row>
    <row r="15" spans="1:8" s="45" customFormat="1" ht="15" customHeight="1" x14ac:dyDescent="0.3">
      <c r="A15" s="121" t="s">
        <v>21</v>
      </c>
      <c r="B15" s="122">
        <v>189</v>
      </c>
      <c r="C15" s="122">
        <v>96</v>
      </c>
      <c r="D15" s="122">
        <v>52</v>
      </c>
    </row>
    <row r="16" spans="1:8" s="45" customFormat="1" ht="15" customHeight="1" x14ac:dyDescent="0.3">
      <c r="A16" s="121" t="s">
        <v>22</v>
      </c>
      <c r="B16" s="122">
        <v>156</v>
      </c>
      <c r="C16" s="122">
        <v>127</v>
      </c>
      <c r="D16" s="122">
        <v>86</v>
      </c>
    </row>
    <row r="17" spans="1:4" s="45" customFormat="1" ht="15" customHeight="1" x14ac:dyDescent="0.3">
      <c r="A17" s="121" t="s">
        <v>23</v>
      </c>
      <c r="B17" s="122">
        <v>145</v>
      </c>
      <c r="C17" s="122">
        <v>157</v>
      </c>
      <c r="D17" s="122">
        <v>125</v>
      </c>
    </row>
    <row r="18" spans="1:4" s="45" customFormat="1" ht="15" customHeight="1" x14ac:dyDescent="0.3">
      <c r="A18" s="121" t="s">
        <v>24</v>
      </c>
      <c r="B18" s="122">
        <v>148</v>
      </c>
      <c r="C18" s="122">
        <v>171</v>
      </c>
      <c r="D18" s="122">
        <v>148</v>
      </c>
    </row>
    <row r="19" spans="1:4" s="45" customFormat="1" ht="15" customHeight="1" x14ac:dyDescent="0.3">
      <c r="A19" s="121" t="s">
        <v>25</v>
      </c>
      <c r="B19" s="122">
        <v>151</v>
      </c>
      <c r="C19" s="122">
        <v>168</v>
      </c>
      <c r="D19" s="122">
        <v>155</v>
      </c>
    </row>
    <row r="20" spans="1:4" s="45" customFormat="1" ht="15" customHeight="1" x14ac:dyDescent="0.3">
      <c r="A20" s="121" t="s">
        <v>26</v>
      </c>
      <c r="B20" s="122">
        <v>156</v>
      </c>
      <c r="C20" s="122">
        <v>158</v>
      </c>
      <c r="D20" s="122">
        <v>150</v>
      </c>
    </row>
    <row r="21" spans="1:4" s="45" customFormat="1" ht="15" customHeight="1" x14ac:dyDescent="0.3">
      <c r="A21" s="121" t="s">
        <v>27</v>
      </c>
      <c r="B21" s="122">
        <v>162</v>
      </c>
      <c r="C21" s="122">
        <v>147</v>
      </c>
      <c r="D21" s="122">
        <v>148</v>
      </c>
    </row>
    <row r="22" spans="1:4" s="45" customFormat="1" ht="15" customHeight="1" x14ac:dyDescent="0.3">
      <c r="A22" s="121" t="s">
        <v>28</v>
      </c>
      <c r="B22" s="122">
        <v>176</v>
      </c>
      <c r="C22" s="122">
        <v>139</v>
      </c>
      <c r="D22" s="122">
        <v>152</v>
      </c>
    </row>
    <row r="23" spans="1:4" s="45" customFormat="1" ht="15" customHeight="1" x14ac:dyDescent="0.3">
      <c r="A23" s="121" t="s">
        <v>29</v>
      </c>
      <c r="B23" s="122">
        <v>197</v>
      </c>
      <c r="C23" s="122">
        <v>138</v>
      </c>
      <c r="D23" s="122">
        <v>158</v>
      </c>
    </row>
    <row r="24" spans="1:4" s="45" customFormat="1" ht="15" customHeight="1" x14ac:dyDescent="0.3">
      <c r="A24" s="121" t="s">
        <v>30</v>
      </c>
      <c r="B24" s="122">
        <v>201</v>
      </c>
      <c r="C24" s="122">
        <v>136</v>
      </c>
      <c r="D24" s="122">
        <v>151</v>
      </c>
    </row>
    <row r="25" spans="1:4" s="45" customFormat="1" ht="15" customHeight="1" x14ac:dyDescent="0.3">
      <c r="A25" s="121" t="s">
        <v>31</v>
      </c>
      <c r="B25" s="122">
        <v>161</v>
      </c>
      <c r="C25" s="122">
        <v>117</v>
      </c>
      <c r="D25" s="122">
        <v>133</v>
      </c>
    </row>
    <row r="26" spans="1:4" s="45" customFormat="1" ht="15" customHeight="1" x14ac:dyDescent="0.3">
      <c r="A26" s="121" t="s">
        <v>32</v>
      </c>
      <c r="B26" s="122">
        <v>113</v>
      </c>
      <c r="C26" s="122">
        <v>90</v>
      </c>
      <c r="D26" s="122">
        <v>112</v>
      </c>
    </row>
    <row r="27" spans="1:4" s="45" customFormat="1" ht="15" customHeight="1" x14ac:dyDescent="0.3">
      <c r="A27" s="121" t="s">
        <v>33</v>
      </c>
      <c r="B27" s="122">
        <v>79</v>
      </c>
      <c r="C27" s="122">
        <v>65</v>
      </c>
      <c r="D27" s="122">
        <v>90</v>
      </c>
    </row>
    <row r="28" spans="1:4" s="45" customFormat="1" ht="15" customHeight="1" x14ac:dyDescent="0.3">
      <c r="A28" s="121" t="s">
        <v>34</v>
      </c>
      <c r="B28" s="122">
        <v>59</v>
      </c>
      <c r="C28" s="122">
        <v>48</v>
      </c>
      <c r="D28" s="122">
        <v>66</v>
      </c>
    </row>
    <row r="29" spans="1:4" s="45" customFormat="1" ht="15" customHeight="1" x14ac:dyDescent="0.3">
      <c r="A29" s="121" t="s">
        <v>35</v>
      </c>
      <c r="B29" s="122">
        <v>45</v>
      </c>
      <c r="C29" s="122">
        <v>40</v>
      </c>
      <c r="D29" s="122">
        <v>45</v>
      </c>
    </row>
    <row r="30" spans="1:4" s="45" customFormat="1" ht="15" customHeight="1" x14ac:dyDescent="0.3">
      <c r="A30" s="121" t="s">
        <v>36</v>
      </c>
      <c r="B30" s="122">
        <v>30</v>
      </c>
      <c r="C30" s="122">
        <v>35</v>
      </c>
      <c r="D30" s="122">
        <v>29</v>
      </c>
    </row>
    <row r="31" spans="1:4" s="110" customFormat="1" ht="6.75" customHeight="1" thickBot="1" x14ac:dyDescent="0.4">
      <c r="A31" s="124"/>
      <c r="B31" s="125"/>
      <c r="C31" s="125"/>
      <c r="D31" s="126"/>
    </row>
    <row r="32" spans="1:4" s="110" customFormat="1" ht="22.5" customHeight="1" x14ac:dyDescent="0.25">
      <c r="A32" s="111" t="s">
        <v>40</v>
      </c>
      <c r="B32" s="127"/>
      <c r="C32" s="127"/>
      <c r="D32" s="128" t="s">
        <v>38</v>
      </c>
    </row>
    <row r="33" spans="1:4" s="104" customFormat="1" ht="14.5" x14ac:dyDescent="0.35">
      <c r="A33" s="111" t="s">
        <v>50</v>
      </c>
      <c r="B33" s="45"/>
      <c r="C33" s="45"/>
      <c r="D33" s="128" t="s">
        <v>68</v>
      </c>
    </row>
    <row r="34" spans="1:4" s="104" customFormat="1" ht="14.5" x14ac:dyDescent="0.35">
      <c r="A34" s="114" t="s">
        <v>66</v>
      </c>
      <c r="B34" s="111"/>
      <c r="C34" s="111"/>
      <c r="D34" s="129"/>
    </row>
    <row r="35" spans="1:4" s="61" customFormat="1" ht="22.5" customHeight="1" x14ac:dyDescent="0.25">
      <c r="A35" s="61" t="s">
        <v>45</v>
      </c>
      <c r="B35" s="111"/>
      <c r="C35" s="111"/>
      <c r="D35" s="111"/>
    </row>
    <row r="36" spans="1:4" s="61" customFormat="1" ht="12.5" x14ac:dyDescent="0.25">
      <c r="A36" s="111"/>
      <c r="B36" s="111"/>
      <c r="C36" s="111"/>
      <c r="D36" s="111"/>
    </row>
    <row r="37" spans="1:4" s="61" customFormat="1" ht="19.5" customHeight="1" x14ac:dyDescent="0.25">
      <c r="A37" s="111"/>
      <c r="B37" s="130"/>
      <c r="C37" s="130"/>
      <c r="D37" s="130"/>
    </row>
    <row r="38" spans="1:4" s="61" customFormat="1" ht="14.25" customHeight="1" x14ac:dyDescent="0.25">
      <c r="A38" s="111"/>
      <c r="B38" s="130"/>
      <c r="C38" s="130"/>
      <c r="D38" s="130"/>
    </row>
    <row r="39" spans="1:4" s="61" customFormat="1" ht="14.25" customHeight="1" x14ac:dyDescent="0.25">
      <c r="A39" s="111"/>
      <c r="B39" s="130"/>
      <c r="C39" s="130"/>
      <c r="D39" s="130"/>
    </row>
    <row r="40" spans="1:4" s="61" customFormat="1" ht="14.25" customHeight="1" x14ac:dyDescent="0.25">
      <c r="A40" s="111"/>
      <c r="B40" s="130"/>
      <c r="C40" s="130"/>
      <c r="D40" s="130"/>
    </row>
    <row r="41" spans="1:4" s="61" customFormat="1" ht="14.25" customHeight="1" x14ac:dyDescent="0.25">
      <c r="A41" s="111"/>
      <c r="B41" s="130"/>
      <c r="C41" s="130"/>
      <c r="D41" s="130"/>
    </row>
    <row r="42" spans="1:4" s="61" customFormat="1" ht="14.25" customHeight="1" x14ac:dyDescent="0.25">
      <c r="A42" s="111"/>
      <c r="B42" s="130"/>
      <c r="C42" s="130"/>
      <c r="D42" s="130"/>
    </row>
    <row r="43" spans="1:4" s="61" customFormat="1" ht="14.25" customHeight="1" x14ac:dyDescent="0.25">
      <c r="A43" s="111"/>
      <c r="B43" s="130"/>
      <c r="C43" s="130"/>
      <c r="D43" s="130"/>
    </row>
    <row r="44" spans="1:4" s="61" customFormat="1" ht="14.25" customHeight="1" x14ac:dyDescent="0.25">
      <c r="A44" s="111"/>
      <c r="B44" s="130"/>
      <c r="C44" s="130"/>
      <c r="D44" s="130"/>
    </row>
    <row r="45" spans="1:4" s="61" customFormat="1" ht="14.25" customHeight="1" x14ac:dyDescent="0.25">
      <c r="A45" s="111"/>
      <c r="B45" s="130"/>
      <c r="C45" s="130"/>
      <c r="D45" s="130"/>
    </row>
    <row r="46" spans="1:4" s="61" customFormat="1" ht="14.25" customHeight="1" x14ac:dyDescent="0.25">
      <c r="A46" s="111"/>
      <c r="B46" s="130"/>
      <c r="C46" s="130"/>
      <c r="D46" s="130"/>
    </row>
    <row r="47" spans="1:4" s="61" customFormat="1" ht="14.25" customHeight="1" x14ac:dyDescent="0.25">
      <c r="A47" s="111"/>
      <c r="B47" s="130"/>
      <c r="C47" s="130"/>
      <c r="D47" s="130"/>
    </row>
    <row r="48" spans="1:4" s="61" customFormat="1" ht="14.25" customHeight="1" x14ac:dyDescent="0.25">
      <c r="A48" s="111"/>
      <c r="B48" s="130"/>
      <c r="C48" s="130"/>
      <c r="D48" s="130"/>
    </row>
    <row r="49" spans="2:4" s="61" customFormat="1" ht="14.25" customHeight="1" x14ac:dyDescent="0.25">
      <c r="B49" s="130"/>
      <c r="C49" s="130"/>
      <c r="D49" s="130"/>
    </row>
    <row r="50" spans="2:4" s="61" customFormat="1" ht="14.25" customHeight="1" x14ac:dyDescent="0.25">
      <c r="B50" s="130"/>
      <c r="C50" s="130"/>
      <c r="D50" s="130"/>
    </row>
    <row r="51" spans="2:4" s="61" customFormat="1" ht="14.25" customHeight="1" x14ac:dyDescent="0.25">
      <c r="B51" s="130"/>
      <c r="C51" s="130"/>
      <c r="D51" s="130"/>
    </row>
    <row r="52" spans="2:4" s="61" customFormat="1" ht="14.25" customHeight="1" x14ac:dyDescent="0.25">
      <c r="B52" s="130"/>
      <c r="C52" s="130"/>
      <c r="D52" s="130"/>
    </row>
    <row r="53" spans="2:4" s="61" customFormat="1" ht="14.25" customHeight="1" x14ac:dyDescent="0.25">
      <c r="B53" s="130"/>
      <c r="C53" s="130"/>
      <c r="D53" s="130"/>
    </row>
    <row r="54" spans="2:4" s="61" customFormat="1" ht="14.25" customHeight="1" x14ac:dyDescent="0.25">
      <c r="B54" s="130"/>
      <c r="C54" s="130"/>
      <c r="D54" s="130"/>
    </row>
    <row r="55" spans="2:4" s="61" customFormat="1" ht="14.25" customHeight="1" x14ac:dyDescent="0.25">
      <c r="B55" s="130"/>
      <c r="C55" s="130"/>
      <c r="D55" s="130"/>
    </row>
    <row r="56" spans="2:4" s="61" customFormat="1" ht="14.25" customHeight="1" x14ac:dyDescent="0.25">
      <c r="B56" s="130"/>
      <c r="C56" s="130"/>
      <c r="D56" s="130"/>
    </row>
    <row r="57" spans="2:4" s="61" customFormat="1" ht="14.25" customHeight="1" x14ac:dyDescent="0.25">
      <c r="B57" s="130"/>
      <c r="C57" s="130"/>
      <c r="D57" s="130"/>
    </row>
    <row r="58" spans="2:4" s="61" customFormat="1" ht="14.25" customHeight="1" x14ac:dyDescent="0.25">
      <c r="B58" s="130"/>
      <c r="C58" s="130"/>
      <c r="D58" s="130"/>
    </row>
    <row r="59" spans="2:4" s="61" customFormat="1" ht="14.25" customHeight="1" x14ac:dyDescent="0.25">
      <c r="B59" s="130"/>
      <c r="C59" s="130"/>
      <c r="D59" s="130"/>
    </row>
    <row r="60" spans="2:4" s="61" customFormat="1" ht="14.25" customHeight="1" x14ac:dyDescent="0.25">
      <c r="B60" s="130"/>
      <c r="C60" s="130"/>
      <c r="D60" s="130"/>
    </row>
    <row r="61" spans="2:4" s="61" customFormat="1" ht="14.25" customHeight="1" x14ac:dyDescent="0.25">
      <c r="B61" s="130"/>
      <c r="C61" s="130"/>
      <c r="D61" s="130"/>
    </row>
    <row r="62" spans="2:4" s="61" customFormat="1" ht="14.25" customHeight="1" x14ac:dyDescent="0.25">
      <c r="B62" s="130"/>
      <c r="C62" s="130"/>
      <c r="D62" s="130"/>
    </row>
    <row r="63" spans="2:4" s="61" customFormat="1" ht="14.25" customHeight="1" x14ac:dyDescent="0.25">
      <c r="B63" s="130"/>
      <c r="C63" s="130"/>
      <c r="D63" s="130"/>
    </row>
    <row r="64" spans="2:4" s="61" customFormat="1" ht="14.25" customHeight="1" x14ac:dyDescent="0.25">
      <c r="B64" s="130"/>
      <c r="C64" s="130"/>
      <c r="D64" s="130"/>
    </row>
    <row r="65" spans="2:4" s="61" customFormat="1" ht="14.25" customHeight="1" x14ac:dyDescent="0.25">
      <c r="B65" s="130"/>
      <c r="C65" s="130"/>
      <c r="D65" s="130"/>
    </row>
    <row r="66" spans="2:4" s="61" customFormat="1" ht="14.25" customHeight="1" x14ac:dyDescent="0.25">
      <c r="B66" s="130"/>
      <c r="C66" s="130"/>
      <c r="D66" s="130"/>
    </row>
    <row r="67" spans="2:4" s="61" customFormat="1" ht="14.25" customHeight="1" x14ac:dyDescent="0.25">
      <c r="B67" s="130"/>
      <c r="C67" s="130"/>
      <c r="D67" s="130"/>
    </row>
  </sheetData>
  <hyperlinks>
    <hyperlink ref="A2" r:id="rId1" xr:uid="{00000000-0004-0000-0E00-000000000000}"/>
    <hyperlink ref="A34" r:id="rId2" xr:uid="{00000000-0004-0000-0E00-000001000000}"/>
  </hyperlinks>
  <pageMargins left="0.78740157480314998" right="0.78740157480314998" top="0.78740157480314898" bottom="0.78740157480314898" header="0.511811023622047" footer="0.511811023622047"/>
  <pageSetup paperSize="0" scale="97" fitToWidth="0" fitToHeight="0" orientation="portrait" horizontalDpi="0" verticalDpi="0" copies="0"/>
  <headerFooter alignWithMargins="0">
    <oddFooter>&amp;C&amp;P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67"/>
  <sheetViews>
    <sheetView workbookViewId="0"/>
  </sheetViews>
  <sheetFormatPr defaultColWidth="12.453125" defaultRowHeight="14.25" customHeight="1" x14ac:dyDescent="0.25"/>
  <cols>
    <col min="1" max="1" width="15.1796875" style="111" customWidth="1"/>
    <col min="2" max="4" width="14.6328125" style="111" customWidth="1"/>
    <col min="5" max="5" width="12.453125" style="111" customWidth="1"/>
    <col min="6" max="16384" width="12.453125" style="111"/>
  </cols>
  <sheetData>
    <row r="1" spans="1:8" s="108" customFormat="1" ht="15.5" x14ac:dyDescent="0.35">
      <c r="A1" s="113" t="s">
        <v>0</v>
      </c>
    </row>
    <row r="2" spans="1:8" s="61" customFormat="1" ht="12.5" x14ac:dyDescent="0.25">
      <c r="A2" s="87" t="s">
        <v>63</v>
      </c>
      <c r="B2" s="111"/>
      <c r="C2" s="111"/>
      <c r="D2" s="111"/>
      <c r="E2" s="111"/>
      <c r="F2" s="111"/>
      <c r="G2" s="111"/>
      <c r="H2" s="111"/>
    </row>
    <row r="3" spans="1:8" s="108" customFormat="1" ht="21.75" customHeight="1" x14ac:dyDescent="0.35">
      <c r="A3" s="116" t="s">
        <v>2</v>
      </c>
    </row>
    <row r="4" spans="1:8" s="108" customFormat="1" ht="18.75" customHeight="1" x14ac:dyDescent="0.35">
      <c r="A4" s="116" t="s">
        <v>73</v>
      </c>
      <c r="B4" s="37"/>
      <c r="C4" s="37"/>
      <c r="D4" s="37"/>
      <c r="E4" s="37"/>
      <c r="F4" s="37"/>
      <c r="G4" s="37"/>
      <c r="H4" s="37"/>
    </row>
    <row r="5" spans="1:8" s="61" customFormat="1" ht="22.5" customHeight="1" thickBot="1" x14ac:dyDescent="0.3">
      <c r="A5" s="117"/>
      <c r="B5" s="117"/>
      <c r="C5" s="117"/>
      <c r="D5" s="118" t="s">
        <v>54</v>
      </c>
      <c r="E5" s="111"/>
      <c r="F5" s="111"/>
      <c r="G5" s="111"/>
      <c r="H5" s="111"/>
    </row>
    <row r="6" spans="1:8" s="61" customFormat="1" ht="37.5" customHeight="1" thickBot="1" x14ac:dyDescent="0.35">
      <c r="A6" s="119" t="s">
        <v>5</v>
      </c>
      <c r="B6" s="120" t="s">
        <v>72</v>
      </c>
      <c r="C6" s="120" t="s">
        <v>11</v>
      </c>
      <c r="D6" s="120" t="s">
        <v>12</v>
      </c>
      <c r="E6" s="111"/>
      <c r="F6" s="111"/>
      <c r="G6" s="111"/>
      <c r="H6" s="111"/>
    </row>
    <row r="7" spans="1:8" s="45" customFormat="1" ht="23.25" customHeight="1" x14ac:dyDescent="0.3">
      <c r="A7" s="121" t="s">
        <v>13</v>
      </c>
      <c r="B7" s="122">
        <v>18</v>
      </c>
      <c r="C7" s="122">
        <v>26</v>
      </c>
      <c r="D7" s="122">
        <v>25</v>
      </c>
    </row>
    <row r="8" spans="1:8" s="45" customFormat="1" ht="15" customHeight="1" x14ac:dyDescent="0.3">
      <c r="A8" s="121" t="s">
        <v>14</v>
      </c>
      <c r="B8" s="122">
        <v>12</v>
      </c>
      <c r="C8" s="122">
        <v>18</v>
      </c>
      <c r="D8" s="122">
        <v>16</v>
      </c>
    </row>
    <row r="9" spans="1:8" s="45" customFormat="1" ht="15" customHeight="1" x14ac:dyDescent="0.3">
      <c r="A9" s="121" t="s">
        <v>15</v>
      </c>
      <c r="B9" s="122">
        <v>10</v>
      </c>
      <c r="C9" s="122">
        <v>14</v>
      </c>
      <c r="D9" s="122">
        <v>11</v>
      </c>
    </row>
    <row r="10" spans="1:8" s="45" customFormat="1" ht="15" customHeight="1" x14ac:dyDescent="0.3">
      <c r="A10" s="121" t="s">
        <v>16</v>
      </c>
      <c r="B10" s="122">
        <v>11</v>
      </c>
      <c r="C10" s="122">
        <v>12</v>
      </c>
      <c r="D10" s="122">
        <v>9</v>
      </c>
    </row>
    <row r="11" spans="1:8" s="45" customFormat="1" ht="15" customHeight="1" x14ac:dyDescent="0.3">
      <c r="A11" s="121" t="s">
        <v>17</v>
      </c>
      <c r="B11" s="122">
        <v>18</v>
      </c>
      <c r="C11" s="122">
        <v>14</v>
      </c>
      <c r="D11" s="122">
        <v>9</v>
      </c>
    </row>
    <row r="12" spans="1:8" s="45" customFormat="1" ht="15" customHeight="1" x14ac:dyDescent="0.3">
      <c r="A12" s="121" t="s">
        <v>18</v>
      </c>
      <c r="B12" s="122">
        <v>41</v>
      </c>
      <c r="C12" s="122">
        <v>23</v>
      </c>
      <c r="D12" s="122">
        <v>13</v>
      </c>
    </row>
    <row r="13" spans="1:8" s="45" customFormat="1" ht="15" customHeight="1" x14ac:dyDescent="0.3">
      <c r="A13" s="121" t="s">
        <v>19</v>
      </c>
      <c r="B13" s="122">
        <v>98</v>
      </c>
      <c r="C13" s="122">
        <v>40</v>
      </c>
      <c r="D13" s="122">
        <v>21</v>
      </c>
    </row>
    <row r="14" spans="1:8" s="45" customFormat="1" ht="15" customHeight="1" x14ac:dyDescent="0.3">
      <c r="A14" s="121" t="s">
        <v>20</v>
      </c>
      <c r="B14" s="122">
        <v>178</v>
      </c>
      <c r="C14" s="122">
        <v>66</v>
      </c>
      <c r="D14" s="122">
        <v>34</v>
      </c>
    </row>
    <row r="15" spans="1:8" s="45" customFormat="1" ht="15" customHeight="1" x14ac:dyDescent="0.3">
      <c r="A15" s="121" t="s">
        <v>21</v>
      </c>
      <c r="B15" s="122">
        <v>191</v>
      </c>
      <c r="C15" s="122">
        <v>97</v>
      </c>
      <c r="D15" s="122">
        <v>51</v>
      </c>
    </row>
    <row r="16" spans="1:8" s="45" customFormat="1" ht="15" customHeight="1" x14ac:dyDescent="0.3">
      <c r="A16" s="121" t="s">
        <v>22</v>
      </c>
      <c r="B16" s="122">
        <v>157</v>
      </c>
      <c r="C16" s="122">
        <v>128</v>
      </c>
      <c r="D16" s="122">
        <v>85</v>
      </c>
    </row>
    <row r="17" spans="1:4" s="45" customFormat="1" ht="15" customHeight="1" x14ac:dyDescent="0.3">
      <c r="A17" s="121" t="s">
        <v>23</v>
      </c>
      <c r="B17" s="122">
        <v>146</v>
      </c>
      <c r="C17" s="122">
        <v>157</v>
      </c>
      <c r="D17" s="122">
        <v>124</v>
      </c>
    </row>
    <row r="18" spans="1:4" s="45" customFormat="1" ht="15" customHeight="1" x14ac:dyDescent="0.3">
      <c r="A18" s="121" t="s">
        <v>24</v>
      </c>
      <c r="B18" s="122">
        <v>149</v>
      </c>
      <c r="C18" s="122">
        <v>172</v>
      </c>
      <c r="D18" s="122">
        <v>148</v>
      </c>
    </row>
    <row r="19" spans="1:4" s="45" customFormat="1" ht="15" customHeight="1" x14ac:dyDescent="0.3">
      <c r="A19" s="121" t="s">
        <v>25</v>
      </c>
      <c r="B19" s="122">
        <v>152</v>
      </c>
      <c r="C19" s="122">
        <v>169</v>
      </c>
      <c r="D19" s="122">
        <v>154</v>
      </c>
    </row>
    <row r="20" spans="1:4" s="45" customFormat="1" ht="15" customHeight="1" x14ac:dyDescent="0.3">
      <c r="A20" s="121" t="s">
        <v>26</v>
      </c>
      <c r="B20" s="122">
        <v>156</v>
      </c>
      <c r="C20" s="122">
        <v>159</v>
      </c>
      <c r="D20" s="122">
        <v>149</v>
      </c>
    </row>
    <row r="21" spans="1:4" s="45" customFormat="1" ht="15" customHeight="1" x14ac:dyDescent="0.3">
      <c r="A21" s="121" t="s">
        <v>27</v>
      </c>
      <c r="B21" s="122">
        <v>163</v>
      </c>
      <c r="C21" s="122">
        <v>147</v>
      </c>
      <c r="D21" s="122">
        <v>146</v>
      </c>
    </row>
    <row r="22" spans="1:4" s="45" customFormat="1" ht="15" customHeight="1" x14ac:dyDescent="0.3">
      <c r="A22" s="121" t="s">
        <v>28</v>
      </c>
      <c r="B22" s="122">
        <v>176</v>
      </c>
      <c r="C22" s="122">
        <v>138</v>
      </c>
      <c r="D22" s="122">
        <v>150</v>
      </c>
    </row>
    <row r="23" spans="1:4" s="45" customFormat="1" ht="15" customHeight="1" x14ac:dyDescent="0.3">
      <c r="A23" s="121" t="s">
        <v>29</v>
      </c>
      <c r="B23" s="122">
        <v>198</v>
      </c>
      <c r="C23" s="122">
        <v>136</v>
      </c>
      <c r="D23" s="122">
        <v>156</v>
      </c>
    </row>
    <row r="24" spans="1:4" s="45" customFormat="1" ht="15" customHeight="1" x14ac:dyDescent="0.3">
      <c r="A24" s="121" t="s">
        <v>30</v>
      </c>
      <c r="B24" s="122">
        <v>202</v>
      </c>
      <c r="C24" s="122">
        <v>136</v>
      </c>
      <c r="D24" s="122">
        <v>148</v>
      </c>
    </row>
    <row r="25" spans="1:4" s="45" customFormat="1" ht="15" customHeight="1" x14ac:dyDescent="0.3">
      <c r="A25" s="121" t="s">
        <v>31</v>
      </c>
      <c r="B25" s="122">
        <v>162</v>
      </c>
      <c r="C25" s="122">
        <v>117</v>
      </c>
      <c r="D25" s="122">
        <v>132</v>
      </c>
    </row>
    <row r="26" spans="1:4" s="45" customFormat="1" ht="15" customHeight="1" x14ac:dyDescent="0.3">
      <c r="A26" s="121" t="s">
        <v>32</v>
      </c>
      <c r="B26" s="122">
        <v>114</v>
      </c>
      <c r="C26" s="122">
        <v>91</v>
      </c>
      <c r="D26" s="122">
        <v>113</v>
      </c>
    </row>
    <row r="27" spans="1:4" s="45" customFormat="1" ht="15" customHeight="1" x14ac:dyDescent="0.3">
      <c r="A27" s="121" t="s">
        <v>33</v>
      </c>
      <c r="B27" s="122">
        <v>80</v>
      </c>
      <c r="C27" s="122">
        <v>65</v>
      </c>
      <c r="D27" s="122">
        <v>91</v>
      </c>
    </row>
    <row r="28" spans="1:4" s="45" customFormat="1" ht="15" customHeight="1" x14ac:dyDescent="0.3">
      <c r="A28" s="121" t="s">
        <v>34</v>
      </c>
      <c r="B28" s="122">
        <v>60</v>
      </c>
      <c r="C28" s="122">
        <v>48</v>
      </c>
      <c r="D28" s="122">
        <v>67</v>
      </c>
    </row>
    <row r="29" spans="1:4" s="45" customFormat="1" ht="15" customHeight="1" x14ac:dyDescent="0.3">
      <c r="A29" s="121" t="s">
        <v>35</v>
      </c>
      <c r="B29" s="122">
        <v>45</v>
      </c>
      <c r="C29" s="122">
        <v>40</v>
      </c>
      <c r="D29" s="122">
        <v>46</v>
      </c>
    </row>
    <row r="30" spans="1:4" s="45" customFormat="1" ht="15" customHeight="1" x14ac:dyDescent="0.3">
      <c r="A30" s="121" t="s">
        <v>36</v>
      </c>
      <c r="B30" s="122">
        <v>30</v>
      </c>
      <c r="C30" s="122">
        <v>35</v>
      </c>
      <c r="D30" s="122">
        <v>29</v>
      </c>
    </row>
    <row r="31" spans="1:4" s="110" customFormat="1" ht="6.75" customHeight="1" thickBot="1" x14ac:dyDescent="0.4">
      <c r="A31" s="124"/>
      <c r="B31" s="125"/>
      <c r="C31" s="125"/>
      <c r="D31" s="126"/>
    </row>
    <row r="32" spans="1:4" s="110" customFormat="1" ht="22.5" customHeight="1" x14ac:dyDescent="0.25">
      <c r="A32" s="111" t="s">
        <v>40</v>
      </c>
      <c r="B32" s="127"/>
      <c r="C32" s="127"/>
      <c r="D32" s="128" t="s">
        <v>38</v>
      </c>
    </row>
    <row r="33" spans="1:4" s="104" customFormat="1" ht="14.5" x14ac:dyDescent="0.35">
      <c r="A33" s="111" t="s">
        <v>50</v>
      </c>
      <c r="B33" s="45"/>
      <c r="C33" s="45"/>
      <c r="D33" s="128" t="s">
        <v>68</v>
      </c>
    </row>
    <row r="34" spans="1:4" s="104" customFormat="1" ht="14.5" x14ac:dyDescent="0.35">
      <c r="A34" s="114" t="s">
        <v>66</v>
      </c>
      <c r="B34" s="111"/>
      <c r="C34" s="111"/>
      <c r="D34" s="129"/>
    </row>
    <row r="35" spans="1:4" s="61" customFormat="1" ht="22.5" customHeight="1" x14ac:dyDescent="0.25">
      <c r="A35" s="61" t="s">
        <v>45</v>
      </c>
      <c r="B35" s="111"/>
      <c r="C35" s="111"/>
      <c r="D35" s="111"/>
    </row>
    <row r="36" spans="1:4" s="61" customFormat="1" ht="12.5" x14ac:dyDescent="0.25">
      <c r="A36" s="111"/>
      <c r="B36" s="111"/>
      <c r="C36" s="111"/>
      <c r="D36" s="111"/>
    </row>
    <row r="37" spans="1:4" s="61" customFormat="1" ht="19.5" customHeight="1" x14ac:dyDescent="0.25">
      <c r="A37" s="111"/>
      <c r="B37" s="130"/>
      <c r="C37" s="130"/>
      <c r="D37" s="130"/>
    </row>
    <row r="38" spans="1:4" s="61" customFormat="1" ht="14.25" customHeight="1" x14ac:dyDescent="0.25">
      <c r="A38" s="111"/>
      <c r="B38" s="130"/>
      <c r="C38" s="130"/>
      <c r="D38" s="130"/>
    </row>
    <row r="39" spans="1:4" s="61" customFormat="1" ht="14.25" customHeight="1" x14ac:dyDescent="0.25">
      <c r="A39" s="111"/>
      <c r="B39" s="130"/>
      <c r="C39" s="130"/>
      <c r="D39" s="130"/>
    </row>
    <row r="40" spans="1:4" s="61" customFormat="1" ht="14.25" customHeight="1" x14ac:dyDescent="0.25">
      <c r="A40" s="111"/>
      <c r="B40" s="130"/>
      <c r="C40" s="130"/>
      <c r="D40" s="130"/>
    </row>
    <row r="41" spans="1:4" s="61" customFormat="1" ht="14.25" customHeight="1" x14ac:dyDescent="0.25">
      <c r="A41" s="111"/>
      <c r="B41" s="130"/>
      <c r="C41" s="130"/>
      <c r="D41" s="130"/>
    </row>
    <row r="42" spans="1:4" s="61" customFormat="1" ht="14.25" customHeight="1" x14ac:dyDescent="0.25">
      <c r="A42" s="111"/>
      <c r="B42" s="130"/>
      <c r="C42" s="130"/>
      <c r="D42" s="130"/>
    </row>
    <row r="43" spans="1:4" s="61" customFormat="1" ht="14.25" customHeight="1" x14ac:dyDescent="0.25">
      <c r="A43" s="111"/>
      <c r="B43" s="130"/>
      <c r="C43" s="130"/>
      <c r="D43" s="130"/>
    </row>
    <row r="44" spans="1:4" s="61" customFormat="1" ht="14.25" customHeight="1" x14ac:dyDescent="0.25">
      <c r="A44" s="111"/>
      <c r="B44" s="130"/>
      <c r="C44" s="130"/>
      <c r="D44" s="130"/>
    </row>
    <row r="45" spans="1:4" s="61" customFormat="1" ht="14.25" customHeight="1" x14ac:dyDescent="0.25">
      <c r="A45" s="111"/>
      <c r="B45" s="130"/>
      <c r="C45" s="130"/>
      <c r="D45" s="130"/>
    </row>
    <row r="46" spans="1:4" s="61" customFormat="1" ht="14.25" customHeight="1" x14ac:dyDescent="0.25">
      <c r="A46" s="111"/>
      <c r="B46" s="130"/>
      <c r="C46" s="130"/>
      <c r="D46" s="130"/>
    </row>
    <row r="47" spans="1:4" s="61" customFormat="1" ht="14.25" customHeight="1" x14ac:dyDescent="0.25">
      <c r="A47" s="111"/>
      <c r="B47" s="130"/>
      <c r="C47" s="130"/>
      <c r="D47" s="130"/>
    </row>
    <row r="48" spans="1:4" s="61" customFormat="1" ht="14.25" customHeight="1" x14ac:dyDescent="0.25">
      <c r="A48" s="111"/>
      <c r="B48" s="130"/>
      <c r="C48" s="130"/>
      <c r="D48" s="130"/>
    </row>
    <row r="49" spans="2:4" s="61" customFormat="1" ht="14.25" customHeight="1" x14ac:dyDescent="0.25">
      <c r="B49" s="130"/>
      <c r="C49" s="130"/>
      <c r="D49" s="130"/>
    </row>
    <row r="50" spans="2:4" s="61" customFormat="1" ht="14.25" customHeight="1" x14ac:dyDescent="0.25">
      <c r="B50" s="130"/>
      <c r="C50" s="130"/>
      <c r="D50" s="130"/>
    </row>
    <row r="51" spans="2:4" s="61" customFormat="1" ht="14.25" customHeight="1" x14ac:dyDescent="0.25">
      <c r="B51" s="130"/>
      <c r="C51" s="130"/>
      <c r="D51" s="130"/>
    </row>
    <row r="52" spans="2:4" s="61" customFormat="1" ht="14.25" customHeight="1" x14ac:dyDescent="0.25">
      <c r="B52" s="130"/>
      <c r="C52" s="130"/>
      <c r="D52" s="130"/>
    </row>
    <row r="53" spans="2:4" s="61" customFormat="1" ht="14.25" customHeight="1" x14ac:dyDescent="0.25">
      <c r="B53" s="130"/>
      <c r="C53" s="130"/>
      <c r="D53" s="130"/>
    </row>
    <row r="54" spans="2:4" s="61" customFormat="1" ht="14.25" customHeight="1" x14ac:dyDescent="0.25">
      <c r="B54" s="130"/>
      <c r="C54" s="130"/>
      <c r="D54" s="130"/>
    </row>
    <row r="55" spans="2:4" s="61" customFormat="1" ht="14.25" customHeight="1" x14ac:dyDescent="0.25">
      <c r="B55" s="130"/>
      <c r="C55" s="130"/>
      <c r="D55" s="130"/>
    </row>
    <row r="56" spans="2:4" s="61" customFormat="1" ht="14.25" customHeight="1" x14ac:dyDescent="0.25">
      <c r="B56" s="130"/>
      <c r="C56" s="130"/>
      <c r="D56" s="130"/>
    </row>
    <row r="57" spans="2:4" s="61" customFormat="1" ht="14.25" customHeight="1" x14ac:dyDescent="0.25">
      <c r="B57" s="130"/>
      <c r="C57" s="130"/>
      <c r="D57" s="130"/>
    </row>
    <row r="58" spans="2:4" s="61" customFormat="1" ht="14.25" customHeight="1" x14ac:dyDescent="0.25">
      <c r="B58" s="130"/>
      <c r="C58" s="130"/>
      <c r="D58" s="130"/>
    </row>
    <row r="59" spans="2:4" s="61" customFormat="1" ht="14.25" customHeight="1" x14ac:dyDescent="0.25">
      <c r="B59" s="130"/>
      <c r="C59" s="130"/>
      <c r="D59" s="130"/>
    </row>
    <row r="60" spans="2:4" s="61" customFormat="1" ht="14.25" customHeight="1" x14ac:dyDescent="0.25">
      <c r="B60" s="130"/>
      <c r="C60" s="130"/>
      <c r="D60" s="130"/>
    </row>
    <row r="61" spans="2:4" s="61" customFormat="1" ht="14.25" customHeight="1" x14ac:dyDescent="0.25">
      <c r="B61" s="130"/>
      <c r="C61" s="130"/>
      <c r="D61" s="130"/>
    </row>
    <row r="62" spans="2:4" s="61" customFormat="1" ht="14.25" customHeight="1" x14ac:dyDescent="0.25">
      <c r="B62" s="130"/>
      <c r="C62" s="130"/>
      <c r="D62" s="130"/>
    </row>
    <row r="63" spans="2:4" s="61" customFormat="1" ht="14.25" customHeight="1" x14ac:dyDescent="0.25">
      <c r="B63" s="130"/>
      <c r="C63" s="130"/>
      <c r="D63" s="130"/>
    </row>
    <row r="64" spans="2:4" s="61" customFormat="1" ht="14.25" customHeight="1" x14ac:dyDescent="0.25">
      <c r="B64" s="130"/>
      <c r="C64" s="130"/>
      <c r="D64" s="130"/>
    </row>
    <row r="65" spans="2:4" s="61" customFormat="1" ht="14.25" customHeight="1" x14ac:dyDescent="0.25">
      <c r="B65" s="130"/>
      <c r="C65" s="130"/>
      <c r="D65" s="130"/>
    </row>
    <row r="66" spans="2:4" s="61" customFormat="1" ht="14.25" customHeight="1" x14ac:dyDescent="0.25">
      <c r="B66" s="130"/>
      <c r="C66" s="130"/>
      <c r="D66" s="130"/>
    </row>
    <row r="67" spans="2:4" s="61" customFormat="1" ht="14.25" customHeight="1" x14ac:dyDescent="0.25">
      <c r="B67" s="130"/>
      <c r="C67" s="130"/>
      <c r="D67" s="130"/>
    </row>
  </sheetData>
  <hyperlinks>
    <hyperlink ref="A2" r:id="rId1" xr:uid="{00000000-0004-0000-0F00-000000000000}"/>
    <hyperlink ref="A34" r:id="rId2" xr:uid="{00000000-0004-0000-0F00-000001000000}"/>
  </hyperlinks>
  <pageMargins left="0.78740157480314998" right="0.78740157480314998" top="0.78740157480314898" bottom="0.78740157480314898" header="0.511811023622047" footer="0.511811023622047"/>
  <pageSetup paperSize="0" scale="97" fitToWidth="0" fitToHeight="0" orientation="portrait" horizontalDpi="0" verticalDpi="0" copies="0"/>
  <headerFooter alignWithMargins="0">
    <oddFooter>&amp;C&amp;P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0"/>
  <sheetViews>
    <sheetView workbookViewId="0"/>
  </sheetViews>
  <sheetFormatPr defaultRowHeight="14.25" customHeight="1" x14ac:dyDescent="0.25"/>
  <cols>
    <col min="1" max="1" width="15.1796875" style="3" customWidth="1"/>
    <col min="2" max="8" width="14.6328125" style="3" customWidth="1"/>
    <col min="9" max="256" width="12.453125" style="3" customWidth="1"/>
    <col min="257" max="257" width="15.1796875" style="3" customWidth="1"/>
    <col min="258" max="264" width="14.6328125" style="3" customWidth="1"/>
    <col min="265" max="512" width="12.453125" style="3" customWidth="1"/>
    <col min="513" max="513" width="15.1796875" style="3" customWidth="1"/>
    <col min="514" max="520" width="14.6328125" style="3" customWidth="1"/>
    <col min="521" max="768" width="12.453125" style="3" customWidth="1"/>
    <col min="769" max="769" width="15.1796875" style="3" customWidth="1"/>
    <col min="770" max="776" width="14.6328125" style="3" customWidth="1"/>
    <col min="777" max="1024" width="12.453125" style="3" customWidth="1"/>
    <col min="1025" max="1025" width="15.1796875" style="3" customWidth="1"/>
    <col min="1026" max="1032" width="14.6328125" style="3" customWidth="1"/>
    <col min="1033" max="1280" width="12.453125" style="3" customWidth="1"/>
    <col min="1281" max="1281" width="15.1796875" style="3" customWidth="1"/>
    <col min="1282" max="1288" width="14.6328125" style="3" customWidth="1"/>
    <col min="1289" max="1536" width="12.453125" style="3" customWidth="1"/>
    <col min="1537" max="1537" width="15.1796875" style="3" customWidth="1"/>
    <col min="1538" max="1544" width="14.6328125" style="3" customWidth="1"/>
    <col min="1545" max="1792" width="12.453125" style="3" customWidth="1"/>
    <col min="1793" max="1793" width="15.1796875" style="3" customWidth="1"/>
    <col min="1794" max="1800" width="14.6328125" style="3" customWidth="1"/>
    <col min="1801" max="2048" width="12.453125" style="3" customWidth="1"/>
    <col min="2049" max="2049" width="15.1796875" style="3" customWidth="1"/>
    <col min="2050" max="2056" width="14.6328125" style="3" customWidth="1"/>
    <col min="2057" max="2304" width="12.453125" style="3" customWidth="1"/>
    <col min="2305" max="2305" width="15.1796875" style="3" customWidth="1"/>
    <col min="2306" max="2312" width="14.6328125" style="3" customWidth="1"/>
    <col min="2313" max="2560" width="12.453125" style="3" customWidth="1"/>
    <col min="2561" max="2561" width="15.1796875" style="3" customWidth="1"/>
    <col min="2562" max="2568" width="14.6328125" style="3" customWidth="1"/>
    <col min="2569" max="2816" width="12.453125" style="3" customWidth="1"/>
    <col min="2817" max="2817" width="15.1796875" style="3" customWidth="1"/>
    <col min="2818" max="2824" width="14.6328125" style="3" customWidth="1"/>
    <col min="2825" max="3072" width="12.453125" style="3" customWidth="1"/>
    <col min="3073" max="3073" width="15.1796875" style="3" customWidth="1"/>
    <col min="3074" max="3080" width="14.6328125" style="3" customWidth="1"/>
    <col min="3081" max="3328" width="12.453125" style="3" customWidth="1"/>
    <col min="3329" max="3329" width="15.1796875" style="3" customWidth="1"/>
    <col min="3330" max="3336" width="14.6328125" style="3" customWidth="1"/>
    <col min="3337" max="3584" width="12.453125" style="3" customWidth="1"/>
    <col min="3585" max="3585" width="15.1796875" style="3" customWidth="1"/>
    <col min="3586" max="3592" width="14.6328125" style="3" customWidth="1"/>
    <col min="3593" max="3840" width="12.453125" style="3" customWidth="1"/>
    <col min="3841" max="3841" width="15.1796875" style="3" customWidth="1"/>
    <col min="3842" max="3848" width="14.6328125" style="3" customWidth="1"/>
    <col min="3849" max="4096" width="12.453125" style="3" customWidth="1"/>
    <col min="4097" max="4097" width="15.1796875" style="3" customWidth="1"/>
    <col min="4098" max="4104" width="14.6328125" style="3" customWidth="1"/>
    <col min="4105" max="4352" width="12.453125" style="3" customWidth="1"/>
    <col min="4353" max="4353" width="15.1796875" style="3" customWidth="1"/>
    <col min="4354" max="4360" width="14.6328125" style="3" customWidth="1"/>
    <col min="4361" max="4608" width="12.453125" style="3" customWidth="1"/>
    <col min="4609" max="4609" width="15.1796875" style="3" customWidth="1"/>
    <col min="4610" max="4616" width="14.6328125" style="3" customWidth="1"/>
    <col min="4617" max="4864" width="12.453125" style="3" customWidth="1"/>
    <col min="4865" max="4865" width="15.1796875" style="3" customWidth="1"/>
    <col min="4866" max="4872" width="14.6328125" style="3" customWidth="1"/>
    <col min="4873" max="5120" width="12.453125" style="3" customWidth="1"/>
    <col min="5121" max="5121" width="15.1796875" style="3" customWidth="1"/>
    <col min="5122" max="5128" width="14.6328125" style="3" customWidth="1"/>
    <col min="5129" max="5376" width="12.453125" style="3" customWidth="1"/>
    <col min="5377" max="5377" width="15.1796875" style="3" customWidth="1"/>
    <col min="5378" max="5384" width="14.6328125" style="3" customWidth="1"/>
    <col min="5385" max="5632" width="12.453125" style="3" customWidth="1"/>
    <col min="5633" max="5633" width="15.1796875" style="3" customWidth="1"/>
    <col min="5634" max="5640" width="14.6328125" style="3" customWidth="1"/>
    <col min="5641" max="5888" width="12.453125" style="3" customWidth="1"/>
    <col min="5889" max="5889" width="15.1796875" style="3" customWidth="1"/>
    <col min="5890" max="5896" width="14.6328125" style="3" customWidth="1"/>
    <col min="5897" max="6144" width="12.453125" style="3" customWidth="1"/>
    <col min="6145" max="6145" width="15.1796875" style="3" customWidth="1"/>
    <col min="6146" max="6152" width="14.6328125" style="3" customWidth="1"/>
    <col min="6153" max="6400" width="12.453125" style="3" customWidth="1"/>
    <col min="6401" max="6401" width="15.1796875" style="3" customWidth="1"/>
    <col min="6402" max="6408" width="14.6328125" style="3" customWidth="1"/>
    <col min="6409" max="6656" width="12.453125" style="3" customWidth="1"/>
    <col min="6657" max="6657" width="15.1796875" style="3" customWidth="1"/>
    <col min="6658" max="6664" width="14.6328125" style="3" customWidth="1"/>
    <col min="6665" max="6912" width="12.453125" style="3" customWidth="1"/>
    <col min="6913" max="6913" width="15.1796875" style="3" customWidth="1"/>
    <col min="6914" max="6920" width="14.6328125" style="3" customWidth="1"/>
    <col min="6921" max="7168" width="12.453125" style="3" customWidth="1"/>
    <col min="7169" max="7169" width="15.1796875" style="3" customWidth="1"/>
    <col min="7170" max="7176" width="14.6328125" style="3" customWidth="1"/>
    <col min="7177" max="7424" width="12.453125" style="3" customWidth="1"/>
    <col min="7425" max="7425" width="15.1796875" style="3" customWidth="1"/>
    <col min="7426" max="7432" width="14.6328125" style="3" customWidth="1"/>
    <col min="7433" max="7680" width="12.453125" style="3" customWidth="1"/>
    <col min="7681" max="7681" width="15.1796875" style="3" customWidth="1"/>
    <col min="7682" max="7688" width="14.6328125" style="3" customWidth="1"/>
    <col min="7689" max="7936" width="12.453125" style="3" customWidth="1"/>
    <col min="7937" max="7937" width="15.1796875" style="3" customWidth="1"/>
    <col min="7938" max="7944" width="14.6328125" style="3" customWidth="1"/>
    <col min="7945" max="8192" width="12.453125" style="3" customWidth="1"/>
    <col min="8193" max="8193" width="15.1796875" style="3" customWidth="1"/>
    <col min="8194" max="8200" width="14.6328125" style="3" customWidth="1"/>
    <col min="8201" max="8448" width="12.453125" style="3" customWidth="1"/>
    <col min="8449" max="8449" width="15.1796875" style="3" customWidth="1"/>
    <col min="8450" max="8456" width="14.6328125" style="3" customWidth="1"/>
    <col min="8457" max="8704" width="12.453125" style="3" customWidth="1"/>
    <col min="8705" max="8705" width="15.1796875" style="3" customWidth="1"/>
    <col min="8706" max="8712" width="14.6328125" style="3" customWidth="1"/>
    <col min="8713" max="8960" width="12.453125" style="3" customWidth="1"/>
    <col min="8961" max="8961" width="15.1796875" style="3" customWidth="1"/>
    <col min="8962" max="8968" width="14.6328125" style="3" customWidth="1"/>
    <col min="8969" max="9216" width="12.453125" style="3" customWidth="1"/>
    <col min="9217" max="9217" width="15.1796875" style="3" customWidth="1"/>
    <col min="9218" max="9224" width="14.6328125" style="3" customWidth="1"/>
    <col min="9225" max="9472" width="12.453125" style="3" customWidth="1"/>
    <col min="9473" max="9473" width="15.1796875" style="3" customWidth="1"/>
    <col min="9474" max="9480" width="14.6328125" style="3" customWidth="1"/>
    <col min="9481" max="9728" width="12.453125" style="3" customWidth="1"/>
    <col min="9729" max="9729" width="15.1796875" style="3" customWidth="1"/>
    <col min="9730" max="9736" width="14.6328125" style="3" customWidth="1"/>
    <col min="9737" max="9984" width="12.453125" style="3" customWidth="1"/>
    <col min="9985" max="9985" width="15.1796875" style="3" customWidth="1"/>
    <col min="9986" max="9992" width="14.6328125" style="3" customWidth="1"/>
    <col min="9993" max="10240" width="12.453125" style="3" customWidth="1"/>
    <col min="10241" max="10241" width="15.1796875" style="3" customWidth="1"/>
    <col min="10242" max="10248" width="14.6328125" style="3" customWidth="1"/>
    <col min="10249" max="10496" width="12.453125" style="3" customWidth="1"/>
    <col min="10497" max="10497" width="15.1796875" style="3" customWidth="1"/>
    <col min="10498" max="10504" width="14.6328125" style="3" customWidth="1"/>
    <col min="10505" max="10752" width="12.453125" style="3" customWidth="1"/>
    <col min="10753" max="10753" width="15.1796875" style="3" customWidth="1"/>
    <col min="10754" max="10760" width="14.6328125" style="3" customWidth="1"/>
    <col min="10761" max="11008" width="12.453125" style="3" customWidth="1"/>
    <col min="11009" max="11009" width="15.1796875" style="3" customWidth="1"/>
    <col min="11010" max="11016" width="14.6328125" style="3" customWidth="1"/>
    <col min="11017" max="11264" width="12.453125" style="3" customWidth="1"/>
    <col min="11265" max="11265" width="15.1796875" style="3" customWidth="1"/>
    <col min="11266" max="11272" width="14.6328125" style="3" customWidth="1"/>
    <col min="11273" max="11520" width="12.453125" style="3" customWidth="1"/>
    <col min="11521" max="11521" width="15.1796875" style="3" customWidth="1"/>
    <col min="11522" max="11528" width="14.6328125" style="3" customWidth="1"/>
    <col min="11529" max="11776" width="12.453125" style="3" customWidth="1"/>
    <col min="11777" max="11777" width="15.1796875" style="3" customWidth="1"/>
    <col min="11778" max="11784" width="14.6328125" style="3" customWidth="1"/>
    <col min="11785" max="12032" width="12.453125" style="3" customWidth="1"/>
    <col min="12033" max="12033" width="15.1796875" style="3" customWidth="1"/>
    <col min="12034" max="12040" width="14.6328125" style="3" customWidth="1"/>
    <col min="12041" max="12288" width="12.453125" style="3" customWidth="1"/>
    <col min="12289" max="12289" width="15.1796875" style="3" customWidth="1"/>
    <col min="12290" max="12296" width="14.6328125" style="3" customWidth="1"/>
    <col min="12297" max="12544" width="12.453125" style="3" customWidth="1"/>
    <col min="12545" max="12545" width="15.1796875" style="3" customWidth="1"/>
    <col min="12546" max="12552" width="14.6328125" style="3" customWidth="1"/>
    <col min="12553" max="12800" width="12.453125" style="3" customWidth="1"/>
    <col min="12801" max="12801" width="15.1796875" style="3" customWidth="1"/>
    <col min="12802" max="12808" width="14.6328125" style="3" customWidth="1"/>
    <col min="12809" max="13056" width="12.453125" style="3" customWidth="1"/>
    <col min="13057" max="13057" width="15.1796875" style="3" customWidth="1"/>
    <col min="13058" max="13064" width="14.6328125" style="3" customWidth="1"/>
    <col min="13065" max="13312" width="12.453125" style="3" customWidth="1"/>
    <col min="13313" max="13313" width="15.1796875" style="3" customWidth="1"/>
    <col min="13314" max="13320" width="14.6328125" style="3" customWidth="1"/>
    <col min="13321" max="13568" width="12.453125" style="3" customWidth="1"/>
    <col min="13569" max="13569" width="15.1796875" style="3" customWidth="1"/>
    <col min="13570" max="13576" width="14.6328125" style="3" customWidth="1"/>
    <col min="13577" max="13824" width="12.453125" style="3" customWidth="1"/>
    <col min="13825" max="13825" width="15.1796875" style="3" customWidth="1"/>
    <col min="13826" max="13832" width="14.6328125" style="3" customWidth="1"/>
    <col min="13833" max="14080" width="12.453125" style="3" customWidth="1"/>
    <col min="14081" max="14081" width="15.1796875" style="3" customWidth="1"/>
    <col min="14082" max="14088" width="14.6328125" style="3" customWidth="1"/>
    <col min="14089" max="14336" width="12.453125" style="3" customWidth="1"/>
    <col min="14337" max="14337" width="15.1796875" style="3" customWidth="1"/>
    <col min="14338" max="14344" width="14.6328125" style="3" customWidth="1"/>
    <col min="14345" max="14592" width="12.453125" style="3" customWidth="1"/>
    <col min="14593" max="14593" width="15.1796875" style="3" customWidth="1"/>
    <col min="14594" max="14600" width="14.6328125" style="3" customWidth="1"/>
    <col min="14601" max="14848" width="12.453125" style="3" customWidth="1"/>
    <col min="14849" max="14849" width="15.1796875" style="3" customWidth="1"/>
    <col min="14850" max="14856" width="14.6328125" style="3" customWidth="1"/>
    <col min="14857" max="15104" width="12.453125" style="3" customWidth="1"/>
    <col min="15105" max="15105" width="15.1796875" style="3" customWidth="1"/>
    <col min="15106" max="15112" width="14.6328125" style="3" customWidth="1"/>
    <col min="15113" max="15360" width="12.453125" style="3" customWidth="1"/>
    <col min="15361" max="15361" width="15.1796875" style="3" customWidth="1"/>
    <col min="15362" max="15368" width="14.6328125" style="3" customWidth="1"/>
    <col min="15369" max="15616" width="12.453125" style="3" customWidth="1"/>
    <col min="15617" max="15617" width="15.1796875" style="3" customWidth="1"/>
    <col min="15618" max="15624" width="14.6328125" style="3" customWidth="1"/>
    <col min="15625" max="15872" width="12.453125" style="3" customWidth="1"/>
    <col min="15873" max="15873" width="15.1796875" style="3" customWidth="1"/>
    <col min="15874" max="15880" width="14.6328125" style="3" customWidth="1"/>
    <col min="15881" max="16128" width="12.453125" style="3" customWidth="1"/>
    <col min="16129" max="16129" width="15.1796875" style="3" customWidth="1"/>
    <col min="16130" max="16136" width="14.6328125" style="3" customWidth="1"/>
    <col min="16137" max="16384" width="12.453125" style="3" customWidth="1"/>
  </cols>
  <sheetData>
    <row r="1" spans="1:12" s="2" customFormat="1" ht="15.5" x14ac:dyDescent="0.35">
      <c r="A1" s="1" t="s">
        <v>0</v>
      </c>
    </row>
    <row r="2" spans="1:12" ht="12.5" x14ac:dyDescent="0.25">
      <c r="A2" s="142" t="s">
        <v>1</v>
      </c>
      <c r="B2" s="142"/>
      <c r="C2" s="142"/>
      <c r="D2" s="142"/>
      <c r="E2" s="142"/>
      <c r="F2" s="142"/>
      <c r="G2" s="142"/>
      <c r="H2" s="142"/>
      <c r="I2" s="142"/>
      <c r="J2" s="142"/>
      <c r="K2" s="142"/>
      <c r="L2" s="142"/>
    </row>
    <row r="3" spans="1:12" s="2" customFormat="1" ht="21.75" customHeight="1" x14ac:dyDescent="0.35">
      <c r="A3" s="4" t="s">
        <v>2</v>
      </c>
    </row>
    <row r="4" spans="1:12" s="2" customFormat="1" ht="18.75" customHeight="1" x14ac:dyDescent="0.35">
      <c r="A4" s="4" t="s">
        <v>46</v>
      </c>
      <c r="B4" s="5"/>
      <c r="C4" s="5"/>
      <c r="D4" s="5"/>
      <c r="E4" s="5"/>
      <c r="F4" s="5"/>
      <c r="G4" s="5"/>
      <c r="H4" s="5"/>
      <c r="K4" s="6"/>
    </row>
    <row r="5" spans="1:12" ht="22.5" customHeight="1" thickBot="1" x14ac:dyDescent="0.3">
      <c r="A5" s="7"/>
      <c r="B5" s="7"/>
      <c r="C5" s="7"/>
      <c r="D5" s="7"/>
      <c r="E5" s="7"/>
      <c r="F5" s="7"/>
      <c r="G5" s="7"/>
      <c r="H5" s="8" t="s">
        <v>4</v>
      </c>
    </row>
    <row r="6" spans="1:12" ht="37.5" customHeight="1" thickBot="1" x14ac:dyDescent="0.35">
      <c r="A6" s="9" t="s">
        <v>5</v>
      </c>
      <c r="B6" s="10" t="s">
        <v>6</v>
      </c>
      <c r="C6" s="10" t="s">
        <v>7</v>
      </c>
      <c r="D6" s="10" t="s">
        <v>8</v>
      </c>
      <c r="E6" s="10" t="s">
        <v>9</v>
      </c>
      <c r="F6" s="10" t="s">
        <v>10</v>
      </c>
      <c r="G6" s="10" t="s">
        <v>11</v>
      </c>
      <c r="H6" s="10" t="s">
        <v>12</v>
      </c>
    </row>
    <row r="7" spans="1:12" s="14" customFormat="1" ht="23.25" customHeight="1" x14ac:dyDescent="0.3">
      <c r="A7" s="11" t="s">
        <v>13</v>
      </c>
      <c r="B7" s="12">
        <v>10.3</v>
      </c>
      <c r="C7" s="12">
        <v>10.8</v>
      </c>
      <c r="D7" s="12">
        <v>11.4</v>
      </c>
      <c r="E7" s="12">
        <v>11.8</v>
      </c>
      <c r="F7" s="12">
        <v>12.7</v>
      </c>
      <c r="G7" s="12">
        <v>17.2</v>
      </c>
      <c r="H7" s="12">
        <v>18.5</v>
      </c>
      <c r="I7" s="13"/>
    </row>
    <row r="8" spans="1:12" s="14" customFormat="1" ht="15" customHeight="1" x14ac:dyDescent="0.3">
      <c r="A8" s="11" t="s">
        <v>14</v>
      </c>
      <c r="B8" s="12">
        <v>6.6</v>
      </c>
      <c r="C8" s="12">
        <v>7.4</v>
      </c>
      <c r="D8" s="12">
        <v>7.8</v>
      </c>
      <c r="E8" s="12">
        <v>7.8</v>
      </c>
      <c r="F8" s="12">
        <v>8.5</v>
      </c>
      <c r="G8" s="12">
        <v>11.2</v>
      </c>
      <c r="H8" s="12">
        <v>11.6</v>
      </c>
      <c r="I8" s="13"/>
    </row>
    <row r="9" spans="1:12" s="14" customFormat="1" ht="15" customHeight="1" x14ac:dyDescent="0.3">
      <c r="A9" s="11" t="s">
        <v>15</v>
      </c>
      <c r="B9" s="12">
        <v>5.6</v>
      </c>
      <c r="C9" s="12">
        <v>6.4</v>
      </c>
      <c r="D9" s="12">
        <v>6.7</v>
      </c>
      <c r="E9" s="12">
        <v>6.8</v>
      </c>
      <c r="F9" s="12">
        <v>7.1</v>
      </c>
      <c r="G9" s="12">
        <v>8.4</v>
      </c>
      <c r="H9" s="12">
        <v>8</v>
      </c>
      <c r="I9" s="13"/>
    </row>
    <row r="10" spans="1:12" s="14" customFormat="1" ht="15" customHeight="1" x14ac:dyDescent="0.3">
      <c r="A10" s="11" t="s">
        <v>16</v>
      </c>
      <c r="B10" s="12">
        <v>7.3</v>
      </c>
      <c r="C10" s="12">
        <v>7.6</v>
      </c>
      <c r="D10" s="12">
        <v>7.7</v>
      </c>
      <c r="E10" s="12">
        <v>7.8</v>
      </c>
      <c r="F10" s="12">
        <v>8.1</v>
      </c>
      <c r="G10" s="12">
        <v>7.9</v>
      </c>
      <c r="H10" s="12">
        <v>6.7</v>
      </c>
      <c r="I10" s="13"/>
    </row>
    <row r="11" spans="1:12" s="14" customFormat="1" ht="15" customHeight="1" x14ac:dyDescent="0.3">
      <c r="A11" s="11" t="s">
        <v>17</v>
      </c>
      <c r="B11" s="12">
        <v>14.6</v>
      </c>
      <c r="C11" s="12">
        <v>13.6</v>
      </c>
      <c r="D11" s="12">
        <v>13.5</v>
      </c>
      <c r="E11" s="12">
        <v>13.6</v>
      </c>
      <c r="F11" s="12">
        <v>13.5</v>
      </c>
      <c r="G11" s="12">
        <v>9.8000000000000007</v>
      </c>
      <c r="H11" s="12">
        <v>7.2</v>
      </c>
      <c r="I11" s="13"/>
    </row>
    <row r="12" spans="1:12" s="14" customFormat="1" ht="15" customHeight="1" x14ac:dyDescent="0.3">
      <c r="A12" s="11" t="s">
        <v>18</v>
      </c>
      <c r="B12" s="12">
        <v>42.5</v>
      </c>
      <c r="C12" s="12">
        <v>40.5</v>
      </c>
      <c r="D12" s="12">
        <v>40.1</v>
      </c>
      <c r="E12" s="12">
        <v>39.700000000000003</v>
      </c>
      <c r="F12" s="12">
        <v>37.799999999999997</v>
      </c>
      <c r="G12" s="12">
        <v>19.899999999999999</v>
      </c>
      <c r="H12" s="12">
        <v>13</v>
      </c>
      <c r="I12" s="13"/>
    </row>
    <row r="13" spans="1:12" s="14" customFormat="1" ht="15" customHeight="1" x14ac:dyDescent="0.3">
      <c r="A13" s="11" t="s">
        <v>19</v>
      </c>
      <c r="B13" s="12">
        <v>98.4</v>
      </c>
      <c r="C13" s="12">
        <v>99.3</v>
      </c>
      <c r="D13" s="12">
        <v>97.7</v>
      </c>
      <c r="E13" s="12">
        <v>96.3</v>
      </c>
      <c r="F13" s="12">
        <v>89.8</v>
      </c>
      <c r="G13" s="12">
        <v>36.4</v>
      </c>
      <c r="H13" s="12">
        <v>22.8</v>
      </c>
      <c r="I13" s="13"/>
    </row>
    <row r="14" spans="1:12" s="14" customFormat="1" ht="15" customHeight="1" x14ac:dyDescent="0.3">
      <c r="A14" s="11" t="s">
        <v>20</v>
      </c>
      <c r="B14" s="12">
        <v>172.5</v>
      </c>
      <c r="C14" s="12">
        <v>177.2</v>
      </c>
      <c r="D14" s="12">
        <v>175.1</v>
      </c>
      <c r="E14" s="12">
        <v>172.6</v>
      </c>
      <c r="F14" s="12">
        <v>160.9</v>
      </c>
      <c r="G14" s="12">
        <v>61.1</v>
      </c>
      <c r="H14" s="12">
        <v>35</v>
      </c>
      <c r="I14" s="13"/>
    </row>
    <row r="15" spans="1:12" s="14" customFormat="1" ht="15" customHeight="1" x14ac:dyDescent="0.3">
      <c r="A15" s="11" t="s">
        <v>21</v>
      </c>
      <c r="B15" s="12">
        <v>185.5</v>
      </c>
      <c r="C15" s="12">
        <v>191.3</v>
      </c>
      <c r="D15" s="12">
        <v>190.4</v>
      </c>
      <c r="E15" s="12">
        <v>189.7</v>
      </c>
      <c r="F15" s="12">
        <v>180.1</v>
      </c>
      <c r="G15" s="12">
        <v>92.6</v>
      </c>
      <c r="H15" s="12">
        <v>50.1</v>
      </c>
      <c r="I15" s="13"/>
    </row>
    <row r="16" spans="1:12" s="14" customFormat="1" ht="15" customHeight="1" x14ac:dyDescent="0.3">
      <c r="A16" s="11" t="s">
        <v>22</v>
      </c>
      <c r="B16" s="12">
        <v>149.80000000000001</v>
      </c>
      <c r="C16" s="12">
        <v>152.5</v>
      </c>
      <c r="D16" s="12">
        <v>152.69999999999999</v>
      </c>
      <c r="E16" s="12">
        <v>153.6</v>
      </c>
      <c r="F16" s="12">
        <v>153.6</v>
      </c>
      <c r="G16" s="12">
        <v>127.3</v>
      </c>
      <c r="H16" s="12">
        <v>86.1</v>
      </c>
      <c r="I16" s="13"/>
    </row>
    <row r="17" spans="1:9" s="14" customFormat="1" ht="15" customHeight="1" x14ac:dyDescent="0.3">
      <c r="A17" s="11" t="s">
        <v>23</v>
      </c>
      <c r="B17" s="12">
        <v>149.1</v>
      </c>
      <c r="C17" s="12">
        <v>147.19999999999999</v>
      </c>
      <c r="D17" s="12">
        <v>148.5</v>
      </c>
      <c r="E17" s="12">
        <v>150.69999999999999</v>
      </c>
      <c r="F17" s="12">
        <v>159.69999999999999</v>
      </c>
      <c r="G17" s="12">
        <v>159.5</v>
      </c>
      <c r="H17" s="12">
        <v>128.4</v>
      </c>
      <c r="I17" s="13"/>
    </row>
    <row r="18" spans="1:9" s="14" customFormat="1" ht="15" customHeight="1" x14ac:dyDescent="0.3">
      <c r="A18" s="11" t="s">
        <v>24</v>
      </c>
      <c r="B18" s="12">
        <v>157.30000000000001</v>
      </c>
      <c r="C18" s="12">
        <v>153.9</v>
      </c>
      <c r="D18" s="12">
        <v>156.1</v>
      </c>
      <c r="E18" s="12">
        <v>158.5</v>
      </c>
      <c r="F18" s="12">
        <v>173.1</v>
      </c>
      <c r="G18" s="12">
        <v>178.7</v>
      </c>
      <c r="H18" s="12">
        <v>154.6</v>
      </c>
      <c r="I18" s="13"/>
    </row>
    <row r="19" spans="1:9" s="14" customFormat="1" ht="15" customHeight="1" x14ac:dyDescent="0.3">
      <c r="A19" s="11" t="s">
        <v>25</v>
      </c>
      <c r="B19" s="12">
        <v>162</v>
      </c>
      <c r="C19" s="12">
        <v>159</v>
      </c>
      <c r="D19" s="12">
        <v>162.1</v>
      </c>
      <c r="E19" s="12">
        <v>164.9</v>
      </c>
      <c r="F19" s="12">
        <v>183.7</v>
      </c>
      <c r="G19" s="12">
        <v>183.8</v>
      </c>
      <c r="H19" s="12">
        <v>166</v>
      </c>
      <c r="I19" s="13"/>
    </row>
    <row r="20" spans="1:9" s="14" customFormat="1" ht="15" customHeight="1" x14ac:dyDescent="0.3">
      <c r="A20" s="11" t="s">
        <v>26</v>
      </c>
      <c r="B20" s="12">
        <v>163.4</v>
      </c>
      <c r="C20" s="12">
        <v>161.80000000000001</v>
      </c>
      <c r="D20" s="12">
        <v>165.1</v>
      </c>
      <c r="E20" s="12">
        <v>167.8</v>
      </c>
      <c r="F20" s="12">
        <v>188.4</v>
      </c>
      <c r="G20" s="12">
        <v>177.9</v>
      </c>
      <c r="H20" s="12">
        <v>163.69999999999999</v>
      </c>
      <c r="I20" s="13"/>
    </row>
    <row r="21" spans="1:9" s="14" customFormat="1" ht="15" customHeight="1" x14ac:dyDescent="0.3">
      <c r="A21" s="11" t="s">
        <v>27</v>
      </c>
      <c r="B21" s="12">
        <v>173.5</v>
      </c>
      <c r="C21" s="12">
        <v>173.4</v>
      </c>
      <c r="D21" s="12">
        <v>177.5</v>
      </c>
      <c r="E21" s="12">
        <v>179.5</v>
      </c>
      <c r="F21" s="12">
        <v>199.2</v>
      </c>
      <c r="G21" s="12">
        <v>169.8</v>
      </c>
      <c r="H21" s="12">
        <v>158.19999999999999</v>
      </c>
      <c r="I21" s="13"/>
    </row>
    <row r="22" spans="1:9" s="14" customFormat="1" ht="15" customHeight="1" x14ac:dyDescent="0.3">
      <c r="A22" s="11" t="s">
        <v>28</v>
      </c>
      <c r="B22" s="12">
        <v>190.8</v>
      </c>
      <c r="C22" s="12">
        <v>193.7</v>
      </c>
      <c r="D22" s="12">
        <v>197.1</v>
      </c>
      <c r="E22" s="12">
        <v>199.1</v>
      </c>
      <c r="F22" s="12">
        <v>215.8</v>
      </c>
      <c r="G22" s="12">
        <v>160.5</v>
      </c>
      <c r="H22" s="12">
        <v>152</v>
      </c>
      <c r="I22" s="13"/>
    </row>
    <row r="23" spans="1:9" s="14" customFormat="1" ht="15" customHeight="1" x14ac:dyDescent="0.3">
      <c r="A23" s="11" t="s">
        <v>29</v>
      </c>
      <c r="B23" s="12">
        <v>206.5</v>
      </c>
      <c r="C23" s="12">
        <v>212.5</v>
      </c>
      <c r="D23" s="12">
        <v>213.5</v>
      </c>
      <c r="E23" s="12">
        <v>214.4</v>
      </c>
      <c r="F23" s="12">
        <v>217.1</v>
      </c>
      <c r="G23" s="12">
        <v>153.6</v>
      </c>
      <c r="H23" s="12">
        <v>143.5</v>
      </c>
      <c r="I23" s="13"/>
    </row>
    <row r="24" spans="1:9" s="14" customFormat="1" ht="15" customHeight="1" x14ac:dyDescent="0.3">
      <c r="A24" s="11" t="s">
        <v>30</v>
      </c>
      <c r="B24" s="12">
        <v>198.1</v>
      </c>
      <c r="C24" s="12">
        <v>205.1</v>
      </c>
      <c r="D24" s="12">
        <v>206.7</v>
      </c>
      <c r="E24" s="12">
        <v>206.7</v>
      </c>
      <c r="F24" s="12">
        <v>201.4</v>
      </c>
      <c r="G24" s="12">
        <v>141.4</v>
      </c>
      <c r="H24" s="12">
        <v>124.4</v>
      </c>
      <c r="I24" s="13"/>
    </row>
    <row r="25" spans="1:9" s="14" customFormat="1" ht="15" customHeight="1" x14ac:dyDescent="0.3">
      <c r="A25" s="11" t="s">
        <v>31</v>
      </c>
      <c r="B25" s="12">
        <v>142.19999999999999</v>
      </c>
      <c r="C25" s="12">
        <v>149.6</v>
      </c>
      <c r="D25" s="12">
        <v>152</v>
      </c>
      <c r="E25" s="12">
        <v>154.69999999999999</v>
      </c>
      <c r="F25" s="12">
        <v>157.80000000000001</v>
      </c>
      <c r="G25" s="12">
        <v>116.9</v>
      </c>
      <c r="H25" s="12">
        <v>105.8</v>
      </c>
      <c r="I25" s="13"/>
    </row>
    <row r="26" spans="1:9" s="14" customFormat="1" ht="15" customHeight="1" x14ac:dyDescent="0.3">
      <c r="A26" s="11" t="s">
        <v>32</v>
      </c>
      <c r="B26" s="12">
        <v>96.6</v>
      </c>
      <c r="C26" s="12">
        <v>101.6</v>
      </c>
      <c r="D26" s="12">
        <v>104.5</v>
      </c>
      <c r="E26" s="12">
        <v>108.4</v>
      </c>
      <c r="F26" s="12">
        <v>114</v>
      </c>
      <c r="G26" s="12">
        <v>89.4</v>
      </c>
      <c r="H26" s="12">
        <v>85.8</v>
      </c>
      <c r="I26" s="13"/>
    </row>
    <row r="27" spans="1:9" s="14" customFormat="1" ht="15" customHeight="1" x14ac:dyDescent="0.3">
      <c r="A27" s="11" t="s">
        <v>33</v>
      </c>
      <c r="B27" s="12">
        <v>67.400000000000006</v>
      </c>
      <c r="C27" s="12">
        <v>70.5</v>
      </c>
      <c r="D27" s="12">
        <v>72.900000000000006</v>
      </c>
      <c r="E27" s="12">
        <v>76</v>
      </c>
      <c r="F27" s="12">
        <v>79.5</v>
      </c>
      <c r="G27" s="12">
        <v>65.5</v>
      </c>
      <c r="H27" s="12">
        <v>65.2</v>
      </c>
      <c r="I27" s="13"/>
    </row>
    <row r="28" spans="1:9" s="14" customFormat="1" ht="15" customHeight="1" x14ac:dyDescent="0.3">
      <c r="A28" s="11" t="s">
        <v>34</v>
      </c>
      <c r="B28" s="12">
        <v>47.9</v>
      </c>
      <c r="C28" s="12">
        <v>50.5</v>
      </c>
      <c r="D28" s="12">
        <v>52.3</v>
      </c>
      <c r="E28" s="12">
        <v>54.3</v>
      </c>
      <c r="F28" s="12">
        <v>56.8</v>
      </c>
      <c r="G28" s="12">
        <v>49.4</v>
      </c>
      <c r="H28" s="12">
        <v>45.8</v>
      </c>
      <c r="I28" s="13"/>
    </row>
    <row r="29" spans="1:9" s="14" customFormat="1" ht="15" customHeight="1" x14ac:dyDescent="0.3">
      <c r="A29" s="11" t="s">
        <v>35</v>
      </c>
      <c r="B29" s="12">
        <v>32</v>
      </c>
      <c r="C29" s="12">
        <v>35</v>
      </c>
      <c r="D29" s="12">
        <v>36.6</v>
      </c>
      <c r="E29" s="12">
        <v>37.700000000000003</v>
      </c>
      <c r="F29" s="12">
        <v>42.2</v>
      </c>
      <c r="G29" s="12">
        <v>39.5</v>
      </c>
      <c r="H29" s="12">
        <v>29.9</v>
      </c>
      <c r="I29" s="13"/>
    </row>
    <row r="30" spans="1:9" s="14" customFormat="1" ht="15" customHeight="1" x14ac:dyDescent="0.3">
      <c r="A30" s="11" t="s">
        <v>36</v>
      </c>
      <c r="B30" s="12">
        <v>17.8</v>
      </c>
      <c r="C30" s="12">
        <v>19.100000000000001</v>
      </c>
      <c r="D30" s="12">
        <v>20.3</v>
      </c>
      <c r="E30" s="12">
        <v>21.4</v>
      </c>
      <c r="F30" s="12">
        <v>27.4</v>
      </c>
      <c r="G30" s="12">
        <v>28</v>
      </c>
      <c r="H30" s="12">
        <v>17.399999999999999</v>
      </c>
      <c r="I30" s="13"/>
    </row>
    <row r="31" spans="1:9" s="18" customFormat="1" ht="6.75" customHeight="1" thickBot="1" x14ac:dyDescent="0.35">
      <c r="A31" s="15"/>
      <c r="B31" s="16"/>
      <c r="C31" s="16"/>
      <c r="D31" s="16"/>
      <c r="E31" s="16"/>
      <c r="F31" s="16"/>
      <c r="G31" s="16"/>
      <c r="H31" s="17"/>
      <c r="I31" s="14"/>
    </row>
    <row r="32" spans="1:9" s="18" customFormat="1" ht="39.75" customHeight="1" x14ac:dyDescent="0.25">
      <c r="A32" s="143" t="s">
        <v>37</v>
      </c>
      <c r="B32" s="143"/>
      <c r="C32" s="143"/>
      <c r="D32" s="143"/>
      <c r="E32" s="143"/>
      <c r="F32" s="19"/>
      <c r="G32" s="19"/>
    </row>
    <row r="33" spans="1:12" s="21" customFormat="1" ht="13" x14ac:dyDescent="0.3">
      <c r="A33" s="31" t="s">
        <v>47</v>
      </c>
      <c r="B33" s="14"/>
      <c r="C33" s="14"/>
      <c r="D33" s="14"/>
      <c r="E33" s="14"/>
      <c r="F33" s="14"/>
      <c r="G33" s="14"/>
    </row>
    <row r="34" spans="1:12" s="21" customFormat="1" ht="13" x14ac:dyDescent="0.3">
      <c r="A34" s="32" t="s">
        <v>44</v>
      </c>
      <c r="B34" s="14"/>
      <c r="C34" s="14"/>
      <c r="D34" s="14"/>
      <c r="E34" s="14"/>
      <c r="F34" s="14"/>
      <c r="G34" s="14"/>
    </row>
    <row r="35" spans="1:12" s="21" customFormat="1" ht="13" x14ac:dyDescent="0.3">
      <c r="B35" s="14"/>
      <c r="C35" s="14"/>
      <c r="D35" s="14"/>
      <c r="E35" s="14"/>
      <c r="F35" s="14"/>
      <c r="G35" s="14"/>
      <c r="H35" s="20" t="s">
        <v>38</v>
      </c>
    </row>
    <row r="36" spans="1:12" s="21" customFormat="1" ht="13" x14ac:dyDescent="0.3">
      <c r="A36" s="3" t="s">
        <v>40</v>
      </c>
      <c r="B36" s="3"/>
      <c r="C36" s="3"/>
      <c r="D36" s="23"/>
      <c r="E36" s="3"/>
      <c r="F36" s="3"/>
      <c r="G36" s="3"/>
      <c r="H36" s="22" t="s">
        <v>39</v>
      </c>
    </row>
    <row r="37" spans="1:12" ht="22.5" customHeight="1" x14ac:dyDescent="0.25">
      <c r="A37" s="3" t="s">
        <v>42</v>
      </c>
      <c r="H37" s="24" t="s">
        <v>41</v>
      </c>
    </row>
    <row r="38" spans="1:12" ht="13" x14ac:dyDescent="0.3">
      <c r="A38" s="25" t="s">
        <v>43</v>
      </c>
      <c r="B38" s="26"/>
      <c r="C38" s="27"/>
      <c r="D38" s="28"/>
      <c r="E38" s="28"/>
      <c r="F38" s="28"/>
      <c r="G38" s="28"/>
      <c r="I38" s="28"/>
      <c r="J38" s="28"/>
      <c r="K38" s="28"/>
      <c r="L38" s="28"/>
    </row>
    <row r="39" spans="1:12" ht="14.25" customHeight="1" x14ac:dyDescent="0.25">
      <c r="A39" s="142" t="s">
        <v>44</v>
      </c>
      <c r="B39" s="142"/>
      <c r="C39" s="142"/>
      <c r="D39" s="142"/>
      <c r="E39" s="142"/>
      <c r="F39" s="142"/>
      <c r="G39" s="142"/>
      <c r="H39" s="142"/>
      <c r="I39" s="142"/>
      <c r="J39" s="142"/>
      <c r="K39" s="142"/>
      <c r="L39" s="142"/>
    </row>
    <row r="40" spans="1:12" ht="14.25" customHeight="1" x14ac:dyDescent="0.25">
      <c r="A40" s="29" t="s">
        <v>45</v>
      </c>
      <c r="B40" s="30"/>
      <c r="C40" s="30"/>
      <c r="D40" s="30"/>
      <c r="E40" s="30"/>
      <c r="F40" s="30"/>
      <c r="G40" s="30"/>
      <c r="H40" s="30"/>
    </row>
    <row r="41" spans="1:12" ht="14.25" customHeight="1" x14ac:dyDescent="0.25">
      <c r="B41" s="30"/>
      <c r="C41" s="30"/>
      <c r="D41" s="30"/>
      <c r="E41" s="30"/>
      <c r="F41" s="30"/>
      <c r="G41" s="30"/>
      <c r="H41" s="30"/>
    </row>
    <row r="42" spans="1:12" ht="14.25" customHeight="1" x14ac:dyDescent="0.25">
      <c r="B42" s="30"/>
      <c r="C42" s="30"/>
      <c r="D42" s="30"/>
      <c r="E42" s="30"/>
      <c r="F42" s="30"/>
      <c r="G42" s="30"/>
      <c r="H42" s="30"/>
    </row>
    <row r="43" spans="1:12" ht="14.25" customHeight="1" x14ac:dyDescent="0.25">
      <c r="B43" s="30"/>
      <c r="C43" s="30"/>
      <c r="D43" s="30"/>
      <c r="E43" s="30"/>
      <c r="F43" s="30"/>
      <c r="G43" s="30"/>
      <c r="H43" s="30"/>
    </row>
    <row r="44" spans="1:12" ht="14.25" customHeight="1" x14ac:dyDescent="0.25">
      <c r="B44" s="30"/>
      <c r="C44" s="30"/>
      <c r="D44" s="30"/>
      <c r="E44" s="30"/>
      <c r="F44" s="30"/>
      <c r="G44" s="30"/>
      <c r="H44" s="30"/>
    </row>
    <row r="45" spans="1:12" ht="14.25" customHeight="1" x14ac:dyDescent="0.25">
      <c r="B45" s="30"/>
      <c r="C45" s="30"/>
      <c r="D45" s="30"/>
      <c r="E45" s="30"/>
      <c r="F45" s="30"/>
      <c r="G45" s="30"/>
      <c r="H45" s="30"/>
    </row>
    <row r="46" spans="1:12" ht="14.25" customHeight="1" x14ac:dyDescent="0.25">
      <c r="B46" s="30"/>
      <c r="C46" s="30"/>
      <c r="D46" s="30"/>
      <c r="E46" s="30"/>
      <c r="F46" s="30"/>
      <c r="G46" s="30"/>
      <c r="H46" s="30"/>
    </row>
    <row r="47" spans="1:12" ht="14.25" customHeight="1" x14ac:dyDescent="0.25">
      <c r="B47" s="30"/>
      <c r="C47" s="30"/>
      <c r="D47" s="30"/>
      <c r="E47" s="30"/>
      <c r="F47" s="30"/>
      <c r="G47" s="30"/>
      <c r="H47" s="30"/>
    </row>
    <row r="48" spans="1:12" ht="14.25" customHeight="1" x14ac:dyDescent="0.25">
      <c r="B48" s="30"/>
      <c r="C48" s="30"/>
      <c r="D48" s="30"/>
      <c r="E48" s="30"/>
      <c r="F48" s="30"/>
      <c r="G48" s="30"/>
      <c r="H48" s="30"/>
    </row>
    <row r="49" spans="2:8" ht="14.25" customHeight="1" x14ac:dyDescent="0.25">
      <c r="B49" s="30"/>
      <c r="C49" s="30"/>
      <c r="D49" s="30"/>
      <c r="E49" s="30"/>
      <c r="F49" s="30"/>
      <c r="G49" s="30"/>
      <c r="H49" s="30"/>
    </row>
    <row r="50" spans="2:8" ht="14.25" customHeight="1" x14ac:dyDescent="0.25">
      <c r="B50" s="30"/>
      <c r="C50" s="30"/>
      <c r="D50" s="30"/>
      <c r="E50" s="30"/>
      <c r="F50" s="30"/>
      <c r="G50" s="30"/>
      <c r="H50" s="30"/>
    </row>
    <row r="51" spans="2:8" ht="14.25" customHeight="1" x14ac:dyDescent="0.25">
      <c r="B51" s="30"/>
      <c r="C51" s="30"/>
      <c r="D51" s="30"/>
      <c r="E51" s="30"/>
      <c r="F51" s="30"/>
      <c r="G51" s="30"/>
      <c r="H51" s="30"/>
    </row>
    <row r="52" spans="2:8" ht="14.25" customHeight="1" x14ac:dyDescent="0.25">
      <c r="B52" s="30"/>
      <c r="C52" s="30"/>
      <c r="D52" s="30"/>
      <c r="E52" s="30"/>
      <c r="F52" s="30"/>
      <c r="G52" s="30"/>
      <c r="H52" s="30"/>
    </row>
    <row r="53" spans="2:8" ht="14.25" customHeight="1" x14ac:dyDescent="0.25">
      <c r="B53" s="30"/>
      <c r="C53" s="30"/>
      <c r="D53" s="30"/>
      <c r="E53" s="30"/>
      <c r="F53" s="30"/>
      <c r="G53" s="30"/>
      <c r="H53" s="30"/>
    </row>
    <row r="54" spans="2:8" ht="14.25" customHeight="1" x14ac:dyDescent="0.25">
      <c r="B54" s="30"/>
      <c r="C54" s="30"/>
      <c r="D54" s="30"/>
      <c r="E54" s="30"/>
      <c r="F54" s="30"/>
      <c r="G54" s="30"/>
      <c r="H54" s="30"/>
    </row>
    <row r="55" spans="2:8" ht="14.25" customHeight="1" x14ac:dyDescent="0.25">
      <c r="B55" s="30"/>
      <c r="C55" s="30"/>
      <c r="D55" s="30"/>
      <c r="E55" s="30"/>
      <c r="F55" s="30"/>
      <c r="G55" s="30"/>
      <c r="H55" s="30"/>
    </row>
    <row r="56" spans="2:8" ht="14.25" customHeight="1" x14ac:dyDescent="0.25">
      <c r="B56" s="30"/>
      <c r="C56" s="30"/>
      <c r="D56" s="30"/>
      <c r="E56" s="30"/>
      <c r="F56" s="30"/>
      <c r="G56" s="30"/>
      <c r="H56" s="30"/>
    </row>
    <row r="57" spans="2:8" ht="14.25" customHeight="1" x14ac:dyDescent="0.25">
      <c r="B57" s="30"/>
      <c r="C57" s="30"/>
      <c r="D57" s="30"/>
      <c r="E57" s="30"/>
      <c r="F57" s="30"/>
      <c r="G57" s="30"/>
      <c r="H57" s="30"/>
    </row>
    <row r="58" spans="2:8" ht="14.25" customHeight="1" x14ac:dyDescent="0.25">
      <c r="B58" s="30"/>
      <c r="C58" s="30"/>
      <c r="D58" s="30"/>
      <c r="E58" s="30"/>
      <c r="F58" s="30"/>
      <c r="G58" s="30"/>
      <c r="H58" s="30"/>
    </row>
    <row r="59" spans="2:8" ht="14.25" customHeight="1" x14ac:dyDescent="0.25">
      <c r="B59" s="30"/>
      <c r="C59" s="30"/>
      <c r="D59" s="30"/>
      <c r="E59" s="30"/>
      <c r="F59" s="30"/>
      <c r="G59" s="30"/>
      <c r="H59" s="30"/>
    </row>
    <row r="60" spans="2:8" ht="14.25" customHeight="1" x14ac:dyDescent="0.25">
      <c r="B60" s="30"/>
      <c r="C60" s="30"/>
      <c r="D60" s="30"/>
      <c r="E60" s="30"/>
      <c r="F60" s="30"/>
      <c r="G60" s="30"/>
      <c r="H60" s="30"/>
    </row>
    <row r="61" spans="2:8" ht="14.25" customHeight="1" x14ac:dyDescent="0.25">
      <c r="B61" s="30"/>
      <c r="C61" s="30"/>
      <c r="D61" s="30"/>
      <c r="E61" s="30"/>
      <c r="F61" s="30"/>
      <c r="G61" s="30"/>
      <c r="H61" s="30"/>
    </row>
    <row r="62" spans="2:8" ht="14.25" customHeight="1" x14ac:dyDescent="0.25">
      <c r="B62" s="30"/>
      <c r="C62" s="30"/>
      <c r="D62" s="30"/>
      <c r="E62" s="30"/>
      <c r="F62" s="30"/>
      <c r="G62" s="30"/>
      <c r="H62" s="30"/>
    </row>
    <row r="63" spans="2:8" ht="14.25" customHeight="1" x14ac:dyDescent="0.25">
      <c r="B63" s="30"/>
      <c r="C63" s="30"/>
      <c r="D63" s="30"/>
      <c r="E63" s="30"/>
      <c r="F63" s="30"/>
      <c r="G63" s="30"/>
      <c r="H63" s="30"/>
    </row>
    <row r="64" spans="2:8" ht="14.25" customHeight="1" x14ac:dyDescent="0.25">
      <c r="B64" s="30"/>
      <c r="C64" s="30"/>
      <c r="D64" s="30"/>
      <c r="E64" s="30"/>
      <c r="F64" s="30"/>
      <c r="G64" s="30"/>
      <c r="H64" s="30"/>
    </row>
    <row r="65" spans="2:8" ht="14.25" customHeight="1" x14ac:dyDescent="0.25">
      <c r="B65" s="30"/>
      <c r="C65" s="30"/>
      <c r="D65" s="30"/>
      <c r="E65" s="30"/>
      <c r="F65" s="30"/>
      <c r="G65" s="30"/>
      <c r="H65" s="30"/>
    </row>
    <row r="66" spans="2:8" ht="14.25" customHeight="1" x14ac:dyDescent="0.25">
      <c r="B66" s="30"/>
      <c r="C66" s="30"/>
      <c r="D66" s="30"/>
      <c r="E66" s="30"/>
      <c r="F66" s="30"/>
      <c r="G66" s="30"/>
      <c r="H66" s="30"/>
    </row>
    <row r="67" spans="2:8" ht="14.25" customHeight="1" x14ac:dyDescent="0.25">
      <c r="B67" s="30"/>
      <c r="C67" s="30"/>
      <c r="D67" s="30"/>
      <c r="E67" s="30"/>
      <c r="F67" s="30"/>
      <c r="G67" s="30"/>
      <c r="H67" s="30"/>
    </row>
    <row r="68" spans="2:8" ht="14.25" customHeight="1" x14ac:dyDescent="0.25">
      <c r="B68" s="30"/>
      <c r="C68" s="30"/>
      <c r="D68" s="30"/>
      <c r="E68" s="30"/>
      <c r="F68" s="30"/>
      <c r="G68" s="30"/>
      <c r="H68" s="30"/>
    </row>
    <row r="69" spans="2:8" ht="14.25" customHeight="1" x14ac:dyDescent="0.25">
      <c r="B69" s="30"/>
      <c r="C69" s="30"/>
      <c r="D69" s="30"/>
      <c r="E69" s="30"/>
      <c r="F69" s="30"/>
      <c r="G69" s="30"/>
      <c r="H69" s="30"/>
    </row>
    <row r="70" spans="2:8" ht="14.25" customHeight="1" x14ac:dyDescent="0.25">
      <c r="B70" s="30"/>
      <c r="C70" s="30"/>
      <c r="D70" s="30"/>
      <c r="E70" s="30"/>
      <c r="F70" s="30"/>
      <c r="G70" s="30"/>
      <c r="H70" s="30"/>
    </row>
  </sheetData>
  <mergeCells count="3">
    <mergeCell ref="A2:L2"/>
    <mergeCell ref="A32:E32"/>
    <mergeCell ref="A39:L39"/>
  </mergeCells>
  <hyperlinks>
    <hyperlink ref="A2" r:id="rId1" xr:uid="{00000000-0004-0000-0100-000000000000}"/>
    <hyperlink ref="A34" r:id="rId2" xr:uid="{00000000-0004-0000-0100-000001000000}"/>
    <hyperlink ref="A39" r:id="rId3" xr:uid="{00000000-0004-0000-0100-000002000000}"/>
  </hyperlinks>
  <pageMargins left="0.75000000000000011" right="0.75000000000000011" top="0.17" bottom="0.16000000000000003" header="0.17" footer="0.16000000000000003"/>
  <pageSetup paperSize="0" fitToWidth="0" fitToHeight="0" orientation="landscape"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0"/>
  <sheetViews>
    <sheetView tabSelected="1" topLeftCell="G4" zoomScale="85" zoomScaleNormal="85" workbookViewId="0">
      <selection activeCell="P5" sqref="P5"/>
    </sheetView>
  </sheetViews>
  <sheetFormatPr defaultRowHeight="14.25" customHeight="1" x14ac:dyDescent="0.25"/>
  <cols>
    <col min="1" max="1" width="15.1796875" style="3" customWidth="1"/>
    <col min="2" max="14" width="14.6328125" style="3" customWidth="1"/>
    <col min="15" max="261" width="12.453125" style="3" customWidth="1"/>
    <col min="262" max="262" width="15.1796875" style="3" customWidth="1"/>
    <col min="263" max="269" width="14.6328125" style="3" customWidth="1"/>
    <col min="270" max="517" width="12.453125" style="3" customWidth="1"/>
    <col min="518" max="518" width="15.1796875" style="3" customWidth="1"/>
    <col min="519" max="525" width="14.6328125" style="3" customWidth="1"/>
    <col min="526" max="773" width="12.453125" style="3" customWidth="1"/>
    <col min="774" max="774" width="15.1796875" style="3" customWidth="1"/>
    <col min="775" max="781" width="14.6328125" style="3" customWidth="1"/>
    <col min="782" max="1029" width="12.453125" style="3" customWidth="1"/>
    <col min="1030" max="1030" width="15.1796875" style="3" customWidth="1"/>
    <col min="1031" max="1037" width="14.6328125" style="3" customWidth="1"/>
    <col min="1038" max="1285" width="12.453125" style="3" customWidth="1"/>
    <col min="1286" max="1286" width="15.1796875" style="3" customWidth="1"/>
    <col min="1287" max="1293" width="14.6328125" style="3" customWidth="1"/>
    <col min="1294" max="1541" width="12.453125" style="3" customWidth="1"/>
    <col min="1542" max="1542" width="15.1796875" style="3" customWidth="1"/>
    <col min="1543" max="1549" width="14.6328125" style="3" customWidth="1"/>
    <col min="1550" max="1797" width="12.453125" style="3" customWidth="1"/>
    <col min="1798" max="1798" width="15.1796875" style="3" customWidth="1"/>
    <col min="1799" max="1805" width="14.6328125" style="3" customWidth="1"/>
    <col min="1806" max="2053" width="12.453125" style="3" customWidth="1"/>
    <col min="2054" max="2054" width="15.1796875" style="3" customWidth="1"/>
    <col min="2055" max="2061" width="14.6328125" style="3" customWidth="1"/>
    <col min="2062" max="2309" width="12.453125" style="3" customWidth="1"/>
    <col min="2310" max="2310" width="15.1796875" style="3" customWidth="1"/>
    <col min="2311" max="2317" width="14.6328125" style="3" customWidth="1"/>
    <col min="2318" max="2565" width="12.453125" style="3" customWidth="1"/>
    <col min="2566" max="2566" width="15.1796875" style="3" customWidth="1"/>
    <col min="2567" max="2573" width="14.6328125" style="3" customWidth="1"/>
    <col min="2574" max="2821" width="12.453125" style="3" customWidth="1"/>
    <col min="2822" max="2822" width="15.1796875" style="3" customWidth="1"/>
    <col min="2823" max="2829" width="14.6328125" style="3" customWidth="1"/>
    <col min="2830" max="3077" width="12.453125" style="3" customWidth="1"/>
    <col min="3078" max="3078" width="15.1796875" style="3" customWidth="1"/>
    <col min="3079" max="3085" width="14.6328125" style="3" customWidth="1"/>
    <col min="3086" max="3333" width="12.453125" style="3" customWidth="1"/>
    <col min="3334" max="3334" width="15.1796875" style="3" customWidth="1"/>
    <col min="3335" max="3341" width="14.6328125" style="3" customWidth="1"/>
    <col min="3342" max="3589" width="12.453125" style="3" customWidth="1"/>
    <col min="3590" max="3590" width="15.1796875" style="3" customWidth="1"/>
    <col min="3591" max="3597" width="14.6328125" style="3" customWidth="1"/>
    <col min="3598" max="3845" width="12.453125" style="3" customWidth="1"/>
    <col min="3846" max="3846" width="15.1796875" style="3" customWidth="1"/>
    <col min="3847" max="3853" width="14.6328125" style="3" customWidth="1"/>
    <col min="3854" max="4101" width="12.453125" style="3" customWidth="1"/>
    <col min="4102" max="4102" width="15.1796875" style="3" customWidth="1"/>
    <col min="4103" max="4109" width="14.6328125" style="3" customWidth="1"/>
    <col min="4110" max="4357" width="12.453125" style="3" customWidth="1"/>
    <col min="4358" max="4358" width="15.1796875" style="3" customWidth="1"/>
    <col min="4359" max="4365" width="14.6328125" style="3" customWidth="1"/>
    <col min="4366" max="4613" width="12.453125" style="3" customWidth="1"/>
    <col min="4614" max="4614" width="15.1796875" style="3" customWidth="1"/>
    <col min="4615" max="4621" width="14.6328125" style="3" customWidth="1"/>
    <col min="4622" max="4869" width="12.453125" style="3" customWidth="1"/>
    <col min="4870" max="4870" width="15.1796875" style="3" customWidth="1"/>
    <col min="4871" max="4877" width="14.6328125" style="3" customWidth="1"/>
    <col min="4878" max="5125" width="12.453125" style="3" customWidth="1"/>
    <col min="5126" max="5126" width="15.1796875" style="3" customWidth="1"/>
    <col min="5127" max="5133" width="14.6328125" style="3" customWidth="1"/>
    <col min="5134" max="5381" width="12.453125" style="3" customWidth="1"/>
    <col min="5382" max="5382" width="15.1796875" style="3" customWidth="1"/>
    <col min="5383" max="5389" width="14.6328125" style="3" customWidth="1"/>
    <col min="5390" max="5637" width="12.453125" style="3" customWidth="1"/>
    <col min="5638" max="5638" width="15.1796875" style="3" customWidth="1"/>
    <col min="5639" max="5645" width="14.6328125" style="3" customWidth="1"/>
    <col min="5646" max="5893" width="12.453125" style="3" customWidth="1"/>
    <col min="5894" max="5894" width="15.1796875" style="3" customWidth="1"/>
    <col min="5895" max="5901" width="14.6328125" style="3" customWidth="1"/>
    <col min="5902" max="6149" width="12.453125" style="3" customWidth="1"/>
    <col min="6150" max="6150" width="15.1796875" style="3" customWidth="1"/>
    <col min="6151" max="6157" width="14.6328125" style="3" customWidth="1"/>
    <col min="6158" max="6405" width="12.453125" style="3" customWidth="1"/>
    <col min="6406" max="6406" width="15.1796875" style="3" customWidth="1"/>
    <col min="6407" max="6413" width="14.6328125" style="3" customWidth="1"/>
    <col min="6414" max="6661" width="12.453125" style="3" customWidth="1"/>
    <col min="6662" max="6662" width="15.1796875" style="3" customWidth="1"/>
    <col min="6663" max="6669" width="14.6328125" style="3" customWidth="1"/>
    <col min="6670" max="6917" width="12.453125" style="3" customWidth="1"/>
    <col min="6918" max="6918" width="15.1796875" style="3" customWidth="1"/>
    <col min="6919" max="6925" width="14.6328125" style="3" customWidth="1"/>
    <col min="6926" max="7173" width="12.453125" style="3" customWidth="1"/>
    <col min="7174" max="7174" width="15.1796875" style="3" customWidth="1"/>
    <col min="7175" max="7181" width="14.6328125" style="3" customWidth="1"/>
    <col min="7182" max="7429" width="12.453125" style="3" customWidth="1"/>
    <col min="7430" max="7430" width="15.1796875" style="3" customWidth="1"/>
    <col min="7431" max="7437" width="14.6328125" style="3" customWidth="1"/>
    <col min="7438" max="7685" width="12.453125" style="3" customWidth="1"/>
    <col min="7686" max="7686" width="15.1796875" style="3" customWidth="1"/>
    <col min="7687" max="7693" width="14.6328125" style="3" customWidth="1"/>
    <col min="7694" max="7941" width="12.453125" style="3" customWidth="1"/>
    <col min="7942" max="7942" width="15.1796875" style="3" customWidth="1"/>
    <col min="7943" max="7949" width="14.6328125" style="3" customWidth="1"/>
    <col min="7950" max="8197" width="12.453125" style="3" customWidth="1"/>
    <col min="8198" max="8198" width="15.1796875" style="3" customWidth="1"/>
    <col min="8199" max="8205" width="14.6328125" style="3" customWidth="1"/>
    <col min="8206" max="8453" width="12.453125" style="3" customWidth="1"/>
    <col min="8454" max="8454" width="15.1796875" style="3" customWidth="1"/>
    <col min="8455" max="8461" width="14.6328125" style="3" customWidth="1"/>
    <col min="8462" max="8709" width="12.453125" style="3" customWidth="1"/>
    <col min="8710" max="8710" width="15.1796875" style="3" customWidth="1"/>
    <col min="8711" max="8717" width="14.6328125" style="3" customWidth="1"/>
    <col min="8718" max="8965" width="12.453125" style="3" customWidth="1"/>
    <col min="8966" max="8966" width="15.1796875" style="3" customWidth="1"/>
    <col min="8967" max="8973" width="14.6328125" style="3" customWidth="1"/>
    <col min="8974" max="9221" width="12.453125" style="3" customWidth="1"/>
    <col min="9222" max="9222" width="15.1796875" style="3" customWidth="1"/>
    <col min="9223" max="9229" width="14.6328125" style="3" customWidth="1"/>
    <col min="9230" max="9477" width="12.453125" style="3" customWidth="1"/>
    <col min="9478" max="9478" width="15.1796875" style="3" customWidth="1"/>
    <col min="9479" max="9485" width="14.6328125" style="3" customWidth="1"/>
    <col min="9486" max="9733" width="12.453125" style="3" customWidth="1"/>
    <col min="9734" max="9734" width="15.1796875" style="3" customWidth="1"/>
    <col min="9735" max="9741" width="14.6328125" style="3" customWidth="1"/>
    <col min="9742" max="9989" width="12.453125" style="3" customWidth="1"/>
    <col min="9990" max="9990" width="15.1796875" style="3" customWidth="1"/>
    <col min="9991" max="9997" width="14.6328125" style="3" customWidth="1"/>
    <col min="9998" max="10245" width="12.453125" style="3" customWidth="1"/>
    <col min="10246" max="10246" width="15.1796875" style="3" customWidth="1"/>
    <col min="10247" max="10253" width="14.6328125" style="3" customWidth="1"/>
    <col min="10254" max="10501" width="12.453125" style="3" customWidth="1"/>
    <col min="10502" max="10502" width="15.1796875" style="3" customWidth="1"/>
    <col min="10503" max="10509" width="14.6328125" style="3" customWidth="1"/>
    <col min="10510" max="10757" width="12.453125" style="3" customWidth="1"/>
    <col min="10758" max="10758" width="15.1796875" style="3" customWidth="1"/>
    <col min="10759" max="10765" width="14.6328125" style="3" customWidth="1"/>
    <col min="10766" max="11013" width="12.453125" style="3" customWidth="1"/>
    <col min="11014" max="11014" width="15.1796875" style="3" customWidth="1"/>
    <col min="11015" max="11021" width="14.6328125" style="3" customWidth="1"/>
    <col min="11022" max="11269" width="12.453125" style="3" customWidth="1"/>
    <col min="11270" max="11270" width="15.1796875" style="3" customWidth="1"/>
    <col min="11271" max="11277" width="14.6328125" style="3" customWidth="1"/>
    <col min="11278" max="11525" width="12.453125" style="3" customWidth="1"/>
    <col min="11526" max="11526" width="15.1796875" style="3" customWidth="1"/>
    <col min="11527" max="11533" width="14.6328125" style="3" customWidth="1"/>
    <col min="11534" max="11781" width="12.453125" style="3" customWidth="1"/>
    <col min="11782" max="11782" width="15.1796875" style="3" customWidth="1"/>
    <col min="11783" max="11789" width="14.6328125" style="3" customWidth="1"/>
    <col min="11790" max="12037" width="12.453125" style="3" customWidth="1"/>
    <col min="12038" max="12038" width="15.1796875" style="3" customWidth="1"/>
    <col min="12039" max="12045" width="14.6328125" style="3" customWidth="1"/>
    <col min="12046" max="12293" width="12.453125" style="3" customWidth="1"/>
    <col min="12294" max="12294" width="15.1796875" style="3" customWidth="1"/>
    <col min="12295" max="12301" width="14.6328125" style="3" customWidth="1"/>
    <col min="12302" max="12549" width="12.453125" style="3" customWidth="1"/>
    <col min="12550" max="12550" width="15.1796875" style="3" customWidth="1"/>
    <col min="12551" max="12557" width="14.6328125" style="3" customWidth="1"/>
    <col min="12558" max="12805" width="12.453125" style="3" customWidth="1"/>
    <col min="12806" max="12806" width="15.1796875" style="3" customWidth="1"/>
    <col min="12807" max="12813" width="14.6328125" style="3" customWidth="1"/>
    <col min="12814" max="13061" width="12.453125" style="3" customWidth="1"/>
    <col min="13062" max="13062" width="15.1796875" style="3" customWidth="1"/>
    <col min="13063" max="13069" width="14.6328125" style="3" customWidth="1"/>
    <col min="13070" max="13317" width="12.453125" style="3" customWidth="1"/>
    <col min="13318" max="13318" width="15.1796875" style="3" customWidth="1"/>
    <col min="13319" max="13325" width="14.6328125" style="3" customWidth="1"/>
    <col min="13326" max="13573" width="12.453125" style="3" customWidth="1"/>
    <col min="13574" max="13574" width="15.1796875" style="3" customWidth="1"/>
    <col min="13575" max="13581" width="14.6328125" style="3" customWidth="1"/>
    <col min="13582" max="13829" width="12.453125" style="3" customWidth="1"/>
    <col min="13830" max="13830" width="15.1796875" style="3" customWidth="1"/>
    <col min="13831" max="13837" width="14.6328125" style="3" customWidth="1"/>
    <col min="13838" max="14085" width="12.453125" style="3" customWidth="1"/>
    <col min="14086" max="14086" width="15.1796875" style="3" customWidth="1"/>
    <col min="14087" max="14093" width="14.6328125" style="3" customWidth="1"/>
    <col min="14094" max="14341" width="12.453125" style="3" customWidth="1"/>
    <col min="14342" max="14342" width="15.1796875" style="3" customWidth="1"/>
    <col min="14343" max="14349" width="14.6328125" style="3" customWidth="1"/>
    <col min="14350" max="14597" width="12.453125" style="3" customWidth="1"/>
    <col min="14598" max="14598" width="15.1796875" style="3" customWidth="1"/>
    <col min="14599" max="14605" width="14.6328125" style="3" customWidth="1"/>
    <col min="14606" max="14853" width="12.453125" style="3" customWidth="1"/>
    <col min="14854" max="14854" width="15.1796875" style="3" customWidth="1"/>
    <col min="14855" max="14861" width="14.6328125" style="3" customWidth="1"/>
    <col min="14862" max="15109" width="12.453125" style="3" customWidth="1"/>
    <col min="15110" max="15110" width="15.1796875" style="3" customWidth="1"/>
    <col min="15111" max="15117" width="14.6328125" style="3" customWidth="1"/>
    <col min="15118" max="15365" width="12.453125" style="3" customWidth="1"/>
    <col min="15366" max="15366" width="15.1796875" style="3" customWidth="1"/>
    <col min="15367" max="15373" width="14.6328125" style="3" customWidth="1"/>
    <col min="15374" max="15621" width="12.453125" style="3" customWidth="1"/>
    <col min="15622" max="15622" width="15.1796875" style="3" customWidth="1"/>
    <col min="15623" max="15629" width="14.6328125" style="3" customWidth="1"/>
    <col min="15630" max="15877" width="12.453125" style="3" customWidth="1"/>
    <col min="15878" max="15878" width="15.1796875" style="3" customWidth="1"/>
    <col min="15879" max="15885" width="14.6328125" style="3" customWidth="1"/>
    <col min="15886" max="16133" width="12.453125" style="3" customWidth="1"/>
    <col min="16134" max="16134" width="15.1796875" style="3" customWidth="1"/>
    <col min="16135" max="16141" width="14.6328125" style="3" customWidth="1"/>
    <col min="16142" max="16384" width="12.453125" style="3" customWidth="1"/>
  </cols>
  <sheetData>
    <row r="1" spans="1:18" s="2" customFormat="1" ht="15.5" x14ac:dyDescent="0.35">
      <c r="A1" s="1" t="s">
        <v>0</v>
      </c>
    </row>
    <row r="2" spans="1:18" ht="12.5" x14ac:dyDescent="0.25">
      <c r="A2" s="142" t="s">
        <v>1</v>
      </c>
      <c r="B2" s="142"/>
      <c r="C2" s="142"/>
      <c r="D2" s="142"/>
      <c r="E2" s="142"/>
      <c r="F2" s="142"/>
      <c r="G2" s="142"/>
      <c r="H2" s="142"/>
      <c r="I2" s="142"/>
      <c r="J2" s="142"/>
      <c r="K2" s="142"/>
      <c r="L2" s="142"/>
      <c r="M2" s="142"/>
      <c r="N2" s="142"/>
      <c r="O2" s="142"/>
      <c r="P2" s="142"/>
      <c r="Q2" s="142"/>
    </row>
    <row r="3" spans="1:18" s="2" customFormat="1" ht="21.75" customHeight="1" x14ac:dyDescent="0.35">
      <c r="A3" s="4" t="s">
        <v>2</v>
      </c>
    </row>
    <row r="4" spans="1:18" s="2" customFormat="1" ht="18.75" customHeight="1" x14ac:dyDescent="0.35">
      <c r="A4" s="4" t="s">
        <v>48</v>
      </c>
      <c r="B4" s="5"/>
      <c r="C4" s="5"/>
      <c r="D4" s="5"/>
      <c r="E4" s="5"/>
      <c r="F4" s="5"/>
      <c r="G4" s="5"/>
      <c r="H4" s="5"/>
      <c r="I4" s="139" t="s">
        <v>78</v>
      </c>
      <c r="J4" s="140">
        <v>1.25</v>
      </c>
      <c r="K4" s="5">
        <f>J5*J4</f>
        <v>124.9880952380952</v>
      </c>
      <c r="L4" s="5"/>
      <c r="M4" s="5"/>
      <c r="N4" s="5"/>
      <c r="O4" s="2" t="s">
        <v>80</v>
      </c>
      <c r="P4" s="6">
        <v>12</v>
      </c>
    </row>
    <row r="5" spans="1:18" ht="22.5" customHeight="1" thickBot="1" x14ac:dyDescent="0.3">
      <c r="A5" s="7"/>
      <c r="B5" s="7"/>
      <c r="C5" s="7"/>
      <c r="D5" s="7"/>
      <c r="E5" s="7"/>
      <c r="F5" s="7"/>
      <c r="G5" s="7"/>
      <c r="H5" s="8" t="s">
        <v>4</v>
      </c>
      <c r="I5" s="20" t="s">
        <v>74</v>
      </c>
      <c r="J5" s="135">
        <f>AVERAGE(B7:H30)</f>
        <v>99.990476190476159</v>
      </c>
      <c r="K5" s="138" t="s">
        <v>79</v>
      </c>
      <c r="L5" s="133"/>
      <c r="M5" s="133"/>
      <c r="N5" s="133"/>
      <c r="Q5" s="141">
        <f ca="1">MAX(Q7:Q30)</f>
        <v>20.284486356523519</v>
      </c>
      <c r="R5" s="141"/>
    </row>
    <row r="6" spans="1:18" ht="37.5" customHeight="1" thickBot="1" x14ac:dyDescent="0.35">
      <c r="A6" s="9" t="s">
        <v>5</v>
      </c>
      <c r="B6" s="10" t="s">
        <v>6</v>
      </c>
      <c r="C6" s="10" t="s">
        <v>7</v>
      </c>
      <c r="D6" s="10" t="s">
        <v>8</v>
      </c>
      <c r="E6" s="10" t="s">
        <v>9</v>
      </c>
      <c r="F6" s="10" t="s">
        <v>10</v>
      </c>
      <c r="G6" s="10" t="s">
        <v>11</v>
      </c>
      <c r="H6" s="10" t="s">
        <v>12</v>
      </c>
      <c r="I6" s="10" t="s">
        <v>6</v>
      </c>
      <c r="J6" s="10" t="s">
        <v>7</v>
      </c>
      <c r="K6" s="10" t="s">
        <v>8</v>
      </c>
      <c r="L6" s="10" t="s">
        <v>9</v>
      </c>
      <c r="M6" s="10" t="s">
        <v>10</v>
      </c>
      <c r="N6" s="3" t="s">
        <v>76</v>
      </c>
      <c r="O6" s="3" t="s">
        <v>74</v>
      </c>
      <c r="P6" s="3" t="s">
        <v>75</v>
      </c>
      <c r="Q6" s="3" t="s">
        <v>77</v>
      </c>
    </row>
    <row r="7" spans="1:18" s="14" customFormat="1" ht="23.25" customHeight="1" x14ac:dyDescent="0.3">
      <c r="A7" s="11" t="s">
        <v>13</v>
      </c>
      <c r="B7" s="12">
        <v>11.7</v>
      </c>
      <c r="C7" s="12">
        <v>11.4</v>
      </c>
      <c r="D7" s="12">
        <v>12</v>
      </c>
      <c r="E7" s="12">
        <v>12.5</v>
      </c>
      <c r="F7" s="12">
        <v>14.2</v>
      </c>
      <c r="G7" s="12">
        <v>21.3</v>
      </c>
      <c r="H7" s="12">
        <v>24.9</v>
      </c>
      <c r="I7" s="136">
        <f>MAX((B7-$K$4),0)/$K$4</f>
        <v>0</v>
      </c>
      <c r="J7" s="136">
        <f t="shared" ref="J7:M7" si="0">MAX((C7-$K$4),0)/$K$4</f>
        <v>0</v>
      </c>
      <c r="K7" s="136">
        <f t="shared" si="0"/>
        <v>0</v>
      </c>
      <c r="L7" s="136">
        <f t="shared" si="0"/>
        <v>0</v>
      </c>
      <c r="M7" s="136">
        <f t="shared" si="0"/>
        <v>0</v>
      </c>
      <c r="N7" s="14">
        <f>_xlfn.NUMBERVALUE(LEFT(A7,2))</f>
        <v>0</v>
      </c>
      <c r="O7" s="132">
        <f>AVERAGE(I7:M7)</f>
        <v>0</v>
      </c>
      <c r="P7" s="14">
        <f>_xlfn.STDEV.P(I7:M7)</f>
        <v>0</v>
      </c>
      <c r="Q7" s="137">
        <f ca="1">$P$4+IFERROR($P$4*_xlfn.NORM.INV(RAND(),O7,P7),0)</f>
        <v>12</v>
      </c>
    </row>
    <row r="8" spans="1:18" s="14" customFormat="1" ht="15" customHeight="1" x14ac:dyDescent="0.3">
      <c r="A8" s="11" t="s">
        <v>14</v>
      </c>
      <c r="B8" s="12">
        <v>7.2</v>
      </c>
      <c r="C8" s="12">
        <v>7.5</v>
      </c>
      <c r="D8" s="12">
        <v>7.6</v>
      </c>
      <c r="E8" s="12">
        <v>7.9</v>
      </c>
      <c r="F8" s="12">
        <v>8.9</v>
      </c>
      <c r="G8" s="12">
        <v>13.3</v>
      </c>
      <c r="H8" s="12">
        <v>15.2</v>
      </c>
      <c r="I8" s="136">
        <f t="shared" ref="I8:I30" si="1">MAX((B8-$K$4),0)/$K$4</f>
        <v>0</v>
      </c>
      <c r="J8" s="136">
        <f t="shared" ref="J8:J30" si="2">MAX((C8-$K$4),0)/$K$4</f>
        <v>0</v>
      </c>
      <c r="K8" s="136">
        <f t="shared" ref="K8:K30" si="3">MAX((D8-$K$4),0)/$K$4</f>
        <v>0</v>
      </c>
      <c r="L8" s="136">
        <f t="shared" ref="L8:L30" si="4">MAX((E8-$K$4),0)/$K$4</f>
        <v>0</v>
      </c>
      <c r="M8" s="136">
        <f t="shared" ref="M8:M30" si="5">MAX((F8-$K$4),0)/$K$4</f>
        <v>0</v>
      </c>
      <c r="N8" s="14">
        <f>_xlfn.NUMBERVALUE(LEFT(A8,2))</f>
        <v>1</v>
      </c>
      <c r="O8" s="132">
        <f t="shared" ref="O8:O30" si="6">AVERAGE(I8:M8)</f>
        <v>0</v>
      </c>
      <c r="P8" s="14">
        <f>_xlfn.STDEV.P(I8:M8)</f>
        <v>0</v>
      </c>
      <c r="Q8" s="137">
        <f ca="1">$P$4+IFERROR($P$4*_xlfn.NORM.INV(RAND(),O8,P8),0)</f>
        <v>12</v>
      </c>
    </row>
    <row r="9" spans="1:18" s="14" customFormat="1" ht="15" customHeight="1" x14ac:dyDescent="0.3">
      <c r="A9" s="11" t="s">
        <v>15</v>
      </c>
      <c r="B9" s="12">
        <v>5.9</v>
      </c>
      <c r="C9" s="12">
        <v>6.3</v>
      </c>
      <c r="D9" s="12">
        <v>6.3</v>
      </c>
      <c r="E9" s="12">
        <v>6.6</v>
      </c>
      <c r="F9" s="12">
        <v>7.3</v>
      </c>
      <c r="G9" s="12">
        <v>9.6</v>
      </c>
      <c r="H9" s="12">
        <v>10.3</v>
      </c>
      <c r="I9" s="136">
        <f t="shared" si="1"/>
        <v>0</v>
      </c>
      <c r="J9" s="136">
        <f t="shared" si="2"/>
        <v>0</v>
      </c>
      <c r="K9" s="136">
        <f t="shared" si="3"/>
        <v>0</v>
      </c>
      <c r="L9" s="136">
        <f t="shared" si="4"/>
        <v>0</v>
      </c>
      <c r="M9" s="136">
        <f t="shared" si="5"/>
        <v>0</v>
      </c>
      <c r="N9" s="14">
        <f>_xlfn.NUMBERVALUE(LEFT(A9,2))</f>
        <v>2</v>
      </c>
      <c r="O9" s="132">
        <f t="shared" si="6"/>
        <v>0</v>
      </c>
      <c r="P9" s="14">
        <f>_xlfn.STDEV.P(I9:M9)</f>
        <v>0</v>
      </c>
      <c r="Q9" s="137">
        <f ca="1">$P$4+IFERROR($P$4*_xlfn.NORM.INV(RAND(),O9,P9),0)</f>
        <v>12</v>
      </c>
    </row>
    <row r="10" spans="1:18" s="14" customFormat="1" ht="15" customHeight="1" x14ac:dyDescent="0.3">
      <c r="A10" s="11" t="s">
        <v>16</v>
      </c>
      <c r="B10" s="12">
        <v>7.5</v>
      </c>
      <c r="C10" s="12">
        <v>7.4</v>
      </c>
      <c r="D10" s="12">
        <v>7.4</v>
      </c>
      <c r="E10" s="12">
        <v>7.8</v>
      </c>
      <c r="F10" s="12">
        <v>8.3000000000000007</v>
      </c>
      <c r="G10" s="12">
        <v>8.9</v>
      </c>
      <c r="H10" s="12">
        <v>8.6</v>
      </c>
      <c r="I10" s="136">
        <f t="shared" si="1"/>
        <v>0</v>
      </c>
      <c r="J10" s="136">
        <f t="shared" si="2"/>
        <v>0</v>
      </c>
      <c r="K10" s="136">
        <f t="shared" si="3"/>
        <v>0</v>
      </c>
      <c r="L10" s="136">
        <f t="shared" si="4"/>
        <v>0</v>
      </c>
      <c r="M10" s="136">
        <f t="shared" si="5"/>
        <v>0</v>
      </c>
      <c r="N10" s="14">
        <f>_xlfn.NUMBERVALUE(LEFT(A10,2))</f>
        <v>3</v>
      </c>
      <c r="O10" s="132">
        <f t="shared" si="6"/>
        <v>0</v>
      </c>
      <c r="P10" s="14">
        <f>_xlfn.STDEV.P(I10:M10)</f>
        <v>0</v>
      </c>
      <c r="Q10" s="137">
        <f ca="1">$P$4+IFERROR($P$4*_xlfn.NORM.INV(RAND(),O10,P10),0)</f>
        <v>12</v>
      </c>
    </row>
    <row r="11" spans="1:18" s="14" customFormat="1" ht="15" customHeight="1" x14ac:dyDescent="0.3">
      <c r="A11" s="11" t="s">
        <v>17</v>
      </c>
      <c r="B11" s="12">
        <v>14.6</v>
      </c>
      <c r="C11" s="12">
        <v>13</v>
      </c>
      <c r="D11" s="12">
        <v>13</v>
      </c>
      <c r="E11" s="12">
        <v>13.3</v>
      </c>
      <c r="F11" s="12">
        <v>13.3</v>
      </c>
      <c r="G11" s="12">
        <v>10.5</v>
      </c>
      <c r="H11" s="12">
        <v>8.6</v>
      </c>
      <c r="I11" s="136">
        <f t="shared" si="1"/>
        <v>0</v>
      </c>
      <c r="J11" s="136">
        <f t="shared" si="2"/>
        <v>0</v>
      </c>
      <c r="K11" s="136">
        <f t="shared" si="3"/>
        <v>0</v>
      </c>
      <c r="L11" s="136">
        <f t="shared" si="4"/>
        <v>0</v>
      </c>
      <c r="M11" s="136">
        <f t="shared" si="5"/>
        <v>0</v>
      </c>
      <c r="N11" s="14">
        <f>_xlfn.NUMBERVALUE(LEFT(A11,2))</f>
        <v>4</v>
      </c>
      <c r="O11" s="132">
        <f t="shared" si="6"/>
        <v>0</v>
      </c>
      <c r="P11" s="14">
        <f>_xlfn.STDEV.P(I11:M11)</f>
        <v>0</v>
      </c>
      <c r="Q11" s="137">
        <f ca="1">$P$4+IFERROR($P$4*_xlfn.NORM.INV(RAND(),O11,P11),0)</f>
        <v>12</v>
      </c>
    </row>
    <row r="12" spans="1:18" s="14" customFormat="1" ht="15" customHeight="1" x14ac:dyDescent="0.3">
      <c r="A12" s="11" t="s">
        <v>18</v>
      </c>
      <c r="B12" s="12">
        <v>41.8</v>
      </c>
      <c r="C12" s="12">
        <v>38.1</v>
      </c>
      <c r="D12" s="12">
        <v>37.799999999999997</v>
      </c>
      <c r="E12" s="12">
        <v>37.700000000000003</v>
      </c>
      <c r="F12" s="12">
        <v>36.1</v>
      </c>
      <c r="G12" s="12">
        <v>19.5</v>
      </c>
      <c r="H12" s="12">
        <v>13</v>
      </c>
      <c r="I12" s="136">
        <f t="shared" si="1"/>
        <v>0</v>
      </c>
      <c r="J12" s="136">
        <f t="shared" si="2"/>
        <v>0</v>
      </c>
      <c r="K12" s="136">
        <f t="shared" si="3"/>
        <v>0</v>
      </c>
      <c r="L12" s="136">
        <f t="shared" si="4"/>
        <v>0</v>
      </c>
      <c r="M12" s="136">
        <f t="shared" si="5"/>
        <v>0</v>
      </c>
      <c r="N12" s="14">
        <f>_xlfn.NUMBERVALUE(LEFT(A12,2))</f>
        <v>5</v>
      </c>
      <c r="O12" s="132">
        <f t="shared" si="6"/>
        <v>0</v>
      </c>
      <c r="P12" s="14">
        <f>_xlfn.STDEV.P(I12:M12)</f>
        <v>0</v>
      </c>
      <c r="Q12" s="137">
        <f ca="1">$P$4+IFERROR($P$4*_xlfn.NORM.INV(RAND(),O12,P12),0)</f>
        <v>12</v>
      </c>
    </row>
    <row r="13" spans="1:18" s="14" customFormat="1" ht="15" customHeight="1" x14ac:dyDescent="0.3">
      <c r="A13" s="11" t="s">
        <v>19</v>
      </c>
      <c r="B13" s="12">
        <v>99.9</v>
      </c>
      <c r="C13" s="12">
        <v>97.7</v>
      </c>
      <c r="D13" s="12">
        <v>97.2</v>
      </c>
      <c r="E13" s="12">
        <v>96.5</v>
      </c>
      <c r="F13" s="12">
        <v>89.2</v>
      </c>
      <c r="G13" s="12">
        <v>35.1</v>
      </c>
      <c r="H13" s="12">
        <v>22</v>
      </c>
      <c r="I13" s="136">
        <f t="shared" si="1"/>
        <v>0</v>
      </c>
      <c r="J13" s="136">
        <f t="shared" si="2"/>
        <v>0</v>
      </c>
      <c r="K13" s="136">
        <f t="shared" si="3"/>
        <v>0</v>
      </c>
      <c r="L13" s="136">
        <f t="shared" si="4"/>
        <v>0</v>
      </c>
      <c r="M13" s="136">
        <f t="shared" si="5"/>
        <v>0</v>
      </c>
      <c r="N13" s="14">
        <f>_xlfn.NUMBERVALUE(LEFT(A13,2))</f>
        <v>6</v>
      </c>
      <c r="O13" s="132">
        <f t="shared" si="6"/>
        <v>0</v>
      </c>
      <c r="P13" s="14">
        <f>_xlfn.STDEV.P(I13:M13)</f>
        <v>0</v>
      </c>
      <c r="Q13" s="137">
        <f ca="1">$P$4+IFERROR($P$4*_xlfn.NORM.INV(RAND(),O13,P13),0)</f>
        <v>12</v>
      </c>
    </row>
    <row r="14" spans="1:18" s="14" customFormat="1" ht="15" customHeight="1" x14ac:dyDescent="0.3">
      <c r="A14" s="11" t="s">
        <v>20</v>
      </c>
      <c r="B14" s="12">
        <v>181.6</v>
      </c>
      <c r="C14" s="12">
        <v>181.2</v>
      </c>
      <c r="D14" s="12">
        <v>181.2</v>
      </c>
      <c r="E14" s="12">
        <v>179.8</v>
      </c>
      <c r="F14" s="12">
        <v>167</v>
      </c>
      <c r="G14" s="12">
        <v>60.5</v>
      </c>
      <c r="H14" s="12">
        <v>35.200000000000003</v>
      </c>
      <c r="I14" s="136">
        <f t="shared" si="1"/>
        <v>0.45293837508334167</v>
      </c>
      <c r="J14" s="136">
        <f t="shared" si="2"/>
        <v>0.4497380702924092</v>
      </c>
      <c r="K14" s="136">
        <f t="shared" si="3"/>
        <v>0.4497380702924092</v>
      </c>
      <c r="L14" s="136">
        <f t="shared" si="4"/>
        <v>0.43853700352414571</v>
      </c>
      <c r="M14" s="136">
        <f t="shared" si="5"/>
        <v>0.33612725021430656</v>
      </c>
      <c r="N14" s="14">
        <f>_xlfn.NUMBERVALUE(LEFT(A14,2))</f>
        <v>7</v>
      </c>
      <c r="O14" s="132">
        <f t="shared" si="6"/>
        <v>0.42541575388132247</v>
      </c>
      <c r="P14" s="14">
        <f>_xlfn.STDEV.P(I14:M14)</f>
        <v>4.4911577367792256E-2</v>
      </c>
      <c r="Q14" s="137">
        <f ca="1">$P$4+IFERROR($P$4*_xlfn.NORM.INV(RAND(),O14,P14),0)</f>
        <v>17.488963176734135</v>
      </c>
    </row>
    <row r="15" spans="1:18" s="14" customFormat="1" ht="15" customHeight="1" x14ac:dyDescent="0.3">
      <c r="A15" s="11" t="s">
        <v>21</v>
      </c>
      <c r="B15" s="12">
        <v>197.9</v>
      </c>
      <c r="C15" s="12">
        <v>200</v>
      </c>
      <c r="D15" s="12">
        <v>200.7</v>
      </c>
      <c r="E15" s="12">
        <v>201</v>
      </c>
      <c r="F15" s="12">
        <v>189.5</v>
      </c>
      <c r="G15" s="12">
        <v>98.1</v>
      </c>
      <c r="H15" s="12">
        <v>54.4</v>
      </c>
      <c r="I15" s="136">
        <f t="shared" si="1"/>
        <v>0.58335079531383993</v>
      </c>
      <c r="J15" s="136">
        <f t="shared" si="2"/>
        <v>0.60015239546623544</v>
      </c>
      <c r="K15" s="136">
        <f t="shared" si="3"/>
        <v>0.60575292885036713</v>
      </c>
      <c r="L15" s="136">
        <f t="shared" si="4"/>
        <v>0.60815315744356657</v>
      </c>
      <c r="M15" s="136">
        <f t="shared" si="5"/>
        <v>0.51614439470425799</v>
      </c>
      <c r="N15" s="14">
        <f>_xlfn.NUMBERVALUE(LEFT(A15,2))</f>
        <v>8</v>
      </c>
      <c r="O15" s="132">
        <f t="shared" si="6"/>
        <v>0.58271073435565335</v>
      </c>
      <c r="P15" s="14">
        <f>_xlfn.STDEV.P(I15:M15)</f>
        <v>3.4391738585387376E-2</v>
      </c>
      <c r="Q15" s="137">
        <f ca="1">$P$4+IFERROR($P$4*_xlfn.NORM.INV(RAND(),O15,P15),0)</f>
        <v>19.103421035293856</v>
      </c>
    </row>
    <row r="16" spans="1:18" s="14" customFormat="1" ht="15" customHeight="1" x14ac:dyDescent="0.3">
      <c r="A16" s="11" t="s">
        <v>22</v>
      </c>
      <c r="B16" s="12">
        <v>150</v>
      </c>
      <c r="C16" s="12">
        <v>151.6</v>
      </c>
      <c r="D16" s="12">
        <v>152.9</v>
      </c>
      <c r="E16" s="12">
        <v>154.5</v>
      </c>
      <c r="F16" s="12">
        <v>152.4</v>
      </c>
      <c r="G16" s="12">
        <v>134.30000000000001</v>
      </c>
      <c r="H16" s="12">
        <v>94.6</v>
      </c>
      <c r="I16" s="136">
        <f t="shared" si="1"/>
        <v>0.20011429659967656</v>
      </c>
      <c r="J16" s="136">
        <f t="shared" si="2"/>
        <v>0.21291551576340639</v>
      </c>
      <c r="K16" s="136">
        <f t="shared" si="3"/>
        <v>0.22331650633393701</v>
      </c>
      <c r="L16" s="136">
        <f t="shared" si="4"/>
        <v>0.23611772549766685</v>
      </c>
      <c r="M16" s="136">
        <f t="shared" si="5"/>
        <v>0.21931612534527142</v>
      </c>
      <c r="N16" s="14">
        <f>_xlfn.NUMBERVALUE(LEFT(A16,2))</f>
        <v>9</v>
      </c>
      <c r="O16" s="132">
        <f t="shared" si="6"/>
        <v>0.21835603390799166</v>
      </c>
      <c r="P16" s="14">
        <f>_xlfn.STDEV.P(I16:M16)</f>
        <v>1.1860573072920022E-2</v>
      </c>
      <c r="Q16" s="137">
        <f ca="1">$P$4+IFERROR($P$4*_xlfn.NORM.INV(RAND(),O16,P16),0)</f>
        <v>14.604831567423854</v>
      </c>
    </row>
    <row r="17" spans="1:17" s="14" customFormat="1" ht="15" customHeight="1" x14ac:dyDescent="0.3">
      <c r="A17" s="11" t="s">
        <v>23</v>
      </c>
      <c r="B17" s="12">
        <v>143.19999999999999</v>
      </c>
      <c r="C17" s="12">
        <v>137.9</v>
      </c>
      <c r="D17" s="12">
        <v>139.4</v>
      </c>
      <c r="E17" s="12">
        <v>143.1</v>
      </c>
      <c r="F17" s="12">
        <v>152.80000000000001</v>
      </c>
      <c r="G17" s="12">
        <v>162.5</v>
      </c>
      <c r="H17" s="12">
        <v>134.80000000000001</v>
      </c>
      <c r="I17" s="136">
        <f t="shared" si="1"/>
        <v>0.14570911515382445</v>
      </c>
      <c r="J17" s="136">
        <f t="shared" si="2"/>
        <v>0.10330507667396935</v>
      </c>
      <c r="K17" s="136">
        <f t="shared" si="3"/>
        <v>0.11530621963996611</v>
      </c>
      <c r="L17" s="136">
        <f t="shared" si="4"/>
        <v>0.14490903895609136</v>
      </c>
      <c r="M17" s="136">
        <f t="shared" si="5"/>
        <v>0.22251643013620392</v>
      </c>
      <c r="N17" s="14">
        <f>_xlfn.NUMBERVALUE(LEFT(A17,2))</f>
        <v>10</v>
      </c>
      <c r="O17" s="132">
        <f t="shared" si="6"/>
        <v>0.14634917611201104</v>
      </c>
      <c r="P17" s="14">
        <f>_xlfn.STDEV.P(I17:M17)</f>
        <v>4.1522027651841133E-2</v>
      </c>
      <c r="Q17" s="137">
        <f ca="1">$P$4+IFERROR($P$4*_xlfn.NORM.INV(RAND(),O17,P17),0)</f>
        <v>12.479462546192073</v>
      </c>
    </row>
    <row r="18" spans="1:17" s="14" customFormat="1" ht="15" customHeight="1" x14ac:dyDescent="0.3">
      <c r="A18" s="11" t="s">
        <v>24</v>
      </c>
      <c r="B18" s="12">
        <v>147.69999999999999</v>
      </c>
      <c r="C18" s="12">
        <v>140.80000000000001</v>
      </c>
      <c r="D18" s="12">
        <v>143.19999999999999</v>
      </c>
      <c r="E18" s="12">
        <v>147.19999999999999</v>
      </c>
      <c r="F18" s="12">
        <v>163.1</v>
      </c>
      <c r="G18" s="12">
        <v>177.4</v>
      </c>
      <c r="H18" s="12">
        <v>157.4</v>
      </c>
      <c r="I18" s="136">
        <f t="shared" si="1"/>
        <v>0.18171254405181475</v>
      </c>
      <c r="J18" s="136">
        <f t="shared" si="2"/>
        <v>0.12650728640822981</v>
      </c>
      <c r="K18" s="136">
        <f t="shared" si="3"/>
        <v>0.14570911515382445</v>
      </c>
      <c r="L18" s="136">
        <f t="shared" si="4"/>
        <v>0.17771216306314916</v>
      </c>
      <c r="M18" s="136">
        <f t="shared" si="5"/>
        <v>0.30492427850271492</v>
      </c>
      <c r="N18" s="14">
        <f>_xlfn.NUMBERVALUE(LEFT(A18,2))</f>
        <v>11</v>
      </c>
      <c r="O18" s="132">
        <f t="shared" si="6"/>
        <v>0.18731307743594661</v>
      </c>
      <c r="P18" s="14">
        <f>_xlfn.STDEV.P(I18:M18)</f>
        <v>6.2264230578120812E-2</v>
      </c>
      <c r="Q18" s="137">
        <f ca="1">$P$4+IFERROR($P$4*_xlfn.NORM.INV(RAND(),O18,P18),0)</f>
        <v>15.313112009221928</v>
      </c>
    </row>
    <row r="19" spans="1:17" s="14" customFormat="1" ht="15" customHeight="1" x14ac:dyDescent="0.3">
      <c r="A19" s="11" t="s">
        <v>25</v>
      </c>
      <c r="B19" s="12">
        <v>150.4</v>
      </c>
      <c r="C19" s="12">
        <v>145.19999999999999</v>
      </c>
      <c r="D19" s="12">
        <v>147.80000000000001</v>
      </c>
      <c r="E19" s="12">
        <v>152</v>
      </c>
      <c r="F19" s="12">
        <v>173.2</v>
      </c>
      <c r="G19" s="12">
        <v>179.8</v>
      </c>
      <c r="H19" s="12">
        <v>167.9</v>
      </c>
      <c r="I19" s="136">
        <f t="shared" si="1"/>
        <v>0.20331460139060906</v>
      </c>
      <c r="J19" s="136">
        <f t="shared" si="2"/>
        <v>0.16171063910848679</v>
      </c>
      <c r="K19" s="136">
        <f t="shared" si="3"/>
        <v>0.18251262024954804</v>
      </c>
      <c r="L19" s="136">
        <f t="shared" si="4"/>
        <v>0.21611582055433889</v>
      </c>
      <c r="M19" s="136">
        <f t="shared" si="5"/>
        <v>0.38573197447375973</v>
      </c>
      <c r="N19" s="14">
        <f>_xlfn.NUMBERVALUE(LEFT(A19,2))</f>
        <v>12</v>
      </c>
      <c r="O19" s="132">
        <f t="shared" si="6"/>
        <v>0.22987713115534847</v>
      </c>
      <c r="P19" s="14">
        <f>_xlfn.STDEV.P(I19:M19)</f>
        <v>8.0094620760806728E-2</v>
      </c>
      <c r="Q19" s="137">
        <f ca="1">$P$4+IFERROR($P$4*_xlfn.NORM.INV(RAND(),O19,P19),0)</f>
        <v>16.103308421784121</v>
      </c>
    </row>
    <row r="20" spans="1:17" s="14" customFormat="1" ht="15" customHeight="1" x14ac:dyDescent="0.3">
      <c r="A20" s="11" t="s">
        <v>26</v>
      </c>
      <c r="B20" s="12">
        <v>150.4</v>
      </c>
      <c r="C20" s="12">
        <v>146.69999999999999</v>
      </c>
      <c r="D20" s="12">
        <v>149.1</v>
      </c>
      <c r="E20" s="12">
        <v>153.19999999999999</v>
      </c>
      <c r="F20" s="12">
        <v>176.1</v>
      </c>
      <c r="G20" s="12">
        <v>171.3</v>
      </c>
      <c r="H20" s="12">
        <v>161.80000000000001</v>
      </c>
      <c r="I20" s="136">
        <f t="shared" si="1"/>
        <v>0.20331460139060906</v>
      </c>
      <c r="J20" s="136">
        <f t="shared" si="2"/>
        <v>0.17371178207448357</v>
      </c>
      <c r="K20" s="136">
        <f t="shared" si="3"/>
        <v>0.19291361082007843</v>
      </c>
      <c r="L20" s="136">
        <f t="shared" si="4"/>
        <v>0.22571673492713623</v>
      </c>
      <c r="M20" s="136">
        <f t="shared" si="5"/>
        <v>0.40893418420802019</v>
      </c>
      <c r="N20" s="14">
        <f>_xlfn.NUMBERVALUE(LEFT(A20,2))</f>
        <v>13</v>
      </c>
      <c r="O20" s="132">
        <f t="shared" si="6"/>
        <v>0.24091818268406548</v>
      </c>
      <c r="P20" s="14">
        <f>_xlfn.STDEV.P(I20:M20)</f>
        <v>8.5668698263529269E-2</v>
      </c>
      <c r="Q20" s="137">
        <f ca="1">$P$4+IFERROR($P$4*_xlfn.NORM.INV(RAND(),O20,P20),0)</f>
        <v>16.722185529476761</v>
      </c>
    </row>
    <row r="21" spans="1:17" s="14" customFormat="1" ht="15" customHeight="1" x14ac:dyDescent="0.3">
      <c r="A21" s="11" t="s">
        <v>27</v>
      </c>
      <c r="B21" s="12">
        <v>159.30000000000001</v>
      </c>
      <c r="C21" s="12">
        <v>158.19999999999999</v>
      </c>
      <c r="D21" s="12">
        <v>161.19999999999999</v>
      </c>
      <c r="E21" s="12">
        <v>164.8</v>
      </c>
      <c r="F21" s="12">
        <v>187.6</v>
      </c>
      <c r="G21" s="12">
        <v>160.30000000000001</v>
      </c>
      <c r="H21" s="12">
        <v>155.1</v>
      </c>
      <c r="I21" s="136">
        <f t="shared" si="1"/>
        <v>0.27452138298885659</v>
      </c>
      <c r="J21" s="136">
        <f t="shared" si="2"/>
        <v>0.26572054481379209</v>
      </c>
      <c r="K21" s="136">
        <f t="shared" si="3"/>
        <v>0.28972283074578564</v>
      </c>
      <c r="L21" s="136">
        <f t="shared" si="4"/>
        <v>0.31852557386417807</v>
      </c>
      <c r="M21" s="136">
        <f t="shared" si="5"/>
        <v>0.50094294694732877</v>
      </c>
      <c r="N21" s="14">
        <f>_xlfn.NUMBERVALUE(LEFT(A21,2))</f>
        <v>14</v>
      </c>
      <c r="O21" s="132">
        <f t="shared" si="6"/>
        <v>0.32988665587198823</v>
      </c>
      <c r="P21" s="14">
        <f>_xlfn.STDEV.P(I21:M21)</f>
        <v>8.7390005148603206E-2</v>
      </c>
      <c r="Q21" s="137">
        <f ca="1">$P$4+IFERROR($P$4*_xlfn.NORM.INV(RAND(),O21,P21),0)</f>
        <v>18.267580329585215</v>
      </c>
    </row>
    <row r="22" spans="1:17" s="14" customFormat="1" ht="15" customHeight="1" x14ac:dyDescent="0.3">
      <c r="A22" s="11" t="s">
        <v>28</v>
      </c>
      <c r="B22" s="12">
        <v>179.7</v>
      </c>
      <c r="C22" s="12">
        <v>181.7</v>
      </c>
      <c r="D22" s="12">
        <v>185.3</v>
      </c>
      <c r="E22" s="12">
        <v>189.1</v>
      </c>
      <c r="F22" s="12">
        <v>207.3</v>
      </c>
      <c r="G22" s="12">
        <v>151.9</v>
      </c>
      <c r="H22" s="12">
        <v>152.5</v>
      </c>
      <c r="I22" s="136">
        <f t="shared" si="1"/>
        <v>0.4377369273264124</v>
      </c>
      <c r="J22" s="136">
        <f t="shared" si="2"/>
        <v>0.45373845128107476</v>
      </c>
      <c r="K22" s="136">
        <f t="shared" si="3"/>
        <v>0.48254119439946719</v>
      </c>
      <c r="L22" s="136">
        <f t="shared" si="4"/>
        <v>0.51294408991332552</v>
      </c>
      <c r="M22" s="136">
        <f t="shared" si="5"/>
        <v>0.65855795790075311</v>
      </c>
      <c r="N22" s="14">
        <f>_xlfn.NUMBERVALUE(LEFT(A22,2))</f>
        <v>15</v>
      </c>
      <c r="O22" s="132">
        <f t="shared" si="6"/>
        <v>0.50910372416420668</v>
      </c>
      <c r="P22" s="14">
        <f>_xlfn.STDEV.P(I22:M22)</f>
        <v>7.9013185621993984E-2</v>
      </c>
      <c r="Q22" s="137">
        <f ca="1">$P$4+IFERROR($P$4*_xlfn.NORM.INV(RAND(),O22,P22),0)</f>
        <v>18.269954866763101</v>
      </c>
    </row>
    <row r="23" spans="1:17" s="14" customFormat="1" ht="15" customHeight="1" x14ac:dyDescent="0.3">
      <c r="A23" s="11" t="s">
        <v>29</v>
      </c>
      <c r="B23" s="12">
        <v>202.1</v>
      </c>
      <c r="C23" s="12">
        <v>205.1</v>
      </c>
      <c r="D23" s="12">
        <v>207.7</v>
      </c>
      <c r="E23" s="12">
        <v>210.4</v>
      </c>
      <c r="F23" s="12">
        <v>213</v>
      </c>
      <c r="G23" s="12">
        <v>150.1</v>
      </c>
      <c r="H23" s="12">
        <v>149.5</v>
      </c>
      <c r="I23" s="136">
        <f t="shared" si="1"/>
        <v>0.61695399561863085</v>
      </c>
      <c r="J23" s="136">
        <f t="shared" si="2"/>
        <v>0.64095628155062434</v>
      </c>
      <c r="K23" s="136">
        <f t="shared" si="3"/>
        <v>0.66175826269168536</v>
      </c>
      <c r="L23" s="136">
        <f t="shared" si="4"/>
        <v>0.68336032003047964</v>
      </c>
      <c r="M23" s="136">
        <f t="shared" si="5"/>
        <v>0.70416230117154066</v>
      </c>
      <c r="N23" s="14">
        <f>_xlfn.NUMBERVALUE(LEFT(A23,2))</f>
        <v>16</v>
      </c>
      <c r="O23" s="132">
        <f t="shared" si="6"/>
        <v>0.66143823221259224</v>
      </c>
      <c r="P23" s="14">
        <f>_xlfn.STDEV.P(I23:M23)</f>
        <v>3.0673715231378532E-2</v>
      </c>
      <c r="Q23" s="137">
        <f ca="1">$P$4+IFERROR($P$4*_xlfn.NORM.INV(RAND(),O23,P23),0)</f>
        <v>20.246010949428829</v>
      </c>
    </row>
    <row r="24" spans="1:17" s="14" customFormat="1" ht="15" customHeight="1" x14ac:dyDescent="0.3">
      <c r="A24" s="11" t="s">
        <v>30</v>
      </c>
      <c r="B24" s="12">
        <v>206.7</v>
      </c>
      <c r="C24" s="12">
        <v>209.9</v>
      </c>
      <c r="D24" s="12">
        <v>212.8</v>
      </c>
      <c r="E24" s="12">
        <v>214.8</v>
      </c>
      <c r="F24" s="12">
        <v>205.6</v>
      </c>
      <c r="G24" s="12">
        <v>144</v>
      </c>
      <c r="H24" s="12">
        <v>133.4</v>
      </c>
      <c r="I24" s="136">
        <f t="shared" si="1"/>
        <v>0.65375750071435423</v>
      </c>
      <c r="J24" s="136">
        <f t="shared" si="2"/>
        <v>0.67935993904181413</v>
      </c>
      <c r="K24" s="136">
        <f t="shared" si="3"/>
        <v>0.70256214877607459</v>
      </c>
      <c r="L24" s="136">
        <f t="shared" si="4"/>
        <v>0.71856367273073685</v>
      </c>
      <c r="M24" s="136">
        <f t="shared" si="5"/>
        <v>0.64495666253928996</v>
      </c>
      <c r="N24" s="14">
        <f>_xlfn.NUMBERVALUE(LEFT(A24,2))</f>
        <v>17</v>
      </c>
      <c r="O24" s="132">
        <f t="shared" si="6"/>
        <v>0.67983998476045393</v>
      </c>
      <c r="P24" s="14">
        <f>_xlfn.STDEV.P(I24:M24)</f>
        <v>2.7975679919048195E-2</v>
      </c>
      <c r="Q24" s="137">
        <f ca="1">$P$4+IFERROR($P$4*_xlfn.NORM.INV(RAND(),O24,P24),0)</f>
        <v>20.284486356523519</v>
      </c>
    </row>
    <row r="25" spans="1:17" s="14" customFormat="1" ht="15" customHeight="1" x14ac:dyDescent="0.3">
      <c r="A25" s="11" t="s">
        <v>31</v>
      </c>
      <c r="B25" s="12">
        <v>153</v>
      </c>
      <c r="C25" s="12">
        <v>160.30000000000001</v>
      </c>
      <c r="D25" s="12">
        <v>164.3</v>
      </c>
      <c r="E25" s="12">
        <v>168.7</v>
      </c>
      <c r="F25" s="12">
        <v>165.4</v>
      </c>
      <c r="G25" s="12">
        <v>122.7</v>
      </c>
      <c r="H25" s="12">
        <v>114.2</v>
      </c>
      <c r="I25" s="136">
        <f t="shared" si="1"/>
        <v>0.22411658253167008</v>
      </c>
      <c r="J25" s="136">
        <f t="shared" si="2"/>
        <v>0.28252214496618777</v>
      </c>
      <c r="K25" s="136">
        <f t="shared" si="3"/>
        <v>0.31452519287551245</v>
      </c>
      <c r="L25" s="136">
        <f t="shared" si="4"/>
        <v>0.34972854557576943</v>
      </c>
      <c r="M25" s="136">
        <f t="shared" si="5"/>
        <v>0.32332603105057672</v>
      </c>
      <c r="N25" s="14">
        <f>_xlfn.NUMBERVALUE(LEFT(A25,2))</f>
        <v>18</v>
      </c>
      <c r="O25" s="132">
        <f t="shared" si="6"/>
        <v>0.29884369939994332</v>
      </c>
      <c r="P25" s="14">
        <f>_xlfn.STDEV.P(I25:M25)</f>
        <v>4.3093146799907743E-2</v>
      </c>
      <c r="Q25" s="137">
        <f ca="1">$P$4+IFERROR($P$4*_xlfn.NORM.INV(RAND(),O25,P25),0)</f>
        <v>15.874252900021862</v>
      </c>
    </row>
    <row r="26" spans="1:17" s="14" customFormat="1" ht="15" customHeight="1" x14ac:dyDescent="0.3">
      <c r="A26" s="11" t="s">
        <v>32</v>
      </c>
      <c r="B26" s="12">
        <v>101.6</v>
      </c>
      <c r="C26" s="12">
        <v>107.2</v>
      </c>
      <c r="D26" s="12">
        <v>111.4</v>
      </c>
      <c r="E26" s="12">
        <v>117.8</v>
      </c>
      <c r="F26" s="12">
        <v>121.6</v>
      </c>
      <c r="G26" s="12">
        <v>94.6</v>
      </c>
      <c r="H26" s="12">
        <v>92.9</v>
      </c>
      <c r="I26" s="136">
        <f t="shared" si="1"/>
        <v>0</v>
      </c>
      <c r="J26" s="136">
        <f t="shared" si="2"/>
        <v>0</v>
      </c>
      <c r="K26" s="136">
        <f t="shared" si="3"/>
        <v>0</v>
      </c>
      <c r="L26" s="136">
        <f t="shared" si="4"/>
        <v>0</v>
      </c>
      <c r="M26" s="136">
        <f t="shared" si="5"/>
        <v>0</v>
      </c>
      <c r="N26" s="14">
        <f>_xlfn.NUMBERVALUE(LEFT(A26,2))</f>
        <v>19</v>
      </c>
      <c r="O26" s="132">
        <f t="shared" si="6"/>
        <v>0</v>
      </c>
      <c r="P26" s="14">
        <f>_xlfn.STDEV.P(I26:M26)</f>
        <v>0</v>
      </c>
      <c r="Q26" s="137">
        <f ca="1">$P$4+IFERROR($P$4*_xlfn.NORM.INV(RAND(),O26,P26),0)</f>
        <v>12</v>
      </c>
    </row>
    <row r="27" spans="1:17" s="14" customFormat="1" ht="15" customHeight="1" x14ac:dyDescent="0.3">
      <c r="A27" s="11" t="s">
        <v>33</v>
      </c>
      <c r="B27" s="12">
        <v>69.5</v>
      </c>
      <c r="C27" s="12">
        <v>72.8</v>
      </c>
      <c r="D27" s="12">
        <v>76.599999999999994</v>
      </c>
      <c r="E27" s="12">
        <v>82.7</v>
      </c>
      <c r="F27" s="12">
        <v>84.3</v>
      </c>
      <c r="G27" s="12">
        <v>67.900000000000006</v>
      </c>
      <c r="H27" s="12">
        <v>71.599999999999994</v>
      </c>
      <c r="I27" s="136">
        <f t="shared" si="1"/>
        <v>0</v>
      </c>
      <c r="J27" s="136">
        <f t="shared" si="2"/>
        <v>0</v>
      </c>
      <c r="K27" s="136">
        <f t="shared" si="3"/>
        <v>0</v>
      </c>
      <c r="L27" s="136">
        <f t="shared" si="4"/>
        <v>0</v>
      </c>
      <c r="M27" s="136">
        <f t="shared" si="5"/>
        <v>0</v>
      </c>
      <c r="N27" s="14">
        <f>_xlfn.NUMBERVALUE(LEFT(A27,2))</f>
        <v>20</v>
      </c>
      <c r="O27" s="132">
        <f t="shared" si="6"/>
        <v>0</v>
      </c>
      <c r="P27" s="14">
        <f>_xlfn.STDEV.P(I27:M27)</f>
        <v>0</v>
      </c>
      <c r="Q27" s="137">
        <f ca="1">$P$4+IFERROR($P$4*_xlfn.NORM.INV(RAND(),O27,P27),0)</f>
        <v>12</v>
      </c>
    </row>
    <row r="28" spans="1:17" s="14" customFormat="1" ht="15" customHeight="1" x14ac:dyDescent="0.3">
      <c r="A28" s="11" t="s">
        <v>34</v>
      </c>
      <c r="B28" s="12">
        <v>50.9</v>
      </c>
      <c r="C28" s="12">
        <v>54.5</v>
      </c>
      <c r="D28" s="12">
        <v>56.9</v>
      </c>
      <c r="E28" s="12">
        <v>61.2</v>
      </c>
      <c r="F28" s="12">
        <v>61.8</v>
      </c>
      <c r="G28" s="12">
        <v>52.8</v>
      </c>
      <c r="H28" s="12">
        <v>50.6</v>
      </c>
      <c r="I28" s="136">
        <f t="shared" si="1"/>
        <v>0</v>
      </c>
      <c r="J28" s="136">
        <f t="shared" si="2"/>
        <v>0</v>
      </c>
      <c r="K28" s="136">
        <f t="shared" si="3"/>
        <v>0</v>
      </c>
      <c r="L28" s="136">
        <f t="shared" si="4"/>
        <v>0</v>
      </c>
      <c r="M28" s="136">
        <f t="shared" si="5"/>
        <v>0</v>
      </c>
      <c r="N28" s="14">
        <f>_xlfn.NUMBERVALUE(LEFT(A28,2))</f>
        <v>21</v>
      </c>
      <c r="O28" s="132">
        <f t="shared" si="6"/>
        <v>0</v>
      </c>
      <c r="P28" s="14">
        <f>_xlfn.STDEV.P(I28:M28)</f>
        <v>0</v>
      </c>
      <c r="Q28" s="137">
        <f ca="1">$P$4+IFERROR($P$4*_xlfn.NORM.INV(RAND(),O28,P28),0)</f>
        <v>12</v>
      </c>
    </row>
    <row r="29" spans="1:17" s="14" customFormat="1" ht="15" customHeight="1" x14ac:dyDescent="0.3">
      <c r="A29" s="11" t="s">
        <v>35</v>
      </c>
      <c r="B29" s="12">
        <v>34.5</v>
      </c>
      <c r="C29" s="12">
        <v>38.6</v>
      </c>
      <c r="D29" s="12">
        <v>41</v>
      </c>
      <c r="E29" s="12">
        <v>43.6</v>
      </c>
      <c r="F29" s="12">
        <v>48.4</v>
      </c>
      <c r="G29" s="12">
        <v>45.8</v>
      </c>
      <c r="H29" s="12">
        <v>33.700000000000003</v>
      </c>
      <c r="I29" s="136">
        <f t="shared" si="1"/>
        <v>0</v>
      </c>
      <c r="J29" s="136">
        <f t="shared" si="2"/>
        <v>0</v>
      </c>
      <c r="K29" s="136">
        <f t="shared" si="3"/>
        <v>0</v>
      </c>
      <c r="L29" s="136">
        <f t="shared" si="4"/>
        <v>0</v>
      </c>
      <c r="M29" s="136">
        <f t="shared" si="5"/>
        <v>0</v>
      </c>
      <c r="N29" s="14">
        <f>_xlfn.NUMBERVALUE(LEFT(A29,2))</f>
        <v>22</v>
      </c>
      <c r="O29" s="132">
        <f t="shared" si="6"/>
        <v>0</v>
      </c>
      <c r="P29" s="14">
        <f>_xlfn.STDEV.P(I29:M29)</f>
        <v>0</v>
      </c>
      <c r="Q29" s="137">
        <f ca="1">$P$4+IFERROR($P$4*_xlfn.NORM.INV(RAND(),O29,P29),0)</f>
        <v>12</v>
      </c>
    </row>
    <row r="30" spans="1:17" s="14" customFormat="1" ht="15" customHeight="1" x14ac:dyDescent="0.3">
      <c r="A30" s="11" t="s">
        <v>36</v>
      </c>
      <c r="B30" s="12">
        <v>19.2</v>
      </c>
      <c r="C30" s="12">
        <v>21.3</v>
      </c>
      <c r="D30" s="12">
        <v>22.8</v>
      </c>
      <c r="E30" s="12">
        <v>25.3</v>
      </c>
      <c r="F30" s="12">
        <v>33.6</v>
      </c>
      <c r="G30" s="12">
        <v>35.700000000000003</v>
      </c>
      <c r="H30" s="12">
        <v>20.5</v>
      </c>
      <c r="I30" s="136">
        <f t="shared" si="1"/>
        <v>0</v>
      </c>
      <c r="J30" s="136">
        <f t="shared" si="2"/>
        <v>0</v>
      </c>
      <c r="K30" s="136">
        <f t="shared" si="3"/>
        <v>0</v>
      </c>
      <c r="L30" s="136">
        <f t="shared" si="4"/>
        <v>0</v>
      </c>
      <c r="M30" s="136">
        <f t="shared" si="5"/>
        <v>0</v>
      </c>
      <c r="N30" s="14">
        <f>_xlfn.NUMBERVALUE(LEFT(A30,2))</f>
        <v>23</v>
      </c>
      <c r="O30" s="132">
        <f t="shared" si="6"/>
        <v>0</v>
      </c>
      <c r="P30" s="14">
        <f>_xlfn.STDEV.P(I30:M30)</f>
        <v>0</v>
      </c>
      <c r="Q30" s="137">
        <f ca="1">$P$4+IFERROR($P$4*_xlfn.NORM.INV(RAND(),O30,P30),0)</f>
        <v>12</v>
      </c>
    </row>
    <row r="31" spans="1:17" s="18" customFormat="1" ht="6.75" customHeight="1" thickBot="1" x14ac:dyDescent="0.35">
      <c r="A31" s="15"/>
      <c r="B31" s="16"/>
      <c r="C31" s="16"/>
      <c r="D31" s="16"/>
      <c r="E31" s="16"/>
      <c r="F31" s="16"/>
      <c r="G31" s="16"/>
      <c r="H31" s="17"/>
      <c r="I31" s="134"/>
      <c r="J31" s="134"/>
      <c r="K31" s="134"/>
      <c r="L31" s="134"/>
      <c r="M31" s="134"/>
      <c r="N31" s="134"/>
      <c r="O31" s="14"/>
    </row>
    <row r="32" spans="1:17" s="18" customFormat="1" ht="39.75" customHeight="1" x14ac:dyDescent="0.25">
      <c r="A32" s="143" t="s">
        <v>37</v>
      </c>
      <c r="B32" s="143"/>
      <c r="C32" s="143"/>
      <c r="D32" s="143"/>
      <c r="E32" s="143"/>
      <c r="F32" s="19"/>
      <c r="G32" s="19"/>
    </row>
    <row r="33" spans="1:17" s="21" customFormat="1" ht="13" x14ac:dyDescent="0.3">
      <c r="A33" s="31" t="s">
        <v>47</v>
      </c>
      <c r="B33" s="14"/>
      <c r="C33" s="14"/>
      <c r="D33" s="14"/>
      <c r="E33" s="14"/>
      <c r="F33" s="14"/>
      <c r="G33" s="14"/>
    </row>
    <row r="34" spans="1:17" s="21" customFormat="1" ht="13" x14ac:dyDescent="0.3">
      <c r="A34" s="32" t="s">
        <v>44</v>
      </c>
      <c r="B34" s="14"/>
      <c r="C34" s="14"/>
      <c r="D34" s="14"/>
      <c r="E34" s="14"/>
      <c r="F34" s="14"/>
      <c r="G34" s="14"/>
    </row>
    <row r="35" spans="1:17" s="21" customFormat="1" ht="13" x14ac:dyDescent="0.3">
      <c r="B35" s="14"/>
      <c r="C35" s="14"/>
      <c r="D35" s="14"/>
      <c r="E35" s="14"/>
      <c r="F35" s="14"/>
      <c r="G35" s="14"/>
      <c r="H35" s="20" t="s">
        <v>38</v>
      </c>
      <c r="I35" s="20"/>
      <c r="J35" s="20"/>
      <c r="K35" s="20"/>
      <c r="L35" s="20"/>
      <c r="M35" s="20"/>
      <c r="N35" s="20"/>
    </row>
    <row r="36" spans="1:17" s="21" customFormat="1" ht="13" x14ac:dyDescent="0.3">
      <c r="A36" s="3" t="s">
        <v>40</v>
      </c>
      <c r="B36" s="3"/>
      <c r="C36" s="3"/>
      <c r="D36" s="23"/>
      <c r="E36" s="3"/>
      <c r="F36" s="3"/>
      <c r="G36" s="3"/>
      <c r="H36" s="22" t="s">
        <v>39</v>
      </c>
      <c r="I36" s="22"/>
      <c r="J36" s="22"/>
      <c r="K36" s="22"/>
      <c r="L36" s="22"/>
      <c r="M36" s="22"/>
      <c r="N36" s="22"/>
    </row>
    <row r="37" spans="1:17" ht="22.5" customHeight="1" x14ac:dyDescent="0.25">
      <c r="A37" s="3" t="s">
        <v>42</v>
      </c>
      <c r="H37" s="24" t="s">
        <v>41</v>
      </c>
      <c r="I37" s="24"/>
      <c r="J37" s="24"/>
      <c r="K37" s="24"/>
      <c r="L37" s="24"/>
      <c r="M37" s="24"/>
      <c r="N37" s="24"/>
    </row>
    <row r="38" spans="1:17" ht="13" x14ac:dyDescent="0.3">
      <c r="A38" s="25" t="s">
        <v>43</v>
      </c>
      <c r="B38" s="26"/>
      <c r="C38" s="27"/>
      <c r="D38" s="28"/>
      <c r="E38" s="28"/>
      <c r="F38" s="28"/>
      <c r="G38" s="28"/>
      <c r="H38" s="28"/>
      <c r="I38" s="28"/>
      <c r="J38" s="28"/>
      <c r="K38" s="28"/>
      <c r="L38" s="28"/>
      <c r="M38" s="28"/>
      <c r="N38" s="28"/>
      <c r="O38" s="28"/>
      <c r="P38" s="28"/>
      <c r="Q38" s="28"/>
    </row>
    <row r="39" spans="1:17" ht="14.25" customHeight="1" x14ac:dyDescent="0.25">
      <c r="A39" s="142" t="s">
        <v>44</v>
      </c>
      <c r="B39" s="142"/>
      <c r="C39" s="142"/>
      <c r="D39" s="142"/>
      <c r="E39" s="142"/>
      <c r="F39" s="142"/>
      <c r="G39" s="142"/>
      <c r="H39" s="142"/>
      <c r="I39" s="142"/>
      <c r="J39" s="142"/>
      <c r="K39" s="142"/>
      <c r="L39" s="142"/>
      <c r="M39" s="142"/>
      <c r="N39" s="142"/>
      <c r="O39" s="142"/>
      <c r="P39" s="142"/>
      <c r="Q39" s="142"/>
    </row>
    <row r="40" spans="1:17" ht="14.25" customHeight="1" x14ac:dyDescent="0.25">
      <c r="A40" s="29" t="s">
        <v>45</v>
      </c>
      <c r="B40" s="30"/>
      <c r="C40" s="30"/>
      <c r="D40" s="30"/>
      <c r="E40" s="30"/>
      <c r="F40" s="30"/>
      <c r="G40" s="30"/>
      <c r="H40" s="30"/>
      <c r="I40" s="30"/>
      <c r="J40" s="30"/>
      <c r="K40" s="30"/>
      <c r="L40" s="30"/>
      <c r="M40" s="30"/>
      <c r="N40" s="30"/>
    </row>
    <row r="41" spans="1:17" ht="14.25" customHeight="1" x14ac:dyDescent="0.25">
      <c r="B41" s="30"/>
      <c r="C41" s="30"/>
      <c r="D41" s="30"/>
      <c r="E41" s="30"/>
      <c r="F41" s="30"/>
      <c r="G41" s="30"/>
      <c r="H41" s="30"/>
      <c r="I41" s="30"/>
      <c r="J41" s="30"/>
      <c r="K41" s="30"/>
      <c r="L41" s="30"/>
      <c r="M41" s="30"/>
      <c r="N41" s="30"/>
    </row>
    <row r="42" spans="1:17" ht="14.25" customHeight="1" x14ac:dyDescent="0.25">
      <c r="B42" s="30"/>
      <c r="C42" s="30"/>
      <c r="D42" s="30"/>
      <c r="E42" s="30"/>
      <c r="F42" s="30"/>
      <c r="G42" s="30"/>
      <c r="H42" s="30"/>
      <c r="I42" s="30"/>
      <c r="J42" s="30"/>
      <c r="K42" s="30"/>
      <c r="L42" s="30"/>
      <c r="M42" s="30"/>
      <c r="N42" s="30"/>
    </row>
    <row r="43" spans="1:17" ht="14.25" customHeight="1" x14ac:dyDescent="0.25">
      <c r="B43" s="30"/>
      <c r="C43" s="30"/>
      <c r="D43" s="30"/>
      <c r="E43" s="30"/>
      <c r="F43" s="30"/>
      <c r="G43" s="30"/>
      <c r="H43" s="30"/>
      <c r="I43" s="30"/>
      <c r="J43" s="30"/>
      <c r="K43" s="30"/>
      <c r="L43" s="30"/>
      <c r="M43" s="30"/>
      <c r="N43" s="30"/>
    </row>
    <row r="44" spans="1:17" ht="14.25" customHeight="1" x14ac:dyDescent="0.25">
      <c r="B44" s="30"/>
      <c r="C44" s="30"/>
      <c r="D44" s="30"/>
      <c r="E44" s="30"/>
      <c r="F44" s="30"/>
      <c r="G44" s="30"/>
      <c r="H44" s="30"/>
      <c r="I44" s="30"/>
      <c r="J44" s="30"/>
      <c r="K44" s="30"/>
      <c r="L44" s="30"/>
      <c r="M44" s="30"/>
      <c r="N44" s="30"/>
    </row>
    <row r="45" spans="1:17" ht="14.25" customHeight="1" x14ac:dyDescent="0.25">
      <c r="B45" s="30"/>
      <c r="C45" s="30"/>
      <c r="D45" s="30"/>
      <c r="E45" s="30"/>
      <c r="F45" s="30"/>
      <c r="G45" s="30"/>
      <c r="H45" s="30"/>
      <c r="I45" s="30"/>
      <c r="J45" s="30"/>
      <c r="K45" s="30"/>
      <c r="L45" s="30"/>
      <c r="M45" s="30"/>
      <c r="N45" s="30"/>
    </row>
    <row r="46" spans="1:17" ht="14.25" customHeight="1" x14ac:dyDescent="0.25">
      <c r="B46" s="30"/>
      <c r="C46" s="30"/>
      <c r="D46" s="30"/>
      <c r="E46" s="30"/>
      <c r="F46" s="30"/>
      <c r="G46" s="30"/>
      <c r="H46" s="30"/>
      <c r="I46" s="30"/>
      <c r="J46" s="30"/>
      <c r="K46" s="30"/>
      <c r="L46" s="30"/>
      <c r="M46" s="30"/>
      <c r="N46" s="30"/>
    </row>
    <row r="47" spans="1:17" ht="14.25" customHeight="1" x14ac:dyDescent="0.25">
      <c r="B47" s="30"/>
      <c r="C47" s="30"/>
      <c r="D47" s="30"/>
      <c r="E47" s="30"/>
      <c r="F47" s="30"/>
      <c r="G47" s="30"/>
      <c r="H47" s="30"/>
      <c r="I47" s="30"/>
      <c r="J47" s="30"/>
      <c r="K47" s="30"/>
      <c r="L47" s="30"/>
      <c r="M47" s="30"/>
      <c r="N47" s="30"/>
    </row>
    <row r="48" spans="1:17" ht="14.25" customHeight="1" x14ac:dyDescent="0.25">
      <c r="B48" s="30"/>
      <c r="C48" s="30"/>
      <c r="D48" s="30"/>
      <c r="E48" s="30"/>
      <c r="F48" s="30"/>
      <c r="G48" s="30"/>
      <c r="H48" s="30"/>
      <c r="I48" s="30"/>
      <c r="J48" s="30"/>
      <c r="K48" s="30"/>
      <c r="L48" s="30"/>
      <c r="M48" s="30"/>
      <c r="N48" s="30"/>
    </row>
    <row r="49" spans="2:14" ht="14.25" customHeight="1" x14ac:dyDescent="0.25">
      <c r="B49" s="30"/>
      <c r="C49" s="30"/>
      <c r="D49" s="30"/>
      <c r="E49" s="30"/>
      <c r="F49" s="30"/>
      <c r="G49" s="30"/>
      <c r="H49" s="30"/>
      <c r="I49" s="30"/>
      <c r="J49" s="30"/>
      <c r="K49" s="30"/>
      <c r="L49" s="30"/>
      <c r="M49" s="30"/>
      <c r="N49" s="30"/>
    </row>
    <row r="50" spans="2:14" ht="14.25" customHeight="1" x14ac:dyDescent="0.25">
      <c r="B50" s="30"/>
      <c r="C50" s="30"/>
      <c r="D50" s="30"/>
      <c r="E50" s="30"/>
      <c r="F50" s="30"/>
      <c r="G50" s="30"/>
      <c r="H50" s="30"/>
      <c r="I50" s="30"/>
      <c r="J50" s="30"/>
      <c r="K50" s="30"/>
      <c r="L50" s="30"/>
      <c r="M50" s="30"/>
      <c r="N50" s="30"/>
    </row>
    <row r="51" spans="2:14" ht="14.25" customHeight="1" x14ac:dyDescent="0.25">
      <c r="B51" s="30"/>
      <c r="C51" s="30"/>
      <c r="D51" s="30"/>
      <c r="E51" s="30"/>
      <c r="F51" s="30"/>
      <c r="G51" s="30"/>
      <c r="H51" s="30"/>
      <c r="I51" s="30"/>
      <c r="J51" s="30"/>
      <c r="K51" s="30"/>
      <c r="L51" s="30"/>
      <c r="M51" s="30"/>
      <c r="N51" s="30"/>
    </row>
    <row r="52" spans="2:14" ht="14.25" customHeight="1" x14ac:dyDescent="0.25">
      <c r="B52" s="30"/>
      <c r="C52" s="30"/>
      <c r="D52" s="30"/>
      <c r="E52" s="30"/>
      <c r="F52" s="30"/>
      <c r="G52" s="30"/>
      <c r="H52" s="30"/>
      <c r="I52" s="30"/>
      <c r="J52" s="30"/>
      <c r="K52" s="30"/>
      <c r="L52" s="30"/>
      <c r="M52" s="30"/>
      <c r="N52" s="30"/>
    </row>
    <row r="53" spans="2:14" ht="14.25" customHeight="1" x14ac:dyDescent="0.25">
      <c r="B53" s="30"/>
      <c r="C53" s="30"/>
      <c r="D53" s="30"/>
      <c r="E53" s="30"/>
      <c r="F53" s="30"/>
      <c r="G53" s="30"/>
      <c r="H53" s="30"/>
      <c r="I53" s="30"/>
      <c r="J53" s="30"/>
      <c r="K53" s="30"/>
      <c r="L53" s="30"/>
      <c r="M53" s="30"/>
      <c r="N53" s="30"/>
    </row>
    <row r="54" spans="2:14" ht="14.25" customHeight="1" x14ac:dyDescent="0.25">
      <c r="B54" s="30"/>
      <c r="C54" s="30"/>
      <c r="D54" s="30"/>
      <c r="E54" s="30"/>
      <c r="F54" s="30"/>
      <c r="G54" s="30"/>
      <c r="H54" s="30"/>
      <c r="I54" s="30"/>
      <c r="J54" s="30"/>
      <c r="K54" s="30"/>
      <c r="L54" s="30"/>
      <c r="M54" s="30"/>
      <c r="N54" s="30"/>
    </row>
    <row r="55" spans="2:14" ht="14.25" customHeight="1" x14ac:dyDescent="0.25">
      <c r="B55" s="30"/>
      <c r="C55" s="30"/>
      <c r="D55" s="30"/>
      <c r="E55" s="30"/>
      <c r="F55" s="30"/>
      <c r="G55" s="30"/>
      <c r="H55" s="30"/>
      <c r="I55" s="30"/>
      <c r="J55" s="30"/>
      <c r="K55" s="30"/>
      <c r="L55" s="30"/>
      <c r="M55" s="30"/>
      <c r="N55" s="30"/>
    </row>
    <row r="56" spans="2:14" ht="14.25" customHeight="1" x14ac:dyDescent="0.25">
      <c r="B56" s="30"/>
      <c r="C56" s="30"/>
      <c r="D56" s="30"/>
      <c r="E56" s="30"/>
      <c r="F56" s="30"/>
      <c r="G56" s="30"/>
      <c r="H56" s="30"/>
      <c r="I56" s="30"/>
      <c r="J56" s="30"/>
      <c r="K56" s="30"/>
      <c r="L56" s="30"/>
      <c r="M56" s="30"/>
      <c r="N56" s="30"/>
    </row>
    <row r="57" spans="2:14" ht="14.25" customHeight="1" x14ac:dyDescent="0.25">
      <c r="B57" s="30"/>
      <c r="C57" s="30"/>
      <c r="D57" s="30"/>
      <c r="E57" s="30"/>
      <c r="F57" s="30"/>
      <c r="G57" s="30"/>
      <c r="H57" s="30"/>
      <c r="I57" s="30"/>
      <c r="J57" s="30"/>
      <c r="K57" s="30"/>
      <c r="L57" s="30"/>
      <c r="M57" s="30"/>
      <c r="N57" s="30"/>
    </row>
    <row r="58" spans="2:14" ht="14.25" customHeight="1" x14ac:dyDescent="0.25">
      <c r="B58" s="30"/>
      <c r="C58" s="30"/>
      <c r="D58" s="30"/>
      <c r="E58" s="30"/>
      <c r="F58" s="30"/>
      <c r="G58" s="30"/>
      <c r="H58" s="30"/>
      <c r="I58" s="30"/>
      <c r="J58" s="30"/>
      <c r="K58" s="30"/>
      <c r="L58" s="30"/>
      <c r="M58" s="30"/>
      <c r="N58" s="30"/>
    </row>
    <row r="59" spans="2:14" ht="14.25" customHeight="1" x14ac:dyDescent="0.25">
      <c r="B59" s="30"/>
      <c r="C59" s="30"/>
      <c r="D59" s="30"/>
      <c r="E59" s="30"/>
      <c r="F59" s="30"/>
      <c r="G59" s="30"/>
      <c r="H59" s="30"/>
      <c r="I59" s="30"/>
      <c r="J59" s="30"/>
      <c r="K59" s="30"/>
      <c r="L59" s="30"/>
      <c r="M59" s="30"/>
      <c r="N59" s="30"/>
    </row>
    <row r="60" spans="2:14" ht="14.25" customHeight="1" x14ac:dyDescent="0.25">
      <c r="B60" s="30"/>
      <c r="C60" s="30"/>
      <c r="D60" s="30"/>
      <c r="E60" s="30"/>
      <c r="F60" s="30"/>
      <c r="G60" s="30"/>
      <c r="H60" s="30"/>
      <c r="I60" s="30"/>
      <c r="J60" s="30"/>
      <c r="K60" s="30"/>
      <c r="L60" s="30"/>
      <c r="M60" s="30"/>
      <c r="N60" s="30"/>
    </row>
    <row r="61" spans="2:14" ht="14.25" customHeight="1" x14ac:dyDescent="0.25">
      <c r="B61" s="30"/>
      <c r="C61" s="30"/>
      <c r="D61" s="30"/>
      <c r="E61" s="30"/>
      <c r="F61" s="30"/>
      <c r="G61" s="30"/>
      <c r="H61" s="30"/>
      <c r="I61" s="30"/>
      <c r="J61" s="30"/>
      <c r="K61" s="30"/>
      <c r="L61" s="30"/>
      <c r="M61" s="30"/>
      <c r="N61" s="30"/>
    </row>
    <row r="62" spans="2:14" ht="14.25" customHeight="1" x14ac:dyDescent="0.25">
      <c r="B62" s="30"/>
      <c r="C62" s="30"/>
      <c r="D62" s="30"/>
      <c r="E62" s="30"/>
      <c r="F62" s="30"/>
      <c r="G62" s="30"/>
      <c r="H62" s="30"/>
      <c r="I62" s="30"/>
      <c r="J62" s="30"/>
      <c r="K62" s="30"/>
      <c r="L62" s="30"/>
      <c r="M62" s="30"/>
      <c r="N62" s="30"/>
    </row>
    <row r="63" spans="2:14" ht="14.25" customHeight="1" x14ac:dyDescent="0.25">
      <c r="B63" s="30"/>
      <c r="C63" s="30"/>
      <c r="D63" s="30"/>
      <c r="E63" s="30"/>
      <c r="F63" s="30"/>
      <c r="G63" s="30"/>
      <c r="H63" s="30"/>
      <c r="I63" s="30"/>
      <c r="J63" s="30"/>
      <c r="K63" s="30"/>
      <c r="L63" s="30"/>
      <c r="M63" s="30"/>
      <c r="N63" s="30"/>
    </row>
    <row r="64" spans="2:14" ht="14.25" customHeight="1" x14ac:dyDescent="0.25">
      <c r="B64" s="30"/>
      <c r="C64" s="30"/>
      <c r="D64" s="30"/>
      <c r="E64" s="30"/>
      <c r="F64" s="30"/>
      <c r="G64" s="30"/>
      <c r="H64" s="30"/>
      <c r="I64" s="30"/>
      <c r="J64" s="30"/>
      <c r="K64" s="30"/>
      <c r="L64" s="30"/>
      <c r="M64" s="30"/>
      <c r="N64" s="30"/>
    </row>
    <row r="65" spans="2:14" ht="14.25" customHeight="1" x14ac:dyDescent="0.25">
      <c r="B65" s="30"/>
      <c r="C65" s="30"/>
      <c r="D65" s="30"/>
      <c r="E65" s="30"/>
      <c r="F65" s="30"/>
      <c r="G65" s="30"/>
      <c r="H65" s="30"/>
      <c r="I65" s="30"/>
      <c r="J65" s="30"/>
      <c r="K65" s="30"/>
      <c r="L65" s="30"/>
      <c r="M65" s="30"/>
      <c r="N65" s="30"/>
    </row>
    <row r="66" spans="2:14" ht="14.25" customHeight="1" x14ac:dyDescent="0.25">
      <c r="B66" s="30"/>
      <c r="C66" s="30"/>
      <c r="D66" s="30"/>
      <c r="E66" s="30"/>
      <c r="F66" s="30"/>
      <c r="G66" s="30"/>
      <c r="H66" s="30"/>
      <c r="I66" s="30"/>
      <c r="J66" s="30"/>
      <c r="K66" s="30"/>
      <c r="L66" s="30"/>
      <c r="M66" s="30"/>
      <c r="N66" s="30"/>
    </row>
    <row r="67" spans="2:14" ht="14.25" customHeight="1" x14ac:dyDescent="0.25">
      <c r="B67" s="30"/>
      <c r="C67" s="30"/>
      <c r="D67" s="30"/>
      <c r="E67" s="30"/>
      <c r="F67" s="30"/>
      <c r="G67" s="30"/>
      <c r="H67" s="30"/>
      <c r="I67" s="30"/>
      <c r="J67" s="30"/>
      <c r="K67" s="30"/>
      <c r="L67" s="30"/>
      <c r="M67" s="30"/>
      <c r="N67" s="30"/>
    </row>
    <row r="68" spans="2:14" ht="14.25" customHeight="1" x14ac:dyDescent="0.25">
      <c r="B68" s="30"/>
      <c r="C68" s="30"/>
      <c r="D68" s="30"/>
      <c r="E68" s="30"/>
      <c r="F68" s="30"/>
      <c r="G68" s="30"/>
      <c r="H68" s="30"/>
      <c r="I68" s="30"/>
      <c r="J68" s="30"/>
      <c r="K68" s="30"/>
      <c r="L68" s="30"/>
      <c r="M68" s="30"/>
      <c r="N68" s="30"/>
    </row>
    <row r="69" spans="2:14" ht="14.25" customHeight="1" x14ac:dyDescent="0.25">
      <c r="B69" s="30"/>
      <c r="C69" s="30"/>
      <c r="D69" s="30"/>
      <c r="E69" s="30"/>
      <c r="F69" s="30"/>
      <c r="G69" s="30"/>
      <c r="H69" s="30"/>
      <c r="I69" s="30"/>
      <c r="J69" s="30"/>
      <c r="K69" s="30"/>
      <c r="L69" s="30"/>
      <c r="M69" s="30"/>
      <c r="N69" s="30"/>
    </row>
    <row r="70" spans="2:14" ht="14.25" customHeight="1" x14ac:dyDescent="0.25">
      <c r="B70" s="30"/>
      <c r="C70" s="30"/>
      <c r="D70" s="30"/>
      <c r="E70" s="30"/>
      <c r="F70" s="30"/>
      <c r="G70" s="30"/>
      <c r="H70" s="30"/>
      <c r="I70" s="30"/>
      <c r="J70" s="30"/>
      <c r="K70" s="30"/>
      <c r="L70" s="30"/>
      <c r="M70" s="30"/>
      <c r="N70" s="30"/>
    </row>
  </sheetData>
  <mergeCells count="3">
    <mergeCell ref="A2:Q2"/>
    <mergeCell ref="A32:E32"/>
    <mergeCell ref="A39:Q39"/>
  </mergeCells>
  <hyperlinks>
    <hyperlink ref="A2" r:id="rId1" xr:uid="{00000000-0004-0000-0200-000000000000}"/>
    <hyperlink ref="A34" r:id="rId2" xr:uid="{00000000-0004-0000-0200-000001000000}"/>
    <hyperlink ref="A39" r:id="rId3" xr:uid="{00000000-0004-0000-0200-000002000000}"/>
  </hyperlinks>
  <pageMargins left="0.75000000000000011" right="0.75000000000000011" top="0.17" bottom="0.16000000000000003" header="0.17" footer="0.16000000000000003"/>
  <pageSetup paperSize="0" fitToWidth="0" fitToHeight="0" orientation="landscape" horizontalDpi="0" verticalDpi="0" copies="0"/>
  <headerFooter alignWithMargins="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0"/>
  <sheetViews>
    <sheetView workbookViewId="0"/>
  </sheetViews>
  <sheetFormatPr defaultRowHeight="12.5" x14ac:dyDescent="0.25"/>
  <cols>
    <col min="1" max="1" width="15.1796875" style="35" customWidth="1"/>
    <col min="2" max="8" width="14.6328125" style="35" customWidth="1"/>
    <col min="9" max="256" width="12.453125" style="35" customWidth="1"/>
    <col min="257" max="257" width="15.1796875" style="35" customWidth="1"/>
    <col min="258" max="264" width="14.6328125" style="35" customWidth="1"/>
    <col min="265" max="512" width="12.453125" style="35" customWidth="1"/>
    <col min="513" max="513" width="15.1796875" style="35" customWidth="1"/>
    <col min="514" max="520" width="14.6328125" style="35" customWidth="1"/>
    <col min="521" max="768" width="12.453125" style="35" customWidth="1"/>
    <col min="769" max="769" width="15.1796875" style="35" customWidth="1"/>
    <col min="770" max="776" width="14.6328125" style="35" customWidth="1"/>
    <col min="777" max="1024" width="12.453125" style="35" customWidth="1"/>
    <col min="1025" max="1025" width="15.1796875" style="35" customWidth="1"/>
    <col min="1026" max="1032" width="14.6328125" style="35" customWidth="1"/>
    <col min="1033" max="1280" width="12.453125" style="35" customWidth="1"/>
    <col min="1281" max="1281" width="15.1796875" style="35" customWidth="1"/>
    <col min="1282" max="1288" width="14.6328125" style="35" customWidth="1"/>
    <col min="1289" max="1536" width="12.453125" style="35" customWidth="1"/>
    <col min="1537" max="1537" width="15.1796875" style="35" customWidth="1"/>
    <col min="1538" max="1544" width="14.6328125" style="35" customWidth="1"/>
    <col min="1545" max="1792" width="12.453125" style="35" customWidth="1"/>
    <col min="1793" max="1793" width="15.1796875" style="35" customWidth="1"/>
    <col min="1794" max="1800" width="14.6328125" style="35" customWidth="1"/>
    <col min="1801" max="2048" width="12.453125" style="35" customWidth="1"/>
    <col min="2049" max="2049" width="15.1796875" style="35" customWidth="1"/>
    <col min="2050" max="2056" width="14.6328125" style="35" customWidth="1"/>
    <col min="2057" max="2304" width="12.453125" style="35" customWidth="1"/>
    <col min="2305" max="2305" width="15.1796875" style="35" customWidth="1"/>
    <col min="2306" max="2312" width="14.6328125" style="35" customWidth="1"/>
    <col min="2313" max="2560" width="12.453125" style="35" customWidth="1"/>
    <col min="2561" max="2561" width="15.1796875" style="35" customWidth="1"/>
    <col min="2562" max="2568" width="14.6328125" style="35" customWidth="1"/>
    <col min="2569" max="2816" width="12.453125" style="35" customWidth="1"/>
    <col min="2817" max="2817" width="15.1796875" style="35" customWidth="1"/>
    <col min="2818" max="2824" width="14.6328125" style="35" customWidth="1"/>
    <col min="2825" max="3072" width="12.453125" style="35" customWidth="1"/>
    <col min="3073" max="3073" width="15.1796875" style="35" customWidth="1"/>
    <col min="3074" max="3080" width="14.6328125" style="35" customWidth="1"/>
    <col min="3081" max="3328" width="12.453125" style="35" customWidth="1"/>
    <col min="3329" max="3329" width="15.1796875" style="35" customWidth="1"/>
    <col min="3330" max="3336" width="14.6328125" style="35" customWidth="1"/>
    <col min="3337" max="3584" width="12.453125" style="35" customWidth="1"/>
    <col min="3585" max="3585" width="15.1796875" style="35" customWidth="1"/>
    <col min="3586" max="3592" width="14.6328125" style="35" customWidth="1"/>
    <col min="3593" max="3840" width="12.453125" style="35" customWidth="1"/>
    <col min="3841" max="3841" width="15.1796875" style="35" customWidth="1"/>
    <col min="3842" max="3848" width="14.6328125" style="35" customWidth="1"/>
    <col min="3849" max="4096" width="12.453125" style="35" customWidth="1"/>
    <col min="4097" max="4097" width="15.1796875" style="35" customWidth="1"/>
    <col min="4098" max="4104" width="14.6328125" style="35" customWidth="1"/>
    <col min="4105" max="4352" width="12.453125" style="35" customWidth="1"/>
    <col min="4353" max="4353" width="15.1796875" style="35" customWidth="1"/>
    <col min="4354" max="4360" width="14.6328125" style="35" customWidth="1"/>
    <col min="4361" max="4608" width="12.453125" style="35" customWidth="1"/>
    <col min="4609" max="4609" width="15.1796875" style="35" customWidth="1"/>
    <col min="4610" max="4616" width="14.6328125" style="35" customWidth="1"/>
    <col min="4617" max="4864" width="12.453125" style="35" customWidth="1"/>
    <col min="4865" max="4865" width="15.1796875" style="35" customWidth="1"/>
    <col min="4866" max="4872" width="14.6328125" style="35" customWidth="1"/>
    <col min="4873" max="5120" width="12.453125" style="35" customWidth="1"/>
    <col min="5121" max="5121" width="15.1796875" style="35" customWidth="1"/>
    <col min="5122" max="5128" width="14.6328125" style="35" customWidth="1"/>
    <col min="5129" max="5376" width="12.453125" style="35" customWidth="1"/>
    <col min="5377" max="5377" width="15.1796875" style="35" customWidth="1"/>
    <col min="5378" max="5384" width="14.6328125" style="35" customWidth="1"/>
    <col min="5385" max="5632" width="12.453125" style="35" customWidth="1"/>
    <col min="5633" max="5633" width="15.1796875" style="35" customWidth="1"/>
    <col min="5634" max="5640" width="14.6328125" style="35" customWidth="1"/>
    <col min="5641" max="5888" width="12.453125" style="35" customWidth="1"/>
    <col min="5889" max="5889" width="15.1796875" style="35" customWidth="1"/>
    <col min="5890" max="5896" width="14.6328125" style="35" customWidth="1"/>
    <col min="5897" max="6144" width="12.453125" style="35" customWidth="1"/>
    <col min="6145" max="6145" width="15.1796875" style="35" customWidth="1"/>
    <col min="6146" max="6152" width="14.6328125" style="35" customWidth="1"/>
    <col min="6153" max="6400" width="12.453125" style="35" customWidth="1"/>
    <col min="6401" max="6401" width="15.1796875" style="35" customWidth="1"/>
    <col min="6402" max="6408" width="14.6328125" style="35" customWidth="1"/>
    <col min="6409" max="6656" width="12.453125" style="35" customWidth="1"/>
    <col min="6657" max="6657" width="15.1796875" style="35" customWidth="1"/>
    <col min="6658" max="6664" width="14.6328125" style="35" customWidth="1"/>
    <col min="6665" max="6912" width="12.453125" style="35" customWidth="1"/>
    <col min="6913" max="6913" width="15.1796875" style="35" customWidth="1"/>
    <col min="6914" max="6920" width="14.6328125" style="35" customWidth="1"/>
    <col min="6921" max="7168" width="12.453125" style="35" customWidth="1"/>
    <col min="7169" max="7169" width="15.1796875" style="35" customWidth="1"/>
    <col min="7170" max="7176" width="14.6328125" style="35" customWidth="1"/>
    <col min="7177" max="7424" width="12.453125" style="35" customWidth="1"/>
    <col min="7425" max="7425" width="15.1796875" style="35" customWidth="1"/>
    <col min="7426" max="7432" width="14.6328125" style="35" customWidth="1"/>
    <col min="7433" max="7680" width="12.453125" style="35" customWidth="1"/>
    <col min="7681" max="7681" width="15.1796875" style="35" customWidth="1"/>
    <col min="7682" max="7688" width="14.6328125" style="35" customWidth="1"/>
    <col min="7689" max="7936" width="12.453125" style="35" customWidth="1"/>
    <col min="7937" max="7937" width="15.1796875" style="35" customWidth="1"/>
    <col min="7938" max="7944" width="14.6328125" style="35" customWidth="1"/>
    <col min="7945" max="8192" width="12.453125" style="35" customWidth="1"/>
    <col min="8193" max="8193" width="15.1796875" style="35" customWidth="1"/>
    <col min="8194" max="8200" width="14.6328125" style="35" customWidth="1"/>
    <col min="8201" max="8448" width="12.453125" style="35" customWidth="1"/>
    <col min="8449" max="8449" width="15.1796875" style="35" customWidth="1"/>
    <col min="8450" max="8456" width="14.6328125" style="35" customWidth="1"/>
    <col min="8457" max="8704" width="12.453125" style="35" customWidth="1"/>
    <col min="8705" max="8705" width="15.1796875" style="35" customWidth="1"/>
    <col min="8706" max="8712" width="14.6328125" style="35" customWidth="1"/>
    <col min="8713" max="8960" width="12.453125" style="35" customWidth="1"/>
    <col min="8961" max="8961" width="15.1796875" style="35" customWidth="1"/>
    <col min="8962" max="8968" width="14.6328125" style="35" customWidth="1"/>
    <col min="8969" max="9216" width="12.453125" style="35" customWidth="1"/>
    <col min="9217" max="9217" width="15.1796875" style="35" customWidth="1"/>
    <col min="9218" max="9224" width="14.6328125" style="35" customWidth="1"/>
    <col min="9225" max="9472" width="12.453125" style="35" customWidth="1"/>
    <col min="9473" max="9473" width="15.1796875" style="35" customWidth="1"/>
    <col min="9474" max="9480" width="14.6328125" style="35" customWidth="1"/>
    <col min="9481" max="9728" width="12.453125" style="35" customWidth="1"/>
    <col min="9729" max="9729" width="15.1796875" style="35" customWidth="1"/>
    <col min="9730" max="9736" width="14.6328125" style="35" customWidth="1"/>
    <col min="9737" max="9984" width="12.453125" style="35" customWidth="1"/>
    <col min="9985" max="9985" width="15.1796875" style="35" customWidth="1"/>
    <col min="9986" max="9992" width="14.6328125" style="35" customWidth="1"/>
    <col min="9993" max="10240" width="12.453125" style="35" customWidth="1"/>
    <col min="10241" max="10241" width="15.1796875" style="35" customWidth="1"/>
    <col min="10242" max="10248" width="14.6328125" style="35" customWidth="1"/>
    <col min="10249" max="10496" width="12.453125" style="35" customWidth="1"/>
    <col min="10497" max="10497" width="15.1796875" style="35" customWidth="1"/>
    <col min="10498" max="10504" width="14.6328125" style="35" customWidth="1"/>
    <col min="10505" max="10752" width="12.453125" style="35" customWidth="1"/>
    <col min="10753" max="10753" width="15.1796875" style="35" customWidth="1"/>
    <col min="10754" max="10760" width="14.6328125" style="35" customWidth="1"/>
    <col min="10761" max="11008" width="12.453125" style="35" customWidth="1"/>
    <col min="11009" max="11009" width="15.1796875" style="35" customWidth="1"/>
    <col min="11010" max="11016" width="14.6328125" style="35" customWidth="1"/>
    <col min="11017" max="11264" width="12.453125" style="35" customWidth="1"/>
    <col min="11265" max="11265" width="15.1796875" style="35" customWidth="1"/>
    <col min="11266" max="11272" width="14.6328125" style="35" customWidth="1"/>
    <col min="11273" max="11520" width="12.453125" style="35" customWidth="1"/>
    <col min="11521" max="11521" width="15.1796875" style="35" customWidth="1"/>
    <col min="11522" max="11528" width="14.6328125" style="35" customWidth="1"/>
    <col min="11529" max="11776" width="12.453125" style="35" customWidth="1"/>
    <col min="11777" max="11777" width="15.1796875" style="35" customWidth="1"/>
    <col min="11778" max="11784" width="14.6328125" style="35" customWidth="1"/>
    <col min="11785" max="12032" width="12.453125" style="35" customWidth="1"/>
    <col min="12033" max="12033" width="15.1796875" style="35" customWidth="1"/>
    <col min="12034" max="12040" width="14.6328125" style="35" customWidth="1"/>
    <col min="12041" max="12288" width="12.453125" style="35" customWidth="1"/>
    <col min="12289" max="12289" width="15.1796875" style="35" customWidth="1"/>
    <col min="12290" max="12296" width="14.6328125" style="35" customWidth="1"/>
    <col min="12297" max="12544" width="12.453125" style="35" customWidth="1"/>
    <col min="12545" max="12545" width="15.1796875" style="35" customWidth="1"/>
    <col min="12546" max="12552" width="14.6328125" style="35" customWidth="1"/>
    <col min="12553" max="12800" width="12.453125" style="35" customWidth="1"/>
    <col min="12801" max="12801" width="15.1796875" style="35" customWidth="1"/>
    <col min="12802" max="12808" width="14.6328125" style="35" customWidth="1"/>
    <col min="12809" max="13056" width="12.453125" style="35" customWidth="1"/>
    <col min="13057" max="13057" width="15.1796875" style="35" customWidth="1"/>
    <col min="13058" max="13064" width="14.6328125" style="35" customWidth="1"/>
    <col min="13065" max="13312" width="12.453125" style="35" customWidth="1"/>
    <col min="13313" max="13313" width="15.1796875" style="35" customWidth="1"/>
    <col min="13314" max="13320" width="14.6328125" style="35" customWidth="1"/>
    <col min="13321" max="13568" width="12.453125" style="35" customWidth="1"/>
    <col min="13569" max="13569" width="15.1796875" style="35" customWidth="1"/>
    <col min="13570" max="13576" width="14.6328125" style="35" customWidth="1"/>
    <col min="13577" max="13824" width="12.453125" style="35" customWidth="1"/>
    <col min="13825" max="13825" width="15.1796875" style="35" customWidth="1"/>
    <col min="13826" max="13832" width="14.6328125" style="35" customWidth="1"/>
    <col min="13833" max="14080" width="12.453125" style="35" customWidth="1"/>
    <col min="14081" max="14081" width="15.1796875" style="35" customWidth="1"/>
    <col min="14082" max="14088" width="14.6328125" style="35" customWidth="1"/>
    <col min="14089" max="14336" width="12.453125" style="35" customWidth="1"/>
    <col min="14337" max="14337" width="15.1796875" style="35" customWidth="1"/>
    <col min="14338" max="14344" width="14.6328125" style="35" customWidth="1"/>
    <col min="14345" max="14592" width="12.453125" style="35" customWidth="1"/>
    <col min="14593" max="14593" width="15.1796875" style="35" customWidth="1"/>
    <col min="14594" max="14600" width="14.6328125" style="35" customWidth="1"/>
    <col min="14601" max="14848" width="12.453125" style="35" customWidth="1"/>
    <col min="14849" max="14849" width="15.1796875" style="35" customWidth="1"/>
    <col min="14850" max="14856" width="14.6328125" style="35" customWidth="1"/>
    <col min="14857" max="15104" width="12.453125" style="35" customWidth="1"/>
    <col min="15105" max="15105" width="15.1796875" style="35" customWidth="1"/>
    <col min="15106" max="15112" width="14.6328125" style="35" customWidth="1"/>
    <col min="15113" max="15360" width="12.453125" style="35" customWidth="1"/>
    <col min="15361" max="15361" width="15.1796875" style="35" customWidth="1"/>
    <col min="15362" max="15368" width="14.6328125" style="35" customWidth="1"/>
    <col min="15369" max="15616" width="12.453125" style="35" customWidth="1"/>
    <col min="15617" max="15617" width="15.1796875" style="35" customWidth="1"/>
    <col min="15618" max="15624" width="14.6328125" style="35" customWidth="1"/>
    <col min="15625" max="15872" width="12.453125" style="35" customWidth="1"/>
    <col min="15873" max="15873" width="15.1796875" style="35" customWidth="1"/>
    <col min="15874" max="15880" width="14.6328125" style="35" customWidth="1"/>
    <col min="15881" max="16128" width="12.453125" style="35" customWidth="1"/>
    <col min="16129" max="16129" width="15.1796875" style="35" customWidth="1"/>
    <col min="16130" max="16136" width="14.6328125" style="35" customWidth="1"/>
    <col min="16137" max="16384" width="12.453125" style="35" customWidth="1"/>
  </cols>
  <sheetData>
    <row r="1" spans="1:12" s="34" customFormat="1" ht="15.5" x14ac:dyDescent="0.35">
      <c r="A1" s="33" t="s">
        <v>0</v>
      </c>
    </row>
    <row r="2" spans="1:12" x14ac:dyDescent="0.25">
      <c r="A2" s="142" t="s">
        <v>1</v>
      </c>
      <c r="B2" s="142"/>
      <c r="C2" s="142"/>
      <c r="D2" s="142"/>
      <c r="E2" s="142"/>
      <c r="F2" s="142"/>
      <c r="G2" s="142"/>
      <c r="H2" s="142"/>
      <c r="I2" s="142"/>
      <c r="J2" s="142"/>
      <c r="K2" s="142"/>
      <c r="L2" s="142"/>
    </row>
    <row r="3" spans="1:12" s="34" customFormat="1" ht="21.75" customHeight="1" x14ac:dyDescent="0.35">
      <c r="A3" s="36" t="s">
        <v>2</v>
      </c>
    </row>
    <row r="4" spans="1:12" s="34" customFormat="1" ht="18.75" customHeight="1" x14ac:dyDescent="0.35">
      <c r="A4" s="36" t="s">
        <v>49</v>
      </c>
      <c r="B4" s="37"/>
      <c r="C4" s="37"/>
      <c r="D4" s="37"/>
      <c r="E4" s="37"/>
      <c r="F4" s="37"/>
      <c r="G4" s="37"/>
      <c r="H4" s="37"/>
      <c r="K4" s="38"/>
    </row>
    <row r="5" spans="1:12" ht="22.5" customHeight="1" thickBot="1" x14ac:dyDescent="0.3">
      <c r="A5" s="39"/>
      <c r="B5" s="39"/>
      <c r="C5" s="39"/>
      <c r="D5" s="39"/>
      <c r="E5" s="39"/>
      <c r="F5" s="39"/>
      <c r="G5" s="39"/>
      <c r="H5" s="40" t="s">
        <v>4</v>
      </c>
    </row>
    <row r="6" spans="1:12" ht="37.5" customHeight="1" thickBot="1" x14ac:dyDescent="0.35">
      <c r="A6" s="41" t="s">
        <v>5</v>
      </c>
      <c r="B6" s="42" t="s">
        <v>6</v>
      </c>
      <c r="C6" s="42" t="s">
        <v>7</v>
      </c>
      <c r="D6" s="42" t="s">
        <v>8</v>
      </c>
      <c r="E6" s="42" t="s">
        <v>9</v>
      </c>
      <c r="F6" s="42" t="s">
        <v>10</v>
      </c>
      <c r="G6" s="42" t="s">
        <v>11</v>
      </c>
      <c r="H6" s="42" t="s">
        <v>12</v>
      </c>
    </row>
    <row r="7" spans="1:12" s="45" customFormat="1" ht="23.25" customHeight="1" x14ac:dyDescent="0.3">
      <c r="A7" s="43" t="s">
        <v>13</v>
      </c>
      <c r="B7" s="12">
        <v>12</v>
      </c>
      <c r="C7" s="12">
        <v>11.3</v>
      </c>
      <c r="D7" s="12">
        <v>12.1</v>
      </c>
      <c r="E7" s="12">
        <v>12.8</v>
      </c>
      <c r="F7" s="12">
        <v>14.4</v>
      </c>
      <c r="G7" s="12">
        <v>21.5</v>
      </c>
      <c r="H7" s="12">
        <v>25.1</v>
      </c>
      <c r="I7" s="44"/>
    </row>
    <row r="8" spans="1:12" s="45" customFormat="1" ht="15" customHeight="1" x14ac:dyDescent="0.3">
      <c r="A8" s="43" t="s">
        <v>14</v>
      </c>
      <c r="B8" s="12">
        <v>7.4</v>
      </c>
      <c r="C8" s="12">
        <v>7.2</v>
      </c>
      <c r="D8" s="12">
        <v>7.6</v>
      </c>
      <c r="E8" s="12">
        <v>8</v>
      </c>
      <c r="F8" s="12">
        <v>9</v>
      </c>
      <c r="G8" s="12">
        <v>13.4</v>
      </c>
      <c r="H8" s="12">
        <v>15.4</v>
      </c>
      <c r="I8" s="44"/>
    </row>
    <row r="9" spans="1:12" s="45" customFormat="1" ht="15" customHeight="1" x14ac:dyDescent="0.3">
      <c r="A9" s="43" t="s">
        <v>15</v>
      </c>
      <c r="B9" s="12">
        <v>5.9</v>
      </c>
      <c r="C9" s="12">
        <v>6.1</v>
      </c>
      <c r="D9" s="12">
        <v>6.4</v>
      </c>
      <c r="E9" s="12">
        <v>6.7</v>
      </c>
      <c r="F9" s="12">
        <v>7.3</v>
      </c>
      <c r="G9" s="12">
        <v>9.6</v>
      </c>
      <c r="H9" s="12">
        <v>10.3</v>
      </c>
      <c r="I9" s="44"/>
    </row>
    <row r="10" spans="1:12" s="45" customFormat="1" ht="15" customHeight="1" x14ac:dyDescent="0.3">
      <c r="A10" s="43" t="s">
        <v>16</v>
      </c>
      <c r="B10" s="12">
        <v>7.3</v>
      </c>
      <c r="C10" s="12">
        <v>7.3</v>
      </c>
      <c r="D10" s="12">
        <v>7.4</v>
      </c>
      <c r="E10" s="12">
        <v>7.7</v>
      </c>
      <c r="F10" s="12">
        <v>8.1999999999999993</v>
      </c>
      <c r="G10" s="12">
        <v>8.9</v>
      </c>
      <c r="H10" s="12">
        <v>8.6</v>
      </c>
      <c r="I10" s="44"/>
    </row>
    <row r="11" spans="1:12" s="45" customFormat="1" ht="15" customHeight="1" x14ac:dyDescent="0.3">
      <c r="A11" s="43" t="s">
        <v>17</v>
      </c>
      <c r="B11" s="12">
        <v>14.3</v>
      </c>
      <c r="C11" s="12">
        <v>13</v>
      </c>
      <c r="D11" s="12">
        <v>12.9</v>
      </c>
      <c r="E11" s="12">
        <v>13.2</v>
      </c>
      <c r="F11" s="12">
        <v>13.2</v>
      </c>
      <c r="G11" s="12">
        <v>10.5</v>
      </c>
      <c r="H11" s="12">
        <v>8.5</v>
      </c>
      <c r="I11" s="44"/>
    </row>
    <row r="12" spans="1:12" s="45" customFormat="1" ht="15" customHeight="1" x14ac:dyDescent="0.3">
      <c r="A12" s="43" t="s">
        <v>18</v>
      </c>
      <c r="B12" s="12">
        <v>40.9</v>
      </c>
      <c r="C12" s="12">
        <v>38.4</v>
      </c>
      <c r="D12" s="12">
        <v>37.799999999999997</v>
      </c>
      <c r="E12" s="12">
        <v>37.5</v>
      </c>
      <c r="F12" s="12">
        <v>35.700000000000003</v>
      </c>
      <c r="G12" s="12">
        <v>19.399999999999999</v>
      </c>
      <c r="H12" s="12">
        <v>12.8</v>
      </c>
      <c r="I12" s="44"/>
    </row>
    <row r="13" spans="1:12" s="45" customFormat="1" ht="15" customHeight="1" x14ac:dyDescent="0.3">
      <c r="A13" s="43" t="s">
        <v>19</v>
      </c>
      <c r="B13" s="12">
        <v>98.3</v>
      </c>
      <c r="C13" s="12">
        <v>98.9</v>
      </c>
      <c r="D13" s="12">
        <v>97.5</v>
      </c>
      <c r="E13" s="12">
        <v>96.3</v>
      </c>
      <c r="F13" s="12">
        <v>88.6</v>
      </c>
      <c r="G13" s="12">
        <v>34.799999999999997</v>
      </c>
      <c r="H13" s="12">
        <v>21.5</v>
      </c>
      <c r="I13" s="44"/>
    </row>
    <row r="14" spans="1:12" s="45" customFormat="1" ht="15" customHeight="1" x14ac:dyDescent="0.3">
      <c r="A14" s="43" t="s">
        <v>20</v>
      </c>
      <c r="B14" s="12">
        <v>180.5</v>
      </c>
      <c r="C14" s="12">
        <v>185.1</v>
      </c>
      <c r="D14" s="12">
        <v>183.7</v>
      </c>
      <c r="E14" s="12">
        <v>181.1</v>
      </c>
      <c r="F14" s="12">
        <v>167.4</v>
      </c>
      <c r="G14" s="12">
        <v>60.2</v>
      </c>
      <c r="H14" s="12">
        <v>34.5</v>
      </c>
      <c r="I14" s="44"/>
    </row>
    <row r="15" spans="1:12" s="45" customFormat="1" ht="15" customHeight="1" x14ac:dyDescent="0.3">
      <c r="A15" s="43" t="s">
        <v>21</v>
      </c>
      <c r="B15" s="12">
        <v>197.9</v>
      </c>
      <c r="C15" s="12">
        <v>204.8</v>
      </c>
      <c r="D15" s="12">
        <v>204.1</v>
      </c>
      <c r="E15" s="12">
        <v>202.7</v>
      </c>
      <c r="F15" s="12">
        <v>190.3</v>
      </c>
      <c r="G15" s="12">
        <v>97.5</v>
      </c>
      <c r="H15" s="12">
        <v>53.4</v>
      </c>
      <c r="I15" s="44"/>
    </row>
    <row r="16" spans="1:12" s="45" customFormat="1" ht="15" customHeight="1" x14ac:dyDescent="0.3">
      <c r="A16" s="43" t="s">
        <v>22</v>
      </c>
      <c r="B16" s="12">
        <v>148.80000000000001</v>
      </c>
      <c r="C16" s="12">
        <v>153.69999999999999</v>
      </c>
      <c r="D16" s="12">
        <v>154</v>
      </c>
      <c r="E16" s="12">
        <v>154.80000000000001</v>
      </c>
      <c r="F16" s="12">
        <v>151.6</v>
      </c>
      <c r="G16" s="12">
        <v>133.30000000000001</v>
      </c>
      <c r="H16" s="12">
        <v>93.2</v>
      </c>
      <c r="I16" s="44"/>
    </row>
    <row r="17" spans="1:9" s="45" customFormat="1" ht="15" customHeight="1" x14ac:dyDescent="0.3">
      <c r="A17" s="43" t="s">
        <v>23</v>
      </c>
      <c r="B17" s="12">
        <v>141</v>
      </c>
      <c r="C17" s="12">
        <v>138.4</v>
      </c>
      <c r="D17" s="12">
        <v>139.19999999999999</v>
      </c>
      <c r="E17" s="12">
        <v>142.30000000000001</v>
      </c>
      <c r="F17" s="12">
        <v>151.69999999999999</v>
      </c>
      <c r="G17" s="12">
        <v>161.69999999999999</v>
      </c>
      <c r="H17" s="12">
        <v>133.4</v>
      </c>
      <c r="I17" s="44"/>
    </row>
    <row r="18" spans="1:9" s="45" customFormat="1" ht="15" customHeight="1" x14ac:dyDescent="0.3">
      <c r="A18" s="43" t="s">
        <v>24</v>
      </c>
      <c r="B18" s="12">
        <v>146.19999999999999</v>
      </c>
      <c r="C18" s="12">
        <v>140.69999999999999</v>
      </c>
      <c r="D18" s="12">
        <v>143</v>
      </c>
      <c r="E18" s="12">
        <v>146.19999999999999</v>
      </c>
      <c r="F18" s="12">
        <v>162.1</v>
      </c>
      <c r="G18" s="12">
        <v>176.6</v>
      </c>
      <c r="H18" s="12">
        <v>156.5</v>
      </c>
      <c r="I18" s="44"/>
    </row>
    <row r="19" spans="1:9" s="45" customFormat="1" ht="15" customHeight="1" x14ac:dyDescent="0.3">
      <c r="A19" s="43" t="s">
        <v>25</v>
      </c>
      <c r="B19" s="12">
        <v>149</v>
      </c>
      <c r="C19" s="12">
        <v>145</v>
      </c>
      <c r="D19" s="12">
        <v>147.6</v>
      </c>
      <c r="E19" s="12">
        <v>151</v>
      </c>
      <c r="F19" s="12">
        <v>172.1</v>
      </c>
      <c r="G19" s="12">
        <v>178.8</v>
      </c>
      <c r="H19" s="12">
        <v>167</v>
      </c>
      <c r="I19" s="44"/>
    </row>
    <row r="20" spans="1:9" s="45" customFormat="1" ht="15" customHeight="1" x14ac:dyDescent="0.3">
      <c r="A20" s="43" t="s">
        <v>26</v>
      </c>
      <c r="B20" s="12">
        <v>148.69999999999999</v>
      </c>
      <c r="C20" s="12">
        <v>146.1</v>
      </c>
      <c r="D20" s="12">
        <v>149.1</v>
      </c>
      <c r="E20" s="12">
        <v>152.19999999999999</v>
      </c>
      <c r="F20" s="12">
        <v>175</v>
      </c>
      <c r="G20" s="12">
        <v>169.9</v>
      </c>
      <c r="H20" s="12">
        <v>159.9</v>
      </c>
      <c r="I20" s="44"/>
    </row>
    <row r="21" spans="1:9" s="45" customFormat="1" ht="15" customHeight="1" x14ac:dyDescent="0.3">
      <c r="A21" s="43" t="s">
        <v>27</v>
      </c>
      <c r="B21" s="12">
        <v>157.69999999999999</v>
      </c>
      <c r="C21" s="12">
        <v>157.69999999999999</v>
      </c>
      <c r="D21" s="12">
        <v>161</v>
      </c>
      <c r="E21" s="12">
        <v>164</v>
      </c>
      <c r="F21" s="12">
        <v>185.7</v>
      </c>
      <c r="G21" s="12">
        <v>159.5</v>
      </c>
      <c r="H21" s="12">
        <v>153.1</v>
      </c>
      <c r="I21" s="44"/>
    </row>
    <row r="22" spans="1:9" s="45" customFormat="1" ht="15" customHeight="1" x14ac:dyDescent="0.3">
      <c r="A22" s="43" t="s">
        <v>28</v>
      </c>
      <c r="B22" s="12">
        <v>177.7</v>
      </c>
      <c r="C22" s="12">
        <v>181.9</v>
      </c>
      <c r="D22" s="12">
        <v>186</v>
      </c>
      <c r="E22" s="12">
        <v>187.8</v>
      </c>
      <c r="F22" s="12">
        <v>206.3</v>
      </c>
      <c r="G22" s="12">
        <v>150.6</v>
      </c>
      <c r="H22" s="12">
        <v>151</v>
      </c>
      <c r="I22" s="44"/>
    </row>
    <row r="23" spans="1:9" s="45" customFormat="1" ht="15" customHeight="1" x14ac:dyDescent="0.3">
      <c r="A23" s="43" t="s">
        <v>29</v>
      </c>
      <c r="B23" s="12">
        <v>201</v>
      </c>
      <c r="C23" s="12">
        <v>207.8</v>
      </c>
      <c r="D23" s="12">
        <v>209.7</v>
      </c>
      <c r="E23" s="12">
        <v>210.4</v>
      </c>
      <c r="F23" s="12">
        <v>212.6</v>
      </c>
      <c r="G23" s="12">
        <v>148.80000000000001</v>
      </c>
      <c r="H23" s="12">
        <v>147.9</v>
      </c>
      <c r="I23" s="44"/>
    </row>
    <row r="24" spans="1:9" s="45" customFormat="1" ht="15" customHeight="1" x14ac:dyDescent="0.3">
      <c r="A24" s="43" t="s">
        <v>30</v>
      </c>
      <c r="B24" s="12">
        <v>206</v>
      </c>
      <c r="C24" s="12">
        <v>214.2</v>
      </c>
      <c r="D24" s="12">
        <v>215.7</v>
      </c>
      <c r="E24" s="12">
        <v>215.7</v>
      </c>
      <c r="F24" s="12">
        <v>206</v>
      </c>
      <c r="G24" s="12">
        <v>143.30000000000001</v>
      </c>
      <c r="H24" s="12">
        <v>132.30000000000001</v>
      </c>
      <c r="I24" s="44"/>
    </row>
    <row r="25" spans="1:9" s="45" customFormat="1" ht="15" customHeight="1" x14ac:dyDescent="0.3">
      <c r="A25" s="43" t="s">
        <v>31</v>
      </c>
      <c r="B25" s="12">
        <v>152.80000000000001</v>
      </c>
      <c r="C25" s="12">
        <v>163.69999999999999</v>
      </c>
      <c r="D25" s="12">
        <v>166.6</v>
      </c>
      <c r="E25" s="12">
        <v>169.6</v>
      </c>
      <c r="F25" s="12">
        <v>166.3</v>
      </c>
      <c r="G25" s="12">
        <v>122.6</v>
      </c>
      <c r="H25" s="12">
        <v>114.1</v>
      </c>
      <c r="I25" s="44"/>
    </row>
    <row r="26" spans="1:9" s="45" customFormat="1" ht="15" customHeight="1" x14ac:dyDescent="0.3">
      <c r="A26" s="43" t="s">
        <v>32</v>
      </c>
      <c r="B26" s="12">
        <v>101.2</v>
      </c>
      <c r="C26" s="12">
        <v>108.6</v>
      </c>
      <c r="D26" s="12">
        <v>112.5</v>
      </c>
      <c r="E26" s="12">
        <v>118.2</v>
      </c>
      <c r="F26" s="12">
        <v>122.3</v>
      </c>
      <c r="G26" s="12">
        <v>94.6</v>
      </c>
      <c r="H26" s="12">
        <v>93.2</v>
      </c>
      <c r="I26" s="44"/>
    </row>
    <row r="27" spans="1:9" s="45" customFormat="1" ht="15" customHeight="1" x14ac:dyDescent="0.3">
      <c r="A27" s="43" t="s">
        <v>33</v>
      </c>
      <c r="B27" s="12">
        <v>69.400000000000006</v>
      </c>
      <c r="C27" s="12">
        <v>73.7</v>
      </c>
      <c r="D27" s="12">
        <v>77.3</v>
      </c>
      <c r="E27" s="12">
        <v>82.9</v>
      </c>
      <c r="F27" s="12">
        <v>84.7</v>
      </c>
      <c r="G27" s="12">
        <v>67.900000000000006</v>
      </c>
      <c r="H27" s="12">
        <v>72.099999999999994</v>
      </c>
      <c r="I27" s="44"/>
    </row>
    <row r="28" spans="1:9" s="45" customFormat="1" ht="15" customHeight="1" x14ac:dyDescent="0.3">
      <c r="A28" s="43" t="s">
        <v>34</v>
      </c>
      <c r="B28" s="12">
        <v>51.3</v>
      </c>
      <c r="C28" s="12">
        <v>55.5</v>
      </c>
      <c r="D28" s="12">
        <v>57.7</v>
      </c>
      <c r="E28" s="12">
        <v>61.6</v>
      </c>
      <c r="F28" s="12">
        <v>62.3</v>
      </c>
      <c r="G28" s="12">
        <v>52.8</v>
      </c>
      <c r="H28" s="12">
        <v>51.3</v>
      </c>
      <c r="I28" s="44"/>
    </row>
    <row r="29" spans="1:9" s="45" customFormat="1" ht="15" customHeight="1" x14ac:dyDescent="0.3">
      <c r="A29" s="43" t="s">
        <v>35</v>
      </c>
      <c r="B29" s="12">
        <v>34.700000000000003</v>
      </c>
      <c r="C29" s="12">
        <v>39.700000000000003</v>
      </c>
      <c r="D29" s="12">
        <v>41.6</v>
      </c>
      <c r="E29" s="12">
        <v>43.9</v>
      </c>
      <c r="F29" s="12">
        <v>48.8</v>
      </c>
      <c r="G29" s="12">
        <v>45.6</v>
      </c>
      <c r="H29" s="12">
        <v>34.200000000000003</v>
      </c>
      <c r="I29" s="44"/>
    </row>
    <row r="30" spans="1:9" s="45" customFormat="1" ht="15" customHeight="1" x14ac:dyDescent="0.3">
      <c r="A30" s="43" t="s">
        <v>36</v>
      </c>
      <c r="B30" s="12">
        <v>19.399999999999999</v>
      </c>
      <c r="C30" s="12">
        <v>21.7</v>
      </c>
      <c r="D30" s="12">
        <v>23.2</v>
      </c>
      <c r="E30" s="12">
        <v>25.6</v>
      </c>
      <c r="F30" s="12">
        <v>33.799999999999997</v>
      </c>
      <c r="G30" s="12">
        <v>35.799999999999997</v>
      </c>
      <c r="H30" s="12">
        <v>20.8</v>
      </c>
      <c r="I30" s="44"/>
    </row>
    <row r="31" spans="1:9" s="49" customFormat="1" ht="6.75" customHeight="1" thickBot="1" x14ac:dyDescent="0.35">
      <c r="A31" s="46"/>
      <c r="B31" s="47"/>
      <c r="C31" s="47"/>
      <c r="D31" s="47"/>
      <c r="E31" s="47"/>
      <c r="F31" s="47"/>
      <c r="G31" s="47"/>
      <c r="H31" s="48"/>
      <c r="I31" s="45"/>
    </row>
    <row r="32" spans="1:9" s="49" customFormat="1" ht="53.25" customHeight="1" x14ac:dyDescent="0.25">
      <c r="A32" s="144" t="s">
        <v>37</v>
      </c>
      <c r="B32" s="144"/>
      <c r="C32" s="144"/>
      <c r="D32" s="144"/>
      <c r="E32" s="144"/>
      <c r="F32" s="50"/>
      <c r="G32" s="50"/>
      <c r="H32" s="18"/>
    </row>
    <row r="33" spans="1:12" s="51" customFormat="1" ht="13" x14ac:dyDescent="0.3">
      <c r="A33" s="31" t="s">
        <v>47</v>
      </c>
      <c r="B33" s="45"/>
      <c r="C33" s="45"/>
      <c r="D33" s="45"/>
      <c r="E33" s="45"/>
      <c r="F33" s="45"/>
      <c r="G33" s="45"/>
      <c r="H33" s="21"/>
    </row>
    <row r="34" spans="1:12" s="51" customFormat="1" ht="13" x14ac:dyDescent="0.3">
      <c r="A34" s="32" t="s">
        <v>44</v>
      </c>
      <c r="B34" s="45"/>
      <c r="C34" s="45"/>
      <c r="D34" s="45"/>
      <c r="E34" s="45"/>
      <c r="F34" s="45"/>
      <c r="G34" s="45"/>
      <c r="H34" s="21"/>
    </row>
    <row r="35" spans="1:12" s="51" customFormat="1" ht="13" x14ac:dyDescent="0.3">
      <c r="B35" s="45"/>
      <c r="C35" s="45"/>
      <c r="D35" s="45"/>
      <c r="E35" s="45"/>
      <c r="F35" s="45"/>
      <c r="G35" s="45"/>
      <c r="H35" s="20" t="s">
        <v>38</v>
      </c>
    </row>
    <row r="36" spans="1:12" s="51" customFormat="1" ht="13" x14ac:dyDescent="0.3">
      <c r="A36" s="35" t="s">
        <v>40</v>
      </c>
      <c r="B36" s="35"/>
      <c r="C36" s="35"/>
      <c r="D36" s="52"/>
      <c r="E36" s="35"/>
      <c r="F36" s="35"/>
      <c r="G36" s="35"/>
      <c r="H36" s="22" t="s">
        <v>39</v>
      </c>
    </row>
    <row r="37" spans="1:12" ht="22.5" customHeight="1" x14ac:dyDescent="0.25">
      <c r="A37" s="35" t="s">
        <v>50</v>
      </c>
      <c r="H37" s="24" t="s">
        <v>41</v>
      </c>
    </row>
    <row r="38" spans="1:12" ht="13" x14ac:dyDescent="0.3">
      <c r="A38" s="53" t="s">
        <v>43</v>
      </c>
      <c r="B38" s="54"/>
      <c r="C38" s="55"/>
      <c r="D38" s="56"/>
      <c r="E38" s="56"/>
      <c r="F38" s="56"/>
      <c r="G38" s="56"/>
      <c r="I38" s="56"/>
      <c r="J38" s="56"/>
      <c r="K38" s="56"/>
      <c r="L38" s="56"/>
    </row>
    <row r="39" spans="1:12" ht="14.25" customHeight="1" x14ac:dyDescent="0.25">
      <c r="A39" s="142" t="s">
        <v>44</v>
      </c>
      <c r="B39" s="142"/>
      <c r="C39" s="142"/>
      <c r="D39" s="142"/>
      <c r="E39" s="142"/>
      <c r="F39" s="142"/>
      <c r="G39" s="142"/>
      <c r="H39" s="142"/>
      <c r="I39" s="142"/>
      <c r="J39" s="142"/>
      <c r="K39" s="142"/>
      <c r="L39" s="142"/>
    </row>
    <row r="40" spans="1:12" ht="14.25" customHeight="1" x14ac:dyDescent="0.25">
      <c r="A40" s="57" t="s">
        <v>45</v>
      </c>
      <c r="B40" s="58"/>
      <c r="C40" s="58"/>
      <c r="D40" s="58"/>
      <c r="E40" s="58"/>
      <c r="F40" s="58"/>
      <c r="G40" s="58"/>
      <c r="H40" s="58"/>
    </row>
    <row r="41" spans="1:12" ht="14.25" customHeight="1" x14ac:dyDescent="0.25">
      <c r="B41" s="58"/>
      <c r="C41" s="58"/>
      <c r="D41" s="58"/>
      <c r="E41" s="58"/>
      <c r="F41" s="58"/>
      <c r="G41" s="58"/>
      <c r="H41" s="58"/>
    </row>
    <row r="42" spans="1:12" ht="14.25" customHeight="1" x14ac:dyDescent="0.25">
      <c r="B42" s="58"/>
      <c r="C42" s="58"/>
      <c r="D42" s="58"/>
      <c r="E42" s="58"/>
      <c r="F42" s="58"/>
      <c r="G42" s="58"/>
      <c r="H42" s="58"/>
    </row>
    <row r="43" spans="1:12" ht="14.25" customHeight="1" x14ac:dyDescent="0.25">
      <c r="B43" s="58"/>
      <c r="C43" s="58"/>
      <c r="D43" s="58"/>
      <c r="E43" s="58"/>
      <c r="F43" s="58"/>
      <c r="G43" s="58"/>
      <c r="H43" s="58"/>
    </row>
    <row r="44" spans="1:12" ht="14.25" customHeight="1" x14ac:dyDescent="0.25">
      <c r="B44" s="58"/>
      <c r="C44" s="58"/>
      <c r="D44" s="58"/>
      <c r="E44" s="58"/>
      <c r="F44" s="58"/>
      <c r="G44" s="58"/>
      <c r="H44" s="58"/>
    </row>
    <row r="45" spans="1:12" ht="14.25" customHeight="1" x14ac:dyDescent="0.25">
      <c r="B45" s="58"/>
      <c r="C45" s="58"/>
      <c r="D45" s="58"/>
      <c r="E45" s="58"/>
      <c r="F45" s="58"/>
      <c r="G45" s="58"/>
      <c r="H45" s="58"/>
    </row>
    <row r="46" spans="1:12" ht="14.25" customHeight="1" x14ac:dyDescent="0.25">
      <c r="B46" s="58"/>
      <c r="C46" s="58"/>
      <c r="D46" s="58"/>
      <c r="E46" s="58"/>
      <c r="F46" s="58"/>
      <c r="G46" s="58"/>
      <c r="H46" s="58"/>
    </row>
    <row r="47" spans="1:12" ht="14.25" customHeight="1" x14ac:dyDescent="0.25">
      <c r="B47" s="58"/>
      <c r="C47" s="58"/>
      <c r="D47" s="58"/>
      <c r="E47" s="58"/>
      <c r="F47" s="58"/>
      <c r="G47" s="58"/>
      <c r="H47" s="58"/>
    </row>
    <row r="48" spans="1:12" ht="14.25" customHeight="1" x14ac:dyDescent="0.25">
      <c r="B48" s="58"/>
      <c r="C48" s="58"/>
      <c r="D48" s="58"/>
      <c r="E48" s="58"/>
      <c r="F48" s="58"/>
      <c r="G48" s="58"/>
      <c r="H48" s="58"/>
    </row>
    <row r="49" spans="2:8" ht="14.25" customHeight="1" x14ac:dyDescent="0.25">
      <c r="B49" s="58"/>
      <c r="C49" s="58"/>
      <c r="D49" s="58"/>
      <c r="E49" s="58"/>
      <c r="F49" s="58"/>
      <c r="G49" s="58"/>
      <c r="H49" s="58"/>
    </row>
    <row r="50" spans="2:8" ht="14.25" customHeight="1" x14ac:dyDescent="0.25">
      <c r="B50" s="58"/>
      <c r="C50" s="58"/>
      <c r="D50" s="58"/>
      <c r="E50" s="58"/>
      <c r="F50" s="58"/>
      <c r="G50" s="58"/>
      <c r="H50" s="58"/>
    </row>
    <row r="51" spans="2:8" ht="14.25" customHeight="1" x14ac:dyDescent="0.25">
      <c r="B51" s="58"/>
      <c r="C51" s="58"/>
      <c r="D51" s="58"/>
      <c r="E51" s="58"/>
      <c r="F51" s="58"/>
      <c r="G51" s="58"/>
      <c r="H51" s="58"/>
    </row>
    <row r="52" spans="2:8" ht="14.25" customHeight="1" x14ac:dyDescent="0.25">
      <c r="B52" s="58"/>
      <c r="C52" s="58"/>
      <c r="D52" s="58"/>
      <c r="E52" s="58"/>
      <c r="F52" s="58"/>
      <c r="G52" s="58"/>
      <c r="H52" s="58"/>
    </row>
    <row r="53" spans="2:8" ht="14.25" customHeight="1" x14ac:dyDescent="0.25">
      <c r="B53" s="58"/>
      <c r="C53" s="58"/>
      <c r="D53" s="58"/>
      <c r="E53" s="58"/>
      <c r="F53" s="58"/>
      <c r="G53" s="58"/>
      <c r="H53" s="58"/>
    </row>
    <row r="54" spans="2:8" ht="14.25" customHeight="1" x14ac:dyDescent="0.25">
      <c r="B54" s="58"/>
      <c r="C54" s="58"/>
      <c r="D54" s="58"/>
      <c r="E54" s="58"/>
      <c r="F54" s="58"/>
      <c r="G54" s="58"/>
      <c r="H54" s="58"/>
    </row>
    <row r="55" spans="2:8" ht="14.25" customHeight="1" x14ac:dyDescent="0.25">
      <c r="B55" s="58"/>
      <c r="C55" s="58"/>
      <c r="D55" s="58"/>
      <c r="E55" s="58"/>
      <c r="F55" s="58"/>
      <c r="G55" s="58"/>
      <c r="H55" s="58"/>
    </row>
    <row r="56" spans="2:8" ht="14.25" customHeight="1" x14ac:dyDescent="0.25">
      <c r="B56" s="58"/>
      <c r="C56" s="58"/>
      <c r="D56" s="58"/>
      <c r="E56" s="58"/>
      <c r="F56" s="58"/>
      <c r="G56" s="58"/>
      <c r="H56" s="58"/>
    </row>
    <row r="57" spans="2:8" ht="14.25" customHeight="1" x14ac:dyDescent="0.25">
      <c r="B57" s="58"/>
      <c r="C57" s="58"/>
      <c r="D57" s="58"/>
      <c r="E57" s="58"/>
      <c r="F57" s="58"/>
      <c r="G57" s="58"/>
      <c r="H57" s="58"/>
    </row>
    <row r="58" spans="2:8" ht="14.25" customHeight="1" x14ac:dyDescent="0.25">
      <c r="B58" s="58"/>
      <c r="C58" s="58"/>
      <c r="D58" s="58"/>
      <c r="E58" s="58"/>
      <c r="F58" s="58"/>
      <c r="G58" s="58"/>
      <c r="H58" s="58"/>
    </row>
    <row r="59" spans="2:8" ht="14.25" customHeight="1" x14ac:dyDescent="0.25">
      <c r="B59" s="58"/>
      <c r="C59" s="58"/>
      <c r="D59" s="58"/>
      <c r="E59" s="58"/>
      <c r="F59" s="58"/>
      <c r="G59" s="58"/>
      <c r="H59" s="58"/>
    </row>
    <row r="60" spans="2:8" ht="14.25" customHeight="1" x14ac:dyDescent="0.25">
      <c r="B60" s="58"/>
      <c r="C60" s="58"/>
      <c r="D60" s="58"/>
      <c r="E60" s="58"/>
      <c r="F60" s="58"/>
      <c r="G60" s="58"/>
      <c r="H60" s="58"/>
    </row>
    <row r="61" spans="2:8" ht="14.25" customHeight="1" x14ac:dyDescent="0.25">
      <c r="B61" s="58"/>
      <c r="C61" s="58"/>
      <c r="D61" s="58"/>
      <c r="E61" s="58"/>
      <c r="F61" s="58"/>
      <c r="G61" s="58"/>
      <c r="H61" s="58"/>
    </row>
    <row r="62" spans="2:8" ht="14.25" customHeight="1" x14ac:dyDescent="0.25">
      <c r="B62" s="58"/>
      <c r="C62" s="58"/>
      <c r="D62" s="58"/>
      <c r="E62" s="58"/>
      <c r="F62" s="58"/>
      <c r="G62" s="58"/>
      <c r="H62" s="58"/>
    </row>
    <row r="63" spans="2:8" ht="14.25" customHeight="1" x14ac:dyDescent="0.25">
      <c r="B63" s="58"/>
      <c r="C63" s="58"/>
      <c r="D63" s="58"/>
      <c r="E63" s="58"/>
      <c r="F63" s="58"/>
      <c r="G63" s="58"/>
      <c r="H63" s="58"/>
    </row>
    <row r="64" spans="2:8" ht="14.25" customHeight="1" x14ac:dyDescent="0.25">
      <c r="B64" s="58"/>
      <c r="C64" s="58"/>
      <c r="D64" s="58"/>
      <c r="E64" s="58"/>
      <c r="F64" s="58"/>
      <c r="G64" s="58"/>
      <c r="H64" s="58"/>
    </row>
    <row r="65" spans="2:8" ht="14.25" customHeight="1" x14ac:dyDescent="0.25">
      <c r="B65" s="58"/>
      <c r="C65" s="58"/>
      <c r="D65" s="58"/>
      <c r="E65" s="58"/>
      <c r="F65" s="58"/>
      <c r="G65" s="58"/>
      <c r="H65" s="58"/>
    </row>
    <row r="66" spans="2:8" ht="14.25" customHeight="1" x14ac:dyDescent="0.25">
      <c r="B66" s="58"/>
      <c r="C66" s="58"/>
      <c r="D66" s="58"/>
      <c r="E66" s="58"/>
      <c r="F66" s="58"/>
      <c r="G66" s="58"/>
      <c r="H66" s="58"/>
    </row>
    <row r="67" spans="2:8" ht="14.25" customHeight="1" x14ac:dyDescent="0.25">
      <c r="B67" s="58"/>
      <c r="C67" s="58"/>
      <c r="D67" s="58"/>
      <c r="E67" s="58"/>
      <c r="F67" s="58"/>
      <c r="G67" s="58"/>
      <c r="H67" s="58"/>
    </row>
    <row r="68" spans="2:8" ht="14.25" customHeight="1" x14ac:dyDescent="0.25">
      <c r="B68" s="58"/>
      <c r="C68" s="58"/>
      <c r="D68" s="58"/>
      <c r="E68" s="58"/>
      <c r="F68" s="58"/>
      <c r="G68" s="58"/>
      <c r="H68" s="58"/>
    </row>
    <row r="69" spans="2:8" ht="14.25" customHeight="1" x14ac:dyDescent="0.25">
      <c r="B69" s="58"/>
      <c r="C69" s="58"/>
      <c r="D69" s="58"/>
      <c r="E69" s="58"/>
      <c r="F69" s="58"/>
      <c r="G69" s="58"/>
      <c r="H69" s="58"/>
    </row>
    <row r="70" spans="2:8" ht="14.25" customHeight="1" x14ac:dyDescent="0.25">
      <c r="B70" s="58"/>
      <c r="C70" s="58"/>
      <c r="D70" s="58"/>
      <c r="E70" s="58"/>
      <c r="F70" s="58"/>
      <c r="G70" s="58"/>
      <c r="H70" s="58"/>
    </row>
  </sheetData>
  <mergeCells count="3">
    <mergeCell ref="A2:L2"/>
    <mergeCell ref="A32:E32"/>
    <mergeCell ref="A39:L39"/>
  </mergeCells>
  <hyperlinks>
    <hyperlink ref="A2" r:id="rId1" xr:uid="{00000000-0004-0000-0300-000000000000}"/>
    <hyperlink ref="A34" r:id="rId2" xr:uid="{00000000-0004-0000-0300-000001000000}"/>
    <hyperlink ref="A39" r:id="rId3" xr:uid="{00000000-0004-0000-0300-000002000000}"/>
  </hyperlinks>
  <pageMargins left="0.70000000000000007" right="0.70000000000000007" top="0.75" bottom="0.75" header="0.30000000000000004" footer="0.3000000000000000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0"/>
  <sheetViews>
    <sheetView workbookViewId="0"/>
  </sheetViews>
  <sheetFormatPr defaultRowHeight="12.5" x14ac:dyDescent="0.25"/>
  <cols>
    <col min="1" max="1" width="15.1796875" style="35" customWidth="1"/>
    <col min="2" max="8" width="14.6328125" style="35" customWidth="1"/>
    <col min="9" max="256" width="12.453125" style="35" customWidth="1"/>
    <col min="257" max="257" width="15.1796875" style="35" customWidth="1"/>
    <col min="258" max="264" width="14.6328125" style="35" customWidth="1"/>
    <col min="265" max="512" width="12.453125" style="35" customWidth="1"/>
    <col min="513" max="513" width="15.1796875" style="35" customWidth="1"/>
    <col min="514" max="520" width="14.6328125" style="35" customWidth="1"/>
    <col min="521" max="768" width="12.453125" style="35" customWidth="1"/>
    <col min="769" max="769" width="15.1796875" style="35" customWidth="1"/>
    <col min="770" max="776" width="14.6328125" style="35" customWidth="1"/>
    <col min="777" max="1024" width="12.453125" style="35" customWidth="1"/>
    <col min="1025" max="1025" width="15.1796875" style="35" customWidth="1"/>
    <col min="1026" max="1032" width="14.6328125" style="35" customWidth="1"/>
    <col min="1033" max="1280" width="12.453125" style="35" customWidth="1"/>
    <col min="1281" max="1281" width="15.1796875" style="35" customWidth="1"/>
    <col min="1282" max="1288" width="14.6328125" style="35" customWidth="1"/>
    <col min="1289" max="1536" width="12.453125" style="35" customWidth="1"/>
    <col min="1537" max="1537" width="15.1796875" style="35" customWidth="1"/>
    <col min="1538" max="1544" width="14.6328125" style="35" customWidth="1"/>
    <col min="1545" max="1792" width="12.453125" style="35" customWidth="1"/>
    <col min="1793" max="1793" width="15.1796875" style="35" customWidth="1"/>
    <col min="1794" max="1800" width="14.6328125" style="35" customWidth="1"/>
    <col min="1801" max="2048" width="12.453125" style="35" customWidth="1"/>
    <col min="2049" max="2049" width="15.1796875" style="35" customWidth="1"/>
    <col min="2050" max="2056" width="14.6328125" style="35" customWidth="1"/>
    <col min="2057" max="2304" width="12.453125" style="35" customWidth="1"/>
    <col min="2305" max="2305" width="15.1796875" style="35" customWidth="1"/>
    <col min="2306" max="2312" width="14.6328125" style="35" customWidth="1"/>
    <col min="2313" max="2560" width="12.453125" style="35" customWidth="1"/>
    <col min="2561" max="2561" width="15.1796875" style="35" customWidth="1"/>
    <col min="2562" max="2568" width="14.6328125" style="35" customWidth="1"/>
    <col min="2569" max="2816" width="12.453125" style="35" customWidth="1"/>
    <col min="2817" max="2817" width="15.1796875" style="35" customWidth="1"/>
    <col min="2818" max="2824" width="14.6328125" style="35" customWidth="1"/>
    <col min="2825" max="3072" width="12.453125" style="35" customWidth="1"/>
    <col min="3073" max="3073" width="15.1796875" style="35" customWidth="1"/>
    <col min="3074" max="3080" width="14.6328125" style="35" customWidth="1"/>
    <col min="3081" max="3328" width="12.453125" style="35" customWidth="1"/>
    <col min="3329" max="3329" width="15.1796875" style="35" customWidth="1"/>
    <col min="3330" max="3336" width="14.6328125" style="35" customWidth="1"/>
    <col min="3337" max="3584" width="12.453125" style="35" customWidth="1"/>
    <col min="3585" max="3585" width="15.1796875" style="35" customWidth="1"/>
    <col min="3586" max="3592" width="14.6328125" style="35" customWidth="1"/>
    <col min="3593" max="3840" width="12.453125" style="35" customWidth="1"/>
    <col min="3841" max="3841" width="15.1796875" style="35" customWidth="1"/>
    <col min="3842" max="3848" width="14.6328125" style="35" customWidth="1"/>
    <col min="3849" max="4096" width="12.453125" style="35" customWidth="1"/>
    <col min="4097" max="4097" width="15.1796875" style="35" customWidth="1"/>
    <col min="4098" max="4104" width="14.6328125" style="35" customWidth="1"/>
    <col min="4105" max="4352" width="12.453125" style="35" customWidth="1"/>
    <col min="4353" max="4353" width="15.1796875" style="35" customWidth="1"/>
    <col min="4354" max="4360" width="14.6328125" style="35" customWidth="1"/>
    <col min="4361" max="4608" width="12.453125" style="35" customWidth="1"/>
    <col min="4609" max="4609" width="15.1796875" style="35" customWidth="1"/>
    <col min="4610" max="4616" width="14.6328125" style="35" customWidth="1"/>
    <col min="4617" max="4864" width="12.453125" style="35" customWidth="1"/>
    <col min="4865" max="4865" width="15.1796875" style="35" customWidth="1"/>
    <col min="4866" max="4872" width="14.6328125" style="35" customWidth="1"/>
    <col min="4873" max="5120" width="12.453125" style="35" customWidth="1"/>
    <col min="5121" max="5121" width="15.1796875" style="35" customWidth="1"/>
    <col min="5122" max="5128" width="14.6328125" style="35" customWidth="1"/>
    <col min="5129" max="5376" width="12.453125" style="35" customWidth="1"/>
    <col min="5377" max="5377" width="15.1796875" style="35" customWidth="1"/>
    <col min="5378" max="5384" width="14.6328125" style="35" customWidth="1"/>
    <col min="5385" max="5632" width="12.453125" style="35" customWidth="1"/>
    <col min="5633" max="5633" width="15.1796875" style="35" customWidth="1"/>
    <col min="5634" max="5640" width="14.6328125" style="35" customWidth="1"/>
    <col min="5641" max="5888" width="12.453125" style="35" customWidth="1"/>
    <col min="5889" max="5889" width="15.1796875" style="35" customWidth="1"/>
    <col min="5890" max="5896" width="14.6328125" style="35" customWidth="1"/>
    <col min="5897" max="6144" width="12.453125" style="35" customWidth="1"/>
    <col min="6145" max="6145" width="15.1796875" style="35" customWidth="1"/>
    <col min="6146" max="6152" width="14.6328125" style="35" customWidth="1"/>
    <col min="6153" max="6400" width="12.453125" style="35" customWidth="1"/>
    <col min="6401" max="6401" width="15.1796875" style="35" customWidth="1"/>
    <col min="6402" max="6408" width="14.6328125" style="35" customWidth="1"/>
    <col min="6409" max="6656" width="12.453125" style="35" customWidth="1"/>
    <col min="6657" max="6657" width="15.1796875" style="35" customWidth="1"/>
    <col min="6658" max="6664" width="14.6328125" style="35" customWidth="1"/>
    <col min="6665" max="6912" width="12.453125" style="35" customWidth="1"/>
    <col min="6913" max="6913" width="15.1796875" style="35" customWidth="1"/>
    <col min="6914" max="6920" width="14.6328125" style="35" customWidth="1"/>
    <col min="6921" max="7168" width="12.453125" style="35" customWidth="1"/>
    <col min="7169" max="7169" width="15.1796875" style="35" customWidth="1"/>
    <col min="7170" max="7176" width="14.6328125" style="35" customWidth="1"/>
    <col min="7177" max="7424" width="12.453125" style="35" customWidth="1"/>
    <col min="7425" max="7425" width="15.1796875" style="35" customWidth="1"/>
    <col min="7426" max="7432" width="14.6328125" style="35" customWidth="1"/>
    <col min="7433" max="7680" width="12.453125" style="35" customWidth="1"/>
    <col min="7681" max="7681" width="15.1796875" style="35" customWidth="1"/>
    <col min="7682" max="7688" width="14.6328125" style="35" customWidth="1"/>
    <col min="7689" max="7936" width="12.453125" style="35" customWidth="1"/>
    <col min="7937" max="7937" width="15.1796875" style="35" customWidth="1"/>
    <col min="7938" max="7944" width="14.6328125" style="35" customWidth="1"/>
    <col min="7945" max="8192" width="12.453125" style="35" customWidth="1"/>
    <col min="8193" max="8193" width="15.1796875" style="35" customWidth="1"/>
    <col min="8194" max="8200" width="14.6328125" style="35" customWidth="1"/>
    <col min="8201" max="8448" width="12.453125" style="35" customWidth="1"/>
    <col min="8449" max="8449" width="15.1796875" style="35" customWidth="1"/>
    <col min="8450" max="8456" width="14.6328125" style="35" customWidth="1"/>
    <col min="8457" max="8704" width="12.453125" style="35" customWidth="1"/>
    <col min="8705" max="8705" width="15.1796875" style="35" customWidth="1"/>
    <col min="8706" max="8712" width="14.6328125" style="35" customWidth="1"/>
    <col min="8713" max="8960" width="12.453125" style="35" customWidth="1"/>
    <col min="8961" max="8961" width="15.1796875" style="35" customWidth="1"/>
    <col min="8962" max="8968" width="14.6328125" style="35" customWidth="1"/>
    <col min="8969" max="9216" width="12.453125" style="35" customWidth="1"/>
    <col min="9217" max="9217" width="15.1796875" style="35" customWidth="1"/>
    <col min="9218" max="9224" width="14.6328125" style="35" customWidth="1"/>
    <col min="9225" max="9472" width="12.453125" style="35" customWidth="1"/>
    <col min="9473" max="9473" width="15.1796875" style="35" customWidth="1"/>
    <col min="9474" max="9480" width="14.6328125" style="35" customWidth="1"/>
    <col min="9481" max="9728" width="12.453125" style="35" customWidth="1"/>
    <col min="9729" max="9729" width="15.1796875" style="35" customWidth="1"/>
    <col min="9730" max="9736" width="14.6328125" style="35" customWidth="1"/>
    <col min="9737" max="9984" width="12.453125" style="35" customWidth="1"/>
    <col min="9985" max="9985" width="15.1796875" style="35" customWidth="1"/>
    <col min="9986" max="9992" width="14.6328125" style="35" customWidth="1"/>
    <col min="9993" max="10240" width="12.453125" style="35" customWidth="1"/>
    <col min="10241" max="10241" width="15.1796875" style="35" customWidth="1"/>
    <col min="10242" max="10248" width="14.6328125" style="35" customWidth="1"/>
    <col min="10249" max="10496" width="12.453125" style="35" customWidth="1"/>
    <col min="10497" max="10497" width="15.1796875" style="35" customWidth="1"/>
    <col min="10498" max="10504" width="14.6328125" style="35" customWidth="1"/>
    <col min="10505" max="10752" width="12.453125" style="35" customWidth="1"/>
    <col min="10753" max="10753" width="15.1796875" style="35" customWidth="1"/>
    <col min="10754" max="10760" width="14.6328125" style="35" customWidth="1"/>
    <col min="10761" max="11008" width="12.453125" style="35" customWidth="1"/>
    <col min="11009" max="11009" width="15.1796875" style="35" customWidth="1"/>
    <col min="11010" max="11016" width="14.6328125" style="35" customWidth="1"/>
    <col min="11017" max="11264" width="12.453125" style="35" customWidth="1"/>
    <col min="11265" max="11265" width="15.1796875" style="35" customWidth="1"/>
    <col min="11266" max="11272" width="14.6328125" style="35" customWidth="1"/>
    <col min="11273" max="11520" width="12.453125" style="35" customWidth="1"/>
    <col min="11521" max="11521" width="15.1796875" style="35" customWidth="1"/>
    <col min="11522" max="11528" width="14.6328125" style="35" customWidth="1"/>
    <col min="11529" max="11776" width="12.453125" style="35" customWidth="1"/>
    <col min="11777" max="11777" width="15.1796875" style="35" customWidth="1"/>
    <col min="11778" max="11784" width="14.6328125" style="35" customWidth="1"/>
    <col min="11785" max="12032" width="12.453125" style="35" customWidth="1"/>
    <col min="12033" max="12033" width="15.1796875" style="35" customWidth="1"/>
    <col min="12034" max="12040" width="14.6328125" style="35" customWidth="1"/>
    <col min="12041" max="12288" width="12.453125" style="35" customWidth="1"/>
    <col min="12289" max="12289" width="15.1796875" style="35" customWidth="1"/>
    <col min="12290" max="12296" width="14.6328125" style="35" customWidth="1"/>
    <col min="12297" max="12544" width="12.453125" style="35" customWidth="1"/>
    <col min="12545" max="12545" width="15.1796875" style="35" customWidth="1"/>
    <col min="12546" max="12552" width="14.6328125" style="35" customWidth="1"/>
    <col min="12553" max="12800" width="12.453125" style="35" customWidth="1"/>
    <col min="12801" max="12801" width="15.1796875" style="35" customWidth="1"/>
    <col min="12802" max="12808" width="14.6328125" style="35" customWidth="1"/>
    <col min="12809" max="13056" width="12.453125" style="35" customWidth="1"/>
    <col min="13057" max="13057" width="15.1796875" style="35" customWidth="1"/>
    <col min="13058" max="13064" width="14.6328125" style="35" customWidth="1"/>
    <col min="13065" max="13312" width="12.453125" style="35" customWidth="1"/>
    <col min="13313" max="13313" width="15.1796875" style="35" customWidth="1"/>
    <col min="13314" max="13320" width="14.6328125" style="35" customWidth="1"/>
    <col min="13321" max="13568" width="12.453125" style="35" customWidth="1"/>
    <col min="13569" max="13569" width="15.1796875" style="35" customWidth="1"/>
    <col min="13570" max="13576" width="14.6328125" style="35" customWidth="1"/>
    <col min="13577" max="13824" width="12.453125" style="35" customWidth="1"/>
    <col min="13825" max="13825" width="15.1796875" style="35" customWidth="1"/>
    <col min="13826" max="13832" width="14.6328125" style="35" customWidth="1"/>
    <col min="13833" max="14080" width="12.453125" style="35" customWidth="1"/>
    <col min="14081" max="14081" width="15.1796875" style="35" customWidth="1"/>
    <col min="14082" max="14088" width="14.6328125" style="35" customWidth="1"/>
    <col min="14089" max="14336" width="12.453125" style="35" customWidth="1"/>
    <col min="14337" max="14337" width="15.1796875" style="35" customWidth="1"/>
    <col min="14338" max="14344" width="14.6328125" style="35" customWidth="1"/>
    <col min="14345" max="14592" width="12.453125" style="35" customWidth="1"/>
    <col min="14593" max="14593" width="15.1796875" style="35" customWidth="1"/>
    <col min="14594" max="14600" width="14.6328125" style="35" customWidth="1"/>
    <col min="14601" max="14848" width="12.453125" style="35" customWidth="1"/>
    <col min="14849" max="14849" width="15.1796875" style="35" customWidth="1"/>
    <col min="14850" max="14856" width="14.6328125" style="35" customWidth="1"/>
    <col min="14857" max="15104" width="12.453125" style="35" customWidth="1"/>
    <col min="15105" max="15105" width="15.1796875" style="35" customWidth="1"/>
    <col min="15106" max="15112" width="14.6328125" style="35" customWidth="1"/>
    <col min="15113" max="15360" width="12.453125" style="35" customWidth="1"/>
    <col min="15361" max="15361" width="15.1796875" style="35" customWidth="1"/>
    <col min="15362" max="15368" width="14.6328125" style="35" customWidth="1"/>
    <col min="15369" max="15616" width="12.453125" style="35" customWidth="1"/>
    <col min="15617" max="15617" width="15.1796875" style="35" customWidth="1"/>
    <col min="15618" max="15624" width="14.6328125" style="35" customWidth="1"/>
    <col min="15625" max="15872" width="12.453125" style="35" customWidth="1"/>
    <col min="15873" max="15873" width="15.1796875" style="35" customWidth="1"/>
    <col min="15874" max="15880" width="14.6328125" style="35" customWidth="1"/>
    <col min="15881" max="16128" width="12.453125" style="35" customWidth="1"/>
    <col min="16129" max="16129" width="15.1796875" style="35" customWidth="1"/>
    <col min="16130" max="16136" width="14.6328125" style="35" customWidth="1"/>
    <col min="16137" max="16384" width="12.453125" style="35" customWidth="1"/>
  </cols>
  <sheetData>
    <row r="1" spans="1:12" s="34" customFormat="1" ht="15.5" x14ac:dyDescent="0.35">
      <c r="A1" s="33" t="s">
        <v>0</v>
      </c>
    </row>
    <row r="2" spans="1:12" x14ac:dyDescent="0.25">
      <c r="A2" s="142" t="s">
        <v>1</v>
      </c>
      <c r="B2" s="142"/>
      <c r="C2" s="142"/>
      <c r="D2" s="142"/>
      <c r="E2" s="142"/>
      <c r="F2" s="142"/>
      <c r="G2" s="142"/>
      <c r="H2" s="142"/>
      <c r="I2" s="142"/>
      <c r="J2" s="142"/>
      <c r="K2" s="142"/>
      <c r="L2" s="142"/>
    </row>
    <row r="3" spans="1:12" s="34" customFormat="1" ht="21.75" customHeight="1" x14ac:dyDescent="0.35">
      <c r="A3" s="36" t="s">
        <v>2</v>
      </c>
    </row>
    <row r="4" spans="1:12" s="34" customFormat="1" ht="18.75" customHeight="1" x14ac:dyDescent="0.35">
      <c r="A4" s="36" t="s">
        <v>51</v>
      </c>
      <c r="B4" s="37"/>
      <c r="C4" s="37"/>
      <c r="D4" s="37"/>
      <c r="E4" s="37"/>
      <c r="F4" s="37"/>
      <c r="G4" s="37"/>
      <c r="H4" s="37"/>
    </row>
    <row r="5" spans="1:12" ht="22.5" customHeight="1" thickBot="1" x14ac:dyDescent="0.3">
      <c r="A5" s="39"/>
      <c r="B5" s="39"/>
      <c r="C5" s="39"/>
      <c r="D5" s="39"/>
      <c r="E5" s="39"/>
      <c r="F5" s="39"/>
      <c r="G5" s="39"/>
      <c r="H5" s="40" t="s">
        <v>4</v>
      </c>
    </row>
    <row r="6" spans="1:12" ht="37.5" customHeight="1" thickBot="1" x14ac:dyDescent="0.35">
      <c r="A6" s="41" t="s">
        <v>5</v>
      </c>
      <c r="B6" s="42" t="s">
        <v>6</v>
      </c>
      <c r="C6" s="42" t="s">
        <v>7</v>
      </c>
      <c r="D6" s="42" t="s">
        <v>8</v>
      </c>
      <c r="E6" s="42" t="s">
        <v>9</v>
      </c>
      <c r="F6" s="42" t="s">
        <v>10</v>
      </c>
      <c r="G6" s="42" t="s">
        <v>11</v>
      </c>
      <c r="H6" s="42" t="s">
        <v>12</v>
      </c>
    </row>
    <row r="7" spans="1:12" s="45" customFormat="1" ht="23.25" customHeight="1" x14ac:dyDescent="0.3">
      <c r="A7" s="43" t="s">
        <v>13</v>
      </c>
      <c r="B7" s="12">
        <v>11.8</v>
      </c>
      <c r="C7" s="12">
        <v>11.3</v>
      </c>
      <c r="D7" s="12">
        <v>12.1</v>
      </c>
      <c r="E7" s="12">
        <v>12.8</v>
      </c>
      <c r="F7" s="12">
        <v>14.5</v>
      </c>
      <c r="G7" s="12">
        <v>21.9</v>
      </c>
      <c r="H7" s="12">
        <v>25.5</v>
      </c>
    </row>
    <row r="8" spans="1:12" s="45" customFormat="1" ht="15" customHeight="1" x14ac:dyDescent="0.3">
      <c r="A8" s="43" t="s">
        <v>14</v>
      </c>
      <c r="B8" s="12">
        <v>7.1</v>
      </c>
      <c r="C8" s="12">
        <v>7.2</v>
      </c>
      <c r="D8" s="12">
        <v>7.5</v>
      </c>
      <c r="E8" s="12">
        <v>7.8</v>
      </c>
      <c r="F8" s="12">
        <v>8.9</v>
      </c>
      <c r="G8" s="12">
        <v>13.6</v>
      </c>
      <c r="H8" s="12">
        <v>15.8</v>
      </c>
    </row>
    <row r="9" spans="1:12" s="45" customFormat="1" ht="15" customHeight="1" x14ac:dyDescent="0.3">
      <c r="A9" s="43" t="s">
        <v>15</v>
      </c>
      <c r="B9" s="12">
        <v>5.7</v>
      </c>
      <c r="C9" s="12">
        <v>6.1</v>
      </c>
      <c r="D9" s="12">
        <v>6.2</v>
      </c>
      <c r="E9" s="12">
        <v>6.5</v>
      </c>
      <c r="F9" s="12">
        <v>7.2</v>
      </c>
      <c r="G9" s="12">
        <v>9.6999999999999993</v>
      </c>
      <c r="H9" s="12">
        <v>10.5</v>
      </c>
    </row>
    <row r="10" spans="1:12" s="45" customFormat="1" ht="15" customHeight="1" x14ac:dyDescent="0.3">
      <c r="A10" s="43" t="s">
        <v>16</v>
      </c>
      <c r="B10" s="12">
        <v>7.1</v>
      </c>
      <c r="C10" s="12">
        <v>7.1</v>
      </c>
      <c r="D10" s="12">
        <v>7.2</v>
      </c>
      <c r="E10" s="12">
        <v>7.5</v>
      </c>
      <c r="F10" s="12">
        <v>8</v>
      </c>
      <c r="G10" s="12">
        <v>8.9</v>
      </c>
      <c r="H10" s="12">
        <v>8.6</v>
      </c>
    </row>
    <row r="11" spans="1:12" s="45" customFormat="1" ht="15" customHeight="1" x14ac:dyDescent="0.3">
      <c r="A11" s="43" t="s">
        <v>17</v>
      </c>
      <c r="B11" s="12">
        <v>14.1</v>
      </c>
      <c r="C11" s="12">
        <v>12.6</v>
      </c>
      <c r="D11" s="12">
        <v>12.5</v>
      </c>
      <c r="E11" s="12">
        <v>12.8</v>
      </c>
      <c r="F11" s="12">
        <v>12.9</v>
      </c>
      <c r="G11" s="12">
        <v>10.3</v>
      </c>
      <c r="H11" s="12">
        <v>8.4</v>
      </c>
    </row>
    <row r="12" spans="1:12" s="45" customFormat="1" ht="15" customHeight="1" x14ac:dyDescent="0.3">
      <c r="A12" s="43" t="s">
        <v>18</v>
      </c>
      <c r="B12" s="12">
        <v>39.799999999999997</v>
      </c>
      <c r="C12" s="12">
        <v>36.700000000000003</v>
      </c>
      <c r="D12" s="12">
        <v>36.299999999999997</v>
      </c>
      <c r="E12" s="12">
        <v>36.200000000000003</v>
      </c>
      <c r="F12" s="12">
        <v>34.5</v>
      </c>
      <c r="G12" s="12">
        <v>19.100000000000001</v>
      </c>
      <c r="H12" s="12">
        <v>12.5</v>
      </c>
    </row>
    <row r="13" spans="1:12" s="45" customFormat="1" ht="15" customHeight="1" x14ac:dyDescent="0.3">
      <c r="A13" s="43" t="s">
        <v>19</v>
      </c>
      <c r="B13" s="12">
        <v>96.8</v>
      </c>
      <c r="C13" s="12">
        <v>96.2</v>
      </c>
      <c r="D13" s="12">
        <v>95.1</v>
      </c>
      <c r="E13" s="12">
        <v>94.2</v>
      </c>
      <c r="F13" s="12">
        <v>87.1</v>
      </c>
      <c r="G13" s="12">
        <v>34.200000000000003</v>
      </c>
      <c r="H13" s="12">
        <v>21.1</v>
      </c>
    </row>
    <row r="14" spans="1:12" s="45" customFormat="1" ht="15" customHeight="1" x14ac:dyDescent="0.3">
      <c r="A14" s="43" t="s">
        <v>20</v>
      </c>
      <c r="B14" s="12">
        <v>180.2</v>
      </c>
      <c r="C14" s="12">
        <v>183.1</v>
      </c>
      <c r="D14" s="12">
        <v>182.2</v>
      </c>
      <c r="E14" s="12">
        <v>180.3</v>
      </c>
      <c r="F14" s="12">
        <v>167.4</v>
      </c>
      <c r="G14" s="12">
        <v>59.2</v>
      </c>
      <c r="H14" s="12">
        <v>33.6</v>
      </c>
    </row>
    <row r="15" spans="1:12" s="45" customFormat="1" ht="15" customHeight="1" x14ac:dyDescent="0.3">
      <c r="A15" s="43" t="s">
        <v>21</v>
      </c>
      <c r="B15" s="12">
        <v>200.1</v>
      </c>
      <c r="C15" s="12">
        <v>204.9</v>
      </c>
      <c r="D15" s="12">
        <v>204.9</v>
      </c>
      <c r="E15" s="12">
        <v>204.5</v>
      </c>
      <c r="F15" s="12">
        <v>193</v>
      </c>
      <c r="G15" s="12">
        <v>96.1</v>
      </c>
      <c r="H15" s="12">
        <v>52.2</v>
      </c>
    </row>
    <row r="16" spans="1:12" s="45" customFormat="1" ht="15" customHeight="1" x14ac:dyDescent="0.3">
      <c r="A16" s="43" t="s">
        <v>22</v>
      </c>
      <c r="B16" s="12">
        <v>149</v>
      </c>
      <c r="C16" s="12">
        <v>153.4</v>
      </c>
      <c r="D16" s="12">
        <v>154.1</v>
      </c>
      <c r="E16" s="12">
        <v>155</v>
      </c>
      <c r="F16" s="12">
        <v>151.6</v>
      </c>
      <c r="G16" s="12">
        <v>131.80000000000001</v>
      </c>
      <c r="H16" s="12">
        <v>91.8</v>
      </c>
    </row>
    <row r="17" spans="1:8" s="45" customFormat="1" ht="15" customHeight="1" x14ac:dyDescent="0.3">
      <c r="A17" s="43" t="s">
        <v>23</v>
      </c>
      <c r="B17" s="12">
        <v>140.6</v>
      </c>
      <c r="C17" s="12">
        <v>138.30000000000001</v>
      </c>
      <c r="D17" s="12">
        <v>139.4</v>
      </c>
      <c r="E17" s="12">
        <v>142.4</v>
      </c>
      <c r="F17" s="12">
        <v>151.1</v>
      </c>
      <c r="G17" s="12">
        <v>161.1</v>
      </c>
      <c r="H17" s="12">
        <v>131.9</v>
      </c>
    </row>
    <row r="18" spans="1:8" s="45" customFormat="1" ht="15" customHeight="1" x14ac:dyDescent="0.3">
      <c r="A18" s="43" t="s">
        <v>24</v>
      </c>
      <c r="B18" s="12">
        <v>145.4</v>
      </c>
      <c r="C18" s="12">
        <v>140.5</v>
      </c>
      <c r="D18" s="12">
        <v>143.1</v>
      </c>
      <c r="E18" s="12">
        <v>146.69999999999999</v>
      </c>
      <c r="F18" s="12">
        <v>161.4</v>
      </c>
      <c r="G18" s="12">
        <v>176.2</v>
      </c>
      <c r="H18" s="12">
        <v>154.6</v>
      </c>
    </row>
    <row r="19" spans="1:8" s="45" customFormat="1" ht="15" customHeight="1" x14ac:dyDescent="0.3">
      <c r="A19" s="43" t="s">
        <v>25</v>
      </c>
      <c r="B19" s="12">
        <v>148</v>
      </c>
      <c r="C19" s="12">
        <v>144.69999999999999</v>
      </c>
      <c r="D19" s="12">
        <v>147.6</v>
      </c>
      <c r="E19" s="12">
        <v>151</v>
      </c>
      <c r="F19" s="12">
        <v>171.4</v>
      </c>
      <c r="G19" s="12">
        <v>178.9</v>
      </c>
      <c r="H19" s="12">
        <v>165.5</v>
      </c>
    </row>
    <row r="20" spans="1:8" s="45" customFormat="1" ht="15" customHeight="1" x14ac:dyDescent="0.3">
      <c r="A20" s="43" t="s">
        <v>26</v>
      </c>
      <c r="B20" s="12">
        <v>148.5</v>
      </c>
      <c r="C20" s="12">
        <v>146.4</v>
      </c>
      <c r="D20" s="12">
        <v>149.5</v>
      </c>
      <c r="E20" s="12">
        <v>152.69999999999999</v>
      </c>
      <c r="F20" s="12">
        <v>175</v>
      </c>
      <c r="G20" s="12">
        <v>170</v>
      </c>
      <c r="H20" s="12">
        <v>158.80000000000001</v>
      </c>
    </row>
    <row r="21" spans="1:8" s="45" customFormat="1" ht="15" customHeight="1" x14ac:dyDescent="0.3">
      <c r="A21" s="43" t="s">
        <v>27</v>
      </c>
      <c r="B21" s="12">
        <v>156.6</v>
      </c>
      <c r="C21" s="12">
        <v>156.69999999999999</v>
      </c>
      <c r="D21" s="12">
        <v>160.80000000000001</v>
      </c>
      <c r="E21" s="12">
        <v>163.4</v>
      </c>
      <c r="F21" s="12">
        <v>185.5</v>
      </c>
      <c r="G21" s="12">
        <v>160</v>
      </c>
      <c r="H21" s="12">
        <v>152.9</v>
      </c>
    </row>
    <row r="22" spans="1:8" s="45" customFormat="1" ht="15" customHeight="1" x14ac:dyDescent="0.3">
      <c r="A22" s="43" t="s">
        <v>28</v>
      </c>
      <c r="B22" s="12">
        <v>177.1</v>
      </c>
      <c r="C22" s="12">
        <v>180.8</v>
      </c>
      <c r="D22" s="12">
        <v>185.3</v>
      </c>
      <c r="E22" s="12">
        <v>187.7</v>
      </c>
      <c r="F22" s="12">
        <v>207.2</v>
      </c>
      <c r="G22" s="12">
        <v>152.5</v>
      </c>
      <c r="H22" s="12">
        <v>151.4</v>
      </c>
    </row>
    <row r="23" spans="1:8" s="45" customFormat="1" ht="15" customHeight="1" x14ac:dyDescent="0.3">
      <c r="A23" s="43" t="s">
        <v>29</v>
      </c>
      <c r="B23" s="12">
        <v>201.7</v>
      </c>
      <c r="C23" s="12">
        <v>208.1</v>
      </c>
      <c r="D23" s="12">
        <v>210.1</v>
      </c>
      <c r="E23" s="12">
        <v>212.1</v>
      </c>
      <c r="F23" s="12">
        <v>215.2</v>
      </c>
      <c r="G23" s="12">
        <v>151.1</v>
      </c>
      <c r="H23" s="12">
        <v>148.69999999999999</v>
      </c>
    </row>
    <row r="24" spans="1:8" s="45" customFormat="1" ht="15" customHeight="1" x14ac:dyDescent="0.3">
      <c r="A24" s="43" t="s">
        <v>30</v>
      </c>
      <c r="B24" s="12">
        <v>208.5</v>
      </c>
      <c r="C24" s="12">
        <v>215.9</v>
      </c>
      <c r="D24" s="12">
        <v>218.2</v>
      </c>
      <c r="E24" s="12">
        <v>218.5</v>
      </c>
      <c r="F24" s="12">
        <v>209.2</v>
      </c>
      <c r="G24" s="12">
        <v>145.1</v>
      </c>
      <c r="H24" s="12">
        <v>133.1</v>
      </c>
    </row>
    <row r="25" spans="1:8" s="45" customFormat="1" ht="15" customHeight="1" x14ac:dyDescent="0.3">
      <c r="A25" s="43" t="s">
        <v>31</v>
      </c>
      <c r="B25" s="12">
        <v>154.6</v>
      </c>
      <c r="C25" s="12">
        <v>164.7</v>
      </c>
      <c r="D25" s="12">
        <v>168.3</v>
      </c>
      <c r="E25" s="12">
        <v>171.6</v>
      </c>
      <c r="F25" s="12">
        <v>168.1</v>
      </c>
      <c r="G25" s="12">
        <v>123.9</v>
      </c>
      <c r="H25" s="12">
        <v>114.4</v>
      </c>
    </row>
    <row r="26" spans="1:8" s="45" customFormat="1" ht="15" customHeight="1" x14ac:dyDescent="0.3">
      <c r="A26" s="43" t="s">
        <v>32</v>
      </c>
      <c r="B26" s="12">
        <v>101.8</v>
      </c>
      <c r="C26" s="12">
        <v>109.5</v>
      </c>
      <c r="D26" s="12">
        <v>113.3</v>
      </c>
      <c r="E26" s="12">
        <v>119.8</v>
      </c>
      <c r="F26" s="12">
        <v>123.9</v>
      </c>
      <c r="G26" s="12">
        <v>95.7</v>
      </c>
      <c r="H26" s="12">
        <v>93.5</v>
      </c>
    </row>
    <row r="27" spans="1:8" s="45" customFormat="1" ht="15" customHeight="1" x14ac:dyDescent="0.3">
      <c r="A27" s="43" t="s">
        <v>33</v>
      </c>
      <c r="B27" s="12">
        <v>69.7</v>
      </c>
      <c r="C27" s="12">
        <v>74.2</v>
      </c>
      <c r="D27" s="12">
        <v>78</v>
      </c>
      <c r="E27" s="12">
        <v>84</v>
      </c>
      <c r="F27" s="12">
        <v>85.8</v>
      </c>
      <c r="G27" s="12">
        <v>68.3</v>
      </c>
      <c r="H27" s="12">
        <v>71.8</v>
      </c>
    </row>
    <row r="28" spans="1:8" s="45" customFormat="1" ht="15" customHeight="1" x14ac:dyDescent="0.3">
      <c r="A28" s="43" t="s">
        <v>34</v>
      </c>
      <c r="B28" s="12">
        <v>51.3</v>
      </c>
      <c r="C28" s="12">
        <v>55.9</v>
      </c>
      <c r="D28" s="12">
        <v>58.1</v>
      </c>
      <c r="E28" s="12">
        <v>61.9</v>
      </c>
      <c r="F28" s="12">
        <v>62.8</v>
      </c>
      <c r="G28" s="12">
        <v>52.7</v>
      </c>
      <c r="H28" s="12">
        <v>51.4</v>
      </c>
    </row>
    <row r="29" spans="1:8" s="45" customFormat="1" ht="15" customHeight="1" x14ac:dyDescent="0.3">
      <c r="A29" s="43" t="s">
        <v>35</v>
      </c>
      <c r="B29" s="12">
        <v>34.9</v>
      </c>
      <c r="C29" s="12">
        <v>39.799999999999997</v>
      </c>
      <c r="D29" s="12">
        <v>41.7</v>
      </c>
      <c r="E29" s="12">
        <v>44.2</v>
      </c>
      <c r="F29" s="12">
        <v>49.1</v>
      </c>
      <c r="G29" s="12">
        <v>45.4</v>
      </c>
      <c r="H29" s="12">
        <v>34.299999999999997</v>
      </c>
    </row>
    <row r="30" spans="1:8" s="45" customFormat="1" ht="15" customHeight="1" x14ac:dyDescent="0.3">
      <c r="A30" s="43" t="s">
        <v>36</v>
      </c>
      <c r="B30" s="12">
        <v>19.5</v>
      </c>
      <c r="C30" s="12">
        <v>21.9</v>
      </c>
      <c r="D30" s="12">
        <v>23.4</v>
      </c>
      <c r="E30" s="12">
        <v>25.7</v>
      </c>
      <c r="F30" s="12">
        <v>34.200000000000003</v>
      </c>
      <c r="G30" s="12">
        <v>36</v>
      </c>
      <c r="H30" s="12">
        <v>20.8</v>
      </c>
    </row>
    <row r="31" spans="1:8" s="49" customFormat="1" ht="6.75" customHeight="1" thickBot="1" x14ac:dyDescent="0.4">
      <c r="A31" s="46"/>
      <c r="B31" s="47"/>
      <c r="C31" s="47"/>
      <c r="D31" s="47"/>
      <c r="E31" s="47"/>
      <c r="F31" s="47"/>
      <c r="G31" s="47"/>
      <c r="H31" s="48"/>
    </row>
    <row r="32" spans="1:8" s="49" customFormat="1" ht="39.75" customHeight="1" x14ac:dyDescent="0.25">
      <c r="A32" s="144" t="s">
        <v>37</v>
      </c>
      <c r="B32" s="144"/>
      <c r="C32" s="144"/>
      <c r="D32" s="144"/>
      <c r="E32" s="144"/>
      <c r="F32" s="50"/>
      <c r="G32" s="50"/>
      <c r="H32" s="18"/>
    </row>
    <row r="33" spans="1:12" s="51" customFormat="1" ht="13" x14ac:dyDescent="0.3">
      <c r="A33" s="31" t="s">
        <v>47</v>
      </c>
      <c r="B33" s="45"/>
      <c r="C33" s="45"/>
      <c r="D33" s="45"/>
      <c r="E33" s="45"/>
      <c r="F33" s="45"/>
      <c r="G33" s="45"/>
      <c r="H33" s="21"/>
    </row>
    <row r="34" spans="1:12" s="51" customFormat="1" ht="13" x14ac:dyDescent="0.3">
      <c r="A34" s="32" t="s">
        <v>44</v>
      </c>
      <c r="B34" s="45"/>
      <c r="C34" s="45"/>
      <c r="D34" s="45"/>
      <c r="E34" s="45"/>
      <c r="F34" s="45"/>
      <c r="G34" s="45"/>
      <c r="H34" s="21"/>
    </row>
    <row r="35" spans="1:12" s="51" customFormat="1" ht="13" x14ac:dyDescent="0.3">
      <c r="B35" s="45"/>
      <c r="C35" s="45"/>
      <c r="D35" s="45"/>
      <c r="E35" s="45"/>
      <c r="F35" s="45"/>
      <c r="G35" s="45"/>
      <c r="H35" s="20" t="s">
        <v>38</v>
      </c>
    </row>
    <row r="36" spans="1:12" s="51" customFormat="1" ht="13" x14ac:dyDescent="0.3">
      <c r="A36" s="35" t="s">
        <v>40</v>
      </c>
      <c r="B36" s="35"/>
      <c r="C36" s="35"/>
      <c r="D36" s="52"/>
      <c r="E36" s="35"/>
      <c r="F36" s="35"/>
      <c r="G36" s="35"/>
      <c r="H36" s="22" t="s">
        <v>39</v>
      </c>
    </row>
    <row r="37" spans="1:12" ht="22.5" customHeight="1" x14ac:dyDescent="0.25">
      <c r="A37" s="35" t="s">
        <v>50</v>
      </c>
      <c r="H37" s="24" t="s">
        <v>41</v>
      </c>
    </row>
    <row r="38" spans="1:12" ht="13" x14ac:dyDescent="0.3">
      <c r="A38" s="53" t="s">
        <v>43</v>
      </c>
      <c r="B38" s="54"/>
      <c r="C38" s="55"/>
      <c r="D38" s="56"/>
      <c r="E38" s="56"/>
      <c r="F38" s="56"/>
      <c r="G38" s="56"/>
      <c r="H38" s="56"/>
      <c r="I38" s="56"/>
      <c r="J38" s="56"/>
      <c r="K38" s="56"/>
      <c r="L38" s="56"/>
    </row>
    <row r="39" spans="1:12" ht="14.25" customHeight="1" x14ac:dyDescent="0.25">
      <c r="A39" s="142" t="s">
        <v>44</v>
      </c>
      <c r="B39" s="142"/>
      <c r="C39" s="142"/>
      <c r="D39" s="142"/>
      <c r="E39" s="142"/>
      <c r="F39" s="142"/>
      <c r="G39" s="142"/>
      <c r="H39" s="142"/>
      <c r="I39" s="142"/>
      <c r="J39" s="142"/>
      <c r="K39" s="142"/>
      <c r="L39" s="142"/>
    </row>
    <row r="40" spans="1:12" ht="14.25" customHeight="1" x14ac:dyDescent="0.25">
      <c r="A40" s="57" t="s">
        <v>45</v>
      </c>
      <c r="B40" s="58"/>
      <c r="C40" s="58"/>
      <c r="D40" s="58"/>
      <c r="E40" s="58"/>
      <c r="F40" s="58"/>
      <c r="G40" s="58"/>
      <c r="H40" s="58"/>
    </row>
    <row r="41" spans="1:12" ht="14.25" customHeight="1" x14ac:dyDescent="0.25">
      <c r="B41" s="58"/>
      <c r="C41" s="58"/>
      <c r="D41" s="58"/>
      <c r="E41" s="58"/>
      <c r="F41" s="58"/>
      <c r="G41" s="58"/>
      <c r="H41" s="58"/>
    </row>
    <row r="42" spans="1:12" ht="14.25" customHeight="1" x14ac:dyDescent="0.25">
      <c r="B42" s="58"/>
      <c r="C42" s="58"/>
      <c r="D42" s="58"/>
      <c r="E42" s="58"/>
      <c r="F42" s="58"/>
      <c r="G42" s="58"/>
      <c r="H42" s="58"/>
    </row>
    <row r="43" spans="1:12" ht="14.25" customHeight="1" x14ac:dyDescent="0.25">
      <c r="B43" s="58"/>
      <c r="C43" s="58"/>
      <c r="D43" s="58"/>
      <c r="E43" s="58"/>
      <c r="F43" s="58"/>
      <c r="G43" s="58"/>
      <c r="H43" s="58"/>
    </row>
    <row r="44" spans="1:12" ht="14.25" customHeight="1" x14ac:dyDescent="0.25">
      <c r="B44" s="58"/>
      <c r="C44" s="58"/>
      <c r="D44" s="58"/>
      <c r="E44" s="58"/>
      <c r="F44" s="58"/>
      <c r="G44" s="58"/>
      <c r="H44" s="58"/>
    </row>
    <row r="45" spans="1:12" ht="14.25" customHeight="1" x14ac:dyDescent="0.25">
      <c r="B45" s="58"/>
      <c r="C45" s="58"/>
      <c r="D45" s="58"/>
      <c r="E45" s="58"/>
      <c r="F45" s="58"/>
      <c r="G45" s="58"/>
      <c r="H45" s="58"/>
    </row>
    <row r="46" spans="1:12" ht="14.25" customHeight="1" x14ac:dyDescent="0.25">
      <c r="B46" s="58"/>
      <c r="C46" s="58"/>
      <c r="D46" s="58"/>
      <c r="E46" s="58"/>
      <c r="F46" s="58"/>
      <c r="G46" s="58"/>
      <c r="H46" s="58"/>
    </row>
    <row r="47" spans="1:12" ht="14.25" customHeight="1" x14ac:dyDescent="0.25">
      <c r="B47" s="58"/>
      <c r="C47" s="58"/>
      <c r="D47" s="58"/>
      <c r="E47" s="58"/>
      <c r="F47" s="58"/>
      <c r="G47" s="58"/>
      <c r="H47" s="58"/>
    </row>
    <row r="48" spans="1:12" ht="14.25" customHeight="1" x14ac:dyDescent="0.25">
      <c r="B48" s="58"/>
      <c r="C48" s="58"/>
      <c r="D48" s="58"/>
      <c r="E48" s="58"/>
      <c r="F48" s="58"/>
      <c r="G48" s="58"/>
      <c r="H48" s="58"/>
    </row>
    <row r="49" spans="2:8" ht="14.25" customHeight="1" x14ac:dyDescent="0.25">
      <c r="B49" s="58"/>
      <c r="C49" s="58"/>
      <c r="D49" s="58"/>
      <c r="E49" s="58"/>
      <c r="F49" s="58"/>
      <c r="G49" s="58"/>
      <c r="H49" s="58"/>
    </row>
    <row r="50" spans="2:8" ht="14.25" customHeight="1" x14ac:dyDescent="0.25">
      <c r="B50" s="58"/>
      <c r="C50" s="58"/>
      <c r="D50" s="58"/>
      <c r="E50" s="58"/>
      <c r="F50" s="58"/>
      <c r="G50" s="58"/>
      <c r="H50" s="58"/>
    </row>
    <row r="51" spans="2:8" ht="14.25" customHeight="1" x14ac:dyDescent="0.25">
      <c r="B51" s="58"/>
      <c r="C51" s="58"/>
      <c r="D51" s="58"/>
      <c r="E51" s="58"/>
      <c r="F51" s="58"/>
      <c r="G51" s="58"/>
      <c r="H51" s="58"/>
    </row>
    <row r="52" spans="2:8" ht="14.25" customHeight="1" x14ac:dyDescent="0.25">
      <c r="B52" s="58"/>
      <c r="C52" s="58"/>
      <c r="D52" s="58"/>
      <c r="E52" s="58"/>
      <c r="F52" s="58"/>
      <c r="G52" s="58"/>
      <c r="H52" s="58"/>
    </row>
    <row r="53" spans="2:8" ht="14.25" customHeight="1" x14ac:dyDescent="0.25">
      <c r="B53" s="58"/>
      <c r="C53" s="58"/>
      <c r="D53" s="58"/>
      <c r="E53" s="58"/>
      <c r="F53" s="58"/>
      <c r="G53" s="58"/>
      <c r="H53" s="58"/>
    </row>
    <row r="54" spans="2:8" ht="14.25" customHeight="1" x14ac:dyDescent="0.25">
      <c r="B54" s="58"/>
      <c r="C54" s="58"/>
      <c r="D54" s="58"/>
      <c r="E54" s="58"/>
      <c r="F54" s="58"/>
      <c r="G54" s="58"/>
      <c r="H54" s="58"/>
    </row>
    <row r="55" spans="2:8" ht="14.25" customHeight="1" x14ac:dyDescent="0.25">
      <c r="B55" s="58"/>
      <c r="C55" s="58"/>
      <c r="D55" s="58"/>
      <c r="E55" s="58"/>
      <c r="F55" s="58"/>
      <c r="G55" s="58"/>
      <c r="H55" s="58"/>
    </row>
    <row r="56" spans="2:8" ht="14.25" customHeight="1" x14ac:dyDescent="0.25">
      <c r="B56" s="58"/>
      <c r="C56" s="58"/>
      <c r="D56" s="58"/>
      <c r="E56" s="58"/>
      <c r="F56" s="58"/>
      <c r="G56" s="58"/>
      <c r="H56" s="58"/>
    </row>
    <row r="57" spans="2:8" ht="14.25" customHeight="1" x14ac:dyDescent="0.25">
      <c r="B57" s="58"/>
      <c r="C57" s="58"/>
      <c r="D57" s="58"/>
      <c r="E57" s="58"/>
      <c r="F57" s="58"/>
      <c r="G57" s="58"/>
      <c r="H57" s="58"/>
    </row>
    <row r="58" spans="2:8" ht="14.25" customHeight="1" x14ac:dyDescent="0.25">
      <c r="B58" s="58"/>
      <c r="C58" s="58"/>
      <c r="D58" s="58"/>
      <c r="E58" s="58"/>
      <c r="F58" s="58"/>
      <c r="G58" s="58"/>
      <c r="H58" s="58"/>
    </row>
    <row r="59" spans="2:8" ht="14.25" customHeight="1" x14ac:dyDescent="0.25">
      <c r="B59" s="58"/>
      <c r="C59" s="58"/>
      <c r="D59" s="58"/>
      <c r="E59" s="58"/>
      <c r="F59" s="58"/>
      <c r="G59" s="58"/>
      <c r="H59" s="58"/>
    </row>
    <row r="60" spans="2:8" ht="14.25" customHeight="1" x14ac:dyDescent="0.25">
      <c r="B60" s="58"/>
      <c r="C60" s="58"/>
      <c r="D60" s="58"/>
      <c r="E60" s="58"/>
      <c r="F60" s="58"/>
      <c r="G60" s="58"/>
      <c r="H60" s="58"/>
    </row>
    <row r="61" spans="2:8" ht="14.25" customHeight="1" x14ac:dyDescent="0.25">
      <c r="B61" s="58"/>
      <c r="C61" s="58"/>
      <c r="D61" s="58"/>
      <c r="E61" s="58"/>
      <c r="F61" s="58"/>
      <c r="G61" s="58"/>
      <c r="H61" s="58"/>
    </row>
    <row r="62" spans="2:8" ht="14.25" customHeight="1" x14ac:dyDescent="0.25">
      <c r="B62" s="58"/>
      <c r="C62" s="58"/>
      <c r="D62" s="58"/>
      <c r="E62" s="58"/>
      <c r="F62" s="58"/>
      <c r="G62" s="58"/>
      <c r="H62" s="58"/>
    </row>
    <row r="63" spans="2:8" ht="14.25" customHeight="1" x14ac:dyDescent="0.25">
      <c r="B63" s="58"/>
      <c r="C63" s="58"/>
      <c r="D63" s="58"/>
      <c r="E63" s="58"/>
      <c r="F63" s="58"/>
      <c r="G63" s="58"/>
      <c r="H63" s="58"/>
    </row>
    <row r="64" spans="2:8" ht="14.25" customHeight="1" x14ac:dyDescent="0.25">
      <c r="B64" s="58"/>
      <c r="C64" s="58"/>
      <c r="D64" s="58"/>
      <c r="E64" s="58"/>
      <c r="F64" s="58"/>
      <c r="G64" s="58"/>
      <c r="H64" s="58"/>
    </row>
    <row r="65" spans="2:8" ht="14.25" customHeight="1" x14ac:dyDescent="0.25">
      <c r="B65" s="58"/>
      <c r="C65" s="58"/>
      <c r="D65" s="58"/>
      <c r="E65" s="58"/>
      <c r="F65" s="58"/>
      <c r="G65" s="58"/>
      <c r="H65" s="58"/>
    </row>
    <row r="66" spans="2:8" ht="14.25" customHeight="1" x14ac:dyDescent="0.25">
      <c r="B66" s="58"/>
      <c r="C66" s="58"/>
      <c r="D66" s="58"/>
      <c r="E66" s="58"/>
      <c r="F66" s="58"/>
      <c r="G66" s="58"/>
      <c r="H66" s="58"/>
    </row>
    <row r="67" spans="2:8" ht="14.25" customHeight="1" x14ac:dyDescent="0.25">
      <c r="B67" s="58"/>
      <c r="C67" s="58"/>
      <c r="D67" s="58"/>
      <c r="E67" s="58"/>
      <c r="F67" s="58"/>
      <c r="G67" s="58"/>
      <c r="H67" s="58"/>
    </row>
    <row r="68" spans="2:8" ht="14.25" customHeight="1" x14ac:dyDescent="0.25">
      <c r="B68" s="58"/>
      <c r="C68" s="58"/>
      <c r="D68" s="58"/>
      <c r="E68" s="58"/>
      <c r="F68" s="58"/>
      <c r="G68" s="58"/>
      <c r="H68" s="58"/>
    </row>
    <row r="69" spans="2:8" ht="14.25" customHeight="1" x14ac:dyDescent="0.25">
      <c r="B69" s="58"/>
      <c r="C69" s="58"/>
      <c r="D69" s="58"/>
      <c r="E69" s="58"/>
      <c r="F69" s="58"/>
      <c r="G69" s="58"/>
      <c r="H69" s="58"/>
    </row>
    <row r="70" spans="2:8" ht="14.25" customHeight="1" x14ac:dyDescent="0.25">
      <c r="B70" s="58"/>
      <c r="C70" s="58"/>
      <c r="D70" s="58"/>
      <c r="E70" s="58"/>
      <c r="F70" s="58"/>
      <c r="G70" s="58"/>
      <c r="H70" s="58"/>
    </row>
  </sheetData>
  <mergeCells count="3">
    <mergeCell ref="A2:L2"/>
    <mergeCell ref="A32:E32"/>
    <mergeCell ref="A39:L39"/>
  </mergeCells>
  <hyperlinks>
    <hyperlink ref="A2" r:id="rId1" xr:uid="{00000000-0004-0000-0400-000000000000}"/>
    <hyperlink ref="A34" r:id="rId2" xr:uid="{00000000-0004-0000-0400-000001000000}"/>
    <hyperlink ref="A39" r:id="rId3" xr:uid="{00000000-0004-0000-0400-000002000000}"/>
  </hyperlinks>
  <pageMargins left="0.70000000000000007" right="0.70000000000000007" top="0.75" bottom="0.75" header="0.30000000000000004" footer="0.3000000000000000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0"/>
  <sheetViews>
    <sheetView workbookViewId="0"/>
  </sheetViews>
  <sheetFormatPr defaultRowHeight="14.25" customHeight="1" x14ac:dyDescent="0.35"/>
  <cols>
    <col min="1" max="1" width="15.1796875" style="66" customWidth="1"/>
    <col min="2" max="8" width="14.6328125" style="66" customWidth="1"/>
    <col min="9" max="256" width="12.453125" style="66" customWidth="1"/>
    <col min="257" max="257" width="15.1796875" style="66" customWidth="1"/>
    <col min="258" max="264" width="14.6328125" style="66" customWidth="1"/>
    <col min="265" max="512" width="12.453125" style="66" customWidth="1"/>
    <col min="513" max="513" width="15.1796875" style="66" customWidth="1"/>
    <col min="514" max="520" width="14.6328125" style="66" customWidth="1"/>
    <col min="521" max="768" width="12.453125" style="66" customWidth="1"/>
    <col min="769" max="769" width="15.1796875" style="66" customWidth="1"/>
    <col min="770" max="776" width="14.6328125" style="66" customWidth="1"/>
    <col min="777" max="1024" width="12.453125" style="66" customWidth="1"/>
    <col min="1025" max="1025" width="15.1796875" style="66" customWidth="1"/>
    <col min="1026" max="1032" width="14.6328125" style="66" customWidth="1"/>
    <col min="1033" max="1280" width="12.453125" style="66" customWidth="1"/>
    <col min="1281" max="1281" width="15.1796875" style="66" customWidth="1"/>
    <col min="1282" max="1288" width="14.6328125" style="66" customWidth="1"/>
    <col min="1289" max="1536" width="12.453125" style="66" customWidth="1"/>
    <col min="1537" max="1537" width="15.1796875" style="66" customWidth="1"/>
    <col min="1538" max="1544" width="14.6328125" style="66" customWidth="1"/>
    <col min="1545" max="1792" width="12.453125" style="66" customWidth="1"/>
    <col min="1793" max="1793" width="15.1796875" style="66" customWidth="1"/>
    <col min="1794" max="1800" width="14.6328125" style="66" customWidth="1"/>
    <col min="1801" max="2048" width="12.453125" style="66" customWidth="1"/>
    <col min="2049" max="2049" width="15.1796875" style="66" customWidth="1"/>
    <col min="2050" max="2056" width="14.6328125" style="66" customWidth="1"/>
    <col min="2057" max="2304" width="12.453125" style="66" customWidth="1"/>
    <col min="2305" max="2305" width="15.1796875" style="66" customWidth="1"/>
    <col min="2306" max="2312" width="14.6328125" style="66" customWidth="1"/>
    <col min="2313" max="2560" width="12.453125" style="66" customWidth="1"/>
    <col min="2561" max="2561" width="15.1796875" style="66" customWidth="1"/>
    <col min="2562" max="2568" width="14.6328125" style="66" customWidth="1"/>
    <col min="2569" max="2816" width="12.453125" style="66" customWidth="1"/>
    <col min="2817" max="2817" width="15.1796875" style="66" customWidth="1"/>
    <col min="2818" max="2824" width="14.6328125" style="66" customWidth="1"/>
    <col min="2825" max="3072" width="12.453125" style="66" customWidth="1"/>
    <col min="3073" max="3073" width="15.1796875" style="66" customWidth="1"/>
    <col min="3074" max="3080" width="14.6328125" style="66" customWidth="1"/>
    <col min="3081" max="3328" width="12.453125" style="66" customWidth="1"/>
    <col min="3329" max="3329" width="15.1796875" style="66" customWidth="1"/>
    <col min="3330" max="3336" width="14.6328125" style="66" customWidth="1"/>
    <col min="3337" max="3584" width="12.453125" style="66" customWidth="1"/>
    <col min="3585" max="3585" width="15.1796875" style="66" customWidth="1"/>
    <col min="3586" max="3592" width="14.6328125" style="66" customWidth="1"/>
    <col min="3593" max="3840" width="12.453125" style="66" customWidth="1"/>
    <col min="3841" max="3841" width="15.1796875" style="66" customWidth="1"/>
    <col min="3842" max="3848" width="14.6328125" style="66" customWidth="1"/>
    <col min="3849" max="4096" width="12.453125" style="66" customWidth="1"/>
    <col min="4097" max="4097" width="15.1796875" style="66" customWidth="1"/>
    <col min="4098" max="4104" width="14.6328125" style="66" customWidth="1"/>
    <col min="4105" max="4352" width="12.453125" style="66" customWidth="1"/>
    <col min="4353" max="4353" width="15.1796875" style="66" customWidth="1"/>
    <col min="4354" max="4360" width="14.6328125" style="66" customWidth="1"/>
    <col min="4361" max="4608" width="12.453125" style="66" customWidth="1"/>
    <col min="4609" max="4609" width="15.1796875" style="66" customWidth="1"/>
    <col min="4610" max="4616" width="14.6328125" style="66" customWidth="1"/>
    <col min="4617" max="4864" width="12.453125" style="66" customWidth="1"/>
    <col min="4865" max="4865" width="15.1796875" style="66" customWidth="1"/>
    <col min="4866" max="4872" width="14.6328125" style="66" customWidth="1"/>
    <col min="4873" max="5120" width="12.453125" style="66" customWidth="1"/>
    <col min="5121" max="5121" width="15.1796875" style="66" customWidth="1"/>
    <col min="5122" max="5128" width="14.6328125" style="66" customWidth="1"/>
    <col min="5129" max="5376" width="12.453125" style="66" customWidth="1"/>
    <col min="5377" max="5377" width="15.1796875" style="66" customWidth="1"/>
    <col min="5378" max="5384" width="14.6328125" style="66" customWidth="1"/>
    <col min="5385" max="5632" width="12.453125" style="66" customWidth="1"/>
    <col min="5633" max="5633" width="15.1796875" style="66" customWidth="1"/>
    <col min="5634" max="5640" width="14.6328125" style="66" customWidth="1"/>
    <col min="5641" max="5888" width="12.453125" style="66" customWidth="1"/>
    <col min="5889" max="5889" width="15.1796875" style="66" customWidth="1"/>
    <col min="5890" max="5896" width="14.6328125" style="66" customWidth="1"/>
    <col min="5897" max="6144" width="12.453125" style="66" customWidth="1"/>
    <col min="6145" max="6145" width="15.1796875" style="66" customWidth="1"/>
    <col min="6146" max="6152" width="14.6328125" style="66" customWidth="1"/>
    <col min="6153" max="6400" width="12.453125" style="66" customWidth="1"/>
    <col min="6401" max="6401" width="15.1796875" style="66" customWidth="1"/>
    <col min="6402" max="6408" width="14.6328125" style="66" customWidth="1"/>
    <col min="6409" max="6656" width="12.453125" style="66" customWidth="1"/>
    <col min="6657" max="6657" width="15.1796875" style="66" customWidth="1"/>
    <col min="6658" max="6664" width="14.6328125" style="66" customWidth="1"/>
    <col min="6665" max="6912" width="12.453125" style="66" customWidth="1"/>
    <col min="6913" max="6913" width="15.1796875" style="66" customWidth="1"/>
    <col min="6914" max="6920" width="14.6328125" style="66" customWidth="1"/>
    <col min="6921" max="7168" width="12.453125" style="66" customWidth="1"/>
    <col min="7169" max="7169" width="15.1796875" style="66" customWidth="1"/>
    <col min="7170" max="7176" width="14.6328125" style="66" customWidth="1"/>
    <col min="7177" max="7424" width="12.453125" style="66" customWidth="1"/>
    <col min="7425" max="7425" width="15.1796875" style="66" customWidth="1"/>
    <col min="7426" max="7432" width="14.6328125" style="66" customWidth="1"/>
    <col min="7433" max="7680" width="12.453125" style="66" customWidth="1"/>
    <col min="7681" max="7681" width="15.1796875" style="66" customWidth="1"/>
    <col min="7682" max="7688" width="14.6328125" style="66" customWidth="1"/>
    <col min="7689" max="7936" width="12.453125" style="66" customWidth="1"/>
    <col min="7937" max="7937" width="15.1796875" style="66" customWidth="1"/>
    <col min="7938" max="7944" width="14.6328125" style="66" customWidth="1"/>
    <col min="7945" max="8192" width="12.453125" style="66" customWidth="1"/>
    <col min="8193" max="8193" width="15.1796875" style="66" customWidth="1"/>
    <col min="8194" max="8200" width="14.6328125" style="66" customWidth="1"/>
    <col min="8201" max="8448" width="12.453125" style="66" customWidth="1"/>
    <col min="8449" max="8449" width="15.1796875" style="66" customWidth="1"/>
    <col min="8450" max="8456" width="14.6328125" style="66" customWidth="1"/>
    <col min="8457" max="8704" width="12.453125" style="66" customWidth="1"/>
    <col min="8705" max="8705" width="15.1796875" style="66" customWidth="1"/>
    <col min="8706" max="8712" width="14.6328125" style="66" customWidth="1"/>
    <col min="8713" max="8960" width="12.453125" style="66" customWidth="1"/>
    <col min="8961" max="8961" width="15.1796875" style="66" customWidth="1"/>
    <col min="8962" max="8968" width="14.6328125" style="66" customWidth="1"/>
    <col min="8969" max="9216" width="12.453125" style="66" customWidth="1"/>
    <col min="9217" max="9217" width="15.1796875" style="66" customWidth="1"/>
    <col min="9218" max="9224" width="14.6328125" style="66" customWidth="1"/>
    <col min="9225" max="9472" width="12.453125" style="66" customWidth="1"/>
    <col min="9473" max="9473" width="15.1796875" style="66" customWidth="1"/>
    <col min="9474" max="9480" width="14.6328125" style="66" customWidth="1"/>
    <col min="9481" max="9728" width="12.453125" style="66" customWidth="1"/>
    <col min="9729" max="9729" width="15.1796875" style="66" customWidth="1"/>
    <col min="9730" max="9736" width="14.6328125" style="66" customWidth="1"/>
    <col min="9737" max="9984" width="12.453125" style="66" customWidth="1"/>
    <col min="9985" max="9985" width="15.1796875" style="66" customWidth="1"/>
    <col min="9986" max="9992" width="14.6328125" style="66" customWidth="1"/>
    <col min="9993" max="10240" width="12.453125" style="66" customWidth="1"/>
    <col min="10241" max="10241" width="15.1796875" style="66" customWidth="1"/>
    <col min="10242" max="10248" width="14.6328125" style="66" customWidth="1"/>
    <col min="10249" max="10496" width="12.453125" style="66" customWidth="1"/>
    <col min="10497" max="10497" width="15.1796875" style="66" customWidth="1"/>
    <col min="10498" max="10504" width="14.6328125" style="66" customWidth="1"/>
    <col min="10505" max="10752" width="12.453125" style="66" customWidth="1"/>
    <col min="10753" max="10753" width="15.1796875" style="66" customWidth="1"/>
    <col min="10754" max="10760" width="14.6328125" style="66" customWidth="1"/>
    <col min="10761" max="11008" width="12.453125" style="66" customWidth="1"/>
    <col min="11009" max="11009" width="15.1796875" style="66" customWidth="1"/>
    <col min="11010" max="11016" width="14.6328125" style="66" customWidth="1"/>
    <col min="11017" max="11264" width="12.453125" style="66" customWidth="1"/>
    <col min="11265" max="11265" width="15.1796875" style="66" customWidth="1"/>
    <col min="11266" max="11272" width="14.6328125" style="66" customWidth="1"/>
    <col min="11273" max="11520" width="12.453125" style="66" customWidth="1"/>
    <col min="11521" max="11521" width="15.1796875" style="66" customWidth="1"/>
    <col min="11522" max="11528" width="14.6328125" style="66" customWidth="1"/>
    <col min="11529" max="11776" width="12.453125" style="66" customWidth="1"/>
    <col min="11777" max="11777" width="15.1796875" style="66" customWidth="1"/>
    <col min="11778" max="11784" width="14.6328125" style="66" customWidth="1"/>
    <col min="11785" max="12032" width="12.453125" style="66" customWidth="1"/>
    <col min="12033" max="12033" width="15.1796875" style="66" customWidth="1"/>
    <col min="12034" max="12040" width="14.6328125" style="66" customWidth="1"/>
    <col min="12041" max="12288" width="12.453125" style="66" customWidth="1"/>
    <col min="12289" max="12289" width="15.1796875" style="66" customWidth="1"/>
    <col min="12290" max="12296" width="14.6328125" style="66" customWidth="1"/>
    <col min="12297" max="12544" width="12.453125" style="66" customWidth="1"/>
    <col min="12545" max="12545" width="15.1796875" style="66" customWidth="1"/>
    <col min="12546" max="12552" width="14.6328125" style="66" customWidth="1"/>
    <col min="12553" max="12800" width="12.453125" style="66" customWidth="1"/>
    <col min="12801" max="12801" width="15.1796875" style="66" customWidth="1"/>
    <col min="12802" max="12808" width="14.6328125" style="66" customWidth="1"/>
    <col min="12809" max="13056" width="12.453125" style="66" customWidth="1"/>
    <col min="13057" max="13057" width="15.1796875" style="66" customWidth="1"/>
    <col min="13058" max="13064" width="14.6328125" style="66" customWidth="1"/>
    <col min="13065" max="13312" width="12.453125" style="66" customWidth="1"/>
    <col min="13313" max="13313" width="15.1796875" style="66" customWidth="1"/>
    <col min="13314" max="13320" width="14.6328125" style="66" customWidth="1"/>
    <col min="13321" max="13568" width="12.453125" style="66" customWidth="1"/>
    <col min="13569" max="13569" width="15.1796875" style="66" customWidth="1"/>
    <col min="13570" max="13576" width="14.6328125" style="66" customWidth="1"/>
    <col min="13577" max="13824" width="12.453125" style="66" customWidth="1"/>
    <col min="13825" max="13825" width="15.1796875" style="66" customWidth="1"/>
    <col min="13826" max="13832" width="14.6328125" style="66" customWidth="1"/>
    <col min="13833" max="14080" width="12.453125" style="66" customWidth="1"/>
    <col min="14081" max="14081" width="15.1796875" style="66" customWidth="1"/>
    <col min="14082" max="14088" width="14.6328125" style="66" customWidth="1"/>
    <col min="14089" max="14336" width="12.453125" style="66" customWidth="1"/>
    <col min="14337" max="14337" width="15.1796875" style="66" customWidth="1"/>
    <col min="14338" max="14344" width="14.6328125" style="66" customWidth="1"/>
    <col min="14345" max="14592" width="12.453125" style="66" customWidth="1"/>
    <col min="14593" max="14593" width="15.1796875" style="66" customWidth="1"/>
    <col min="14594" max="14600" width="14.6328125" style="66" customWidth="1"/>
    <col min="14601" max="14848" width="12.453125" style="66" customWidth="1"/>
    <col min="14849" max="14849" width="15.1796875" style="66" customWidth="1"/>
    <col min="14850" max="14856" width="14.6328125" style="66" customWidth="1"/>
    <col min="14857" max="15104" width="12.453125" style="66" customWidth="1"/>
    <col min="15105" max="15105" width="15.1796875" style="66" customWidth="1"/>
    <col min="15106" max="15112" width="14.6328125" style="66" customWidth="1"/>
    <col min="15113" max="15360" width="12.453125" style="66" customWidth="1"/>
    <col min="15361" max="15361" width="15.1796875" style="66" customWidth="1"/>
    <col min="15362" max="15368" width="14.6328125" style="66" customWidth="1"/>
    <col min="15369" max="15616" width="12.453125" style="66" customWidth="1"/>
    <col min="15617" max="15617" width="15.1796875" style="66" customWidth="1"/>
    <col min="15618" max="15624" width="14.6328125" style="66" customWidth="1"/>
    <col min="15625" max="15872" width="12.453125" style="66" customWidth="1"/>
    <col min="15873" max="15873" width="15.1796875" style="66" customWidth="1"/>
    <col min="15874" max="15880" width="14.6328125" style="66" customWidth="1"/>
    <col min="15881" max="16128" width="12.453125" style="66" customWidth="1"/>
    <col min="16129" max="16129" width="15.1796875" style="66" customWidth="1"/>
    <col min="16130" max="16136" width="14.6328125" style="66" customWidth="1"/>
    <col min="16137" max="16384" width="12.453125" style="66" customWidth="1"/>
  </cols>
  <sheetData>
    <row r="1" spans="1:12" s="60" customFormat="1" ht="15.5" x14ac:dyDescent="0.35">
      <c r="A1" s="59" t="s">
        <v>0</v>
      </c>
    </row>
    <row r="2" spans="1:12" s="61" customFormat="1" ht="12.5" x14ac:dyDescent="0.25">
      <c r="A2" s="142" t="s">
        <v>1</v>
      </c>
      <c r="B2" s="142"/>
      <c r="C2" s="142"/>
      <c r="D2" s="142"/>
      <c r="E2" s="142"/>
      <c r="F2" s="142"/>
      <c r="G2" s="142"/>
      <c r="H2" s="142"/>
      <c r="I2" s="142"/>
      <c r="J2" s="142"/>
      <c r="K2" s="142"/>
      <c r="L2" s="142"/>
    </row>
    <row r="3" spans="1:12" s="60" customFormat="1" ht="21.75" customHeight="1" x14ac:dyDescent="0.35">
      <c r="A3" s="62" t="s">
        <v>2</v>
      </c>
    </row>
    <row r="4" spans="1:12" s="60" customFormat="1" ht="18.75" customHeight="1" x14ac:dyDescent="0.35">
      <c r="A4" s="62" t="s">
        <v>52</v>
      </c>
      <c r="B4" s="63"/>
      <c r="C4" s="63"/>
      <c r="D4" s="63"/>
      <c r="E4" s="63"/>
      <c r="F4" s="63"/>
      <c r="G4" s="63"/>
      <c r="H4" s="63"/>
    </row>
    <row r="5" spans="1:12" s="61" customFormat="1" ht="22.5" customHeight="1" thickBot="1" x14ac:dyDescent="0.4">
      <c r="A5" s="64"/>
      <c r="B5" s="64"/>
      <c r="C5" s="64"/>
      <c r="D5" s="64"/>
      <c r="E5" s="64"/>
      <c r="F5" s="64"/>
      <c r="G5" s="64"/>
      <c r="H5" s="65" t="s">
        <v>4</v>
      </c>
      <c r="I5" s="66"/>
      <c r="J5" s="66"/>
      <c r="K5" s="66"/>
      <c r="L5" s="66"/>
    </row>
    <row r="6" spans="1:12" s="61" customFormat="1" ht="37.5" customHeight="1" thickBot="1" x14ac:dyDescent="0.4">
      <c r="A6" s="67" t="s">
        <v>5</v>
      </c>
      <c r="B6" s="68" t="s">
        <v>6</v>
      </c>
      <c r="C6" s="68" t="s">
        <v>7</v>
      </c>
      <c r="D6" s="68" t="s">
        <v>8</v>
      </c>
      <c r="E6" s="68" t="s">
        <v>9</v>
      </c>
      <c r="F6" s="68" t="s">
        <v>10</v>
      </c>
      <c r="G6" s="68" t="s">
        <v>11</v>
      </c>
      <c r="H6" s="68" t="s">
        <v>12</v>
      </c>
      <c r="I6" s="66"/>
      <c r="J6" s="66"/>
      <c r="K6" s="66"/>
      <c r="L6" s="66"/>
    </row>
    <row r="7" spans="1:12" s="70" customFormat="1" ht="23.25" customHeight="1" x14ac:dyDescent="0.3">
      <c r="A7" s="69" t="s">
        <v>13</v>
      </c>
      <c r="B7" s="12">
        <v>11.2</v>
      </c>
      <c r="C7" s="12">
        <v>10.7</v>
      </c>
      <c r="D7" s="12">
        <v>11.4</v>
      </c>
      <c r="E7" s="12">
        <v>12.1</v>
      </c>
      <c r="F7" s="12">
        <v>13.8</v>
      </c>
      <c r="G7" s="12">
        <v>21.3</v>
      </c>
      <c r="H7" s="12">
        <v>24.8</v>
      </c>
    </row>
    <row r="8" spans="1:12" s="70" customFormat="1" ht="15" customHeight="1" x14ac:dyDescent="0.3">
      <c r="A8" s="69" t="s">
        <v>14</v>
      </c>
      <c r="B8" s="12">
        <v>6.6</v>
      </c>
      <c r="C8" s="12">
        <v>6.7</v>
      </c>
      <c r="D8" s="12">
        <v>7</v>
      </c>
      <c r="E8" s="12">
        <v>7.3</v>
      </c>
      <c r="F8" s="12">
        <v>8.5</v>
      </c>
      <c r="G8" s="12">
        <v>13</v>
      </c>
      <c r="H8" s="12">
        <v>15.3</v>
      </c>
    </row>
    <row r="9" spans="1:12" s="70" customFormat="1" ht="15" customHeight="1" x14ac:dyDescent="0.3">
      <c r="A9" s="69" t="s">
        <v>15</v>
      </c>
      <c r="B9" s="12">
        <v>5.3</v>
      </c>
      <c r="C9" s="12">
        <v>5.7</v>
      </c>
      <c r="D9" s="12">
        <v>5.8</v>
      </c>
      <c r="E9" s="12">
        <v>6</v>
      </c>
      <c r="F9" s="12">
        <v>6.9</v>
      </c>
      <c r="G9" s="12">
        <v>9</v>
      </c>
      <c r="H9" s="12">
        <v>9.9</v>
      </c>
    </row>
    <row r="10" spans="1:12" s="70" customFormat="1" ht="15" customHeight="1" x14ac:dyDescent="0.3">
      <c r="A10" s="69" t="s">
        <v>16</v>
      </c>
      <c r="B10" s="12">
        <v>6.7</v>
      </c>
      <c r="C10" s="12">
        <v>6.7</v>
      </c>
      <c r="D10" s="12">
        <v>6.7</v>
      </c>
      <c r="E10" s="12">
        <v>7</v>
      </c>
      <c r="F10" s="12">
        <v>7.6</v>
      </c>
      <c r="G10" s="12">
        <v>8.3000000000000007</v>
      </c>
      <c r="H10" s="12">
        <v>8.1</v>
      </c>
    </row>
    <row r="11" spans="1:12" s="70" customFormat="1" ht="15" customHeight="1" x14ac:dyDescent="0.3">
      <c r="A11" s="69" t="s">
        <v>17</v>
      </c>
      <c r="B11" s="12">
        <v>13.4</v>
      </c>
      <c r="C11" s="12">
        <v>11.9</v>
      </c>
      <c r="D11" s="12">
        <v>11.8</v>
      </c>
      <c r="E11" s="12">
        <v>12</v>
      </c>
      <c r="F11" s="12">
        <v>12</v>
      </c>
      <c r="G11" s="12">
        <v>9.5</v>
      </c>
      <c r="H11" s="12">
        <v>7.8</v>
      </c>
    </row>
    <row r="12" spans="1:12" s="70" customFormat="1" ht="15" customHeight="1" x14ac:dyDescent="0.3">
      <c r="A12" s="69" t="s">
        <v>18</v>
      </c>
      <c r="B12" s="12">
        <v>38.6</v>
      </c>
      <c r="C12" s="12">
        <v>35.200000000000003</v>
      </c>
      <c r="D12" s="12">
        <v>34.700000000000003</v>
      </c>
      <c r="E12" s="12">
        <v>34.700000000000003</v>
      </c>
      <c r="F12" s="12">
        <v>32.700000000000003</v>
      </c>
      <c r="G12" s="12">
        <v>18</v>
      </c>
      <c r="H12" s="12">
        <v>11.7</v>
      </c>
    </row>
    <row r="13" spans="1:12" s="70" customFormat="1" ht="15" customHeight="1" x14ac:dyDescent="0.3">
      <c r="A13" s="69" t="s">
        <v>19</v>
      </c>
      <c r="B13" s="12">
        <v>95.1</v>
      </c>
      <c r="C13" s="12">
        <v>93.5</v>
      </c>
      <c r="D13" s="12">
        <v>92.4</v>
      </c>
      <c r="E13" s="12">
        <v>91.5</v>
      </c>
      <c r="F13" s="12">
        <v>83.3</v>
      </c>
      <c r="G13" s="12">
        <v>32.700000000000003</v>
      </c>
      <c r="H13" s="12">
        <v>20</v>
      </c>
    </row>
    <row r="14" spans="1:12" s="70" customFormat="1" ht="15" customHeight="1" x14ac:dyDescent="0.3">
      <c r="A14" s="69" t="s">
        <v>20</v>
      </c>
      <c r="B14" s="12">
        <v>180.7</v>
      </c>
      <c r="C14" s="12">
        <v>183.6</v>
      </c>
      <c r="D14" s="12">
        <v>182</v>
      </c>
      <c r="E14" s="12">
        <v>180.8</v>
      </c>
      <c r="F14" s="12">
        <v>165.5</v>
      </c>
      <c r="G14" s="12">
        <v>57.7</v>
      </c>
      <c r="H14" s="12">
        <v>33</v>
      </c>
    </row>
    <row r="15" spans="1:12" s="70" customFormat="1" ht="15" customHeight="1" x14ac:dyDescent="0.3">
      <c r="A15" s="69" t="s">
        <v>21</v>
      </c>
      <c r="B15" s="12">
        <v>202.5</v>
      </c>
      <c r="C15" s="12">
        <v>206.6</v>
      </c>
      <c r="D15" s="12">
        <v>206.1</v>
      </c>
      <c r="E15" s="12">
        <v>206.8</v>
      </c>
      <c r="F15" s="12">
        <v>191.2</v>
      </c>
      <c r="G15" s="12">
        <v>94.3</v>
      </c>
      <c r="H15" s="12">
        <v>51.2</v>
      </c>
    </row>
    <row r="16" spans="1:12" s="70" customFormat="1" ht="15" customHeight="1" x14ac:dyDescent="0.3">
      <c r="A16" s="69" t="s">
        <v>22</v>
      </c>
      <c r="B16" s="12">
        <v>149.9</v>
      </c>
      <c r="C16" s="12">
        <v>154.5</v>
      </c>
      <c r="D16" s="12">
        <v>154.6</v>
      </c>
      <c r="E16" s="12">
        <v>156</v>
      </c>
      <c r="F16" s="12">
        <v>150.4</v>
      </c>
      <c r="G16" s="12">
        <v>130.30000000000001</v>
      </c>
      <c r="H16" s="12">
        <v>91.1</v>
      </c>
    </row>
    <row r="17" spans="1:12" s="70" customFormat="1" ht="15" customHeight="1" x14ac:dyDescent="0.3">
      <c r="A17" s="69" t="s">
        <v>23</v>
      </c>
      <c r="B17" s="12">
        <v>141.5</v>
      </c>
      <c r="C17" s="12">
        <v>139.80000000000001</v>
      </c>
      <c r="D17" s="12">
        <v>140.9</v>
      </c>
      <c r="E17" s="12">
        <v>143.69999999999999</v>
      </c>
      <c r="F17" s="12">
        <v>151.19999999999999</v>
      </c>
      <c r="G17" s="12">
        <v>160.30000000000001</v>
      </c>
      <c r="H17" s="12">
        <v>132.19999999999999</v>
      </c>
    </row>
    <row r="18" spans="1:12" s="70" customFormat="1" ht="15" customHeight="1" x14ac:dyDescent="0.3">
      <c r="A18" s="69" t="s">
        <v>24</v>
      </c>
      <c r="B18" s="12">
        <v>146.9</v>
      </c>
      <c r="C18" s="12">
        <v>142.30000000000001</v>
      </c>
      <c r="D18" s="12">
        <v>144.4</v>
      </c>
      <c r="E18" s="12">
        <v>148</v>
      </c>
      <c r="F18" s="12">
        <v>161.69999999999999</v>
      </c>
      <c r="G18" s="12">
        <v>176.1</v>
      </c>
      <c r="H18" s="12">
        <v>155.4</v>
      </c>
    </row>
    <row r="19" spans="1:12" s="70" customFormat="1" ht="15" customHeight="1" x14ac:dyDescent="0.3">
      <c r="A19" s="69" t="s">
        <v>25</v>
      </c>
      <c r="B19" s="12">
        <v>148.9</v>
      </c>
      <c r="C19" s="12">
        <v>145.69999999999999</v>
      </c>
      <c r="D19" s="12">
        <v>148.69999999999999</v>
      </c>
      <c r="E19" s="12">
        <v>152.4</v>
      </c>
      <c r="F19" s="12">
        <v>171.6</v>
      </c>
      <c r="G19" s="12">
        <v>178.8</v>
      </c>
      <c r="H19" s="12">
        <v>167.6</v>
      </c>
    </row>
    <row r="20" spans="1:12" s="70" customFormat="1" ht="15" customHeight="1" x14ac:dyDescent="0.3">
      <c r="A20" s="69" t="s">
        <v>26</v>
      </c>
      <c r="B20" s="12">
        <v>148.9</v>
      </c>
      <c r="C20" s="12">
        <v>146.9</v>
      </c>
      <c r="D20" s="12">
        <v>149.80000000000001</v>
      </c>
      <c r="E20" s="12">
        <v>154</v>
      </c>
      <c r="F20" s="12">
        <v>174.8</v>
      </c>
      <c r="G20" s="12">
        <v>170.1</v>
      </c>
      <c r="H20" s="12">
        <v>160.1</v>
      </c>
    </row>
    <row r="21" spans="1:12" s="70" customFormat="1" ht="15" customHeight="1" x14ac:dyDescent="0.3">
      <c r="A21" s="69" t="s">
        <v>27</v>
      </c>
      <c r="B21" s="12">
        <v>156.6</v>
      </c>
      <c r="C21" s="12">
        <v>156.9</v>
      </c>
      <c r="D21" s="12">
        <v>160.69999999999999</v>
      </c>
      <c r="E21" s="12">
        <v>163.4</v>
      </c>
      <c r="F21" s="12">
        <v>184.8</v>
      </c>
      <c r="G21" s="12">
        <v>160</v>
      </c>
      <c r="H21" s="12">
        <v>153.30000000000001</v>
      </c>
    </row>
    <row r="22" spans="1:12" s="70" customFormat="1" ht="15" customHeight="1" x14ac:dyDescent="0.3">
      <c r="A22" s="69" t="s">
        <v>28</v>
      </c>
      <c r="B22" s="12">
        <v>176.8</v>
      </c>
      <c r="C22" s="12">
        <v>181.2</v>
      </c>
      <c r="D22" s="12">
        <v>185</v>
      </c>
      <c r="E22" s="12">
        <v>187.9</v>
      </c>
      <c r="F22" s="12">
        <v>206.2</v>
      </c>
      <c r="G22" s="12">
        <v>151.9</v>
      </c>
      <c r="H22" s="12">
        <v>151.80000000000001</v>
      </c>
    </row>
    <row r="23" spans="1:12" s="70" customFormat="1" ht="15" customHeight="1" x14ac:dyDescent="0.3">
      <c r="A23" s="69" t="s">
        <v>29</v>
      </c>
      <c r="B23" s="12">
        <v>201.9</v>
      </c>
      <c r="C23" s="12">
        <v>209.7</v>
      </c>
      <c r="D23" s="12">
        <v>211.3</v>
      </c>
      <c r="E23" s="12">
        <v>212.8</v>
      </c>
      <c r="F23" s="12">
        <v>215.1</v>
      </c>
      <c r="G23" s="12">
        <v>150.19999999999999</v>
      </c>
      <c r="H23" s="12">
        <v>150</v>
      </c>
    </row>
    <row r="24" spans="1:12" s="70" customFormat="1" ht="15" customHeight="1" x14ac:dyDescent="0.3">
      <c r="A24" s="69" t="s">
        <v>30</v>
      </c>
      <c r="B24" s="12">
        <v>210.7</v>
      </c>
      <c r="C24" s="12">
        <v>218.3</v>
      </c>
      <c r="D24" s="12">
        <v>220.6</v>
      </c>
      <c r="E24" s="12">
        <v>220.8</v>
      </c>
      <c r="F24" s="12">
        <v>209.6</v>
      </c>
      <c r="G24" s="12">
        <v>144</v>
      </c>
      <c r="H24" s="12">
        <v>134.1</v>
      </c>
    </row>
    <row r="25" spans="1:12" s="70" customFormat="1" ht="15" customHeight="1" x14ac:dyDescent="0.3">
      <c r="A25" s="69" t="s">
        <v>31</v>
      </c>
      <c r="B25" s="12">
        <v>156.19999999999999</v>
      </c>
      <c r="C25" s="12">
        <v>166.7</v>
      </c>
      <c r="D25" s="12">
        <v>170.5</v>
      </c>
      <c r="E25" s="12">
        <v>173.5</v>
      </c>
      <c r="F25" s="12">
        <v>168.8</v>
      </c>
      <c r="G25" s="12">
        <v>122.6</v>
      </c>
      <c r="H25" s="12">
        <v>115</v>
      </c>
    </row>
    <row r="26" spans="1:12" s="70" customFormat="1" ht="15" customHeight="1" x14ac:dyDescent="0.3">
      <c r="A26" s="69" t="s">
        <v>32</v>
      </c>
      <c r="B26" s="12">
        <v>103.1</v>
      </c>
      <c r="C26" s="12">
        <v>111.2</v>
      </c>
      <c r="D26" s="12">
        <v>115.6</v>
      </c>
      <c r="E26" s="12">
        <v>121.2</v>
      </c>
      <c r="F26" s="12">
        <v>124.8</v>
      </c>
      <c r="G26" s="12">
        <v>94.9</v>
      </c>
      <c r="H26" s="12">
        <v>94.1</v>
      </c>
    </row>
    <row r="27" spans="1:12" s="70" customFormat="1" ht="15" customHeight="1" x14ac:dyDescent="0.3">
      <c r="A27" s="69" t="s">
        <v>33</v>
      </c>
      <c r="B27" s="12">
        <v>69.7</v>
      </c>
      <c r="C27" s="12">
        <v>74.7</v>
      </c>
      <c r="D27" s="12">
        <v>78.599999999999994</v>
      </c>
      <c r="E27" s="12">
        <v>84.1</v>
      </c>
      <c r="F27" s="12">
        <v>85.6</v>
      </c>
      <c r="G27" s="12">
        <v>66.7</v>
      </c>
      <c r="H27" s="12">
        <v>71.599999999999994</v>
      </c>
    </row>
    <row r="28" spans="1:12" s="70" customFormat="1" ht="15" customHeight="1" x14ac:dyDescent="0.3">
      <c r="A28" s="69" t="s">
        <v>34</v>
      </c>
      <c r="B28" s="12">
        <v>50.9</v>
      </c>
      <c r="C28" s="12">
        <v>55.9</v>
      </c>
      <c r="D28" s="12">
        <v>58</v>
      </c>
      <c r="E28" s="12">
        <v>61.8</v>
      </c>
      <c r="F28" s="12">
        <v>61.7</v>
      </c>
      <c r="G28" s="12">
        <v>50.8</v>
      </c>
      <c r="H28" s="12">
        <v>51.3</v>
      </c>
    </row>
    <row r="29" spans="1:12" s="70" customFormat="1" ht="15" customHeight="1" x14ac:dyDescent="0.3">
      <c r="A29" s="69" t="s">
        <v>35</v>
      </c>
      <c r="B29" s="12">
        <v>34.799999999999997</v>
      </c>
      <c r="C29" s="12">
        <v>39.5</v>
      </c>
      <c r="D29" s="12">
        <v>41.2</v>
      </c>
      <c r="E29" s="12">
        <v>43.8</v>
      </c>
      <c r="F29" s="12">
        <v>48</v>
      </c>
      <c r="G29" s="12">
        <v>43.6</v>
      </c>
      <c r="H29" s="12">
        <v>33.9</v>
      </c>
    </row>
    <row r="30" spans="1:12" s="70" customFormat="1" ht="15" customHeight="1" x14ac:dyDescent="0.3">
      <c r="A30" s="69" t="s">
        <v>36</v>
      </c>
      <c r="B30" s="12">
        <v>19.100000000000001</v>
      </c>
      <c r="C30" s="12">
        <v>21.5</v>
      </c>
      <c r="D30" s="12">
        <v>22.7</v>
      </c>
      <c r="E30" s="12">
        <v>25.1</v>
      </c>
      <c r="F30" s="12">
        <v>33.6</v>
      </c>
      <c r="G30" s="12">
        <v>34.9</v>
      </c>
      <c r="H30" s="12">
        <v>20.399999999999999</v>
      </c>
    </row>
    <row r="31" spans="1:12" s="75" customFormat="1" ht="6.75" customHeight="1" thickBot="1" x14ac:dyDescent="0.4">
      <c r="A31" s="71"/>
      <c r="B31" s="72"/>
      <c r="C31" s="72"/>
      <c r="D31" s="72"/>
      <c r="E31" s="72"/>
      <c r="F31" s="72"/>
      <c r="G31" s="72"/>
      <c r="H31" s="73"/>
      <c r="I31" s="74"/>
      <c r="J31" s="74"/>
      <c r="K31" s="74"/>
      <c r="L31" s="74"/>
    </row>
    <row r="32" spans="1:12" s="75" customFormat="1" ht="39.75" customHeight="1" x14ac:dyDescent="0.25">
      <c r="A32" s="145" t="s">
        <v>37</v>
      </c>
      <c r="B32" s="145"/>
      <c r="C32" s="145"/>
      <c r="D32" s="145"/>
      <c r="E32" s="145"/>
      <c r="F32" s="76"/>
      <c r="G32" s="76"/>
      <c r="H32" s="18"/>
      <c r="I32" s="74"/>
      <c r="J32" s="74"/>
      <c r="K32" s="74"/>
      <c r="L32" s="74"/>
    </row>
    <row r="33" spans="1:12" s="78" customFormat="1" ht="14.5" x14ac:dyDescent="0.35">
      <c r="A33" s="31" t="s">
        <v>47</v>
      </c>
      <c r="B33" s="70"/>
      <c r="C33" s="70"/>
      <c r="D33" s="70"/>
      <c r="E33" s="70"/>
      <c r="F33" s="70"/>
      <c r="G33" s="70"/>
      <c r="H33" s="21"/>
      <c r="I33" s="77"/>
      <c r="J33" s="77"/>
      <c r="K33" s="77"/>
      <c r="L33" s="77"/>
    </row>
    <row r="34" spans="1:12" s="78" customFormat="1" ht="14.5" x14ac:dyDescent="0.35">
      <c r="A34" s="32" t="s">
        <v>44</v>
      </c>
      <c r="B34" s="70"/>
      <c r="C34" s="70"/>
      <c r="D34" s="70"/>
      <c r="E34" s="70"/>
      <c r="F34" s="70"/>
      <c r="G34" s="70"/>
      <c r="H34" s="21"/>
      <c r="I34" s="77"/>
      <c r="J34" s="77"/>
      <c r="K34" s="77"/>
      <c r="L34" s="77"/>
    </row>
    <row r="35" spans="1:12" s="78" customFormat="1" ht="14.5" x14ac:dyDescent="0.35">
      <c r="A35" s="77"/>
      <c r="B35" s="70"/>
      <c r="C35" s="70"/>
      <c r="D35" s="70"/>
      <c r="E35" s="70"/>
      <c r="F35" s="70"/>
      <c r="G35" s="70"/>
      <c r="H35" s="20" t="s">
        <v>38</v>
      </c>
      <c r="I35" s="77"/>
      <c r="J35" s="77"/>
      <c r="K35" s="77"/>
      <c r="L35" s="77"/>
    </row>
    <row r="36" spans="1:12" s="78" customFormat="1" ht="14.5" x14ac:dyDescent="0.35">
      <c r="A36" s="79" t="s">
        <v>40</v>
      </c>
      <c r="B36" s="79"/>
      <c r="C36" s="79"/>
      <c r="D36" s="80"/>
      <c r="E36" s="79"/>
      <c r="F36" s="79"/>
      <c r="G36" s="79"/>
      <c r="H36" s="22" t="s">
        <v>39</v>
      </c>
      <c r="I36" s="77"/>
      <c r="J36" s="77"/>
      <c r="K36" s="77"/>
      <c r="L36" s="77"/>
    </row>
    <row r="37" spans="1:12" s="61" customFormat="1" ht="22.5" customHeight="1" x14ac:dyDescent="0.25">
      <c r="A37" s="79" t="s">
        <v>50</v>
      </c>
      <c r="B37" s="79"/>
      <c r="C37" s="79"/>
      <c r="D37" s="79"/>
      <c r="E37" s="79"/>
      <c r="F37" s="79"/>
      <c r="G37" s="79"/>
      <c r="H37" s="24" t="s">
        <v>41</v>
      </c>
      <c r="I37" s="79"/>
      <c r="J37" s="79"/>
      <c r="K37" s="79"/>
      <c r="L37" s="79"/>
    </row>
    <row r="38" spans="1:12" s="61" customFormat="1" ht="13" x14ac:dyDescent="0.3">
      <c r="A38" s="81" t="s">
        <v>43</v>
      </c>
      <c r="B38" s="54"/>
      <c r="C38" s="55"/>
      <c r="D38" s="56"/>
      <c r="E38" s="56"/>
      <c r="F38" s="56"/>
      <c r="G38" s="56"/>
      <c r="H38" s="56"/>
      <c r="I38" s="56"/>
      <c r="J38" s="56"/>
      <c r="K38" s="56"/>
      <c r="L38" s="56"/>
    </row>
    <row r="39" spans="1:12" s="61" customFormat="1" ht="14.25" customHeight="1" x14ac:dyDescent="0.25">
      <c r="A39" s="142" t="s">
        <v>44</v>
      </c>
      <c r="B39" s="142"/>
      <c r="C39" s="142"/>
      <c r="D39" s="142"/>
      <c r="E39" s="142"/>
      <c r="F39" s="142"/>
      <c r="G39" s="142"/>
      <c r="H39" s="142"/>
      <c r="I39" s="142"/>
      <c r="J39" s="142"/>
      <c r="K39" s="142"/>
      <c r="L39" s="142"/>
    </row>
    <row r="40" spans="1:12" s="61" customFormat="1" ht="14.25" customHeight="1" x14ac:dyDescent="0.25">
      <c r="A40" s="82" t="s">
        <v>45</v>
      </c>
      <c r="B40" s="83"/>
      <c r="C40" s="83"/>
      <c r="D40" s="83"/>
      <c r="E40" s="83"/>
      <c r="F40" s="83"/>
      <c r="G40" s="83"/>
      <c r="H40" s="83"/>
      <c r="I40" s="79"/>
      <c r="J40" s="79"/>
      <c r="K40" s="79"/>
      <c r="L40" s="79"/>
    </row>
    <row r="41" spans="1:12" s="61" customFormat="1" ht="14.25" customHeight="1" x14ac:dyDescent="0.35">
      <c r="A41" s="66"/>
      <c r="B41" s="84"/>
      <c r="C41" s="84"/>
      <c r="D41" s="84"/>
      <c r="E41" s="84"/>
      <c r="F41" s="84"/>
      <c r="G41" s="84"/>
      <c r="H41" s="84"/>
      <c r="I41" s="66"/>
      <c r="J41" s="66"/>
      <c r="K41" s="66"/>
      <c r="L41" s="66"/>
    </row>
    <row r="42" spans="1:12" s="61" customFormat="1" ht="14.25" customHeight="1" x14ac:dyDescent="0.35">
      <c r="A42" s="66"/>
      <c r="B42" s="84"/>
      <c r="C42" s="84"/>
      <c r="D42" s="84"/>
      <c r="E42" s="84"/>
      <c r="F42" s="84"/>
      <c r="G42" s="84"/>
      <c r="H42" s="84"/>
      <c r="I42" s="66"/>
      <c r="J42" s="66"/>
      <c r="K42" s="66"/>
      <c r="L42" s="66"/>
    </row>
    <row r="43" spans="1:12" s="61" customFormat="1" ht="14.25" customHeight="1" x14ac:dyDescent="0.35">
      <c r="A43" s="66"/>
      <c r="B43" s="84"/>
      <c r="C43" s="84"/>
      <c r="D43" s="84"/>
      <c r="E43" s="84"/>
      <c r="F43" s="84"/>
      <c r="G43" s="84"/>
      <c r="H43" s="84"/>
      <c r="I43" s="66"/>
      <c r="J43" s="66"/>
      <c r="K43" s="66"/>
      <c r="L43" s="66"/>
    </row>
    <row r="44" spans="1:12" s="61" customFormat="1" ht="14.25" customHeight="1" x14ac:dyDescent="0.35">
      <c r="A44" s="66"/>
      <c r="B44" s="84"/>
      <c r="C44" s="84"/>
      <c r="D44" s="84"/>
      <c r="E44" s="84"/>
      <c r="F44" s="84"/>
      <c r="G44" s="84"/>
      <c r="H44" s="84"/>
      <c r="I44" s="66"/>
      <c r="J44" s="66"/>
      <c r="K44" s="66"/>
      <c r="L44" s="66"/>
    </row>
    <row r="45" spans="1:12" s="61" customFormat="1" ht="14.25" customHeight="1" x14ac:dyDescent="0.35">
      <c r="A45" s="66"/>
      <c r="B45" s="84"/>
      <c r="C45" s="84"/>
      <c r="D45" s="84"/>
      <c r="E45" s="84"/>
      <c r="F45" s="84"/>
      <c r="G45" s="84"/>
      <c r="H45" s="84"/>
      <c r="I45" s="66"/>
      <c r="J45" s="66"/>
      <c r="K45" s="66"/>
      <c r="L45" s="66"/>
    </row>
    <row r="46" spans="1:12" s="61" customFormat="1" ht="14.25" customHeight="1" x14ac:dyDescent="0.35">
      <c r="A46" s="66"/>
      <c r="B46" s="84"/>
      <c r="C46" s="84"/>
      <c r="D46" s="84"/>
      <c r="E46" s="84"/>
      <c r="F46" s="84"/>
      <c r="G46" s="84"/>
      <c r="H46" s="84"/>
      <c r="I46" s="66"/>
      <c r="J46" s="66"/>
      <c r="K46" s="66"/>
      <c r="L46" s="66"/>
    </row>
    <row r="47" spans="1:12" s="61" customFormat="1" ht="14.25" customHeight="1" x14ac:dyDescent="0.35">
      <c r="A47" s="66"/>
      <c r="B47" s="84"/>
      <c r="C47" s="84"/>
      <c r="D47" s="84"/>
      <c r="E47" s="84"/>
      <c r="F47" s="84"/>
      <c r="G47" s="84"/>
      <c r="H47" s="84"/>
      <c r="I47" s="66"/>
      <c r="J47" s="66"/>
      <c r="K47" s="66"/>
      <c r="L47" s="66"/>
    </row>
    <row r="48" spans="1:12" s="61" customFormat="1" ht="14.25" customHeight="1" x14ac:dyDescent="0.35">
      <c r="A48" s="66"/>
      <c r="B48" s="84"/>
      <c r="C48" s="84"/>
      <c r="D48" s="84"/>
      <c r="E48" s="84"/>
      <c r="F48" s="84"/>
      <c r="G48" s="84"/>
      <c r="H48" s="84"/>
      <c r="I48" s="66"/>
      <c r="J48" s="66"/>
      <c r="K48" s="66"/>
      <c r="L48" s="66"/>
    </row>
    <row r="49" spans="1:12" s="61" customFormat="1" ht="14.25" customHeight="1" x14ac:dyDescent="0.35">
      <c r="A49" s="66"/>
      <c r="B49" s="84"/>
      <c r="C49" s="84"/>
      <c r="D49" s="84"/>
      <c r="E49" s="84"/>
      <c r="F49" s="84"/>
      <c r="G49" s="84"/>
      <c r="H49" s="84"/>
      <c r="I49" s="66"/>
      <c r="J49" s="66"/>
      <c r="K49" s="66"/>
      <c r="L49" s="66"/>
    </row>
    <row r="50" spans="1:12" s="61" customFormat="1" ht="14.25" customHeight="1" x14ac:dyDescent="0.35">
      <c r="A50" s="66"/>
      <c r="B50" s="84"/>
      <c r="C50" s="84"/>
      <c r="D50" s="84"/>
      <c r="E50" s="84"/>
      <c r="F50" s="84"/>
      <c r="G50" s="84"/>
      <c r="H50" s="84"/>
      <c r="I50" s="66"/>
      <c r="J50" s="66"/>
      <c r="K50" s="66"/>
      <c r="L50" s="66"/>
    </row>
    <row r="51" spans="1:12" s="61" customFormat="1" ht="14.25" customHeight="1" x14ac:dyDescent="0.35">
      <c r="B51" s="84"/>
      <c r="C51" s="84"/>
      <c r="D51" s="84"/>
      <c r="E51" s="84"/>
      <c r="F51" s="84"/>
      <c r="G51" s="84"/>
      <c r="H51" s="84"/>
    </row>
    <row r="52" spans="1:12" s="61" customFormat="1" ht="14.25" customHeight="1" x14ac:dyDescent="0.35">
      <c r="B52" s="84"/>
      <c r="C52" s="84"/>
      <c r="D52" s="84"/>
      <c r="E52" s="84"/>
      <c r="F52" s="84"/>
      <c r="G52" s="84"/>
      <c r="H52" s="84"/>
    </row>
    <row r="53" spans="1:12" s="61" customFormat="1" ht="14.25" customHeight="1" x14ac:dyDescent="0.35">
      <c r="B53" s="84"/>
      <c r="C53" s="84"/>
      <c r="D53" s="84"/>
      <c r="E53" s="84"/>
      <c r="F53" s="84"/>
      <c r="G53" s="84"/>
      <c r="H53" s="84"/>
    </row>
    <row r="54" spans="1:12" s="61" customFormat="1" ht="14.25" customHeight="1" x14ac:dyDescent="0.35">
      <c r="B54" s="84"/>
      <c r="C54" s="84"/>
      <c r="D54" s="84"/>
      <c r="E54" s="84"/>
      <c r="F54" s="84"/>
      <c r="G54" s="84"/>
      <c r="H54" s="84"/>
    </row>
    <row r="55" spans="1:12" s="61" customFormat="1" ht="14.25" customHeight="1" x14ac:dyDescent="0.35">
      <c r="B55" s="84"/>
      <c r="C55" s="84"/>
      <c r="D55" s="84"/>
      <c r="E55" s="84"/>
      <c r="F55" s="84"/>
      <c r="G55" s="84"/>
      <c r="H55" s="84"/>
    </row>
    <row r="56" spans="1:12" s="61" customFormat="1" ht="14.25" customHeight="1" x14ac:dyDescent="0.35">
      <c r="B56" s="84"/>
      <c r="C56" s="84"/>
      <c r="D56" s="84"/>
      <c r="E56" s="84"/>
      <c r="F56" s="84"/>
      <c r="G56" s="84"/>
      <c r="H56" s="84"/>
    </row>
    <row r="57" spans="1:12" s="61" customFormat="1" ht="14.25" customHeight="1" x14ac:dyDescent="0.35">
      <c r="B57" s="84"/>
      <c r="C57" s="84"/>
      <c r="D57" s="84"/>
      <c r="E57" s="84"/>
      <c r="F57" s="84"/>
      <c r="G57" s="84"/>
      <c r="H57" s="84"/>
    </row>
    <row r="58" spans="1:12" s="61" customFormat="1" ht="14.25" customHeight="1" x14ac:dyDescent="0.35">
      <c r="B58" s="84"/>
      <c r="C58" s="84"/>
      <c r="D58" s="84"/>
      <c r="E58" s="84"/>
      <c r="F58" s="84"/>
      <c r="G58" s="84"/>
      <c r="H58" s="84"/>
    </row>
    <row r="59" spans="1:12" s="61" customFormat="1" ht="14.25" customHeight="1" x14ac:dyDescent="0.35">
      <c r="B59" s="84"/>
      <c r="C59" s="84"/>
      <c r="D59" s="84"/>
      <c r="E59" s="84"/>
      <c r="F59" s="84"/>
      <c r="G59" s="84"/>
      <c r="H59" s="84"/>
    </row>
    <row r="60" spans="1:12" s="61" customFormat="1" ht="14.25" customHeight="1" x14ac:dyDescent="0.35">
      <c r="B60" s="84"/>
      <c r="C60" s="84"/>
      <c r="D60" s="84"/>
      <c r="E60" s="84"/>
      <c r="F60" s="84"/>
      <c r="G60" s="84"/>
      <c r="H60" s="84"/>
    </row>
    <row r="61" spans="1:12" s="61" customFormat="1" ht="14.25" customHeight="1" x14ac:dyDescent="0.35">
      <c r="B61" s="84"/>
      <c r="C61" s="84"/>
      <c r="D61" s="84"/>
      <c r="E61" s="84"/>
      <c r="F61" s="84"/>
      <c r="G61" s="84"/>
      <c r="H61" s="84"/>
    </row>
    <row r="62" spans="1:12" s="61" customFormat="1" ht="14.25" customHeight="1" x14ac:dyDescent="0.35">
      <c r="B62" s="84"/>
      <c r="C62" s="84"/>
      <c r="D62" s="84"/>
      <c r="E62" s="84"/>
      <c r="F62" s="84"/>
      <c r="G62" s="84"/>
      <c r="H62" s="84"/>
    </row>
    <row r="63" spans="1:12" s="61" customFormat="1" ht="14.25" customHeight="1" x14ac:dyDescent="0.35">
      <c r="B63" s="84"/>
      <c r="C63" s="84"/>
      <c r="D63" s="84"/>
      <c r="E63" s="84"/>
      <c r="F63" s="84"/>
      <c r="G63" s="84"/>
      <c r="H63" s="84"/>
    </row>
    <row r="64" spans="1:12" s="61" customFormat="1" ht="14.25" customHeight="1" x14ac:dyDescent="0.35">
      <c r="B64" s="84"/>
      <c r="C64" s="84"/>
      <c r="D64" s="84"/>
      <c r="E64" s="84"/>
      <c r="F64" s="84"/>
      <c r="G64" s="84"/>
      <c r="H64" s="84"/>
    </row>
    <row r="65" spans="2:8" s="61" customFormat="1" ht="14.25" customHeight="1" x14ac:dyDescent="0.35">
      <c r="B65" s="84"/>
      <c r="C65" s="84"/>
      <c r="D65" s="84"/>
      <c r="E65" s="84"/>
      <c r="F65" s="84"/>
      <c r="G65" s="84"/>
      <c r="H65" s="84"/>
    </row>
    <row r="66" spans="2:8" s="61" customFormat="1" ht="14.25" customHeight="1" x14ac:dyDescent="0.35">
      <c r="B66" s="84"/>
      <c r="C66" s="84"/>
      <c r="D66" s="84"/>
      <c r="E66" s="84"/>
      <c r="F66" s="84"/>
      <c r="G66" s="84"/>
      <c r="H66" s="84"/>
    </row>
    <row r="67" spans="2:8" s="61" customFormat="1" ht="14.25" customHeight="1" x14ac:dyDescent="0.35">
      <c r="B67" s="84"/>
      <c r="C67" s="84"/>
      <c r="D67" s="84"/>
      <c r="E67" s="84"/>
      <c r="F67" s="84"/>
      <c r="G67" s="84"/>
      <c r="H67" s="84"/>
    </row>
    <row r="68" spans="2:8" s="61" customFormat="1" ht="14.25" customHeight="1" x14ac:dyDescent="0.35">
      <c r="B68" s="84"/>
      <c r="C68" s="84"/>
      <c r="D68" s="84"/>
      <c r="E68" s="84"/>
      <c r="F68" s="84"/>
      <c r="G68" s="84"/>
      <c r="H68" s="84"/>
    </row>
    <row r="69" spans="2:8" s="61" customFormat="1" ht="14.25" customHeight="1" x14ac:dyDescent="0.35">
      <c r="B69" s="84"/>
      <c r="C69" s="84"/>
      <c r="D69" s="84"/>
      <c r="E69" s="84"/>
      <c r="F69" s="84"/>
      <c r="G69" s="84"/>
      <c r="H69" s="84"/>
    </row>
    <row r="70" spans="2:8" s="61" customFormat="1" ht="14.25" customHeight="1" x14ac:dyDescent="0.35">
      <c r="B70" s="84"/>
      <c r="C70" s="84"/>
      <c r="D70" s="84"/>
      <c r="E70" s="84"/>
      <c r="F70" s="84"/>
      <c r="G70" s="84"/>
      <c r="H70" s="84"/>
    </row>
  </sheetData>
  <mergeCells count="3">
    <mergeCell ref="A2:L2"/>
    <mergeCell ref="A32:E32"/>
    <mergeCell ref="A39:L39"/>
  </mergeCells>
  <hyperlinks>
    <hyperlink ref="A2" r:id="rId1" xr:uid="{00000000-0004-0000-0500-000000000000}"/>
    <hyperlink ref="A34" r:id="rId2" xr:uid="{00000000-0004-0000-0500-000001000000}"/>
    <hyperlink ref="A39" r:id="rId3" xr:uid="{00000000-0004-0000-0500-000002000000}"/>
  </hyperlinks>
  <pageMargins left="0.75000000000000011" right="0.75000000000000011" top="0.17" bottom="0.16000000000000003" header="0.17" footer="0.16000000000000003"/>
  <pageSetup paperSize="0" fitToWidth="0" fitToHeight="0" orientation="landscape" horizontalDpi="0" verticalDpi="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67"/>
  <sheetViews>
    <sheetView workbookViewId="0"/>
  </sheetViews>
  <sheetFormatPr defaultColWidth="12.453125" defaultRowHeight="14.25" customHeight="1" x14ac:dyDescent="0.35"/>
  <cols>
    <col min="1" max="1" width="15.1796875" style="88" customWidth="1"/>
    <col min="2" max="8" width="14.6328125" style="88" customWidth="1"/>
    <col min="9" max="9" width="12.453125" style="88" customWidth="1"/>
    <col min="10" max="16384" width="12.453125" style="88"/>
  </cols>
  <sheetData>
    <row r="1" spans="1:8" s="86" customFormat="1" ht="15.5" x14ac:dyDescent="0.35">
      <c r="A1" s="85" t="s">
        <v>0</v>
      </c>
    </row>
    <row r="2" spans="1:8" s="61" customFormat="1" ht="14.5" x14ac:dyDescent="0.35">
      <c r="A2" s="87" t="s">
        <v>1</v>
      </c>
      <c r="B2" s="88"/>
      <c r="C2" s="88"/>
      <c r="D2" s="89"/>
      <c r="E2" s="88"/>
      <c r="F2" s="88"/>
      <c r="G2" s="88"/>
      <c r="H2" s="88"/>
    </row>
    <row r="3" spans="1:8" s="86" customFormat="1" ht="21.75" customHeight="1" x14ac:dyDescent="0.35">
      <c r="A3" s="90" t="s">
        <v>2</v>
      </c>
    </row>
    <row r="4" spans="1:8" s="86" customFormat="1" ht="18.75" customHeight="1" x14ac:dyDescent="0.35">
      <c r="A4" s="90" t="s">
        <v>53</v>
      </c>
      <c r="B4" s="37"/>
      <c r="C4" s="37"/>
      <c r="D4" s="37"/>
      <c r="E4" s="37"/>
      <c r="F4" s="37"/>
      <c r="G4" s="37"/>
      <c r="H4" s="37"/>
    </row>
    <row r="5" spans="1:8" s="61" customFormat="1" ht="22.5" customHeight="1" thickBot="1" x14ac:dyDescent="0.3">
      <c r="A5" s="91"/>
      <c r="B5" s="91"/>
      <c r="C5" s="91"/>
      <c r="D5" s="91"/>
      <c r="E5" s="91"/>
      <c r="F5" s="91"/>
      <c r="G5" s="91"/>
      <c r="H5" s="92" t="s">
        <v>54</v>
      </c>
    </row>
    <row r="6" spans="1:8" s="61" customFormat="1" ht="37.5" customHeight="1" thickBot="1" x14ac:dyDescent="0.35">
      <c r="A6" s="93" t="s">
        <v>5</v>
      </c>
      <c r="B6" s="94" t="s">
        <v>6</v>
      </c>
      <c r="C6" s="94" t="s">
        <v>7</v>
      </c>
      <c r="D6" s="94" t="s">
        <v>8</v>
      </c>
      <c r="E6" s="94" t="s">
        <v>9</v>
      </c>
      <c r="F6" s="94" t="s">
        <v>10</v>
      </c>
      <c r="G6" s="94" t="s">
        <v>11</v>
      </c>
      <c r="H6" s="94" t="s">
        <v>12</v>
      </c>
    </row>
    <row r="7" spans="1:8" s="45" customFormat="1" ht="23.25" customHeight="1" x14ac:dyDescent="0.3">
      <c r="A7" s="95" t="s">
        <v>13</v>
      </c>
      <c r="B7" s="96">
        <v>15.8</v>
      </c>
      <c r="C7" s="96">
        <v>15.2</v>
      </c>
      <c r="D7" s="96">
        <v>16.100000000000001</v>
      </c>
      <c r="E7" s="96">
        <v>16.600000000000001</v>
      </c>
      <c r="F7" s="96">
        <v>18</v>
      </c>
      <c r="G7" s="96">
        <v>23.3</v>
      </c>
      <c r="H7" s="96">
        <v>24.5</v>
      </c>
    </row>
    <row r="8" spans="1:8" s="45" customFormat="1" ht="15" customHeight="1" x14ac:dyDescent="0.3">
      <c r="A8" s="95" t="s">
        <v>14</v>
      </c>
      <c r="B8" s="96">
        <v>10.199999999999999</v>
      </c>
      <c r="C8" s="96">
        <v>11.1</v>
      </c>
      <c r="D8" s="96">
        <v>11.5</v>
      </c>
      <c r="E8" s="96">
        <v>12.1</v>
      </c>
      <c r="F8" s="96">
        <v>12.9</v>
      </c>
      <c r="G8" s="96">
        <v>15.6</v>
      </c>
      <c r="H8" s="96">
        <v>15.6</v>
      </c>
    </row>
    <row r="9" spans="1:8" s="45" customFormat="1" ht="15" customHeight="1" x14ac:dyDescent="0.3">
      <c r="A9" s="95" t="s">
        <v>15</v>
      </c>
      <c r="B9" s="96">
        <v>8.6999999999999993</v>
      </c>
      <c r="C9" s="96">
        <v>10.1</v>
      </c>
      <c r="D9" s="96">
        <v>10.3</v>
      </c>
      <c r="E9" s="96">
        <v>10.8</v>
      </c>
      <c r="F9" s="96">
        <v>11.3</v>
      </c>
      <c r="G9" s="96">
        <v>12.2</v>
      </c>
      <c r="H9" s="96">
        <v>10.5</v>
      </c>
    </row>
    <row r="10" spans="1:8" s="45" customFormat="1" ht="15" customHeight="1" x14ac:dyDescent="0.3">
      <c r="A10" s="95" t="s">
        <v>16</v>
      </c>
      <c r="B10" s="96">
        <v>11</v>
      </c>
      <c r="C10" s="96">
        <v>12</v>
      </c>
      <c r="D10" s="96">
        <v>12.1</v>
      </c>
      <c r="E10" s="96">
        <v>12.4</v>
      </c>
      <c r="F10" s="96">
        <v>12.9</v>
      </c>
      <c r="G10" s="96">
        <v>12.2</v>
      </c>
      <c r="H10" s="96">
        <v>9.4</v>
      </c>
    </row>
    <row r="11" spans="1:8" s="45" customFormat="1" ht="15" customHeight="1" x14ac:dyDescent="0.3">
      <c r="A11" s="95" t="s">
        <v>17</v>
      </c>
      <c r="B11" s="96">
        <v>21.3</v>
      </c>
      <c r="C11" s="96">
        <v>20</v>
      </c>
      <c r="D11" s="96">
        <v>19.7</v>
      </c>
      <c r="E11" s="96">
        <v>19.8</v>
      </c>
      <c r="F11" s="96">
        <v>19.899999999999999</v>
      </c>
      <c r="G11" s="96">
        <v>15.1</v>
      </c>
      <c r="H11" s="96">
        <v>10.199999999999999</v>
      </c>
    </row>
    <row r="12" spans="1:8" s="45" customFormat="1" ht="15" customHeight="1" x14ac:dyDescent="0.3">
      <c r="A12" s="95" t="s">
        <v>18</v>
      </c>
      <c r="B12" s="96">
        <v>53.4</v>
      </c>
      <c r="C12" s="96">
        <v>49</v>
      </c>
      <c r="D12" s="96">
        <v>47.7</v>
      </c>
      <c r="E12" s="96">
        <v>46.8</v>
      </c>
      <c r="F12" s="96">
        <v>44.7</v>
      </c>
      <c r="G12" s="96">
        <v>25.2</v>
      </c>
      <c r="H12" s="96">
        <v>15.1</v>
      </c>
    </row>
    <row r="13" spans="1:8" s="45" customFormat="1" ht="15" customHeight="1" x14ac:dyDescent="0.3">
      <c r="A13" s="95" t="s">
        <v>19</v>
      </c>
      <c r="B13" s="96">
        <v>116.8</v>
      </c>
      <c r="C13" s="96">
        <v>118</v>
      </c>
      <c r="D13" s="96">
        <v>115.9</v>
      </c>
      <c r="E13" s="96">
        <v>112.4</v>
      </c>
      <c r="F13" s="96">
        <v>103.7</v>
      </c>
      <c r="G13" s="96">
        <v>43</v>
      </c>
      <c r="H13" s="96">
        <v>24.8</v>
      </c>
    </row>
    <row r="14" spans="1:8" s="45" customFormat="1" ht="15" customHeight="1" x14ac:dyDescent="0.3">
      <c r="A14" s="95" t="s">
        <v>20</v>
      </c>
      <c r="B14" s="96">
        <v>176.1</v>
      </c>
      <c r="C14" s="96">
        <v>187.4</v>
      </c>
      <c r="D14" s="96">
        <v>186.3</v>
      </c>
      <c r="E14" s="96">
        <v>180.4</v>
      </c>
      <c r="F14" s="96">
        <v>167.7</v>
      </c>
      <c r="G14" s="96">
        <v>66.900000000000006</v>
      </c>
      <c r="H14" s="96">
        <v>38</v>
      </c>
    </row>
    <row r="15" spans="1:8" s="45" customFormat="1" ht="15" customHeight="1" x14ac:dyDescent="0.3">
      <c r="A15" s="95" t="s">
        <v>21</v>
      </c>
      <c r="B15" s="96">
        <v>176</v>
      </c>
      <c r="C15" s="96">
        <v>188.5</v>
      </c>
      <c r="D15" s="96">
        <v>188</v>
      </c>
      <c r="E15" s="96">
        <v>182</v>
      </c>
      <c r="F15" s="96">
        <v>169.1</v>
      </c>
      <c r="G15" s="96">
        <v>97.9</v>
      </c>
      <c r="H15" s="96">
        <v>56.1</v>
      </c>
    </row>
    <row r="16" spans="1:8" s="45" customFormat="1" ht="15" customHeight="1" x14ac:dyDescent="0.3">
      <c r="A16" s="95" t="s">
        <v>22</v>
      </c>
      <c r="B16" s="96">
        <v>148.4</v>
      </c>
      <c r="C16" s="96">
        <v>153.6</v>
      </c>
      <c r="D16" s="96">
        <v>153.9</v>
      </c>
      <c r="E16" s="96">
        <v>150.4</v>
      </c>
      <c r="F16" s="96">
        <v>145.1</v>
      </c>
      <c r="G16" s="96">
        <v>129.80000000000001</v>
      </c>
      <c r="H16" s="96">
        <v>91.9</v>
      </c>
    </row>
    <row r="17" spans="1:8" s="45" customFormat="1" ht="15" customHeight="1" x14ac:dyDescent="0.3">
      <c r="A17" s="95" t="s">
        <v>23</v>
      </c>
      <c r="B17" s="96">
        <v>146.30000000000001</v>
      </c>
      <c r="C17" s="96">
        <v>140.4</v>
      </c>
      <c r="D17" s="96">
        <v>141.9</v>
      </c>
      <c r="E17" s="96">
        <v>141.30000000000001</v>
      </c>
      <c r="F17" s="96">
        <v>152</v>
      </c>
      <c r="G17" s="96">
        <v>158.1</v>
      </c>
      <c r="H17" s="96">
        <v>130.4</v>
      </c>
    </row>
    <row r="18" spans="1:8" s="45" customFormat="1" ht="15" customHeight="1" x14ac:dyDescent="0.3">
      <c r="A18" s="95" t="s">
        <v>24</v>
      </c>
      <c r="B18" s="96">
        <v>150.69999999999999</v>
      </c>
      <c r="C18" s="96">
        <v>140.4</v>
      </c>
      <c r="D18" s="96">
        <v>142.9</v>
      </c>
      <c r="E18" s="96">
        <v>144.30000000000001</v>
      </c>
      <c r="F18" s="96">
        <v>164</v>
      </c>
      <c r="G18" s="96">
        <v>171.6</v>
      </c>
      <c r="H18" s="96">
        <v>154.4</v>
      </c>
    </row>
    <row r="19" spans="1:8" s="45" customFormat="1" ht="15" customHeight="1" x14ac:dyDescent="0.3">
      <c r="A19" s="95" t="s">
        <v>25</v>
      </c>
      <c r="B19" s="96">
        <v>150.30000000000001</v>
      </c>
      <c r="C19" s="96">
        <v>141.80000000000001</v>
      </c>
      <c r="D19" s="96">
        <v>145</v>
      </c>
      <c r="E19" s="96">
        <v>147.6</v>
      </c>
      <c r="F19" s="96">
        <v>172</v>
      </c>
      <c r="G19" s="96">
        <v>169.5</v>
      </c>
      <c r="H19" s="96">
        <v>160.4</v>
      </c>
    </row>
    <row r="20" spans="1:8" s="45" customFormat="1" ht="15" customHeight="1" x14ac:dyDescent="0.3">
      <c r="A20" s="95" t="s">
        <v>26</v>
      </c>
      <c r="B20" s="96">
        <v>150.6</v>
      </c>
      <c r="C20" s="96">
        <v>144.80000000000001</v>
      </c>
      <c r="D20" s="96">
        <v>148.69999999999999</v>
      </c>
      <c r="E20" s="96">
        <v>152</v>
      </c>
      <c r="F20" s="96">
        <v>177.6</v>
      </c>
      <c r="G20" s="96">
        <v>160.6</v>
      </c>
      <c r="H20" s="96">
        <v>154.9</v>
      </c>
    </row>
    <row r="21" spans="1:8" s="45" customFormat="1" ht="15" customHeight="1" x14ac:dyDescent="0.3">
      <c r="A21" s="95" t="s">
        <v>27</v>
      </c>
      <c r="B21" s="96">
        <v>155.5</v>
      </c>
      <c r="C21" s="96">
        <v>153.30000000000001</v>
      </c>
      <c r="D21" s="96">
        <v>157.69999999999999</v>
      </c>
      <c r="E21" s="96">
        <v>161.5</v>
      </c>
      <c r="F21" s="96">
        <v>185.1</v>
      </c>
      <c r="G21" s="96">
        <v>149.69999999999999</v>
      </c>
      <c r="H21" s="96">
        <v>152</v>
      </c>
    </row>
    <row r="22" spans="1:8" s="45" customFormat="1" ht="15" customHeight="1" x14ac:dyDescent="0.3">
      <c r="A22" s="95" t="s">
        <v>28</v>
      </c>
      <c r="B22" s="96">
        <v>167.6</v>
      </c>
      <c r="C22" s="96">
        <v>171</v>
      </c>
      <c r="D22" s="96">
        <v>176</v>
      </c>
      <c r="E22" s="96">
        <v>178</v>
      </c>
      <c r="F22" s="96">
        <v>195.9</v>
      </c>
      <c r="G22" s="96">
        <v>143.69999999999999</v>
      </c>
      <c r="H22" s="96">
        <v>154.4</v>
      </c>
    </row>
    <row r="23" spans="1:8" s="45" customFormat="1" ht="15" customHeight="1" x14ac:dyDescent="0.3">
      <c r="A23" s="95" t="s">
        <v>29</v>
      </c>
      <c r="B23" s="96">
        <v>190.3</v>
      </c>
      <c r="C23" s="96">
        <v>198.9</v>
      </c>
      <c r="D23" s="96">
        <v>202.4</v>
      </c>
      <c r="E23" s="96">
        <v>201.3</v>
      </c>
      <c r="F23" s="96">
        <v>204.5</v>
      </c>
      <c r="G23" s="96">
        <v>142.1</v>
      </c>
      <c r="H23" s="96">
        <v>158.30000000000001</v>
      </c>
    </row>
    <row r="24" spans="1:8" s="45" customFormat="1" ht="15" customHeight="1" x14ac:dyDescent="0.3">
      <c r="A24" s="95" t="s">
        <v>30</v>
      </c>
      <c r="B24" s="96">
        <v>192.8</v>
      </c>
      <c r="C24" s="96">
        <v>201.6</v>
      </c>
      <c r="D24" s="96">
        <v>203.5</v>
      </c>
      <c r="E24" s="96">
        <v>200.9</v>
      </c>
      <c r="F24" s="96">
        <v>196.4</v>
      </c>
      <c r="G24" s="96">
        <v>138.4</v>
      </c>
      <c r="H24" s="96">
        <v>147.5</v>
      </c>
    </row>
    <row r="25" spans="1:8" s="45" customFormat="1" ht="15" customHeight="1" x14ac:dyDescent="0.3">
      <c r="A25" s="95" t="s">
        <v>31</v>
      </c>
      <c r="B25" s="96">
        <v>147.80000000000001</v>
      </c>
      <c r="C25" s="96">
        <v>156.80000000000001</v>
      </c>
      <c r="D25" s="96">
        <v>160.80000000000001</v>
      </c>
      <c r="E25" s="96">
        <v>162.19999999999999</v>
      </c>
      <c r="F25" s="96">
        <v>163.1</v>
      </c>
      <c r="G25" s="96">
        <v>117.8</v>
      </c>
      <c r="H25" s="96">
        <v>129.4</v>
      </c>
    </row>
    <row r="26" spans="1:8" s="45" customFormat="1" ht="15" customHeight="1" x14ac:dyDescent="0.3">
      <c r="A26" s="95" t="s">
        <v>32</v>
      </c>
      <c r="B26" s="96">
        <v>97.7</v>
      </c>
      <c r="C26" s="96">
        <v>102.4</v>
      </c>
      <c r="D26" s="96">
        <v>107.8</v>
      </c>
      <c r="E26" s="96">
        <v>113.6</v>
      </c>
      <c r="F26" s="96">
        <v>124.5</v>
      </c>
      <c r="G26" s="96">
        <v>89.8</v>
      </c>
      <c r="H26" s="96">
        <v>108.5</v>
      </c>
    </row>
    <row r="27" spans="1:8" s="45" customFormat="1" ht="15" customHeight="1" x14ac:dyDescent="0.3">
      <c r="A27" s="95" t="s">
        <v>33</v>
      </c>
      <c r="B27" s="96">
        <v>68.599999999999994</v>
      </c>
      <c r="C27" s="96">
        <v>70.5</v>
      </c>
      <c r="D27" s="96">
        <v>74.7</v>
      </c>
      <c r="E27" s="96">
        <v>81.099999999999994</v>
      </c>
      <c r="F27" s="96">
        <v>90.2</v>
      </c>
      <c r="G27" s="96">
        <v>65.5</v>
      </c>
      <c r="H27" s="96">
        <v>85.7</v>
      </c>
    </row>
    <row r="28" spans="1:8" s="45" customFormat="1" ht="15" customHeight="1" x14ac:dyDescent="0.3">
      <c r="A28" s="95" t="s">
        <v>34</v>
      </c>
      <c r="B28" s="96">
        <v>51.2</v>
      </c>
      <c r="C28" s="96">
        <v>53.2</v>
      </c>
      <c r="D28" s="96">
        <v>55.8</v>
      </c>
      <c r="E28" s="96">
        <v>60.1</v>
      </c>
      <c r="F28" s="96">
        <v>65.3</v>
      </c>
      <c r="G28" s="96">
        <v>49.9</v>
      </c>
      <c r="H28" s="96">
        <v>62.2</v>
      </c>
    </row>
    <row r="29" spans="1:8" s="45" customFormat="1" ht="15" customHeight="1" x14ac:dyDescent="0.3">
      <c r="A29" s="95" t="s">
        <v>35</v>
      </c>
      <c r="B29" s="96">
        <v>37</v>
      </c>
      <c r="C29" s="96">
        <v>40.6</v>
      </c>
      <c r="D29" s="96">
        <v>41.9</v>
      </c>
      <c r="E29" s="96">
        <v>44</v>
      </c>
      <c r="F29" s="96">
        <v>49.2</v>
      </c>
      <c r="G29" s="96">
        <v>42.6</v>
      </c>
      <c r="H29" s="96">
        <v>41.1</v>
      </c>
    </row>
    <row r="30" spans="1:8" s="45" customFormat="1" ht="15" customHeight="1" x14ac:dyDescent="0.3">
      <c r="A30" s="95" t="s">
        <v>36</v>
      </c>
      <c r="B30" s="96">
        <v>23.4</v>
      </c>
      <c r="C30" s="96">
        <v>25.5</v>
      </c>
      <c r="D30" s="96">
        <v>26.4</v>
      </c>
      <c r="E30" s="96">
        <v>28.2</v>
      </c>
      <c r="F30" s="96">
        <v>35</v>
      </c>
      <c r="G30" s="96">
        <v>34.6</v>
      </c>
      <c r="H30" s="96">
        <v>25.8</v>
      </c>
    </row>
    <row r="31" spans="1:8" s="100" customFormat="1" ht="6.75" customHeight="1" thickBot="1" x14ac:dyDescent="0.4">
      <c r="A31" s="97"/>
      <c r="B31" s="98"/>
      <c r="C31" s="98"/>
      <c r="D31" s="98"/>
      <c r="E31" s="98"/>
      <c r="F31" s="98"/>
      <c r="G31" s="98"/>
      <c r="H31" s="99"/>
    </row>
    <row r="32" spans="1:8" s="100" customFormat="1" ht="22.5" customHeight="1" x14ac:dyDescent="0.25">
      <c r="A32" s="101" t="s">
        <v>40</v>
      </c>
      <c r="B32" s="102"/>
      <c r="C32" s="102"/>
      <c r="D32" s="102"/>
      <c r="E32" s="102"/>
      <c r="F32" s="102"/>
      <c r="G32" s="102"/>
      <c r="H32" s="103" t="s">
        <v>38</v>
      </c>
    </row>
    <row r="33" spans="1:8" s="104" customFormat="1" ht="14.5" x14ac:dyDescent="0.35">
      <c r="A33" s="101" t="s">
        <v>50</v>
      </c>
      <c r="B33" s="45"/>
      <c r="C33" s="45"/>
      <c r="D33" s="45"/>
      <c r="E33" s="45"/>
      <c r="F33" s="45"/>
      <c r="G33" s="45"/>
      <c r="H33" s="103" t="s">
        <v>55</v>
      </c>
    </row>
    <row r="34" spans="1:8" s="104" customFormat="1" ht="14.5" x14ac:dyDescent="0.35">
      <c r="A34" s="87" t="s">
        <v>56</v>
      </c>
      <c r="B34" s="101"/>
      <c r="C34" s="101"/>
      <c r="D34" s="89"/>
      <c r="E34" s="101"/>
      <c r="F34" s="101"/>
      <c r="G34" s="101"/>
      <c r="H34" s="105"/>
    </row>
    <row r="35" spans="1:8" s="61" customFormat="1" ht="22.5" customHeight="1" x14ac:dyDescent="0.25">
      <c r="A35" s="106" t="s">
        <v>45</v>
      </c>
      <c r="B35" s="101"/>
      <c r="C35" s="101"/>
      <c r="D35" s="101"/>
      <c r="E35" s="101"/>
      <c r="F35" s="101"/>
      <c r="G35" s="101"/>
      <c r="H35" s="101"/>
    </row>
    <row r="36" spans="1:8" s="61" customFormat="1" ht="14.5" x14ac:dyDescent="0.35">
      <c r="A36" s="88"/>
      <c r="B36" s="88"/>
      <c r="C36" s="88"/>
      <c r="D36" s="88"/>
      <c r="E36" s="88"/>
      <c r="F36" s="88"/>
      <c r="G36" s="88"/>
      <c r="H36" s="88"/>
    </row>
    <row r="37" spans="1:8" s="61" customFormat="1" ht="19.5" customHeight="1" x14ac:dyDescent="0.35">
      <c r="A37" s="88"/>
      <c r="B37" s="107"/>
      <c r="C37" s="107"/>
      <c r="D37" s="107"/>
      <c r="E37" s="107"/>
      <c r="F37" s="107"/>
      <c r="G37" s="107"/>
      <c r="H37" s="107"/>
    </row>
    <row r="38" spans="1:8" s="61" customFormat="1" ht="14.25" customHeight="1" x14ac:dyDescent="0.35">
      <c r="A38" s="88"/>
      <c r="B38" s="107"/>
      <c r="C38" s="107"/>
      <c r="D38" s="107"/>
      <c r="E38" s="107"/>
      <c r="F38" s="107"/>
      <c r="G38" s="107"/>
      <c r="H38" s="107"/>
    </row>
    <row r="39" spans="1:8" s="61" customFormat="1" ht="14.25" customHeight="1" x14ac:dyDescent="0.35">
      <c r="A39" s="88"/>
      <c r="B39" s="107"/>
      <c r="C39" s="107"/>
      <c r="D39" s="107"/>
      <c r="E39" s="107"/>
      <c r="F39" s="107"/>
      <c r="G39" s="107"/>
      <c r="H39" s="107"/>
    </row>
    <row r="40" spans="1:8" s="61" customFormat="1" ht="14.25" customHeight="1" x14ac:dyDescent="0.35">
      <c r="A40" s="88"/>
      <c r="B40" s="107"/>
      <c r="C40" s="107"/>
      <c r="D40" s="107"/>
      <c r="E40" s="107"/>
      <c r="F40" s="107"/>
      <c r="G40" s="107"/>
      <c r="H40" s="107"/>
    </row>
    <row r="41" spans="1:8" s="61" customFormat="1" ht="14.25" customHeight="1" x14ac:dyDescent="0.35">
      <c r="A41" s="88"/>
      <c r="B41" s="107"/>
      <c r="C41" s="107"/>
      <c r="D41" s="107"/>
      <c r="E41" s="107"/>
      <c r="F41" s="107"/>
      <c r="G41" s="107"/>
      <c r="H41" s="107"/>
    </row>
    <row r="42" spans="1:8" s="61" customFormat="1" ht="14.25" customHeight="1" x14ac:dyDescent="0.35">
      <c r="A42" s="88"/>
      <c r="B42" s="107"/>
      <c r="C42" s="107"/>
      <c r="D42" s="107"/>
      <c r="E42" s="107"/>
      <c r="F42" s="107"/>
      <c r="G42" s="107"/>
      <c r="H42" s="107"/>
    </row>
    <row r="43" spans="1:8" s="61" customFormat="1" ht="14.25" customHeight="1" x14ac:dyDescent="0.35">
      <c r="A43" s="88"/>
      <c r="B43" s="107"/>
      <c r="C43" s="107"/>
      <c r="D43" s="107"/>
      <c r="E43" s="107"/>
      <c r="F43" s="107"/>
      <c r="G43" s="107"/>
      <c r="H43" s="107"/>
    </row>
    <row r="44" spans="1:8" s="61" customFormat="1" ht="14.25" customHeight="1" x14ac:dyDescent="0.35">
      <c r="A44" s="88"/>
      <c r="B44" s="107"/>
      <c r="C44" s="107"/>
      <c r="D44" s="107"/>
      <c r="E44" s="107"/>
      <c r="F44" s="107"/>
      <c r="G44" s="107"/>
      <c r="H44" s="107"/>
    </row>
    <row r="45" spans="1:8" s="61" customFormat="1" ht="14.25" customHeight="1" x14ac:dyDescent="0.35">
      <c r="A45" s="88"/>
      <c r="B45" s="107"/>
      <c r="C45" s="107"/>
      <c r="D45" s="107"/>
      <c r="E45" s="107"/>
      <c r="F45" s="107"/>
      <c r="G45" s="107"/>
      <c r="H45" s="107"/>
    </row>
    <row r="46" spans="1:8" s="61" customFormat="1" ht="14.25" customHeight="1" x14ac:dyDescent="0.35">
      <c r="A46" s="88"/>
      <c r="B46" s="107"/>
      <c r="C46" s="107"/>
      <c r="D46" s="107"/>
      <c r="E46" s="107"/>
      <c r="F46" s="107"/>
      <c r="G46" s="107"/>
      <c r="H46" s="107"/>
    </row>
    <row r="47" spans="1:8" s="61" customFormat="1" ht="14.25" customHeight="1" x14ac:dyDescent="0.35">
      <c r="A47" s="88"/>
      <c r="B47" s="107"/>
      <c r="C47" s="107"/>
      <c r="D47" s="107"/>
      <c r="E47" s="107"/>
      <c r="F47" s="107"/>
      <c r="G47" s="107"/>
      <c r="H47" s="107"/>
    </row>
    <row r="48" spans="1:8" s="61" customFormat="1" ht="14.25" customHeight="1" x14ac:dyDescent="0.35">
      <c r="A48" s="88"/>
      <c r="B48" s="107"/>
      <c r="C48" s="107"/>
      <c r="D48" s="107"/>
      <c r="E48" s="107"/>
      <c r="F48" s="107"/>
      <c r="G48" s="107"/>
      <c r="H48" s="107"/>
    </row>
    <row r="49" spans="2:8" s="61" customFormat="1" ht="14.25" customHeight="1" x14ac:dyDescent="0.35">
      <c r="B49" s="107"/>
      <c r="C49" s="107"/>
      <c r="D49" s="107"/>
      <c r="E49" s="107"/>
      <c r="F49" s="107"/>
      <c r="G49" s="107"/>
      <c r="H49" s="107"/>
    </row>
    <row r="50" spans="2:8" s="61" customFormat="1" ht="14.25" customHeight="1" x14ac:dyDescent="0.35">
      <c r="B50" s="107"/>
      <c r="C50" s="107"/>
      <c r="D50" s="107"/>
      <c r="E50" s="107"/>
      <c r="F50" s="107"/>
      <c r="G50" s="107"/>
      <c r="H50" s="107"/>
    </row>
    <row r="51" spans="2:8" s="61" customFormat="1" ht="14.25" customHeight="1" x14ac:dyDescent="0.35">
      <c r="B51" s="107"/>
      <c r="C51" s="107"/>
      <c r="D51" s="107"/>
      <c r="E51" s="107"/>
      <c r="F51" s="107"/>
      <c r="G51" s="107"/>
      <c r="H51" s="107"/>
    </row>
    <row r="52" spans="2:8" s="61" customFormat="1" ht="14.25" customHeight="1" x14ac:dyDescent="0.35">
      <c r="B52" s="107"/>
      <c r="C52" s="107"/>
      <c r="D52" s="107"/>
      <c r="E52" s="107"/>
      <c r="F52" s="107"/>
      <c r="G52" s="107"/>
      <c r="H52" s="107"/>
    </row>
    <row r="53" spans="2:8" s="61" customFormat="1" ht="14.25" customHeight="1" x14ac:dyDescent="0.35">
      <c r="B53" s="107"/>
      <c r="C53" s="107"/>
      <c r="D53" s="107"/>
      <c r="E53" s="107"/>
      <c r="F53" s="107"/>
      <c r="G53" s="107"/>
      <c r="H53" s="107"/>
    </row>
    <row r="54" spans="2:8" s="61" customFormat="1" ht="14.25" customHeight="1" x14ac:dyDescent="0.35">
      <c r="B54" s="107"/>
      <c r="C54" s="107"/>
      <c r="D54" s="107"/>
      <c r="E54" s="107"/>
      <c r="F54" s="107"/>
      <c r="G54" s="107"/>
      <c r="H54" s="107"/>
    </row>
    <row r="55" spans="2:8" s="61" customFormat="1" ht="14.25" customHeight="1" x14ac:dyDescent="0.35">
      <c r="B55" s="107"/>
      <c r="C55" s="107"/>
      <c r="D55" s="107"/>
      <c r="E55" s="107"/>
      <c r="F55" s="107"/>
      <c r="G55" s="107"/>
      <c r="H55" s="107"/>
    </row>
    <row r="56" spans="2:8" s="61" customFormat="1" ht="14.25" customHeight="1" x14ac:dyDescent="0.35">
      <c r="B56" s="107"/>
      <c r="C56" s="107"/>
      <c r="D56" s="107"/>
      <c r="E56" s="107"/>
      <c r="F56" s="107"/>
      <c r="G56" s="107"/>
      <c r="H56" s="107"/>
    </row>
    <row r="57" spans="2:8" s="61" customFormat="1" ht="14.25" customHeight="1" x14ac:dyDescent="0.35">
      <c r="B57" s="107"/>
      <c r="C57" s="107"/>
      <c r="D57" s="107"/>
      <c r="E57" s="107"/>
      <c r="F57" s="107"/>
      <c r="G57" s="107"/>
      <c r="H57" s="107"/>
    </row>
    <row r="58" spans="2:8" s="61" customFormat="1" ht="14.25" customHeight="1" x14ac:dyDescent="0.35">
      <c r="B58" s="107"/>
      <c r="C58" s="107"/>
      <c r="D58" s="107"/>
      <c r="E58" s="107"/>
      <c r="F58" s="107"/>
      <c r="G58" s="107"/>
      <c r="H58" s="107"/>
    </row>
    <row r="59" spans="2:8" s="61" customFormat="1" ht="14.25" customHeight="1" x14ac:dyDescent="0.35">
      <c r="B59" s="107"/>
      <c r="C59" s="107"/>
      <c r="D59" s="107"/>
      <c r="E59" s="107"/>
      <c r="F59" s="107"/>
      <c r="G59" s="107"/>
      <c r="H59" s="107"/>
    </row>
    <row r="60" spans="2:8" s="61" customFormat="1" ht="14.25" customHeight="1" x14ac:dyDescent="0.35">
      <c r="B60" s="107"/>
      <c r="C60" s="107"/>
      <c r="D60" s="107"/>
      <c r="E60" s="107"/>
      <c r="F60" s="107"/>
      <c r="G60" s="107"/>
      <c r="H60" s="107"/>
    </row>
    <row r="61" spans="2:8" s="61" customFormat="1" ht="14.25" customHeight="1" x14ac:dyDescent="0.35">
      <c r="B61" s="107"/>
      <c r="C61" s="107"/>
      <c r="D61" s="107"/>
      <c r="E61" s="107"/>
      <c r="F61" s="107"/>
      <c r="G61" s="107"/>
      <c r="H61" s="107"/>
    </row>
    <row r="62" spans="2:8" s="61" customFormat="1" ht="14.25" customHeight="1" x14ac:dyDescent="0.35">
      <c r="B62" s="107"/>
      <c r="C62" s="107"/>
      <c r="D62" s="107"/>
      <c r="E62" s="107"/>
      <c r="F62" s="107"/>
      <c r="G62" s="107"/>
      <c r="H62" s="107"/>
    </row>
    <row r="63" spans="2:8" s="61" customFormat="1" ht="14.25" customHeight="1" x14ac:dyDescent="0.35">
      <c r="B63" s="107"/>
      <c r="C63" s="107"/>
      <c r="D63" s="107"/>
      <c r="E63" s="107"/>
      <c r="F63" s="107"/>
      <c r="G63" s="107"/>
      <c r="H63" s="107"/>
    </row>
    <row r="64" spans="2:8" s="61" customFormat="1" ht="14.25" customHeight="1" x14ac:dyDescent="0.35">
      <c r="B64" s="107"/>
      <c r="C64" s="107"/>
      <c r="D64" s="107"/>
      <c r="E64" s="107"/>
      <c r="F64" s="107"/>
      <c r="G64" s="107"/>
      <c r="H64" s="107"/>
    </row>
    <row r="65" spans="2:8" s="61" customFormat="1" ht="14.25" customHeight="1" x14ac:dyDescent="0.35">
      <c r="B65" s="107"/>
      <c r="C65" s="107"/>
      <c r="D65" s="107"/>
      <c r="E65" s="107"/>
      <c r="F65" s="107"/>
      <c r="G65" s="107"/>
      <c r="H65" s="107"/>
    </row>
    <row r="66" spans="2:8" s="61" customFormat="1" ht="14.25" customHeight="1" x14ac:dyDescent="0.35">
      <c r="B66" s="107"/>
      <c r="C66" s="107"/>
      <c r="D66" s="107"/>
      <c r="E66" s="107"/>
      <c r="F66" s="107"/>
      <c r="G66" s="107"/>
      <c r="H66" s="107"/>
    </row>
    <row r="67" spans="2:8" s="61" customFormat="1" ht="14.25" customHeight="1" x14ac:dyDescent="0.35">
      <c r="B67" s="107"/>
      <c r="C67" s="107"/>
      <c r="D67" s="107"/>
      <c r="E67" s="107"/>
      <c r="F67" s="107"/>
      <c r="G67" s="107"/>
      <c r="H67" s="107"/>
    </row>
  </sheetData>
  <hyperlinks>
    <hyperlink ref="A2" r:id="rId1" xr:uid="{00000000-0004-0000-0600-000000000000}"/>
    <hyperlink ref="A34" r:id="rId2" location="technical" xr:uid="{00000000-0004-0000-0600-000001000000}"/>
  </hyperlinks>
  <pageMargins left="0.75000000000000011" right="0.75000000000000011" top="0.17" bottom="0.16000000000000003" header="0.17" footer="0.16000000000000003"/>
  <pageSetup paperSize="0" fitToWidth="0" fitToHeight="0" orientation="landscape" horizontalDpi="0" verticalDpi="0" copies="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67"/>
  <sheetViews>
    <sheetView workbookViewId="0"/>
  </sheetViews>
  <sheetFormatPr defaultColWidth="12.453125" defaultRowHeight="14.25" customHeight="1" x14ac:dyDescent="0.35"/>
  <cols>
    <col min="1" max="1" width="15.1796875" style="88" customWidth="1"/>
    <col min="2" max="8" width="14.6328125" style="88" customWidth="1"/>
    <col min="9" max="9" width="12.453125" style="88" customWidth="1"/>
    <col min="10" max="16384" width="12.453125" style="88"/>
  </cols>
  <sheetData>
    <row r="1" spans="1:256" s="108" customFormat="1" ht="15.5" x14ac:dyDescent="0.35">
      <c r="A1" s="85" t="s">
        <v>0</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86"/>
      <c r="EM1" s="86"/>
      <c r="EN1" s="86"/>
      <c r="EO1" s="86"/>
      <c r="EP1" s="86"/>
      <c r="EQ1" s="86"/>
      <c r="ER1" s="86"/>
      <c r="ES1" s="86"/>
      <c r="ET1" s="86"/>
      <c r="EU1" s="86"/>
      <c r="EV1" s="86"/>
      <c r="EW1" s="86"/>
      <c r="EX1" s="86"/>
      <c r="EY1" s="86"/>
      <c r="EZ1" s="86"/>
      <c r="FA1" s="86"/>
      <c r="FB1" s="86"/>
      <c r="FC1" s="86"/>
      <c r="FD1" s="86"/>
      <c r="FE1" s="86"/>
      <c r="FF1" s="86"/>
      <c r="FG1" s="86"/>
      <c r="FH1" s="86"/>
      <c r="FI1" s="86"/>
      <c r="FJ1" s="86"/>
      <c r="FK1" s="86"/>
      <c r="FL1" s="86"/>
      <c r="FM1" s="86"/>
      <c r="FN1" s="86"/>
      <c r="FO1" s="86"/>
      <c r="FP1" s="86"/>
      <c r="FQ1" s="86"/>
      <c r="FR1" s="86"/>
      <c r="FS1" s="86"/>
      <c r="FT1" s="86"/>
      <c r="FU1" s="86"/>
      <c r="FV1" s="86"/>
      <c r="FW1" s="86"/>
      <c r="FX1" s="86"/>
      <c r="FY1" s="86"/>
      <c r="FZ1" s="86"/>
      <c r="GA1" s="86"/>
      <c r="GB1" s="86"/>
      <c r="GC1" s="86"/>
      <c r="GD1" s="86"/>
      <c r="GE1" s="86"/>
      <c r="GF1" s="86"/>
      <c r="GG1" s="86"/>
      <c r="GH1" s="86"/>
      <c r="GI1" s="86"/>
      <c r="GJ1" s="86"/>
      <c r="GK1" s="86"/>
      <c r="GL1" s="86"/>
      <c r="GM1" s="86"/>
      <c r="GN1" s="86"/>
      <c r="GO1" s="86"/>
      <c r="GP1" s="86"/>
      <c r="GQ1" s="86"/>
      <c r="GR1" s="86"/>
      <c r="GS1" s="86"/>
      <c r="GT1" s="86"/>
      <c r="GU1" s="86"/>
      <c r="GV1" s="86"/>
      <c r="GW1" s="86"/>
      <c r="GX1" s="86"/>
      <c r="GY1" s="86"/>
      <c r="GZ1" s="86"/>
      <c r="HA1" s="86"/>
      <c r="HB1" s="86"/>
      <c r="HC1" s="86"/>
      <c r="HD1" s="86"/>
      <c r="HE1" s="86"/>
      <c r="HF1" s="86"/>
      <c r="HG1" s="86"/>
      <c r="HH1" s="86"/>
      <c r="HI1" s="86"/>
      <c r="HJ1" s="86"/>
      <c r="HK1" s="86"/>
      <c r="HL1" s="86"/>
      <c r="HM1" s="86"/>
      <c r="HN1" s="86"/>
      <c r="HO1" s="86"/>
      <c r="HP1" s="86"/>
      <c r="HQ1" s="86"/>
      <c r="HR1" s="86"/>
      <c r="HS1" s="86"/>
      <c r="HT1" s="86"/>
      <c r="HU1" s="86"/>
      <c r="HV1" s="86"/>
      <c r="HW1" s="86"/>
      <c r="HX1" s="86"/>
      <c r="HY1" s="86"/>
      <c r="HZ1" s="86"/>
      <c r="IA1" s="86"/>
      <c r="IB1" s="86"/>
      <c r="IC1" s="86"/>
      <c r="ID1" s="86"/>
      <c r="IE1" s="86"/>
      <c r="IF1" s="86"/>
      <c r="IG1" s="86"/>
      <c r="IH1" s="86"/>
      <c r="II1" s="86"/>
      <c r="IJ1" s="86"/>
      <c r="IK1" s="86"/>
      <c r="IL1" s="86"/>
      <c r="IM1" s="86"/>
      <c r="IN1" s="86"/>
      <c r="IO1" s="86"/>
      <c r="IP1" s="86"/>
      <c r="IQ1" s="86"/>
      <c r="IR1" s="86"/>
      <c r="IS1" s="86"/>
      <c r="IT1" s="86"/>
      <c r="IU1" s="86"/>
      <c r="IV1" s="86"/>
    </row>
    <row r="2" spans="1:256" s="61" customFormat="1" ht="14.5" x14ac:dyDescent="0.35">
      <c r="A2" s="87" t="s">
        <v>1</v>
      </c>
      <c r="B2" s="88"/>
      <c r="C2" s="88"/>
      <c r="D2" s="89"/>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c r="IQ2" s="88"/>
      <c r="IR2" s="88"/>
      <c r="IS2" s="88"/>
      <c r="IT2" s="88"/>
      <c r="IU2" s="88"/>
      <c r="IV2" s="88"/>
    </row>
    <row r="3" spans="1:256" s="108" customFormat="1" ht="21.75" customHeight="1" x14ac:dyDescent="0.35">
      <c r="A3" s="90" t="s">
        <v>2</v>
      </c>
      <c r="B3" s="86"/>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6"/>
      <c r="DX3" s="86"/>
      <c r="DY3" s="86"/>
      <c r="DZ3" s="86"/>
      <c r="EA3" s="86"/>
      <c r="EB3" s="86"/>
      <c r="EC3" s="86"/>
      <c r="ED3" s="86"/>
      <c r="EE3" s="86"/>
      <c r="EF3" s="86"/>
      <c r="EG3" s="86"/>
      <c r="EH3" s="86"/>
      <c r="EI3" s="86"/>
      <c r="EJ3" s="86"/>
      <c r="EK3" s="86"/>
      <c r="EL3" s="86"/>
      <c r="EM3" s="86"/>
      <c r="EN3" s="86"/>
      <c r="EO3" s="86"/>
      <c r="EP3" s="86"/>
      <c r="EQ3" s="86"/>
      <c r="ER3" s="86"/>
      <c r="ES3" s="86"/>
      <c r="ET3" s="86"/>
      <c r="EU3" s="86"/>
      <c r="EV3" s="86"/>
      <c r="EW3" s="86"/>
      <c r="EX3" s="86"/>
      <c r="EY3" s="86"/>
      <c r="EZ3" s="86"/>
      <c r="FA3" s="86"/>
      <c r="FB3" s="86"/>
      <c r="FC3" s="86"/>
      <c r="FD3" s="86"/>
      <c r="FE3" s="86"/>
      <c r="FF3" s="86"/>
      <c r="FG3" s="86"/>
      <c r="FH3" s="86"/>
      <c r="FI3" s="86"/>
      <c r="FJ3" s="86"/>
      <c r="FK3" s="86"/>
      <c r="FL3" s="86"/>
      <c r="FM3" s="86"/>
      <c r="FN3" s="86"/>
      <c r="FO3" s="86"/>
      <c r="FP3" s="86"/>
      <c r="FQ3" s="86"/>
      <c r="FR3" s="86"/>
      <c r="FS3" s="86"/>
      <c r="FT3" s="86"/>
      <c r="FU3" s="86"/>
      <c r="FV3" s="86"/>
      <c r="FW3" s="86"/>
      <c r="FX3" s="86"/>
      <c r="FY3" s="86"/>
      <c r="FZ3" s="86"/>
      <c r="GA3" s="86"/>
      <c r="GB3" s="86"/>
      <c r="GC3" s="86"/>
      <c r="GD3" s="86"/>
      <c r="GE3" s="86"/>
      <c r="GF3" s="86"/>
      <c r="GG3" s="86"/>
      <c r="GH3" s="86"/>
      <c r="GI3" s="86"/>
      <c r="GJ3" s="86"/>
      <c r="GK3" s="86"/>
      <c r="GL3" s="86"/>
      <c r="GM3" s="86"/>
      <c r="GN3" s="86"/>
      <c r="GO3" s="86"/>
      <c r="GP3" s="86"/>
      <c r="GQ3" s="86"/>
      <c r="GR3" s="86"/>
      <c r="GS3" s="86"/>
      <c r="GT3" s="86"/>
      <c r="GU3" s="86"/>
      <c r="GV3" s="86"/>
      <c r="GW3" s="86"/>
      <c r="GX3" s="86"/>
      <c r="GY3" s="86"/>
      <c r="GZ3" s="86"/>
      <c r="HA3" s="86"/>
      <c r="HB3" s="86"/>
      <c r="HC3" s="86"/>
      <c r="HD3" s="86"/>
      <c r="HE3" s="86"/>
      <c r="HF3" s="86"/>
      <c r="HG3" s="86"/>
      <c r="HH3" s="86"/>
      <c r="HI3" s="86"/>
      <c r="HJ3" s="86"/>
      <c r="HK3" s="86"/>
      <c r="HL3" s="86"/>
      <c r="HM3" s="86"/>
      <c r="HN3" s="86"/>
      <c r="HO3" s="86"/>
      <c r="HP3" s="86"/>
      <c r="HQ3" s="86"/>
      <c r="HR3" s="86"/>
      <c r="HS3" s="86"/>
      <c r="HT3" s="86"/>
      <c r="HU3" s="86"/>
      <c r="HV3" s="86"/>
      <c r="HW3" s="86"/>
      <c r="HX3" s="86"/>
      <c r="HY3" s="86"/>
      <c r="HZ3" s="86"/>
      <c r="IA3" s="86"/>
      <c r="IB3" s="86"/>
      <c r="IC3" s="86"/>
      <c r="ID3" s="86"/>
      <c r="IE3" s="86"/>
      <c r="IF3" s="86"/>
      <c r="IG3" s="86"/>
      <c r="IH3" s="86"/>
      <c r="II3" s="86"/>
      <c r="IJ3" s="86"/>
      <c r="IK3" s="86"/>
      <c r="IL3" s="86"/>
      <c r="IM3" s="86"/>
      <c r="IN3" s="86"/>
      <c r="IO3" s="86"/>
      <c r="IP3" s="86"/>
      <c r="IQ3" s="86"/>
      <c r="IR3" s="86"/>
      <c r="IS3" s="86"/>
      <c r="IT3" s="86"/>
      <c r="IU3" s="86"/>
      <c r="IV3" s="86"/>
    </row>
    <row r="4" spans="1:256" s="108" customFormat="1" ht="18.75" customHeight="1" x14ac:dyDescent="0.35">
      <c r="A4" s="90" t="s">
        <v>57</v>
      </c>
      <c r="B4" s="37"/>
      <c r="C4" s="37"/>
      <c r="D4" s="37"/>
      <c r="E4" s="37"/>
      <c r="F4" s="37"/>
      <c r="G4" s="37"/>
      <c r="H4" s="37"/>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6"/>
      <c r="CL4" s="86"/>
      <c r="CM4" s="86"/>
      <c r="CN4" s="86"/>
      <c r="CO4" s="86"/>
      <c r="CP4" s="86"/>
      <c r="CQ4" s="86"/>
      <c r="CR4" s="86"/>
      <c r="CS4" s="86"/>
      <c r="CT4" s="86"/>
      <c r="CU4" s="86"/>
      <c r="CV4" s="86"/>
      <c r="CW4" s="86"/>
      <c r="CX4" s="86"/>
      <c r="CY4" s="86"/>
      <c r="CZ4" s="86"/>
      <c r="DA4" s="86"/>
      <c r="DB4" s="86"/>
      <c r="DC4" s="86"/>
      <c r="DD4" s="86"/>
      <c r="DE4" s="86"/>
      <c r="DF4" s="86"/>
      <c r="DG4" s="86"/>
      <c r="DH4" s="86"/>
      <c r="DI4" s="86"/>
      <c r="DJ4" s="86"/>
      <c r="DK4" s="86"/>
      <c r="DL4" s="86"/>
      <c r="DM4" s="86"/>
      <c r="DN4" s="86"/>
      <c r="DO4" s="86"/>
      <c r="DP4" s="86"/>
      <c r="DQ4" s="86"/>
      <c r="DR4" s="86"/>
      <c r="DS4" s="86"/>
      <c r="DT4" s="86"/>
      <c r="DU4" s="86"/>
      <c r="DV4" s="86"/>
      <c r="DW4" s="86"/>
      <c r="DX4" s="86"/>
      <c r="DY4" s="86"/>
      <c r="DZ4" s="86"/>
      <c r="EA4" s="86"/>
      <c r="EB4" s="86"/>
      <c r="EC4" s="86"/>
      <c r="ED4" s="86"/>
      <c r="EE4" s="86"/>
      <c r="EF4" s="86"/>
      <c r="EG4" s="86"/>
      <c r="EH4" s="86"/>
      <c r="EI4" s="86"/>
      <c r="EJ4" s="86"/>
      <c r="EK4" s="86"/>
      <c r="EL4" s="86"/>
      <c r="EM4" s="86"/>
      <c r="EN4" s="86"/>
      <c r="EO4" s="86"/>
      <c r="EP4" s="86"/>
      <c r="EQ4" s="86"/>
      <c r="ER4" s="86"/>
      <c r="ES4" s="86"/>
      <c r="ET4" s="86"/>
      <c r="EU4" s="86"/>
      <c r="EV4" s="86"/>
      <c r="EW4" s="86"/>
      <c r="EX4" s="86"/>
      <c r="EY4" s="86"/>
      <c r="EZ4" s="86"/>
      <c r="FA4" s="86"/>
      <c r="FB4" s="86"/>
      <c r="FC4" s="86"/>
      <c r="FD4" s="86"/>
      <c r="FE4" s="86"/>
      <c r="FF4" s="86"/>
      <c r="FG4" s="86"/>
      <c r="FH4" s="86"/>
      <c r="FI4" s="86"/>
      <c r="FJ4" s="86"/>
      <c r="FK4" s="86"/>
      <c r="FL4" s="86"/>
      <c r="FM4" s="86"/>
      <c r="FN4" s="86"/>
      <c r="FO4" s="86"/>
      <c r="FP4" s="86"/>
      <c r="FQ4" s="86"/>
      <c r="FR4" s="86"/>
      <c r="FS4" s="86"/>
      <c r="FT4" s="86"/>
      <c r="FU4" s="86"/>
      <c r="FV4" s="86"/>
      <c r="FW4" s="86"/>
      <c r="FX4" s="86"/>
      <c r="FY4" s="86"/>
      <c r="FZ4" s="86"/>
      <c r="GA4" s="86"/>
      <c r="GB4" s="86"/>
      <c r="GC4" s="86"/>
      <c r="GD4" s="86"/>
      <c r="GE4" s="86"/>
      <c r="GF4" s="86"/>
      <c r="GG4" s="86"/>
      <c r="GH4" s="86"/>
      <c r="GI4" s="86"/>
      <c r="GJ4" s="86"/>
      <c r="GK4" s="86"/>
      <c r="GL4" s="86"/>
      <c r="GM4" s="86"/>
      <c r="GN4" s="86"/>
      <c r="GO4" s="86"/>
      <c r="GP4" s="86"/>
      <c r="GQ4" s="86"/>
      <c r="GR4" s="86"/>
      <c r="GS4" s="86"/>
      <c r="GT4" s="86"/>
      <c r="GU4" s="86"/>
      <c r="GV4" s="86"/>
      <c r="GW4" s="86"/>
      <c r="GX4" s="86"/>
      <c r="GY4" s="86"/>
      <c r="GZ4" s="86"/>
      <c r="HA4" s="86"/>
      <c r="HB4" s="86"/>
      <c r="HC4" s="86"/>
      <c r="HD4" s="86"/>
      <c r="HE4" s="86"/>
      <c r="HF4" s="86"/>
      <c r="HG4" s="86"/>
      <c r="HH4" s="86"/>
      <c r="HI4" s="86"/>
      <c r="HJ4" s="86"/>
      <c r="HK4" s="86"/>
      <c r="HL4" s="86"/>
      <c r="HM4" s="86"/>
      <c r="HN4" s="86"/>
      <c r="HO4" s="86"/>
      <c r="HP4" s="86"/>
      <c r="HQ4" s="86"/>
      <c r="HR4" s="86"/>
      <c r="HS4" s="86"/>
      <c r="HT4" s="86"/>
      <c r="HU4" s="86"/>
      <c r="HV4" s="86"/>
      <c r="HW4" s="86"/>
      <c r="HX4" s="86"/>
      <c r="HY4" s="86"/>
      <c r="HZ4" s="86"/>
      <c r="IA4" s="86"/>
      <c r="IB4" s="86"/>
      <c r="IC4" s="86"/>
      <c r="ID4" s="86"/>
      <c r="IE4" s="86"/>
      <c r="IF4" s="86"/>
      <c r="IG4" s="86"/>
      <c r="IH4" s="86"/>
      <c r="II4" s="86"/>
      <c r="IJ4" s="86"/>
      <c r="IK4" s="86"/>
      <c r="IL4" s="86"/>
      <c r="IM4" s="86"/>
      <c r="IN4" s="86"/>
      <c r="IO4" s="86"/>
      <c r="IP4" s="86"/>
      <c r="IQ4" s="86"/>
      <c r="IR4" s="86"/>
      <c r="IS4" s="86"/>
      <c r="IT4" s="86"/>
      <c r="IU4" s="86"/>
      <c r="IV4" s="86"/>
    </row>
    <row r="5" spans="1:256" s="61" customFormat="1" ht="22.5" customHeight="1" thickBot="1" x14ac:dyDescent="0.4">
      <c r="A5" s="91"/>
      <c r="B5" s="91"/>
      <c r="C5" s="91"/>
      <c r="D5" s="91"/>
      <c r="E5" s="91"/>
      <c r="F5" s="91"/>
      <c r="G5" s="91"/>
      <c r="H5" s="92" t="s">
        <v>54</v>
      </c>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c r="IQ5" s="88"/>
      <c r="IR5" s="88"/>
      <c r="IS5" s="88"/>
      <c r="IT5" s="88"/>
      <c r="IU5" s="88"/>
      <c r="IV5" s="88"/>
    </row>
    <row r="6" spans="1:256" s="61" customFormat="1" ht="37.5" customHeight="1" thickBot="1" x14ac:dyDescent="0.4">
      <c r="A6" s="93" t="s">
        <v>5</v>
      </c>
      <c r="B6" s="94" t="s">
        <v>6</v>
      </c>
      <c r="C6" s="94" t="s">
        <v>7</v>
      </c>
      <c r="D6" s="94" t="s">
        <v>8</v>
      </c>
      <c r="E6" s="94" t="s">
        <v>9</v>
      </c>
      <c r="F6" s="94" t="s">
        <v>10</v>
      </c>
      <c r="G6" s="94" t="s">
        <v>11</v>
      </c>
      <c r="H6" s="94" t="s">
        <v>12</v>
      </c>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c r="IQ6" s="88"/>
      <c r="IR6" s="88"/>
      <c r="IS6" s="88"/>
      <c r="IT6" s="88"/>
      <c r="IU6" s="88"/>
      <c r="IV6" s="88"/>
    </row>
    <row r="7" spans="1:256" s="45" customFormat="1" ht="23.25" customHeight="1" x14ac:dyDescent="0.3">
      <c r="A7" s="95" t="s">
        <v>13</v>
      </c>
      <c r="B7" s="109">
        <v>16</v>
      </c>
      <c r="C7" s="109">
        <v>15</v>
      </c>
      <c r="D7" s="109">
        <v>16</v>
      </c>
      <c r="E7" s="109">
        <v>16</v>
      </c>
      <c r="F7" s="109">
        <v>18</v>
      </c>
      <c r="G7" s="109">
        <v>23</v>
      </c>
      <c r="H7" s="109">
        <v>24</v>
      </c>
    </row>
    <row r="8" spans="1:256" s="45" customFormat="1" ht="15" customHeight="1" x14ac:dyDescent="0.3">
      <c r="A8" s="95" t="s">
        <v>14</v>
      </c>
      <c r="B8" s="109">
        <v>10</v>
      </c>
      <c r="C8" s="109">
        <v>11</v>
      </c>
      <c r="D8" s="109">
        <v>11</v>
      </c>
      <c r="E8" s="109">
        <v>12</v>
      </c>
      <c r="F8" s="109">
        <v>13</v>
      </c>
      <c r="G8" s="109">
        <v>16</v>
      </c>
      <c r="H8" s="109">
        <v>15</v>
      </c>
    </row>
    <row r="9" spans="1:256" s="45" customFormat="1" ht="15" customHeight="1" x14ac:dyDescent="0.3">
      <c r="A9" s="95" t="s">
        <v>15</v>
      </c>
      <c r="B9" s="109">
        <v>8</v>
      </c>
      <c r="C9" s="109">
        <v>10</v>
      </c>
      <c r="D9" s="109">
        <v>10</v>
      </c>
      <c r="E9" s="109">
        <v>10</v>
      </c>
      <c r="F9" s="109">
        <v>11</v>
      </c>
      <c r="G9" s="109">
        <v>12</v>
      </c>
      <c r="H9" s="109">
        <v>10</v>
      </c>
    </row>
    <row r="10" spans="1:256" s="45" customFormat="1" ht="15" customHeight="1" x14ac:dyDescent="0.3">
      <c r="A10" s="95" t="s">
        <v>16</v>
      </c>
      <c r="B10" s="109">
        <v>10</v>
      </c>
      <c r="C10" s="109">
        <v>12</v>
      </c>
      <c r="D10" s="109">
        <v>12</v>
      </c>
      <c r="E10" s="109">
        <v>12</v>
      </c>
      <c r="F10" s="109">
        <v>13</v>
      </c>
      <c r="G10" s="109">
        <v>12</v>
      </c>
      <c r="H10" s="109">
        <v>9</v>
      </c>
    </row>
    <row r="11" spans="1:256" s="45" customFormat="1" ht="15" customHeight="1" x14ac:dyDescent="0.3">
      <c r="A11" s="95" t="s">
        <v>17</v>
      </c>
      <c r="B11" s="109">
        <v>21</v>
      </c>
      <c r="C11" s="109">
        <v>20</v>
      </c>
      <c r="D11" s="109">
        <v>19</v>
      </c>
      <c r="E11" s="109">
        <v>20</v>
      </c>
      <c r="F11" s="109">
        <v>19</v>
      </c>
      <c r="G11" s="109">
        <v>15</v>
      </c>
      <c r="H11" s="109">
        <v>10</v>
      </c>
    </row>
    <row r="12" spans="1:256" s="45" customFormat="1" ht="15" customHeight="1" x14ac:dyDescent="0.3">
      <c r="A12" s="95" t="s">
        <v>18</v>
      </c>
      <c r="B12" s="109">
        <v>53</v>
      </c>
      <c r="C12" s="109">
        <v>47</v>
      </c>
      <c r="D12" s="109">
        <v>45</v>
      </c>
      <c r="E12" s="109">
        <v>47</v>
      </c>
      <c r="F12" s="109">
        <v>43</v>
      </c>
      <c r="G12" s="109">
        <v>24</v>
      </c>
      <c r="H12" s="109">
        <v>14</v>
      </c>
    </row>
    <row r="13" spans="1:256" s="45" customFormat="1" ht="15" customHeight="1" x14ac:dyDescent="0.3">
      <c r="A13" s="95" t="s">
        <v>19</v>
      </c>
      <c r="B13" s="109">
        <v>120</v>
      </c>
      <c r="C13" s="109">
        <v>115</v>
      </c>
      <c r="D13" s="109">
        <v>112</v>
      </c>
      <c r="E13" s="109">
        <v>112</v>
      </c>
      <c r="F13" s="109">
        <v>102</v>
      </c>
      <c r="G13" s="109">
        <v>42</v>
      </c>
      <c r="H13" s="109">
        <v>23</v>
      </c>
    </row>
    <row r="14" spans="1:256" s="45" customFormat="1" ht="15" customHeight="1" x14ac:dyDescent="0.3">
      <c r="A14" s="95" t="s">
        <v>20</v>
      </c>
      <c r="B14" s="109">
        <v>184</v>
      </c>
      <c r="C14" s="109">
        <v>190</v>
      </c>
      <c r="D14" s="109">
        <v>185</v>
      </c>
      <c r="E14" s="109">
        <v>186</v>
      </c>
      <c r="F14" s="109">
        <v>170</v>
      </c>
      <c r="G14" s="109">
        <v>66</v>
      </c>
      <c r="H14" s="109">
        <v>36</v>
      </c>
    </row>
    <row r="15" spans="1:256" s="45" customFormat="1" ht="15" customHeight="1" x14ac:dyDescent="0.3">
      <c r="A15" s="95" t="s">
        <v>21</v>
      </c>
      <c r="B15" s="109">
        <v>185</v>
      </c>
      <c r="C15" s="109">
        <v>193</v>
      </c>
      <c r="D15" s="109">
        <v>190</v>
      </c>
      <c r="E15" s="109">
        <v>189</v>
      </c>
      <c r="F15" s="109">
        <v>172</v>
      </c>
      <c r="G15" s="109">
        <v>96</v>
      </c>
      <c r="H15" s="109">
        <v>54</v>
      </c>
    </row>
    <row r="16" spans="1:256" s="45" customFormat="1" ht="15" customHeight="1" x14ac:dyDescent="0.3">
      <c r="A16" s="95" t="s">
        <v>22</v>
      </c>
      <c r="B16" s="109">
        <v>153</v>
      </c>
      <c r="C16" s="109">
        <v>156</v>
      </c>
      <c r="D16" s="109">
        <v>154</v>
      </c>
      <c r="E16" s="109">
        <v>157</v>
      </c>
      <c r="F16" s="109">
        <v>148</v>
      </c>
      <c r="G16" s="109">
        <v>129</v>
      </c>
      <c r="H16" s="109">
        <v>88</v>
      </c>
    </row>
    <row r="17" spans="1:256" s="45" customFormat="1" ht="15" customHeight="1" x14ac:dyDescent="0.3">
      <c r="A17" s="95" t="s">
        <v>23</v>
      </c>
      <c r="B17" s="109">
        <v>148</v>
      </c>
      <c r="C17" s="109">
        <v>139</v>
      </c>
      <c r="D17" s="109">
        <v>140</v>
      </c>
      <c r="E17" s="109">
        <v>143</v>
      </c>
      <c r="F17" s="109">
        <v>152</v>
      </c>
      <c r="G17" s="109">
        <v>158</v>
      </c>
      <c r="H17" s="109">
        <v>126</v>
      </c>
    </row>
    <row r="18" spans="1:256" s="45" customFormat="1" ht="15" customHeight="1" x14ac:dyDescent="0.3">
      <c r="A18" s="95" t="s">
        <v>24</v>
      </c>
      <c r="B18" s="109">
        <v>150</v>
      </c>
      <c r="C18" s="109">
        <v>138</v>
      </c>
      <c r="D18" s="109">
        <v>141</v>
      </c>
      <c r="E18" s="109">
        <v>145</v>
      </c>
      <c r="F18" s="109">
        <v>163</v>
      </c>
      <c r="G18" s="109">
        <v>170</v>
      </c>
      <c r="H18" s="109">
        <v>151</v>
      </c>
    </row>
    <row r="19" spans="1:256" s="45" customFormat="1" ht="15" customHeight="1" x14ac:dyDescent="0.3">
      <c r="A19" s="95" t="s">
        <v>25</v>
      </c>
      <c r="B19" s="109">
        <v>149</v>
      </c>
      <c r="C19" s="109">
        <v>140</v>
      </c>
      <c r="D19" s="109">
        <v>144</v>
      </c>
      <c r="E19" s="109">
        <v>150</v>
      </c>
      <c r="F19" s="109">
        <v>172</v>
      </c>
      <c r="G19" s="109">
        <v>167</v>
      </c>
      <c r="H19" s="109">
        <v>158</v>
      </c>
    </row>
    <row r="20" spans="1:256" s="45" customFormat="1" ht="15" customHeight="1" x14ac:dyDescent="0.3">
      <c r="A20" s="95" t="s">
        <v>26</v>
      </c>
      <c r="B20" s="109">
        <v>149</v>
      </c>
      <c r="C20" s="109">
        <v>144</v>
      </c>
      <c r="D20" s="109">
        <v>148</v>
      </c>
      <c r="E20" s="109">
        <v>155</v>
      </c>
      <c r="F20" s="109">
        <v>177</v>
      </c>
      <c r="G20" s="109">
        <v>157</v>
      </c>
      <c r="H20" s="109">
        <v>151</v>
      </c>
    </row>
    <row r="21" spans="1:256" s="45" customFormat="1" ht="15" customHeight="1" x14ac:dyDescent="0.3">
      <c r="A21" s="95" t="s">
        <v>27</v>
      </c>
      <c r="B21" s="109">
        <v>154</v>
      </c>
      <c r="C21" s="109">
        <v>153</v>
      </c>
      <c r="D21" s="109">
        <v>156</v>
      </c>
      <c r="E21" s="109">
        <v>163</v>
      </c>
      <c r="F21" s="109">
        <v>186</v>
      </c>
      <c r="G21" s="109">
        <v>147</v>
      </c>
      <c r="H21" s="109">
        <v>148</v>
      </c>
    </row>
    <row r="22" spans="1:256" s="45" customFormat="1" ht="15" customHeight="1" x14ac:dyDescent="0.3">
      <c r="A22" s="95" t="s">
        <v>28</v>
      </c>
      <c r="B22" s="109">
        <v>166</v>
      </c>
      <c r="C22" s="109">
        <v>170</v>
      </c>
      <c r="D22" s="109">
        <v>173</v>
      </c>
      <c r="E22" s="109">
        <v>180</v>
      </c>
      <c r="F22" s="109">
        <v>197</v>
      </c>
      <c r="G22" s="109">
        <v>141</v>
      </c>
      <c r="H22" s="109">
        <v>152</v>
      </c>
    </row>
    <row r="23" spans="1:256" s="45" customFormat="1" ht="15" customHeight="1" x14ac:dyDescent="0.3">
      <c r="A23" s="95" t="s">
        <v>29</v>
      </c>
      <c r="B23" s="109">
        <v>190</v>
      </c>
      <c r="C23" s="109">
        <v>202</v>
      </c>
      <c r="D23" s="109">
        <v>200</v>
      </c>
      <c r="E23" s="109">
        <v>206</v>
      </c>
      <c r="F23" s="109">
        <v>202</v>
      </c>
      <c r="G23" s="109">
        <v>140</v>
      </c>
      <c r="H23" s="109">
        <v>158</v>
      </c>
    </row>
    <row r="24" spans="1:256" s="45" customFormat="1" ht="15" customHeight="1" x14ac:dyDescent="0.3">
      <c r="A24" s="95" t="s">
        <v>30</v>
      </c>
      <c r="B24" s="109">
        <v>196</v>
      </c>
      <c r="C24" s="109">
        <v>205</v>
      </c>
      <c r="D24" s="109">
        <v>205</v>
      </c>
      <c r="E24" s="109">
        <v>207</v>
      </c>
      <c r="F24" s="109">
        <v>196</v>
      </c>
      <c r="G24" s="109">
        <v>137</v>
      </c>
      <c r="H24" s="109">
        <v>150</v>
      </c>
    </row>
    <row r="25" spans="1:256" s="45" customFormat="1" ht="15" customHeight="1" x14ac:dyDescent="0.3">
      <c r="A25" s="95" t="s">
        <v>31</v>
      </c>
      <c r="B25" s="109">
        <v>150</v>
      </c>
      <c r="C25" s="109">
        <v>159</v>
      </c>
      <c r="D25" s="109">
        <v>162</v>
      </c>
      <c r="E25" s="109">
        <v>167</v>
      </c>
      <c r="F25" s="109">
        <v>163</v>
      </c>
      <c r="G25" s="109">
        <v>117</v>
      </c>
      <c r="H25" s="109">
        <v>130</v>
      </c>
    </row>
    <row r="26" spans="1:256" s="45" customFormat="1" ht="15" customHeight="1" x14ac:dyDescent="0.3">
      <c r="A26" s="95" t="s">
        <v>32</v>
      </c>
      <c r="B26" s="109">
        <v>98</v>
      </c>
      <c r="C26" s="109">
        <v>103</v>
      </c>
      <c r="D26" s="109">
        <v>109</v>
      </c>
      <c r="E26" s="109">
        <v>117</v>
      </c>
      <c r="F26" s="109">
        <v>124</v>
      </c>
      <c r="G26" s="109">
        <v>89</v>
      </c>
      <c r="H26" s="109">
        <v>110</v>
      </c>
    </row>
    <row r="27" spans="1:256" s="45" customFormat="1" ht="15" customHeight="1" x14ac:dyDescent="0.3">
      <c r="A27" s="95" t="s">
        <v>33</v>
      </c>
      <c r="B27" s="109">
        <v>68</v>
      </c>
      <c r="C27" s="109">
        <v>70</v>
      </c>
      <c r="D27" s="109">
        <v>74</v>
      </c>
      <c r="E27" s="109">
        <v>83</v>
      </c>
      <c r="F27" s="109">
        <v>90</v>
      </c>
      <c r="G27" s="109">
        <v>64</v>
      </c>
      <c r="H27" s="109">
        <v>87</v>
      </c>
    </row>
    <row r="28" spans="1:256" s="45" customFormat="1" ht="15" customHeight="1" x14ac:dyDescent="0.3">
      <c r="A28" s="95" t="s">
        <v>34</v>
      </c>
      <c r="B28" s="109">
        <v>51</v>
      </c>
      <c r="C28" s="109">
        <v>53</v>
      </c>
      <c r="D28" s="109">
        <v>55</v>
      </c>
      <c r="E28" s="109">
        <v>61</v>
      </c>
      <c r="F28" s="109">
        <v>64</v>
      </c>
      <c r="G28" s="109">
        <v>48</v>
      </c>
      <c r="H28" s="109">
        <v>63</v>
      </c>
    </row>
    <row r="29" spans="1:256" s="45" customFormat="1" ht="15" customHeight="1" x14ac:dyDescent="0.3">
      <c r="A29" s="95" t="s">
        <v>35</v>
      </c>
      <c r="B29" s="109">
        <v>37</v>
      </c>
      <c r="C29" s="109">
        <v>40</v>
      </c>
      <c r="D29" s="109">
        <v>41</v>
      </c>
      <c r="E29" s="109">
        <v>45</v>
      </c>
      <c r="F29" s="109">
        <v>48</v>
      </c>
      <c r="G29" s="109">
        <v>41</v>
      </c>
      <c r="H29" s="109">
        <v>41</v>
      </c>
    </row>
    <row r="30" spans="1:256" s="45" customFormat="1" ht="15" customHeight="1" x14ac:dyDescent="0.3">
      <c r="A30" s="95" t="s">
        <v>36</v>
      </c>
      <c r="B30" s="109">
        <v>23</v>
      </c>
      <c r="C30" s="109">
        <v>25</v>
      </c>
      <c r="D30" s="109">
        <v>26</v>
      </c>
      <c r="E30" s="109">
        <v>28</v>
      </c>
      <c r="F30" s="109">
        <v>35</v>
      </c>
      <c r="G30" s="109">
        <v>34</v>
      </c>
      <c r="H30" s="109">
        <v>26</v>
      </c>
    </row>
    <row r="31" spans="1:256" s="110" customFormat="1" ht="6.75" customHeight="1" thickBot="1" x14ac:dyDescent="0.4">
      <c r="A31" s="97"/>
      <c r="B31" s="98"/>
      <c r="C31" s="98"/>
      <c r="D31" s="98"/>
      <c r="E31" s="98"/>
      <c r="F31" s="98"/>
      <c r="G31" s="98"/>
      <c r="H31" s="99"/>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100"/>
      <c r="CA31" s="100"/>
      <c r="CB31" s="100"/>
      <c r="CC31" s="100"/>
      <c r="CD31" s="100"/>
      <c r="CE31" s="100"/>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100"/>
      <c r="DP31" s="100"/>
      <c r="DQ31" s="100"/>
      <c r="DR31" s="100"/>
      <c r="DS31" s="100"/>
      <c r="DT31" s="100"/>
      <c r="DU31" s="100"/>
      <c r="DV31" s="100"/>
      <c r="DW31" s="100"/>
      <c r="DX31" s="100"/>
      <c r="DY31" s="100"/>
      <c r="DZ31" s="100"/>
      <c r="EA31" s="100"/>
      <c r="EB31" s="100"/>
      <c r="EC31" s="100"/>
      <c r="ED31" s="100"/>
      <c r="EE31" s="100"/>
      <c r="EF31" s="100"/>
      <c r="EG31" s="100"/>
      <c r="EH31" s="100"/>
      <c r="EI31" s="100"/>
      <c r="EJ31" s="100"/>
      <c r="EK31" s="100"/>
      <c r="EL31" s="100"/>
      <c r="EM31" s="100"/>
      <c r="EN31" s="100"/>
      <c r="EO31" s="100"/>
      <c r="EP31" s="100"/>
      <c r="EQ31" s="100"/>
      <c r="ER31" s="100"/>
      <c r="ES31" s="100"/>
      <c r="ET31" s="100"/>
      <c r="EU31" s="100"/>
      <c r="EV31" s="100"/>
      <c r="EW31" s="100"/>
      <c r="EX31" s="100"/>
      <c r="EY31" s="100"/>
      <c r="EZ31" s="100"/>
      <c r="FA31" s="100"/>
      <c r="FB31" s="100"/>
      <c r="FC31" s="100"/>
      <c r="FD31" s="100"/>
      <c r="FE31" s="100"/>
      <c r="FF31" s="100"/>
      <c r="FG31" s="100"/>
      <c r="FH31" s="100"/>
      <c r="FI31" s="100"/>
      <c r="FJ31" s="100"/>
      <c r="FK31" s="100"/>
      <c r="FL31" s="100"/>
      <c r="FM31" s="100"/>
      <c r="FN31" s="100"/>
      <c r="FO31" s="100"/>
      <c r="FP31" s="100"/>
      <c r="FQ31" s="100"/>
      <c r="FR31" s="100"/>
      <c r="FS31" s="100"/>
      <c r="FT31" s="100"/>
      <c r="FU31" s="100"/>
      <c r="FV31" s="100"/>
      <c r="FW31" s="100"/>
      <c r="FX31" s="100"/>
      <c r="FY31" s="100"/>
      <c r="FZ31" s="100"/>
      <c r="GA31" s="100"/>
      <c r="GB31" s="100"/>
      <c r="GC31" s="100"/>
      <c r="GD31" s="100"/>
      <c r="GE31" s="100"/>
      <c r="GF31" s="100"/>
      <c r="GG31" s="100"/>
      <c r="GH31" s="100"/>
      <c r="GI31" s="100"/>
      <c r="GJ31" s="100"/>
      <c r="GK31" s="100"/>
      <c r="GL31" s="100"/>
      <c r="GM31" s="100"/>
      <c r="GN31" s="100"/>
      <c r="GO31" s="100"/>
      <c r="GP31" s="100"/>
      <c r="GQ31" s="100"/>
      <c r="GR31" s="100"/>
      <c r="GS31" s="100"/>
      <c r="GT31" s="100"/>
      <c r="GU31" s="100"/>
      <c r="GV31" s="100"/>
      <c r="GW31" s="100"/>
      <c r="GX31" s="100"/>
      <c r="GY31" s="100"/>
      <c r="GZ31" s="100"/>
      <c r="HA31" s="100"/>
      <c r="HB31" s="100"/>
      <c r="HC31" s="100"/>
      <c r="HD31" s="100"/>
      <c r="HE31" s="100"/>
      <c r="HF31" s="100"/>
      <c r="HG31" s="100"/>
      <c r="HH31" s="100"/>
      <c r="HI31" s="100"/>
      <c r="HJ31" s="100"/>
      <c r="HK31" s="100"/>
      <c r="HL31" s="100"/>
      <c r="HM31" s="100"/>
      <c r="HN31" s="100"/>
      <c r="HO31" s="100"/>
      <c r="HP31" s="100"/>
      <c r="HQ31" s="100"/>
      <c r="HR31" s="100"/>
      <c r="HS31" s="100"/>
      <c r="HT31" s="100"/>
      <c r="HU31" s="100"/>
      <c r="HV31" s="100"/>
      <c r="HW31" s="100"/>
      <c r="HX31" s="100"/>
      <c r="HY31" s="100"/>
      <c r="HZ31" s="100"/>
      <c r="IA31" s="100"/>
      <c r="IB31" s="100"/>
      <c r="IC31" s="100"/>
      <c r="ID31" s="100"/>
      <c r="IE31" s="100"/>
      <c r="IF31" s="100"/>
      <c r="IG31" s="100"/>
      <c r="IH31" s="100"/>
      <c r="II31" s="100"/>
      <c r="IJ31" s="100"/>
      <c r="IK31" s="100"/>
      <c r="IL31" s="100"/>
      <c r="IM31" s="100"/>
      <c r="IN31" s="100"/>
      <c r="IO31" s="100"/>
      <c r="IP31" s="100"/>
      <c r="IQ31" s="100"/>
      <c r="IR31" s="100"/>
      <c r="IS31" s="100"/>
      <c r="IT31" s="100"/>
      <c r="IU31" s="100"/>
      <c r="IV31" s="100"/>
    </row>
    <row r="32" spans="1:256" s="110" customFormat="1" ht="22.5" customHeight="1" x14ac:dyDescent="0.25">
      <c r="A32" s="101" t="s">
        <v>40</v>
      </c>
      <c r="B32" s="102"/>
      <c r="C32" s="102"/>
      <c r="D32" s="102"/>
      <c r="E32" s="102"/>
      <c r="F32" s="102"/>
      <c r="G32" s="102"/>
      <c r="H32" s="103" t="s">
        <v>38</v>
      </c>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0"/>
      <c r="BW32" s="100"/>
      <c r="BX32" s="100"/>
      <c r="BY32" s="100"/>
      <c r="BZ32" s="100"/>
      <c r="CA32" s="100"/>
      <c r="CB32" s="100"/>
      <c r="CC32" s="100"/>
      <c r="CD32" s="100"/>
      <c r="CE32" s="100"/>
      <c r="CF32" s="100"/>
      <c r="CG32" s="100"/>
      <c r="CH32" s="100"/>
      <c r="CI32" s="100"/>
      <c r="CJ32" s="100"/>
      <c r="CK32" s="100"/>
      <c r="CL32" s="100"/>
      <c r="CM32" s="100"/>
      <c r="CN32" s="100"/>
      <c r="CO32" s="100"/>
      <c r="CP32" s="100"/>
      <c r="CQ32" s="100"/>
      <c r="CR32" s="100"/>
      <c r="CS32" s="100"/>
      <c r="CT32" s="100"/>
      <c r="CU32" s="100"/>
      <c r="CV32" s="100"/>
      <c r="CW32" s="100"/>
      <c r="CX32" s="100"/>
      <c r="CY32" s="100"/>
      <c r="CZ32" s="100"/>
      <c r="DA32" s="100"/>
      <c r="DB32" s="100"/>
      <c r="DC32" s="100"/>
      <c r="DD32" s="100"/>
      <c r="DE32" s="100"/>
      <c r="DF32" s="100"/>
      <c r="DG32" s="100"/>
      <c r="DH32" s="100"/>
      <c r="DI32" s="100"/>
      <c r="DJ32" s="100"/>
      <c r="DK32" s="100"/>
      <c r="DL32" s="100"/>
      <c r="DM32" s="100"/>
      <c r="DN32" s="100"/>
      <c r="DO32" s="100"/>
      <c r="DP32" s="100"/>
      <c r="DQ32" s="100"/>
      <c r="DR32" s="100"/>
      <c r="DS32" s="100"/>
      <c r="DT32" s="100"/>
      <c r="DU32" s="100"/>
      <c r="DV32" s="100"/>
      <c r="DW32" s="100"/>
      <c r="DX32" s="100"/>
      <c r="DY32" s="100"/>
      <c r="DZ32" s="100"/>
      <c r="EA32" s="100"/>
      <c r="EB32" s="100"/>
      <c r="EC32" s="100"/>
      <c r="ED32" s="100"/>
      <c r="EE32" s="100"/>
      <c r="EF32" s="100"/>
      <c r="EG32" s="100"/>
      <c r="EH32" s="100"/>
      <c r="EI32" s="100"/>
      <c r="EJ32" s="100"/>
      <c r="EK32" s="100"/>
      <c r="EL32" s="100"/>
      <c r="EM32" s="100"/>
      <c r="EN32" s="100"/>
      <c r="EO32" s="100"/>
      <c r="EP32" s="100"/>
      <c r="EQ32" s="100"/>
      <c r="ER32" s="100"/>
      <c r="ES32" s="100"/>
      <c r="ET32" s="100"/>
      <c r="EU32" s="100"/>
      <c r="EV32" s="100"/>
      <c r="EW32" s="100"/>
      <c r="EX32" s="100"/>
      <c r="EY32" s="100"/>
      <c r="EZ32" s="100"/>
      <c r="FA32" s="100"/>
      <c r="FB32" s="100"/>
      <c r="FC32" s="100"/>
      <c r="FD32" s="100"/>
      <c r="FE32" s="100"/>
      <c r="FF32" s="100"/>
      <c r="FG32" s="100"/>
      <c r="FH32" s="100"/>
      <c r="FI32" s="100"/>
      <c r="FJ32" s="100"/>
      <c r="FK32" s="100"/>
      <c r="FL32" s="100"/>
      <c r="FM32" s="100"/>
      <c r="FN32" s="100"/>
      <c r="FO32" s="100"/>
      <c r="FP32" s="100"/>
      <c r="FQ32" s="100"/>
      <c r="FR32" s="100"/>
      <c r="FS32" s="100"/>
      <c r="FT32" s="100"/>
      <c r="FU32" s="100"/>
      <c r="FV32" s="100"/>
      <c r="FW32" s="100"/>
      <c r="FX32" s="100"/>
      <c r="FY32" s="100"/>
      <c r="FZ32" s="100"/>
      <c r="GA32" s="100"/>
      <c r="GB32" s="100"/>
      <c r="GC32" s="100"/>
      <c r="GD32" s="100"/>
      <c r="GE32" s="100"/>
      <c r="GF32" s="100"/>
      <c r="GG32" s="100"/>
      <c r="GH32" s="100"/>
      <c r="GI32" s="100"/>
      <c r="GJ32" s="100"/>
      <c r="GK32" s="100"/>
      <c r="GL32" s="100"/>
      <c r="GM32" s="100"/>
      <c r="GN32" s="100"/>
      <c r="GO32" s="100"/>
      <c r="GP32" s="100"/>
      <c r="GQ32" s="100"/>
      <c r="GR32" s="100"/>
      <c r="GS32" s="100"/>
      <c r="GT32" s="100"/>
      <c r="GU32" s="100"/>
      <c r="GV32" s="100"/>
      <c r="GW32" s="100"/>
      <c r="GX32" s="100"/>
      <c r="GY32" s="100"/>
      <c r="GZ32" s="100"/>
      <c r="HA32" s="100"/>
      <c r="HB32" s="100"/>
      <c r="HC32" s="100"/>
      <c r="HD32" s="100"/>
      <c r="HE32" s="100"/>
      <c r="HF32" s="100"/>
      <c r="HG32" s="100"/>
      <c r="HH32" s="100"/>
      <c r="HI32" s="100"/>
      <c r="HJ32" s="100"/>
      <c r="HK32" s="100"/>
      <c r="HL32" s="100"/>
      <c r="HM32" s="100"/>
      <c r="HN32" s="100"/>
      <c r="HO32" s="100"/>
      <c r="HP32" s="100"/>
      <c r="HQ32" s="100"/>
      <c r="HR32" s="100"/>
      <c r="HS32" s="100"/>
      <c r="HT32" s="100"/>
      <c r="HU32" s="100"/>
      <c r="HV32" s="100"/>
      <c r="HW32" s="100"/>
      <c r="HX32" s="100"/>
      <c r="HY32" s="100"/>
      <c r="HZ32" s="100"/>
      <c r="IA32" s="100"/>
      <c r="IB32" s="100"/>
      <c r="IC32" s="100"/>
      <c r="ID32" s="100"/>
      <c r="IE32" s="100"/>
      <c r="IF32" s="100"/>
      <c r="IG32" s="100"/>
      <c r="IH32" s="100"/>
      <c r="II32" s="100"/>
      <c r="IJ32" s="100"/>
      <c r="IK32" s="100"/>
      <c r="IL32" s="100"/>
      <c r="IM32" s="100"/>
      <c r="IN32" s="100"/>
      <c r="IO32" s="100"/>
      <c r="IP32" s="100"/>
      <c r="IQ32" s="100"/>
      <c r="IR32" s="100"/>
      <c r="IS32" s="100"/>
      <c r="IT32" s="100"/>
      <c r="IU32" s="100"/>
      <c r="IV32" s="100"/>
    </row>
    <row r="33" spans="1:256" s="104" customFormat="1" ht="14.5" x14ac:dyDescent="0.35">
      <c r="A33" s="101" t="s">
        <v>50</v>
      </c>
      <c r="B33" s="45"/>
      <c r="C33" s="45"/>
      <c r="D33" s="45"/>
      <c r="E33" s="45"/>
      <c r="F33" s="45"/>
      <c r="G33" s="45"/>
      <c r="H33" s="103" t="s">
        <v>58</v>
      </c>
    </row>
    <row r="34" spans="1:256" s="104" customFormat="1" ht="14.5" x14ac:dyDescent="0.35">
      <c r="A34" s="87" t="s">
        <v>56</v>
      </c>
      <c r="B34" s="101"/>
      <c r="C34" s="101"/>
      <c r="D34" s="89"/>
      <c r="E34" s="101"/>
      <c r="F34" s="101"/>
      <c r="G34" s="101"/>
      <c r="H34" s="105"/>
    </row>
    <row r="35" spans="1:256" s="111" customFormat="1" ht="22.5" customHeight="1" x14ac:dyDescent="0.35">
      <c r="A35" s="106" t="s">
        <v>45</v>
      </c>
      <c r="B35" s="101"/>
      <c r="C35" s="101"/>
      <c r="D35" s="101"/>
      <c r="E35" s="101"/>
      <c r="F35" s="101"/>
      <c r="G35" s="101"/>
      <c r="H35" s="101"/>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c r="BU35" s="88"/>
      <c r="BV35" s="88"/>
      <c r="BW35" s="88"/>
      <c r="BX35" s="88"/>
      <c r="BY35" s="88"/>
      <c r="BZ35" s="88"/>
      <c r="CA35" s="88"/>
      <c r="CB35" s="88"/>
      <c r="CC35" s="88"/>
      <c r="CD35" s="88"/>
      <c r="CE35" s="88"/>
      <c r="CF35" s="88"/>
      <c r="CG35" s="88"/>
      <c r="CH35" s="88"/>
      <c r="CI35" s="88"/>
      <c r="CJ35" s="88"/>
      <c r="CK35" s="88"/>
      <c r="CL35" s="88"/>
      <c r="CM35" s="88"/>
      <c r="CN35" s="88"/>
      <c r="CO35" s="88"/>
      <c r="CP35" s="88"/>
      <c r="CQ35" s="88"/>
      <c r="CR35" s="88"/>
      <c r="CS35" s="88"/>
      <c r="CT35" s="88"/>
      <c r="CU35" s="88"/>
      <c r="CV35" s="88"/>
      <c r="CW35" s="88"/>
      <c r="CX35" s="88"/>
      <c r="CY35" s="88"/>
      <c r="CZ35" s="88"/>
      <c r="DA35" s="88"/>
      <c r="DB35" s="88"/>
      <c r="DC35" s="88"/>
      <c r="DD35" s="88"/>
      <c r="DE35" s="88"/>
      <c r="DF35" s="88"/>
      <c r="DG35" s="88"/>
      <c r="DH35" s="88"/>
      <c r="DI35" s="88"/>
      <c r="DJ35" s="88"/>
      <c r="DK35" s="88"/>
      <c r="DL35" s="88"/>
      <c r="DM35" s="88"/>
      <c r="DN35" s="88"/>
      <c r="DO35" s="88"/>
      <c r="DP35" s="88"/>
      <c r="DQ35" s="88"/>
      <c r="DR35" s="88"/>
      <c r="DS35" s="88"/>
      <c r="DT35" s="88"/>
      <c r="DU35" s="88"/>
      <c r="DV35" s="88"/>
      <c r="DW35" s="88"/>
      <c r="DX35" s="88"/>
      <c r="DY35" s="88"/>
      <c r="DZ35" s="88"/>
      <c r="EA35" s="88"/>
      <c r="EB35" s="88"/>
      <c r="EC35" s="88"/>
      <c r="ED35" s="88"/>
      <c r="EE35" s="88"/>
      <c r="EF35" s="88"/>
      <c r="EG35" s="88"/>
      <c r="EH35" s="88"/>
      <c r="EI35" s="88"/>
      <c r="EJ35" s="88"/>
      <c r="EK35" s="88"/>
      <c r="EL35" s="88"/>
      <c r="EM35" s="88"/>
      <c r="EN35" s="88"/>
      <c r="EO35" s="88"/>
      <c r="EP35" s="88"/>
      <c r="EQ35" s="88"/>
      <c r="ER35" s="88"/>
      <c r="ES35" s="88"/>
      <c r="ET35" s="88"/>
      <c r="EU35" s="88"/>
      <c r="EV35" s="88"/>
      <c r="EW35" s="88"/>
      <c r="EX35" s="88"/>
      <c r="EY35" s="88"/>
      <c r="EZ35" s="88"/>
      <c r="FA35" s="88"/>
      <c r="FB35" s="88"/>
      <c r="FC35" s="88"/>
      <c r="FD35" s="88"/>
      <c r="FE35" s="88"/>
      <c r="FF35" s="88"/>
      <c r="FG35" s="88"/>
      <c r="FH35" s="88"/>
      <c r="FI35" s="88"/>
      <c r="FJ35" s="88"/>
      <c r="FK35" s="88"/>
      <c r="FL35" s="88"/>
      <c r="FM35" s="88"/>
      <c r="FN35" s="88"/>
      <c r="FO35" s="88"/>
      <c r="FP35" s="88"/>
      <c r="FQ35" s="88"/>
      <c r="FR35" s="88"/>
      <c r="FS35" s="88"/>
      <c r="FT35" s="88"/>
      <c r="FU35" s="88"/>
      <c r="FV35" s="88"/>
      <c r="FW35" s="88"/>
      <c r="FX35" s="88"/>
      <c r="FY35" s="88"/>
      <c r="FZ35" s="88"/>
      <c r="GA35" s="88"/>
      <c r="GB35" s="88"/>
      <c r="GC35" s="88"/>
      <c r="GD35" s="88"/>
      <c r="GE35" s="88"/>
      <c r="GF35" s="88"/>
      <c r="GG35" s="88"/>
      <c r="GH35" s="88"/>
      <c r="GI35" s="88"/>
      <c r="GJ35" s="88"/>
      <c r="GK35" s="88"/>
      <c r="GL35" s="88"/>
      <c r="GM35" s="88"/>
      <c r="GN35" s="88"/>
      <c r="GO35" s="88"/>
      <c r="GP35" s="88"/>
      <c r="GQ35" s="88"/>
      <c r="GR35" s="88"/>
      <c r="GS35" s="88"/>
      <c r="GT35" s="88"/>
      <c r="GU35" s="88"/>
      <c r="GV35" s="88"/>
      <c r="GW35" s="88"/>
      <c r="GX35" s="88"/>
      <c r="GY35" s="88"/>
      <c r="GZ35" s="88"/>
      <c r="HA35" s="88"/>
      <c r="HB35" s="88"/>
      <c r="HC35" s="88"/>
      <c r="HD35" s="88"/>
      <c r="HE35" s="88"/>
      <c r="HF35" s="88"/>
      <c r="HG35" s="88"/>
      <c r="HH35" s="88"/>
      <c r="HI35" s="88"/>
      <c r="HJ35" s="88"/>
      <c r="HK35" s="88"/>
      <c r="HL35" s="88"/>
      <c r="HM35" s="88"/>
      <c r="HN35" s="88"/>
      <c r="HO35" s="88"/>
      <c r="HP35" s="88"/>
      <c r="HQ35" s="88"/>
      <c r="HR35" s="88"/>
      <c r="HS35" s="88"/>
      <c r="HT35" s="88"/>
      <c r="HU35" s="88"/>
      <c r="HV35" s="88"/>
      <c r="HW35" s="88"/>
      <c r="HX35" s="88"/>
      <c r="HY35" s="88"/>
      <c r="HZ35" s="88"/>
      <c r="IA35" s="88"/>
      <c r="IB35" s="88"/>
      <c r="IC35" s="88"/>
      <c r="ID35" s="88"/>
      <c r="IE35" s="88"/>
      <c r="IF35" s="88"/>
      <c r="IG35" s="88"/>
      <c r="IH35" s="88"/>
      <c r="II35" s="88"/>
      <c r="IJ35" s="88"/>
      <c r="IK35" s="88"/>
      <c r="IL35" s="88"/>
      <c r="IM35" s="88"/>
      <c r="IN35" s="88"/>
      <c r="IO35" s="88"/>
      <c r="IP35" s="88"/>
      <c r="IQ35" s="88"/>
      <c r="IR35" s="88"/>
      <c r="IS35" s="88"/>
      <c r="IT35" s="88"/>
      <c r="IU35" s="88"/>
      <c r="IV35" s="88"/>
    </row>
    <row r="36" spans="1:256" s="111" customFormat="1" ht="14.5" x14ac:dyDescent="0.35">
      <c r="A36" s="101"/>
      <c r="B36" s="101"/>
      <c r="C36" s="101"/>
      <c r="D36" s="101"/>
      <c r="E36" s="101"/>
      <c r="F36" s="101"/>
      <c r="G36" s="101"/>
      <c r="H36" s="101"/>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s="88"/>
      <c r="CE36" s="88"/>
      <c r="CF36" s="88"/>
      <c r="CG36" s="88"/>
      <c r="CH36" s="88"/>
      <c r="CI36" s="88"/>
      <c r="CJ36" s="88"/>
      <c r="CK36" s="88"/>
      <c r="CL36" s="88"/>
      <c r="CM36" s="88"/>
      <c r="CN36" s="88"/>
      <c r="CO36" s="88"/>
      <c r="CP36" s="88"/>
      <c r="CQ36" s="88"/>
      <c r="CR36" s="88"/>
      <c r="CS36" s="88"/>
      <c r="CT36" s="88"/>
      <c r="CU36" s="88"/>
      <c r="CV36" s="88"/>
      <c r="CW36" s="88"/>
      <c r="CX36" s="88"/>
      <c r="CY36" s="88"/>
      <c r="CZ36" s="88"/>
      <c r="DA36" s="88"/>
      <c r="DB36" s="88"/>
      <c r="DC36" s="88"/>
      <c r="DD36" s="88"/>
      <c r="DE36" s="88"/>
      <c r="DF36" s="88"/>
      <c r="DG36" s="88"/>
      <c r="DH36" s="88"/>
      <c r="DI36" s="88"/>
      <c r="DJ36" s="88"/>
      <c r="DK36" s="88"/>
      <c r="DL36" s="88"/>
      <c r="DM36" s="88"/>
      <c r="DN36" s="88"/>
      <c r="DO36" s="88"/>
      <c r="DP36" s="88"/>
      <c r="DQ36" s="88"/>
      <c r="DR36" s="88"/>
      <c r="DS36" s="88"/>
      <c r="DT36" s="88"/>
      <c r="DU36" s="88"/>
      <c r="DV36" s="88"/>
      <c r="DW36" s="88"/>
      <c r="DX36" s="88"/>
      <c r="DY36" s="88"/>
      <c r="DZ36" s="88"/>
      <c r="EA36" s="88"/>
      <c r="EB36" s="88"/>
      <c r="EC36" s="88"/>
      <c r="ED36" s="88"/>
      <c r="EE36" s="88"/>
      <c r="EF36" s="88"/>
      <c r="EG36" s="88"/>
      <c r="EH36" s="88"/>
      <c r="EI36" s="88"/>
      <c r="EJ36" s="88"/>
      <c r="EK36" s="88"/>
      <c r="EL36" s="88"/>
      <c r="EM36" s="88"/>
      <c r="EN36" s="88"/>
      <c r="EO36" s="88"/>
      <c r="EP36" s="88"/>
      <c r="EQ36" s="88"/>
      <c r="ER36" s="88"/>
      <c r="ES36" s="88"/>
      <c r="ET36" s="88"/>
      <c r="EU36" s="88"/>
      <c r="EV36" s="88"/>
      <c r="EW36" s="88"/>
      <c r="EX36" s="88"/>
      <c r="EY36" s="88"/>
      <c r="EZ36" s="88"/>
      <c r="FA36" s="88"/>
      <c r="FB36" s="88"/>
      <c r="FC36" s="88"/>
      <c r="FD36" s="88"/>
      <c r="FE36" s="88"/>
      <c r="FF36" s="88"/>
      <c r="FG36" s="88"/>
      <c r="FH36" s="88"/>
      <c r="FI36" s="88"/>
      <c r="FJ36" s="88"/>
      <c r="FK36" s="88"/>
      <c r="FL36" s="88"/>
      <c r="FM36" s="88"/>
      <c r="FN36" s="88"/>
      <c r="FO36" s="88"/>
      <c r="FP36" s="88"/>
      <c r="FQ36" s="88"/>
      <c r="FR36" s="88"/>
      <c r="FS36" s="88"/>
      <c r="FT36" s="88"/>
      <c r="FU36" s="88"/>
      <c r="FV36" s="88"/>
      <c r="FW36" s="88"/>
      <c r="FX36" s="88"/>
      <c r="FY36" s="88"/>
      <c r="FZ36" s="88"/>
      <c r="GA36" s="88"/>
      <c r="GB36" s="88"/>
      <c r="GC36" s="88"/>
      <c r="GD36" s="88"/>
      <c r="GE36" s="88"/>
      <c r="GF36" s="88"/>
      <c r="GG36" s="88"/>
      <c r="GH36" s="88"/>
      <c r="GI36" s="88"/>
      <c r="GJ36" s="88"/>
      <c r="GK36" s="88"/>
      <c r="GL36" s="88"/>
      <c r="GM36" s="88"/>
      <c r="GN36" s="88"/>
      <c r="GO36" s="88"/>
      <c r="GP36" s="88"/>
      <c r="GQ36" s="88"/>
      <c r="GR36" s="88"/>
      <c r="GS36" s="88"/>
      <c r="GT36" s="88"/>
      <c r="GU36" s="88"/>
      <c r="GV36" s="88"/>
      <c r="GW36" s="88"/>
      <c r="GX36" s="88"/>
      <c r="GY36" s="88"/>
      <c r="GZ36" s="88"/>
      <c r="HA36" s="88"/>
      <c r="HB36" s="88"/>
      <c r="HC36" s="88"/>
      <c r="HD36" s="88"/>
      <c r="HE36" s="88"/>
      <c r="HF36" s="88"/>
      <c r="HG36" s="88"/>
      <c r="HH36" s="88"/>
      <c r="HI36" s="88"/>
      <c r="HJ36" s="88"/>
      <c r="HK36" s="88"/>
      <c r="HL36" s="88"/>
      <c r="HM36" s="88"/>
      <c r="HN36" s="88"/>
      <c r="HO36" s="88"/>
      <c r="HP36" s="88"/>
      <c r="HQ36" s="88"/>
      <c r="HR36" s="88"/>
      <c r="HS36" s="88"/>
      <c r="HT36" s="88"/>
      <c r="HU36" s="88"/>
      <c r="HV36" s="88"/>
      <c r="HW36" s="88"/>
      <c r="HX36" s="88"/>
      <c r="HY36" s="88"/>
      <c r="HZ36" s="88"/>
      <c r="IA36" s="88"/>
      <c r="IB36" s="88"/>
      <c r="IC36" s="88"/>
      <c r="ID36" s="88"/>
      <c r="IE36" s="88"/>
      <c r="IF36" s="88"/>
      <c r="IG36" s="88"/>
      <c r="IH36" s="88"/>
      <c r="II36" s="88"/>
      <c r="IJ36" s="88"/>
      <c r="IK36" s="88"/>
      <c r="IL36" s="88"/>
      <c r="IM36" s="88"/>
      <c r="IN36" s="88"/>
      <c r="IO36" s="88"/>
      <c r="IP36" s="88"/>
      <c r="IQ36" s="88"/>
      <c r="IR36" s="88"/>
      <c r="IS36" s="88"/>
      <c r="IT36" s="88"/>
      <c r="IU36" s="88"/>
      <c r="IV36" s="88"/>
    </row>
    <row r="37" spans="1:256" s="111" customFormat="1" ht="19.5" customHeight="1" x14ac:dyDescent="0.35">
      <c r="A37" s="101"/>
      <c r="B37" s="112"/>
      <c r="C37" s="112"/>
      <c r="D37" s="112"/>
      <c r="E37" s="112"/>
      <c r="F37" s="112"/>
      <c r="G37" s="112"/>
      <c r="H37" s="112"/>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s="88"/>
      <c r="CE37" s="88"/>
      <c r="CF37" s="88"/>
      <c r="CG37" s="88"/>
      <c r="CH37" s="88"/>
      <c r="CI37" s="88"/>
      <c r="CJ37" s="88"/>
      <c r="CK37" s="88"/>
      <c r="CL37" s="88"/>
      <c r="CM37" s="88"/>
      <c r="CN37" s="88"/>
      <c r="CO37" s="88"/>
      <c r="CP37" s="88"/>
      <c r="CQ37" s="88"/>
      <c r="CR37" s="88"/>
      <c r="CS37" s="88"/>
      <c r="CT37" s="88"/>
      <c r="CU37" s="88"/>
      <c r="CV37" s="88"/>
      <c r="CW37" s="88"/>
      <c r="CX37" s="88"/>
      <c r="CY37" s="88"/>
      <c r="CZ37" s="88"/>
      <c r="DA37" s="88"/>
      <c r="DB37" s="88"/>
      <c r="DC37" s="88"/>
      <c r="DD37" s="88"/>
      <c r="DE37" s="88"/>
      <c r="DF37" s="88"/>
      <c r="DG37" s="88"/>
      <c r="DH37" s="88"/>
      <c r="DI37" s="88"/>
      <c r="DJ37" s="88"/>
      <c r="DK37" s="88"/>
      <c r="DL37" s="88"/>
      <c r="DM37" s="88"/>
      <c r="DN37" s="88"/>
      <c r="DO37" s="88"/>
      <c r="DP37" s="88"/>
      <c r="DQ37" s="88"/>
      <c r="DR37" s="88"/>
      <c r="DS37" s="88"/>
      <c r="DT37" s="88"/>
      <c r="DU37" s="88"/>
      <c r="DV37" s="88"/>
      <c r="DW37" s="88"/>
      <c r="DX37" s="88"/>
      <c r="DY37" s="88"/>
      <c r="DZ37" s="88"/>
      <c r="EA37" s="88"/>
      <c r="EB37" s="88"/>
      <c r="EC37" s="88"/>
      <c r="ED37" s="88"/>
      <c r="EE37" s="88"/>
      <c r="EF37" s="88"/>
      <c r="EG37" s="88"/>
      <c r="EH37" s="88"/>
      <c r="EI37" s="88"/>
      <c r="EJ37" s="88"/>
      <c r="EK37" s="88"/>
      <c r="EL37" s="88"/>
      <c r="EM37" s="88"/>
      <c r="EN37" s="88"/>
      <c r="EO37" s="88"/>
      <c r="EP37" s="88"/>
      <c r="EQ37" s="88"/>
      <c r="ER37" s="88"/>
      <c r="ES37" s="88"/>
      <c r="ET37" s="88"/>
      <c r="EU37" s="88"/>
      <c r="EV37" s="88"/>
      <c r="EW37" s="88"/>
      <c r="EX37" s="88"/>
      <c r="EY37" s="88"/>
      <c r="EZ37" s="88"/>
      <c r="FA37" s="88"/>
      <c r="FB37" s="88"/>
      <c r="FC37" s="88"/>
      <c r="FD37" s="88"/>
      <c r="FE37" s="88"/>
      <c r="FF37" s="88"/>
      <c r="FG37" s="88"/>
      <c r="FH37" s="88"/>
      <c r="FI37" s="88"/>
      <c r="FJ37" s="88"/>
      <c r="FK37" s="88"/>
      <c r="FL37" s="88"/>
      <c r="FM37" s="88"/>
      <c r="FN37" s="88"/>
      <c r="FO37" s="88"/>
      <c r="FP37" s="88"/>
      <c r="FQ37" s="88"/>
      <c r="FR37" s="88"/>
      <c r="FS37" s="88"/>
      <c r="FT37" s="88"/>
      <c r="FU37" s="88"/>
      <c r="FV37" s="88"/>
      <c r="FW37" s="88"/>
      <c r="FX37" s="88"/>
      <c r="FY37" s="88"/>
      <c r="FZ37" s="88"/>
      <c r="GA37" s="88"/>
      <c r="GB37" s="88"/>
      <c r="GC37" s="88"/>
      <c r="GD37" s="88"/>
      <c r="GE37" s="88"/>
      <c r="GF37" s="88"/>
      <c r="GG37" s="88"/>
      <c r="GH37" s="88"/>
      <c r="GI37" s="88"/>
      <c r="GJ37" s="88"/>
      <c r="GK37" s="88"/>
      <c r="GL37" s="88"/>
      <c r="GM37" s="88"/>
      <c r="GN37" s="88"/>
      <c r="GO37" s="88"/>
      <c r="GP37" s="88"/>
      <c r="GQ37" s="88"/>
      <c r="GR37" s="88"/>
      <c r="GS37" s="88"/>
      <c r="GT37" s="88"/>
      <c r="GU37" s="88"/>
      <c r="GV37" s="88"/>
      <c r="GW37" s="88"/>
      <c r="GX37" s="88"/>
      <c r="GY37" s="88"/>
      <c r="GZ37" s="88"/>
      <c r="HA37" s="88"/>
      <c r="HB37" s="88"/>
      <c r="HC37" s="88"/>
      <c r="HD37" s="88"/>
      <c r="HE37" s="88"/>
      <c r="HF37" s="88"/>
      <c r="HG37" s="88"/>
      <c r="HH37" s="88"/>
      <c r="HI37" s="88"/>
      <c r="HJ37" s="88"/>
      <c r="HK37" s="88"/>
      <c r="HL37" s="88"/>
      <c r="HM37" s="88"/>
      <c r="HN37" s="88"/>
      <c r="HO37" s="88"/>
      <c r="HP37" s="88"/>
      <c r="HQ37" s="88"/>
      <c r="HR37" s="88"/>
      <c r="HS37" s="88"/>
      <c r="HT37" s="88"/>
      <c r="HU37" s="88"/>
      <c r="HV37" s="88"/>
      <c r="HW37" s="88"/>
      <c r="HX37" s="88"/>
      <c r="HY37" s="88"/>
      <c r="HZ37" s="88"/>
      <c r="IA37" s="88"/>
      <c r="IB37" s="88"/>
      <c r="IC37" s="88"/>
      <c r="ID37" s="88"/>
      <c r="IE37" s="88"/>
      <c r="IF37" s="88"/>
      <c r="IG37" s="88"/>
      <c r="IH37" s="88"/>
      <c r="II37" s="88"/>
      <c r="IJ37" s="88"/>
      <c r="IK37" s="88"/>
      <c r="IL37" s="88"/>
      <c r="IM37" s="88"/>
      <c r="IN37" s="88"/>
      <c r="IO37" s="88"/>
      <c r="IP37" s="88"/>
      <c r="IQ37" s="88"/>
      <c r="IR37" s="88"/>
      <c r="IS37" s="88"/>
      <c r="IT37" s="88"/>
      <c r="IU37" s="88"/>
      <c r="IV37" s="88"/>
    </row>
    <row r="38" spans="1:256" s="61" customFormat="1" ht="14.25" customHeight="1" x14ac:dyDescent="0.35">
      <c r="A38" s="101"/>
      <c r="B38" s="112"/>
      <c r="C38" s="112"/>
      <c r="D38" s="112"/>
      <c r="E38" s="112"/>
      <c r="F38" s="112"/>
      <c r="G38" s="112"/>
      <c r="H38" s="112"/>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8"/>
      <c r="CD38" s="88"/>
      <c r="CE38" s="88"/>
      <c r="CF38" s="88"/>
      <c r="CG38" s="88"/>
      <c r="CH38" s="88"/>
      <c r="CI38" s="88"/>
      <c r="CJ38" s="88"/>
      <c r="CK38" s="88"/>
      <c r="CL38" s="88"/>
      <c r="CM38" s="88"/>
      <c r="CN38" s="88"/>
      <c r="CO38" s="88"/>
      <c r="CP38" s="88"/>
      <c r="CQ38" s="88"/>
      <c r="CR38" s="88"/>
      <c r="CS38" s="88"/>
      <c r="CT38" s="88"/>
      <c r="CU38" s="88"/>
      <c r="CV38" s="88"/>
      <c r="CW38" s="88"/>
      <c r="CX38" s="88"/>
      <c r="CY38" s="88"/>
      <c r="CZ38" s="88"/>
      <c r="DA38" s="88"/>
      <c r="DB38" s="88"/>
      <c r="DC38" s="88"/>
      <c r="DD38" s="88"/>
      <c r="DE38" s="88"/>
      <c r="DF38" s="88"/>
      <c r="DG38" s="88"/>
      <c r="DH38" s="88"/>
      <c r="DI38" s="88"/>
      <c r="DJ38" s="88"/>
      <c r="DK38" s="88"/>
      <c r="DL38" s="88"/>
      <c r="DM38" s="88"/>
      <c r="DN38" s="88"/>
      <c r="DO38" s="88"/>
      <c r="DP38" s="88"/>
      <c r="DQ38" s="88"/>
      <c r="DR38" s="88"/>
      <c r="DS38" s="88"/>
      <c r="DT38" s="88"/>
      <c r="DU38" s="88"/>
      <c r="DV38" s="88"/>
      <c r="DW38" s="88"/>
      <c r="DX38" s="88"/>
      <c r="DY38" s="88"/>
      <c r="DZ38" s="88"/>
      <c r="EA38" s="88"/>
      <c r="EB38" s="88"/>
      <c r="EC38" s="88"/>
      <c r="ED38" s="88"/>
      <c r="EE38" s="88"/>
      <c r="EF38" s="88"/>
      <c r="EG38" s="88"/>
      <c r="EH38" s="88"/>
      <c r="EI38" s="88"/>
      <c r="EJ38" s="88"/>
      <c r="EK38" s="88"/>
      <c r="EL38" s="88"/>
      <c r="EM38" s="88"/>
      <c r="EN38" s="88"/>
      <c r="EO38" s="88"/>
      <c r="EP38" s="88"/>
      <c r="EQ38" s="88"/>
      <c r="ER38" s="88"/>
      <c r="ES38" s="88"/>
      <c r="ET38" s="88"/>
      <c r="EU38" s="88"/>
      <c r="EV38" s="88"/>
      <c r="EW38" s="88"/>
      <c r="EX38" s="88"/>
      <c r="EY38" s="88"/>
      <c r="EZ38" s="88"/>
      <c r="FA38" s="88"/>
      <c r="FB38" s="88"/>
      <c r="FC38" s="88"/>
      <c r="FD38" s="88"/>
      <c r="FE38" s="88"/>
      <c r="FF38" s="88"/>
      <c r="FG38" s="88"/>
      <c r="FH38" s="88"/>
      <c r="FI38" s="88"/>
      <c r="FJ38" s="88"/>
      <c r="FK38" s="88"/>
      <c r="FL38" s="88"/>
      <c r="FM38" s="88"/>
      <c r="FN38" s="88"/>
      <c r="FO38" s="88"/>
      <c r="FP38" s="88"/>
      <c r="FQ38" s="88"/>
      <c r="FR38" s="88"/>
      <c r="FS38" s="88"/>
      <c r="FT38" s="88"/>
      <c r="FU38" s="88"/>
      <c r="FV38" s="88"/>
      <c r="FW38" s="88"/>
      <c r="FX38" s="88"/>
      <c r="FY38" s="88"/>
      <c r="FZ38" s="88"/>
      <c r="GA38" s="88"/>
      <c r="GB38" s="88"/>
      <c r="GC38" s="88"/>
      <c r="GD38" s="88"/>
      <c r="GE38" s="88"/>
      <c r="GF38" s="88"/>
      <c r="GG38" s="88"/>
      <c r="GH38" s="88"/>
      <c r="GI38" s="88"/>
      <c r="GJ38" s="88"/>
      <c r="GK38" s="88"/>
      <c r="GL38" s="88"/>
      <c r="GM38" s="88"/>
      <c r="GN38" s="88"/>
      <c r="GO38" s="88"/>
      <c r="GP38" s="88"/>
      <c r="GQ38" s="88"/>
      <c r="GR38" s="88"/>
      <c r="GS38" s="88"/>
      <c r="GT38" s="88"/>
      <c r="GU38" s="88"/>
      <c r="GV38" s="88"/>
      <c r="GW38" s="88"/>
      <c r="GX38" s="88"/>
      <c r="GY38" s="88"/>
      <c r="GZ38" s="88"/>
      <c r="HA38" s="88"/>
      <c r="HB38" s="88"/>
      <c r="HC38" s="88"/>
      <c r="HD38" s="88"/>
      <c r="HE38" s="88"/>
      <c r="HF38" s="88"/>
      <c r="HG38" s="88"/>
      <c r="HH38" s="88"/>
      <c r="HI38" s="88"/>
      <c r="HJ38" s="88"/>
      <c r="HK38" s="88"/>
      <c r="HL38" s="88"/>
      <c r="HM38" s="88"/>
      <c r="HN38" s="88"/>
      <c r="HO38" s="88"/>
      <c r="HP38" s="88"/>
      <c r="HQ38" s="88"/>
      <c r="HR38" s="88"/>
      <c r="HS38" s="88"/>
      <c r="HT38" s="88"/>
      <c r="HU38" s="88"/>
      <c r="HV38" s="88"/>
      <c r="HW38" s="88"/>
      <c r="HX38" s="88"/>
      <c r="HY38" s="88"/>
      <c r="HZ38" s="88"/>
      <c r="IA38" s="88"/>
      <c r="IB38" s="88"/>
      <c r="IC38" s="88"/>
      <c r="ID38" s="88"/>
      <c r="IE38" s="88"/>
      <c r="IF38" s="88"/>
      <c r="IG38" s="88"/>
      <c r="IH38" s="88"/>
      <c r="II38" s="88"/>
      <c r="IJ38" s="88"/>
      <c r="IK38" s="88"/>
      <c r="IL38" s="88"/>
      <c r="IM38" s="88"/>
      <c r="IN38" s="88"/>
      <c r="IO38" s="88"/>
      <c r="IP38" s="88"/>
      <c r="IQ38" s="88"/>
      <c r="IR38" s="88"/>
      <c r="IS38" s="88"/>
      <c r="IT38" s="88"/>
      <c r="IU38" s="88"/>
      <c r="IV38" s="88"/>
    </row>
    <row r="39" spans="1:256" s="61" customFormat="1" ht="14.25" customHeight="1" x14ac:dyDescent="0.35">
      <c r="A39" s="88"/>
      <c r="B39" s="107"/>
      <c r="C39" s="107"/>
      <c r="D39" s="107"/>
      <c r="E39" s="107"/>
      <c r="F39" s="107"/>
      <c r="G39" s="107"/>
      <c r="H39" s="107"/>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c r="BU39" s="88"/>
      <c r="BV39" s="88"/>
      <c r="BW39" s="88"/>
      <c r="BX39" s="88"/>
      <c r="BY39" s="88"/>
      <c r="BZ39" s="88"/>
      <c r="CA39" s="88"/>
      <c r="CB39" s="88"/>
      <c r="CC39" s="88"/>
      <c r="CD39" s="88"/>
      <c r="CE39" s="88"/>
      <c r="CF39" s="88"/>
      <c r="CG39" s="88"/>
      <c r="CH39" s="88"/>
      <c r="CI39" s="88"/>
      <c r="CJ39" s="88"/>
      <c r="CK39" s="88"/>
      <c r="CL39" s="88"/>
      <c r="CM39" s="88"/>
      <c r="CN39" s="88"/>
      <c r="CO39" s="88"/>
      <c r="CP39" s="88"/>
      <c r="CQ39" s="88"/>
      <c r="CR39" s="88"/>
      <c r="CS39" s="88"/>
      <c r="CT39" s="88"/>
      <c r="CU39" s="88"/>
      <c r="CV39" s="88"/>
      <c r="CW39" s="88"/>
      <c r="CX39" s="88"/>
      <c r="CY39" s="88"/>
      <c r="CZ39" s="88"/>
      <c r="DA39" s="88"/>
      <c r="DB39" s="88"/>
      <c r="DC39" s="88"/>
      <c r="DD39" s="88"/>
      <c r="DE39" s="88"/>
      <c r="DF39" s="88"/>
      <c r="DG39" s="88"/>
      <c r="DH39" s="88"/>
      <c r="DI39" s="88"/>
      <c r="DJ39" s="88"/>
      <c r="DK39" s="88"/>
      <c r="DL39" s="88"/>
      <c r="DM39" s="88"/>
      <c r="DN39" s="88"/>
      <c r="DO39" s="88"/>
      <c r="DP39" s="88"/>
      <c r="DQ39" s="88"/>
      <c r="DR39" s="88"/>
      <c r="DS39" s="88"/>
      <c r="DT39" s="88"/>
      <c r="DU39" s="88"/>
      <c r="DV39" s="88"/>
      <c r="DW39" s="88"/>
      <c r="DX39" s="88"/>
      <c r="DY39" s="88"/>
      <c r="DZ39" s="88"/>
      <c r="EA39" s="88"/>
      <c r="EB39" s="88"/>
      <c r="EC39" s="88"/>
      <c r="ED39" s="88"/>
      <c r="EE39" s="88"/>
      <c r="EF39" s="88"/>
      <c r="EG39" s="88"/>
      <c r="EH39" s="88"/>
      <c r="EI39" s="88"/>
      <c r="EJ39" s="88"/>
      <c r="EK39" s="88"/>
      <c r="EL39" s="88"/>
      <c r="EM39" s="88"/>
      <c r="EN39" s="88"/>
      <c r="EO39" s="88"/>
      <c r="EP39" s="88"/>
      <c r="EQ39" s="88"/>
      <c r="ER39" s="88"/>
      <c r="ES39" s="88"/>
      <c r="ET39" s="88"/>
      <c r="EU39" s="88"/>
      <c r="EV39" s="88"/>
      <c r="EW39" s="88"/>
      <c r="EX39" s="88"/>
      <c r="EY39" s="88"/>
      <c r="EZ39" s="88"/>
      <c r="FA39" s="88"/>
      <c r="FB39" s="88"/>
      <c r="FC39" s="88"/>
      <c r="FD39" s="88"/>
      <c r="FE39" s="88"/>
      <c r="FF39" s="88"/>
      <c r="FG39" s="88"/>
      <c r="FH39" s="88"/>
      <c r="FI39" s="88"/>
      <c r="FJ39" s="88"/>
      <c r="FK39" s="88"/>
      <c r="FL39" s="88"/>
      <c r="FM39" s="88"/>
      <c r="FN39" s="88"/>
      <c r="FO39" s="88"/>
      <c r="FP39" s="88"/>
      <c r="FQ39" s="88"/>
      <c r="FR39" s="88"/>
      <c r="FS39" s="88"/>
      <c r="FT39" s="88"/>
      <c r="FU39" s="88"/>
      <c r="FV39" s="88"/>
      <c r="FW39" s="88"/>
      <c r="FX39" s="88"/>
      <c r="FY39" s="88"/>
      <c r="FZ39" s="88"/>
      <c r="GA39" s="88"/>
      <c r="GB39" s="88"/>
      <c r="GC39" s="88"/>
      <c r="GD39" s="88"/>
      <c r="GE39" s="88"/>
      <c r="GF39" s="88"/>
      <c r="GG39" s="88"/>
      <c r="GH39" s="88"/>
      <c r="GI39" s="88"/>
      <c r="GJ39" s="88"/>
      <c r="GK39" s="88"/>
      <c r="GL39" s="88"/>
      <c r="GM39" s="88"/>
      <c r="GN39" s="88"/>
      <c r="GO39" s="88"/>
      <c r="GP39" s="88"/>
      <c r="GQ39" s="88"/>
      <c r="GR39" s="88"/>
      <c r="GS39" s="88"/>
      <c r="GT39" s="88"/>
      <c r="GU39" s="88"/>
      <c r="GV39" s="88"/>
      <c r="GW39" s="88"/>
      <c r="GX39" s="88"/>
      <c r="GY39" s="88"/>
      <c r="GZ39" s="88"/>
      <c r="HA39" s="88"/>
      <c r="HB39" s="88"/>
      <c r="HC39" s="88"/>
      <c r="HD39" s="88"/>
      <c r="HE39" s="88"/>
      <c r="HF39" s="88"/>
      <c r="HG39" s="88"/>
      <c r="HH39" s="88"/>
      <c r="HI39" s="88"/>
      <c r="HJ39" s="88"/>
      <c r="HK39" s="88"/>
      <c r="HL39" s="88"/>
      <c r="HM39" s="88"/>
      <c r="HN39" s="88"/>
      <c r="HO39" s="88"/>
      <c r="HP39" s="88"/>
      <c r="HQ39" s="88"/>
      <c r="HR39" s="88"/>
      <c r="HS39" s="88"/>
      <c r="HT39" s="88"/>
      <c r="HU39" s="88"/>
      <c r="HV39" s="88"/>
      <c r="HW39" s="88"/>
      <c r="HX39" s="88"/>
      <c r="HY39" s="88"/>
      <c r="HZ39" s="88"/>
      <c r="IA39" s="88"/>
      <c r="IB39" s="88"/>
      <c r="IC39" s="88"/>
      <c r="ID39" s="88"/>
      <c r="IE39" s="88"/>
      <c r="IF39" s="88"/>
      <c r="IG39" s="88"/>
      <c r="IH39" s="88"/>
      <c r="II39" s="88"/>
      <c r="IJ39" s="88"/>
      <c r="IK39" s="88"/>
      <c r="IL39" s="88"/>
      <c r="IM39" s="88"/>
      <c r="IN39" s="88"/>
      <c r="IO39" s="88"/>
      <c r="IP39" s="88"/>
      <c r="IQ39" s="88"/>
      <c r="IR39" s="88"/>
      <c r="IS39" s="88"/>
      <c r="IT39" s="88"/>
      <c r="IU39" s="88"/>
      <c r="IV39" s="88"/>
    </row>
    <row r="40" spans="1:256" s="61" customFormat="1" ht="14.25" customHeight="1" x14ac:dyDescent="0.35">
      <c r="A40" s="88"/>
      <c r="B40" s="107"/>
      <c r="C40" s="107"/>
      <c r="D40" s="107"/>
      <c r="E40" s="107"/>
      <c r="F40" s="107"/>
      <c r="G40" s="107"/>
      <c r="H40" s="107"/>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88"/>
      <c r="BO40" s="88"/>
      <c r="BP40" s="88"/>
      <c r="BQ40" s="88"/>
      <c r="BR40" s="88"/>
      <c r="BS40" s="88"/>
      <c r="BT40" s="88"/>
      <c r="BU40" s="88"/>
      <c r="BV40" s="88"/>
      <c r="BW40" s="88"/>
      <c r="BX40" s="88"/>
      <c r="BY40" s="88"/>
      <c r="BZ40" s="88"/>
      <c r="CA40" s="88"/>
      <c r="CB40" s="88"/>
      <c r="CC40" s="88"/>
      <c r="CD40" s="88"/>
      <c r="CE40" s="88"/>
      <c r="CF40" s="88"/>
      <c r="CG40" s="88"/>
      <c r="CH40" s="88"/>
      <c r="CI40" s="88"/>
      <c r="CJ40" s="88"/>
      <c r="CK40" s="88"/>
      <c r="CL40" s="88"/>
      <c r="CM40" s="88"/>
      <c r="CN40" s="88"/>
      <c r="CO40" s="88"/>
      <c r="CP40" s="88"/>
      <c r="CQ40" s="88"/>
      <c r="CR40" s="88"/>
      <c r="CS40" s="88"/>
      <c r="CT40" s="88"/>
      <c r="CU40" s="88"/>
      <c r="CV40" s="88"/>
      <c r="CW40" s="88"/>
      <c r="CX40" s="88"/>
      <c r="CY40" s="88"/>
      <c r="CZ40" s="88"/>
      <c r="DA40" s="88"/>
      <c r="DB40" s="88"/>
      <c r="DC40" s="88"/>
      <c r="DD40" s="88"/>
      <c r="DE40" s="88"/>
      <c r="DF40" s="88"/>
      <c r="DG40" s="88"/>
      <c r="DH40" s="88"/>
      <c r="DI40" s="88"/>
      <c r="DJ40" s="88"/>
      <c r="DK40" s="88"/>
      <c r="DL40" s="88"/>
      <c r="DM40" s="88"/>
      <c r="DN40" s="88"/>
      <c r="DO40" s="88"/>
      <c r="DP40" s="88"/>
      <c r="DQ40" s="88"/>
      <c r="DR40" s="88"/>
      <c r="DS40" s="88"/>
      <c r="DT40" s="88"/>
      <c r="DU40" s="88"/>
      <c r="DV40" s="88"/>
      <c r="DW40" s="88"/>
      <c r="DX40" s="88"/>
      <c r="DY40" s="88"/>
      <c r="DZ40" s="88"/>
      <c r="EA40" s="88"/>
      <c r="EB40" s="88"/>
      <c r="EC40" s="88"/>
      <c r="ED40" s="88"/>
      <c r="EE40" s="88"/>
      <c r="EF40" s="88"/>
      <c r="EG40" s="88"/>
      <c r="EH40" s="88"/>
      <c r="EI40" s="88"/>
      <c r="EJ40" s="88"/>
      <c r="EK40" s="88"/>
      <c r="EL40" s="88"/>
      <c r="EM40" s="88"/>
      <c r="EN40" s="88"/>
      <c r="EO40" s="88"/>
      <c r="EP40" s="88"/>
      <c r="EQ40" s="88"/>
      <c r="ER40" s="88"/>
      <c r="ES40" s="88"/>
      <c r="ET40" s="88"/>
      <c r="EU40" s="88"/>
      <c r="EV40" s="88"/>
      <c r="EW40" s="88"/>
      <c r="EX40" s="88"/>
      <c r="EY40" s="88"/>
      <c r="EZ40" s="88"/>
      <c r="FA40" s="88"/>
      <c r="FB40" s="88"/>
      <c r="FC40" s="88"/>
      <c r="FD40" s="88"/>
      <c r="FE40" s="88"/>
      <c r="FF40" s="88"/>
      <c r="FG40" s="88"/>
      <c r="FH40" s="88"/>
      <c r="FI40" s="88"/>
      <c r="FJ40" s="88"/>
      <c r="FK40" s="88"/>
      <c r="FL40" s="88"/>
      <c r="FM40" s="88"/>
      <c r="FN40" s="88"/>
      <c r="FO40" s="88"/>
      <c r="FP40" s="88"/>
      <c r="FQ40" s="88"/>
      <c r="FR40" s="88"/>
      <c r="FS40" s="88"/>
      <c r="FT40" s="88"/>
      <c r="FU40" s="88"/>
      <c r="FV40" s="88"/>
      <c r="FW40" s="88"/>
      <c r="FX40" s="88"/>
      <c r="FY40" s="88"/>
      <c r="FZ40" s="88"/>
      <c r="GA40" s="88"/>
      <c r="GB40" s="88"/>
      <c r="GC40" s="88"/>
      <c r="GD40" s="88"/>
      <c r="GE40" s="88"/>
      <c r="GF40" s="88"/>
      <c r="GG40" s="88"/>
      <c r="GH40" s="88"/>
      <c r="GI40" s="88"/>
      <c r="GJ40" s="88"/>
      <c r="GK40" s="88"/>
      <c r="GL40" s="88"/>
      <c r="GM40" s="88"/>
      <c r="GN40" s="88"/>
      <c r="GO40" s="88"/>
      <c r="GP40" s="88"/>
      <c r="GQ40" s="88"/>
      <c r="GR40" s="88"/>
      <c r="GS40" s="88"/>
      <c r="GT40" s="88"/>
      <c r="GU40" s="88"/>
      <c r="GV40" s="88"/>
      <c r="GW40" s="88"/>
      <c r="GX40" s="88"/>
      <c r="GY40" s="88"/>
      <c r="GZ40" s="88"/>
      <c r="HA40" s="88"/>
      <c r="HB40" s="88"/>
      <c r="HC40" s="88"/>
      <c r="HD40" s="88"/>
      <c r="HE40" s="88"/>
      <c r="HF40" s="88"/>
      <c r="HG40" s="88"/>
      <c r="HH40" s="88"/>
      <c r="HI40" s="88"/>
      <c r="HJ40" s="88"/>
      <c r="HK40" s="88"/>
      <c r="HL40" s="88"/>
      <c r="HM40" s="88"/>
      <c r="HN40" s="88"/>
      <c r="HO40" s="88"/>
      <c r="HP40" s="88"/>
      <c r="HQ40" s="88"/>
      <c r="HR40" s="88"/>
      <c r="HS40" s="88"/>
      <c r="HT40" s="88"/>
      <c r="HU40" s="88"/>
      <c r="HV40" s="88"/>
      <c r="HW40" s="88"/>
      <c r="HX40" s="88"/>
      <c r="HY40" s="88"/>
      <c r="HZ40" s="88"/>
      <c r="IA40" s="88"/>
      <c r="IB40" s="88"/>
      <c r="IC40" s="88"/>
      <c r="ID40" s="88"/>
      <c r="IE40" s="88"/>
      <c r="IF40" s="88"/>
      <c r="IG40" s="88"/>
      <c r="IH40" s="88"/>
      <c r="II40" s="88"/>
      <c r="IJ40" s="88"/>
      <c r="IK40" s="88"/>
      <c r="IL40" s="88"/>
      <c r="IM40" s="88"/>
      <c r="IN40" s="88"/>
      <c r="IO40" s="88"/>
      <c r="IP40" s="88"/>
      <c r="IQ40" s="88"/>
      <c r="IR40" s="88"/>
      <c r="IS40" s="88"/>
      <c r="IT40" s="88"/>
      <c r="IU40" s="88"/>
      <c r="IV40" s="88"/>
    </row>
    <row r="41" spans="1:256" s="61" customFormat="1" ht="14.25" customHeight="1" x14ac:dyDescent="0.35">
      <c r="A41" s="88"/>
      <c r="B41" s="107"/>
      <c r="C41" s="107"/>
      <c r="D41" s="107"/>
      <c r="E41" s="107"/>
      <c r="F41" s="107"/>
      <c r="G41" s="107"/>
      <c r="H41" s="107"/>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88"/>
      <c r="BO41" s="88"/>
      <c r="BP41" s="88"/>
      <c r="BQ41" s="88"/>
      <c r="BR41" s="88"/>
      <c r="BS41" s="88"/>
      <c r="BT41" s="88"/>
      <c r="BU41" s="88"/>
      <c r="BV41" s="88"/>
      <c r="BW41" s="88"/>
      <c r="BX41" s="88"/>
      <c r="BY41" s="88"/>
      <c r="BZ41" s="88"/>
      <c r="CA41" s="88"/>
      <c r="CB41" s="88"/>
      <c r="CC41" s="88"/>
      <c r="CD41" s="88"/>
      <c r="CE41" s="88"/>
      <c r="CF41" s="88"/>
      <c r="CG41" s="88"/>
      <c r="CH41" s="88"/>
      <c r="CI41" s="88"/>
      <c r="CJ41" s="88"/>
      <c r="CK41" s="88"/>
      <c r="CL41" s="88"/>
      <c r="CM41" s="88"/>
      <c r="CN41" s="88"/>
      <c r="CO41" s="88"/>
      <c r="CP41" s="88"/>
      <c r="CQ41" s="88"/>
      <c r="CR41" s="88"/>
      <c r="CS41" s="88"/>
      <c r="CT41" s="88"/>
      <c r="CU41" s="88"/>
      <c r="CV41" s="88"/>
      <c r="CW41" s="88"/>
      <c r="CX41" s="88"/>
      <c r="CY41" s="88"/>
      <c r="CZ41" s="88"/>
      <c r="DA41" s="88"/>
      <c r="DB41" s="88"/>
      <c r="DC41" s="88"/>
      <c r="DD41" s="88"/>
      <c r="DE41" s="88"/>
      <c r="DF41" s="88"/>
      <c r="DG41" s="88"/>
      <c r="DH41" s="88"/>
      <c r="DI41" s="88"/>
      <c r="DJ41" s="88"/>
      <c r="DK41" s="88"/>
      <c r="DL41" s="88"/>
      <c r="DM41" s="88"/>
      <c r="DN41" s="88"/>
      <c r="DO41" s="88"/>
      <c r="DP41" s="88"/>
      <c r="DQ41" s="88"/>
      <c r="DR41" s="88"/>
      <c r="DS41" s="88"/>
      <c r="DT41" s="88"/>
      <c r="DU41" s="88"/>
      <c r="DV41" s="88"/>
      <c r="DW41" s="88"/>
      <c r="DX41" s="88"/>
      <c r="DY41" s="88"/>
      <c r="DZ41" s="88"/>
      <c r="EA41" s="88"/>
      <c r="EB41" s="88"/>
      <c r="EC41" s="88"/>
      <c r="ED41" s="88"/>
      <c r="EE41" s="88"/>
      <c r="EF41" s="88"/>
      <c r="EG41" s="88"/>
      <c r="EH41" s="88"/>
      <c r="EI41" s="88"/>
      <c r="EJ41" s="88"/>
      <c r="EK41" s="88"/>
      <c r="EL41" s="88"/>
      <c r="EM41" s="88"/>
      <c r="EN41" s="88"/>
      <c r="EO41" s="88"/>
      <c r="EP41" s="88"/>
      <c r="EQ41" s="88"/>
      <c r="ER41" s="88"/>
      <c r="ES41" s="88"/>
      <c r="ET41" s="88"/>
      <c r="EU41" s="88"/>
      <c r="EV41" s="88"/>
      <c r="EW41" s="88"/>
      <c r="EX41" s="88"/>
      <c r="EY41" s="88"/>
      <c r="EZ41" s="88"/>
      <c r="FA41" s="88"/>
      <c r="FB41" s="88"/>
      <c r="FC41" s="88"/>
      <c r="FD41" s="88"/>
      <c r="FE41" s="88"/>
      <c r="FF41" s="88"/>
      <c r="FG41" s="88"/>
      <c r="FH41" s="88"/>
      <c r="FI41" s="88"/>
      <c r="FJ41" s="88"/>
      <c r="FK41" s="88"/>
      <c r="FL41" s="88"/>
      <c r="FM41" s="88"/>
      <c r="FN41" s="88"/>
      <c r="FO41" s="88"/>
      <c r="FP41" s="88"/>
      <c r="FQ41" s="88"/>
      <c r="FR41" s="88"/>
      <c r="FS41" s="88"/>
      <c r="FT41" s="88"/>
      <c r="FU41" s="88"/>
      <c r="FV41" s="88"/>
      <c r="FW41" s="88"/>
      <c r="FX41" s="88"/>
      <c r="FY41" s="88"/>
      <c r="FZ41" s="88"/>
      <c r="GA41" s="88"/>
      <c r="GB41" s="88"/>
      <c r="GC41" s="88"/>
      <c r="GD41" s="88"/>
      <c r="GE41" s="88"/>
      <c r="GF41" s="88"/>
      <c r="GG41" s="88"/>
      <c r="GH41" s="88"/>
      <c r="GI41" s="88"/>
      <c r="GJ41" s="88"/>
      <c r="GK41" s="88"/>
      <c r="GL41" s="88"/>
      <c r="GM41" s="88"/>
      <c r="GN41" s="88"/>
      <c r="GO41" s="88"/>
      <c r="GP41" s="88"/>
      <c r="GQ41" s="88"/>
      <c r="GR41" s="88"/>
      <c r="GS41" s="88"/>
      <c r="GT41" s="88"/>
      <c r="GU41" s="88"/>
      <c r="GV41" s="88"/>
      <c r="GW41" s="88"/>
      <c r="GX41" s="88"/>
      <c r="GY41" s="88"/>
      <c r="GZ41" s="88"/>
      <c r="HA41" s="88"/>
      <c r="HB41" s="88"/>
      <c r="HC41" s="88"/>
      <c r="HD41" s="88"/>
      <c r="HE41" s="88"/>
      <c r="HF41" s="88"/>
      <c r="HG41" s="88"/>
      <c r="HH41" s="88"/>
      <c r="HI41" s="88"/>
      <c r="HJ41" s="88"/>
      <c r="HK41" s="88"/>
      <c r="HL41" s="88"/>
      <c r="HM41" s="88"/>
      <c r="HN41" s="88"/>
      <c r="HO41" s="88"/>
      <c r="HP41" s="88"/>
      <c r="HQ41" s="88"/>
      <c r="HR41" s="88"/>
      <c r="HS41" s="88"/>
      <c r="HT41" s="88"/>
      <c r="HU41" s="88"/>
      <c r="HV41" s="88"/>
      <c r="HW41" s="88"/>
      <c r="HX41" s="88"/>
      <c r="HY41" s="88"/>
      <c r="HZ41" s="88"/>
      <c r="IA41" s="88"/>
      <c r="IB41" s="88"/>
      <c r="IC41" s="88"/>
      <c r="ID41" s="88"/>
      <c r="IE41" s="88"/>
      <c r="IF41" s="88"/>
      <c r="IG41" s="88"/>
      <c r="IH41" s="88"/>
      <c r="II41" s="88"/>
      <c r="IJ41" s="88"/>
      <c r="IK41" s="88"/>
      <c r="IL41" s="88"/>
      <c r="IM41" s="88"/>
      <c r="IN41" s="88"/>
      <c r="IO41" s="88"/>
      <c r="IP41" s="88"/>
      <c r="IQ41" s="88"/>
      <c r="IR41" s="88"/>
      <c r="IS41" s="88"/>
      <c r="IT41" s="88"/>
      <c r="IU41" s="88"/>
      <c r="IV41" s="88"/>
    </row>
    <row r="42" spans="1:256" s="61" customFormat="1" ht="14.25" customHeight="1" x14ac:dyDescent="0.35">
      <c r="A42" s="88"/>
      <c r="B42" s="107"/>
      <c r="C42" s="107"/>
      <c r="D42" s="107"/>
      <c r="E42" s="107"/>
      <c r="F42" s="107"/>
      <c r="G42" s="107"/>
      <c r="H42" s="107"/>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88"/>
      <c r="BO42" s="88"/>
      <c r="BP42" s="88"/>
      <c r="BQ42" s="88"/>
      <c r="BR42" s="88"/>
      <c r="BS42" s="88"/>
      <c r="BT42" s="88"/>
      <c r="BU42" s="88"/>
      <c r="BV42" s="88"/>
      <c r="BW42" s="88"/>
      <c r="BX42" s="88"/>
      <c r="BY42" s="88"/>
      <c r="BZ42" s="88"/>
      <c r="CA42" s="88"/>
      <c r="CB42" s="88"/>
      <c r="CC42" s="88"/>
      <c r="CD42" s="88"/>
      <c r="CE42" s="88"/>
      <c r="CF42" s="88"/>
      <c r="CG42" s="88"/>
      <c r="CH42" s="88"/>
      <c r="CI42" s="88"/>
      <c r="CJ42" s="88"/>
      <c r="CK42" s="88"/>
      <c r="CL42" s="88"/>
      <c r="CM42" s="88"/>
      <c r="CN42" s="88"/>
      <c r="CO42" s="88"/>
      <c r="CP42" s="88"/>
      <c r="CQ42" s="88"/>
      <c r="CR42" s="88"/>
      <c r="CS42" s="88"/>
      <c r="CT42" s="88"/>
      <c r="CU42" s="88"/>
      <c r="CV42" s="88"/>
      <c r="CW42" s="88"/>
      <c r="CX42" s="88"/>
      <c r="CY42" s="88"/>
      <c r="CZ42" s="88"/>
      <c r="DA42" s="88"/>
      <c r="DB42" s="88"/>
      <c r="DC42" s="88"/>
      <c r="DD42" s="88"/>
      <c r="DE42" s="88"/>
      <c r="DF42" s="88"/>
      <c r="DG42" s="88"/>
      <c r="DH42" s="88"/>
      <c r="DI42" s="88"/>
      <c r="DJ42" s="88"/>
      <c r="DK42" s="88"/>
      <c r="DL42" s="88"/>
      <c r="DM42" s="88"/>
      <c r="DN42" s="88"/>
      <c r="DO42" s="88"/>
      <c r="DP42" s="88"/>
      <c r="DQ42" s="88"/>
      <c r="DR42" s="88"/>
      <c r="DS42" s="88"/>
      <c r="DT42" s="88"/>
      <c r="DU42" s="88"/>
      <c r="DV42" s="88"/>
      <c r="DW42" s="88"/>
      <c r="DX42" s="88"/>
      <c r="DY42" s="88"/>
      <c r="DZ42" s="88"/>
      <c r="EA42" s="88"/>
      <c r="EB42" s="88"/>
      <c r="EC42" s="88"/>
      <c r="ED42" s="88"/>
      <c r="EE42" s="88"/>
      <c r="EF42" s="88"/>
      <c r="EG42" s="88"/>
      <c r="EH42" s="88"/>
      <c r="EI42" s="88"/>
      <c r="EJ42" s="88"/>
      <c r="EK42" s="88"/>
      <c r="EL42" s="88"/>
      <c r="EM42" s="88"/>
      <c r="EN42" s="88"/>
      <c r="EO42" s="88"/>
      <c r="EP42" s="88"/>
      <c r="EQ42" s="88"/>
      <c r="ER42" s="88"/>
      <c r="ES42" s="88"/>
      <c r="ET42" s="88"/>
      <c r="EU42" s="88"/>
      <c r="EV42" s="88"/>
      <c r="EW42" s="88"/>
      <c r="EX42" s="88"/>
      <c r="EY42" s="88"/>
      <c r="EZ42" s="88"/>
      <c r="FA42" s="88"/>
      <c r="FB42" s="88"/>
      <c r="FC42" s="88"/>
      <c r="FD42" s="88"/>
      <c r="FE42" s="88"/>
      <c r="FF42" s="88"/>
      <c r="FG42" s="88"/>
      <c r="FH42" s="88"/>
      <c r="FI42" s="88"/>
      <c r="FJ42" s="88"/>
      <c r="FK42" s="88"/>
      <c r="FL42" s="88"/>
      <c r="FM42" s="88"/>
      <c r="FN42" s="88"/>
      <c r="FO42" s="88"/>
      <c r="FP42" s="88"/>
      <c r="FQ42" s="88"/>
      <c r="FR42" s="88"/>
      <c r="FS42" s="88"/>
      <c r="FT42" s="88"/>
      <c r="FU42" s="88"/>
      <c r="FV42" s="88"/>
      <c r="FW42" s="88"/>
      <c r="FX42" s="88"/>
      <c r="FY42" s="88"/>
      <c r="FZ42" s="88"/>
      <c r="GA42" s="88"/>
      <c r="GB42" s="88"/>
      <c r="GC42" s="88"/>
      <c r="GD42" s="88"/>
      <c r="GE42" s="88"/>
      <c r="GF42" s="88"/>
      <c r="GG42" s="88"/>
      <c r="GH42" s="88"/>
      <c r="GI42" s="88"/>
      <c r="GJ42" s="88"/>
      <c r="GK42" s="88"/>
      <c r="GL42" s="88"/>
      <c r="GM42" s="88"/>
      <c r="GN42" s="88"/>
      <c r="GO42" s="88"/>
      <c r="GP42" s="88"/>
      <c r="GQ42" s="88"/>
      <c r="GR42" s="88"/>
      <c r="GS42" s="88"/>
      <c r="GT42" s="88"/>
      <c r="GU42" s="88"/>
      <c r="GV42" s="88"/>
      <c r="GW42" s="88"/>
      <c r="GX42" s="88"/>
      <c r="GY42" s="88"/>
      <c r="GZ42" s="88"/>
      <c r="HA42" s="88"/>
      <c r="HB42" s="88"/>
      <c r="HC42" s="88"/>
      <c r="HD42" s="88"/>
      <c r="HE42" s="88"/>
      <c r="HF42" s="88"/>
      <c r="HG42" s="88"/>
      <c r="HH42" s="88"/>
      <c r="HI42" s="88"/>
      <c r="HJ42" s="88"/>
      <c r="HK42" s="88"/>
      <c r="HL42" s="88"/>
      <c r="HM42" s="88"/>
      <c r="HN42" s="88"/>
      <c r="HO42" s="88"/>
      <c r="HP42" s="88"/>
      <c r="HQ42" s="88"/>
      <c r="HR42" s="88"/>
      <c r="HS42" s="88"/>
      <c r="HT42" s="88"/>
      <c r="HU42" s="88"/>
      <c r="HV42" s="88"/>
      <c r="HW42" s="88"/>
      <c r="HX42" s="88"/>
      <c r="HY42" s="88"/>
      <c r="HZ42" s="88"/>
      <c r="IA42" s="88"/>
      <c r="IB42" s="88"/>
      <c r="IC42" s="88"/>
      <c r="ID42" s="88"/>
      <c r="IE42" s="88"/>
      <c r="IF42" s="88"/>
      <c r="IG42" s="88"/>
      <c r="IH42" s="88"/>
      <c r="II42" s="88"/>
      <c r="IJ42" s="88"/>
      <c r="IK42" s="88"/>
      <c r="IL42" s="88"/>
      <c r="IM42" s="88"/>
      <c r="IN42" s="88"/>
      <c r="IO42" s="88"/>
      <c r="IP42" s="88"/>
      <c r="IQ42" s="88"/>
      <c r="IR42" s="88"/>
      <c r="IS42" s="88"/>
      <c r="IT42" s="88"/>
      <c r="IU42" s="88"/>
      <c r="IV42" s="88"/>
    </row>
    <row r="43" spans="1:256" s="61" customFormat="1" ht="14.25" customHeight="1" x14ac:dyDescent="0.35">
      <c r="A43" s="88"/>
      <c r="B43" s="107"/>
      <c r="C43" s="107"/>
      <c r="D43" s="107"/>
      <c r="E43" s="107"/>
      <c r="F43" s="107"/>
      <c r="G43" s="107"/>
      <c r="H43" s="107"/>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88"/>
      <c r="BS43" s="88"/>
      <c r="BT43" s="88"/>
      <c r="BU43" s="88"/>
      <c r="BV43" s="88"/>
      <c r="BW43" s="88"/>
      <c r="BX43" s="88"/>
      <c r="BY43" s="88"/>
      <c r="BZ43" s="88"/>
      <c r="CA43" s="88"/>
      <c r="CB43" s="88"/>
      <c r="CC43" s="88"/>
      <c r="CD43" s="88"/>
      <c r="CE43" s="88"/>
      <c r="CF43" s="88"/>
      <c r="CG43" s="88"/>
      <c r="CH43" s="88"/>
      <c r="CI43" s="88"/>
      <c r="CJ43" s="88"/>
      <c r="CK43" s="88"/>
      <c r="CL43" s="88"/>
      <c r="CM43" s="88"/>
      <c r="CN43" s="88"/>
      <c r="CO43" s="88"/>
      <c r="CP43" s="88"/>
      <c r="CQ43" s="88"/>
      <c r="CR43" s="88"/>
      <c r="CS43" s="88"/>
      <c r="CT43" s="88"/>
      <c r="CU43" s="88"/>
      <c r="CV43" s="88"/>
      <c r="CW43" s="88"/>
      <c r="CX43" s="88"/>
      <c r="CY43" s="88"/>
      <c r="CZ43" s="88"/>
      <c r="DA43" s="88"/>
      <c r="DB43" s="88"/>
      <c r="DC43" s="88"/>
      <c r="DD43" s="88"/>
      <c r="DE43" s="88"/>
      <c r="DF43" s="88"/>
      <c r="DG43" s="88"/>
      <c r="DH43" s="88"/>
      <c r="DI43" s="88"/>
      <c r="DJ43" s="88"/>
      <c r="DK43" s="88"/>
      <c r="DL43" s="88"/>
      <c r="DM43" s="88"/>
      <c r="DN43" s="88"/>
      <c r="DO43" s="88"/>
      <c r="DP43" s="88"/>
      <c r="DQ43" s="88"/>
      <c r="DR43" s="88"/>
      <c r="DS43" s="88"/>
      <c r="DT43" s="88"/>
      <c r="DU43" s="88"/>
      <c r="DV43" s="88"/>
      <c r="DW43" s="88"/>
      <c r="DX43" s="88"/>
      <c r="DY43" s="88"/>
      <c r="DZ43" s="88"/>
      <c r="EA43" s="88"/>
      <c r="EB43" s="88"/>
      <c r="EC43" s="88"/>
      <c r="ED43" s="88"/>
      <c r="EE43" s="88"/>
      <c r="EF43" s="88"/>
      <c r="EG43" s="88"/>
      <c r="EH43" s="88"/>
      <c r="EI43" s="88"/>
      <c r="EJ43" s="88"/>
      <c r="EK43" s="88"/>
      <c r="EL43" s="88"/>
      <c r="EM43" s="88"/>
      <c r="EN43" s="88"/>
      <c r="EO43" s="88"/>
      <c r="EP43" s="88"/>
      <c r="EQ43" s="88"/>
      <c r="ER43" s="88"/>
      <c r="ES43" s="88"/>
      <c r="ET43" s="88"/>
      <c r="EU43" s="88"/>
      <c r="EV43" s="88"/>
      <c r="EW43" s="88"/>
      <c r="EX43" s="88"/>
      <c r="EY43" s="88"/>
      <c r="EZ43" s="88"/>
      <c r="FA43" s="88"/>
      <c r="FB43" s="88"/>
      <c r="FC43" s="88"/>
      <c r="FD43" s="88"/>
      <c r="FE43" s="88"/>
      <c r="FF43" s="88"/>
      <c r="FG43" s="88"/>
      <c r="FH43" s="88"/>
      <c r="FI43" s="88"/>
      <c r="FJ43" s="88"/>
      <c r="FK43" s="88"/>
      <c r="FL43" s="88"/>
      <c r="FM43" s="88"/>
      <c r="FN43" s="88"/>
      <c r="FO43" s="88"/>
      <c r="FP43" s="88"/>
      <c r="FQ43" s="88"/>
      <c r="FR43" s="88"/>
      <c r="FS43" s="88"/>
      <c r="FT43" s="88"/>
      <c r="FU43" s="88"/>
      <c r="FV43" s="88"/>
      <c r="FW43" s="88"/>
      <c r="FX43" s="88"/>
      <c r="FY43" s="88"/>
      <c r="FZ43" s="88"/>
      <c r="GA43" s="88"/>
      <c r="GB43" s="88"/>
      <c r="GC43" s="88"/>
      <c r="GD43" s="88"/>
      <c r="GE43" s="88"/>
      <c r="GF43" s="88"/>
      <c r="GG43" s="88"/>
      <c r="GH43" s="88"/>
      <c r="GI43" s="88"/>
      <c r="GJ43" s="88"/>
      <c r="GK43" s="88"/>
      <c r="GL43" s="88"/>
      <c r="GM43" s="88"/>
      <c r="GN43" s="88"/>
      <c r="GO43" s="88"/>
      <c r="GP43" s="88"/>
      <c r="GQ43" s="88"/>
      <c r="GR43" s="88"/>
      <c r="GS43" s="88"/>
      <c r="GT43" s="88"/>
      <c r="GU43" s="88"/>
      <c r="GV43" s="88"/>
      <c r="GW43" s="88"/>
      <c r="GX43" s="88"/>
      <c r="GY43" s="88"/>
      <c r="GZ43" s="88"/>
      <c r="HA43" s="88"/>
      <c r="HB43" s="88"/>
      <c r="HC43" s="88"/>
      <c r="HD43" s="88"/>
      <c r="HE43" s="88"/>
      <c r="HF43" s="88"/>
      <c r="HG43" s="88"/>
      <c r="HH43" s="88"/>
      <c r="HI43" s="88"/>
      <c r="HJ43" s="88"/>
      <c r="HK43" s="88"/>
      <c r="HL43" s="88"/>
      <c r="HM43" s="88"/>
      <c r="HN43" s="88"/>
      <c r="HO43" s="88"/>
      <c r="HP43" s="88"/>
      <c r="HQ43" s="88"/>
      <c r="HR43" s="88"/>
      <c r="HS43" s="88"/>
      <c r="HT43" s="88"/>
      <c r="HU43" s="88"/>
      <c r="HV43" s="88"/>
      <c r="HW43" s="88"/>
      <c r="HX43" s="88"/>
      <c r="HY43" s="88"/>
      <c r="HZ43" s="88"/>
      <c r="IA43" s="88"/>
      <c r="IB43" s="88"/>
      <c r="IC43" s="88"/>
      <c r="ID43" s="88"/>
      <c r="IE43" s="88"/>
      <c r="IF43" s="88"/>
      <c r="IG43" s="88"/>
      <c r="IH43" s="88"/>
      <c r="II43" s="88"/>
      <c r="IJ43" s="88"/>
      <c r="IK43" s="88"/>
      <c r="IL43" s="88"/>
      <c r="IM43" s="88"/>
      <c r="IN43" s="88"/>
      <c r="IO43" s="88"/>
      <c r="IP43" s="88"/>
      <c r="IQ43" s="88"/>
      <c r="IR43" s="88"/>
      <c r="IS43" s="88"/>
      <c r="IT43" s="88"/>
      <c r="IU43" s="88"/>
      <c r="IV43" s="88"/>
    </row>
    <row r="44" spans="1:256" s="61" customFormat="1" ht="14.25" customHeight="1" x14ac:dyDescent="0.35">
      <c r="A44" s="88"/>
      <c r="B44" s="107"/>
      <c r="C44" s="107"/>
      <c r="D44" s="107"/>
      <c r="E44" s="107"/>
      <c r="F44" s="107"/>
      <c r="G44" s="107"/>
      <c r="H44" s="107"/>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88"/>
      <c r="CX44" s="88"/>
      <c r="CY44" s="88"/>
      <c r="CZ44" s="88"/>
      <c r="DA44" s="88"/>
      <c r="DB44" s="88"/>
      <c r="DC44" s="88"/>
      <c r="DD44" s="88"/>
      <c r="DE44" s="88"/>
      <c r="DF44" s="88"/>
      <c r="DG44" s="88"/>
      <c r="DH44" s="88"/>
      <c r="DI44" s="88"/>
      <c r="DJ44" s="88"/>
      <c r="DK44" s="88"/>
      <c r="DL44" s="88"/>
      <c r="DM44" s="88"/>
      <c r="DN44" s="88"/>
      <c r="DO44" s="88"/>
      <c r="DP44" s="88"/>
      <c r="DQ44" s="88"/>
      <c r="DR44" s="88"/>
      <c r="DS44" s="88"/>
      <c r="DT44" s="88"/>
      <c r="DU44" s="88"/>
      <c r="DV44" s="88"/>
      <c r="DW44" s="88"/>
      <c r="DX44" s="88"/>
      <c r="DY44" s="88"/>
      <c r="DZ44" s="88"/>
      <c r="EA44" s="88"/>
      <c r="EB44" s="88"/>
      <c r="EC44" s="88"/>
      <c r="ED44" s="88"/>
      <c r="EE44" s="88"/>
      <c r="EF44" s="88"/>
      <c r="EG44" s="88"/>
      <c r="EH44" s="88"/>
      <c r="EI44" s="88"/>
      <c r="EJ44" s="88"/>
      <c r="EK44" s="88"/>
      <c r="EL44" s="88"/>
      <c r="EM44" s="88"/>
      <c r="EN44" s="88"/>
      <c r="EO44" s="88"/>
      <c r="EP44" s="88"/>
      <c r="EQ44" s="88"/>
      <c r="ER44" s="88"/>
      <c r="ES44" s="88"/>
      <c r="ET44" s="88"/>
      <c r="EU44" s="88"/>
      <c r="EV44" s="88"/>
      <c r="EW44" s="88"/>
      <c r="EX44" s="88"/>
      <c r="EY44" s="88"/>
      <c r="EZ44" s="88"/>
      <c r="FA44" s="88"/>
      <c r="FB44" s="88"/>
      <c r="FC44" s="88"/>
      <c r="FD44" s="88"/>
      <c r="FE44" s="88"/>
      <c r="FF44" s="88"/>
      <c r="FG44" s="88"/>
      <c r="FH44" s="88"/>
      <c r="FI44" s="88"/>
      <c r="FJ44" s="88"/>
      <c r="FK44" s="88"/>
      <c r="FL44" s="88"/>
      <c r="FM44" s="88"/>
      <c r="FN44" s="88"/>
      <c r="FO44" s="88"/>
      <c r="FP44" s="88"/>
      <c r="FQ44" s="88"/>
      <c r="FR44" s="88"/>
      <c r="FS44" s="88"/>
      <c r="FT44" s="88"/>
      <c r="FU44" s="88"/>
      <c r="FV44" s="88"/>
      <c r="FW44" s="88"/>
      <c r="FX44" s="88"/>
      <c r="FY44" s="88"/>
      <c r="FZ44" s="88"/>
      <c r="GA44" s="88"/>
      <c r="GB44" s="88"/>
      <c r="GC44" s="88"/>
      <c r="GD44" s="88"/>
      <c r="GE44" s="88"/>
      <c r="GF44" s="88"/>
      <c r="GG44" s="88"/>
      <c r="GH44" s="88"/>
      <c r="GI44" s="88"/>
      <c r="GJ44" s="88"/>
      <c r="GK44" s="88"/>
      <c r="GL44" s="88"/>
      <c r="GM44" s="88"/>
      <c r="GN44" s="88"/>
      <c r="GO44" s="88"/>
      <c r="GP44" s="88"/>
      <c r="GQ44" s="88"/>
      <c r="GR44" s="88"/>
      <c r="GS44" s="88"/>
      <c r="GT44" s="88"/>
      <c r="GU44" s="88"/>
      <c r="GV44" s="88"/>
      <c r="GW44" s="88"/>
      <c r="GX44" s="88"/>
      <c r="GY44" s="88"/>
      <c r="GZ44" s="88"/>
      <c r="HA44" s="88"/>
      <c r="HB44" s="88"/>
      <c r="HC44" s="88"/>
      <c r="HD44" s="88"/>
      <c r="HE44" s="88"/>
      <c r="HF44" s="88"/>
      <c r="HG44" s="88"/>
      <c r="HH44" s="88"/>
      <c r="HI44" s="88"/>
      <c r="HJ44" s="88"/>
      <c r="HK44" s="88"/>
      <c r="HL44" s="88"/>
      <c r="HM44" s="88"/>
      <c r="HN44" s="88"/>
      <c r="HO44" s="88"/>
      <c r="HP44" s="88"/>
      <c r="HQ44" s="88"/>
      <c r="HR44" s="88"/>
      <c r="HS44" s="88"/>
      <c r="HT44" s="88"/>
      <c r="HU44" s="88"/>
      <c r="HV44" s="88"/>
      <c r="HW44" s="88"/>
      <c r="HX44" s="88"/>
      <c r="HY44" s="88"/>
      <c r="HZ44" s="88"/>
      <c r="IA44" s="88"/>
      <c r="IB44" s="88"/>
      <c r="IC44" s="88"/>
      <c r="ID44" s="88"/>
      <c r="IE44" s="88"/>
      <c r="IF44" s="88"/>
      <c r="IG44" s="88"/>
      <c r="IH44" s="88"/>
      <c r="II44" s="88"/>
      <c r="IJ44" s="88"/>
      <c r="IK44" s="88"/>
      <c r="IL44" s="88"/>
      <c r="IM44" s="88"/>
      <c r="IN44" s="88"/>
      <c r="IO44" s="88"/>
      <c r="IP44" s="88"/>
      <c r="IQ44" s="88"/>
      <c r="IR44" s="88"/>
      <c r="IS44" s="88"/>
      <c r="IT44" s="88"/>
      <c r="IU44" s="88"/>
      <c r="IV44" s="88"/>
    </row>
    <row r="45" spans="1:256" s="61" customFormat="1" ht="14.25" customHeight="1" x14ac:dyDescent="0.35">
      <c r="A45" s="88"/>
      <c r="B45" s="107"/>
      <c r="C45" s="107"/>
      <c r="D45" s="107"/>
      <c r="E45" s="107"/>
      <c r="F45" s="107"/>
      <c r="G45" s="107"/>
      <c r="H45" s="107"/>
      <c r="I45" s="88"/>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88"/>
      <c r="BO45" s="88"/>
      <c r="BP45" s="88"/>
      <c r="BQ45" s="88"/>
      <c r="BR45" s="88"/>
      <c r="BS45" s="88"/>
      <c r="BT45" s="88"/>
      <c r="BU45" s="88"/>
      <c r="BV45" s="88"/>
      <c r="BW45" s="88"/>
      <c r="BX45" s="88"/>
      <c r="BY45" s="88"/>
      <c r="BZ45" s="88"/>
      <c r="CA45" s="88"/>
      <c r="CB45" s="88"/>
      <c r="CC45" s="88"/>
      <c r="CD45" s="88"/>
      <c r="CE45" s="88"/>
      <c r="CF45" s="88"/>
      <c r="CG45" s="88"/>
      <c r="CH45" s="88"/>
      <c r="CI45" s="88"/>
      <c r="CJ45" s="88"/>
      <c r="CK45" s="88"/>
      <c r="CL45" s="88"/>
      <c r="CM45" s="88"/>
      <c r="CN45" s="88"/>
      <c r="CO45" s="88"/>
      <c r="CP45" s="88"/>
      <c r="CQ45" s="88"/>
      <c r="CR45" s="88"/>
      <c r="CS45" s="88"/>
      <c r="CT45" s="88"/>
      <c r="CU45" s="88"/>
      <c r="CV45" s="88"/>
      <c r="CW45" s="88"/>
      <c r="CX45" s="88"/>
      <c r="CY45" s="88"/>
      <c r="CZ45" s="88"/>
      <c r="DA45" s="88"/>
      <c r="DB45" s="88"/>
      <c r="DC45" s="88"/>
      <c r="DD45" s="88"/>
      <c r="DE45" s="88"/>
      <c r="DF45" s="88"/>
      <c r="DG45" s="88"/>
      <c r="DH45" s="88"/>
      <c r="DI45" s="88"/>
      <c r="DJ45" s="88"/>
      <c r="DK45" s="88"/>
      <c r="DL45" s="88"/>
      <c r="DM45" s="88"/>
      <c r="DN45" s="88"/>
      <c r="DO45" s="88"/>
      <c r="DP45" s="88"/>
      <c r="DQ45" s="88"/>
      <c r="DR45" s="88"/>
      <c r="DS45" s="88"/>
      <c r="DT45" s="88"/>
      <c r="DU45" s="88"/>
      <c r="DV45" s="88"/>
      <c r="DW45" s="88"/>
      <c r="DX45" s="88"/>
      <c r="DY45" s="88"/>
      <c r="DZ45" s="88"/>
      <c r="EA45" s="88"/>
      <c r="EB45" s="88"/>
      <c r="EC45" s="88"/>
      <c r="ED45" s="88"/>
      <c r="EE45" s="88"/>
      <c r="EF45" s="88"/>
      <c r="EG45" s="88"/>
      <c r="EH45" s="88"/>
      <c r="EI45" s="88"/>
      <c r="EJ45" s="88"/>
      <c r="EK45" s="88"/>
      <c r="EL45" s="88"/>
      <c r="EM45" s="88"/>
      <c r="EN45" s="88"/>
      <c r="EO45" s="88"/>
      <c r="EP45" s="88"/>
      <c r="EQ45" s="88"/>
      <c r="ER45" s="88"/>
      <c r="ES45" s="88"/>
      <c r="ET45" s="88"/>
      <c r="EU45" s="88"/>
      <c r="EV45" s="88"/>
      <c r="EW45" s="88"/>
      <c r="EX45" s="88"/>
      <c r="EY45" s="88"/>
      <c r="EZ45" s="88"/>
      <c r="FA45" s="88"/>
      <c r="FB45" s="88"/>
      <c r="FC45" s="88"/>
      <c r="FD45" s="88"/>
      <c r="FE45" s="88"/>
      <c r="FF45" s="88"/>
      <c r="FG45" s="88"/>
      <c r="FH45" s="88"/>
      <c r="FI45" s="88"/>
      <c r="FJ45" s="88"/>
      <c r="FK45" s="88"/>
      <c r="FL45" s="88"/>
      <c r="FM45" s="88"/>
      <c r="FN45" s="88"/>
      <c r="FO45" s="88"/>
      <c r="FP45" s="88"/>
      <c r="FQ45" s="88"/>
      <c r="FR45" s="88"/>
      <c r="FS45" s="88"/>
      <c r="FT45" s="88"/>
      <c r="FU45" s="88"/>
      <c r="FV45" s="88"/>
      <c r="FW45" s="88"/>
      <c r="FX45" s="88"/>
      <c r="FY45" s="88"/>
      <c r="FZ45" s="88"/>
      <c r="GA45" s="88"/>
      <c r="GB45" s="88"/>
      <c r="GC45" s="88"/>
      <c r="GD45" s="88"/>
      <c r="GE45" s="88"/>
      <c r="GF45" s="88"/>
      <c r="GG45" s="88"/>
      <c r="GH45" s="88"/>
      <c r="GI45" s="88"/>
      <c r="GJ45" s="88"/>
      <c r="GK45" s="88"/>
      <c r="GL45" s="88"/>
      <c r="GM45" s="88"/>
      <c r="GN45" s="88"/>
      <c r="GO45" s="88"/>
      <c r="GP45" s="88"/>
      <c r="GQ45" s="88"/>
      <c r="GR45" s="88"/>
      <c r="GS45" s="88"/>
      <c r="GT45" s="88"/>
      <c r="GU45" s="88"/>
      <c r="GV45" s="88"/>
      <c r="GW45" s="88"/>
      <c r="GX45" s="88"/>
      <c r="GY45" s="88"/>
      <c r="GZ45" s="88"/>
      <c r="HA45" s="88"/>
      <c r="HB45" s="88"/>
      <c r="HC45" s="88"/>
      <c r="HD45" s="88"/>
      <c r="HE45" s="88"/>
      <c r="HF45" s="88"/>
      <c r="HG45" s="88"/>
      <c r="HH45" s="88"/>
      <c r="HI45" s="88"/>
      <c r="HJ45" s="88"/>
      <c r="HK45" s="88"/>
      <c r="HL45" s="88"/>
      <c r="HM45" s="88"/>
      <c r="HN45" s="88"/>
      <c r="HO45" s="88"/>
      <c r="HP45" s="88"/>
      <c r="HQ45" s="88"/>
      <c r="HR45" s="88"/>
      <c r="HS45" s="88"/>
      <c r="HT45" s="88"/>
      <c r="HU45" s="88"/>
      <c r="HV45" s="88"/>
      <c r="HW45" s="88"/>
      <c r="HX45" s="88"/>
      <c r="HY45" s="88"/>
      <c r="HZ45" s="88"/>
      <c r="IA45" s="88"/>
      <c r="IB45" s="88"/>
      <c r="IC45" s="88"/>
      <c r="ID45" s="88"/>
      <c r="IE45" s="88"/>
      <c r="IF45" s="88"/>
      <c r="IG45" s="88"/>
      <c r="IH45" s="88"/>
      <c r="II45" s="88"/>
      <c r="IJ45" s="88"/>
      <c r="IK45" s="88"/>
      <c r="IL45" s="88"/>
      <c r="IM45" s="88"/>
      <c r="IN45" s="88"/>
      <c r="IO45" s="88"/>
      <c r="IP45" s="88"/>
      <c r="IQ45" s="88"/>
      <c r="IR45" s="88"/>
      <c r="IS45" s="88"/>
      <c r="IT45" s="88"/>
      <c r="IU45" s="88"/>
      <c r="IV45" s="88"/>
    </row>
    <row r="46" spans="1:256" s="61" customFormat="1" ht="14.25" customHeight="1" x14ac:dyDescent="0.35">
      <c r="A46" s="88"/>
      <c r="B46" s="107"/>
      <c r="C46" s="107"/>
      <c r="D46" s="107"/>
      <c r="E46" s="107"/>
      <c r="F46" s="107"/>
      <c r="G46" s="107"/>
      <c r="H46" s="107"/>
      <c r="I46" s="88"/>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88"/>
      <c r="BO46" s="88"/>
      <c r="BP46" s="88"/>
      <c r="BQ46" s="88"/>
      <c r="BR46" s="88"/>
      <c r="BS46" s="88"/>
      <c r="BT46" s="88"/>
      <c r="BU46" s="88"/>
      <c r="BV46" s="88"/>
      <c r="BW46" s="88"/>
      <c r="BX46" s="88"/>
      <c r="BY46" s="88"/>
      <c r="BZ46" s="88"/>
      <c r="CA46" s="88"/>
      <c r="CB46" s="88"/>
      <c r="CC46" s="88"/>
      <c r="CD46" s="88"/>
      <c r="CE46" s="88"/>
      <c r="CF46" s="88"/>
      <c r="CG46" s="88"/>
      <c r="CH46" s="88"/>
      <c r="CI46" s="88"/>
      <c r="CJ46" s="88"/>
      <c r="CK46" s="88"/>
      <c r="CL46" s="88"/>
      <c r="CM46" s="88"/>
      <c r="CN46" s="88"/>
      <c r="CO46" s="88"/>
      <c r="CP46" s="88"/>
      <c r="CQ46" s="88"/>
      <c r="CR46" s="88"/>
      <c r="CS46" s="88"/>
      <c r="CT46" s="88"/>
      <c r="CU46" s="88"/>
      <c r="CV46" s="88"/>
      <c r="CW46" s="88"/>
      <c r="CX46" s="88"/>
      <c r="CY46" s="88"/>
      <c r="CZ46" s="88"/>
      <c r="DA46" s="88"/>
      <c r="DB46" s="88"/>
      <c r="DC46" s="88"/>
      <c r="DD46" s="88"/>
      <c r="DE46" s="88"/>
      <c r="DF46" s="88"/>
      <c r="DG46" s="88"/>
      <c r="DH46" s="88"/>
      <c r="DI46" s="88"/>
      <c r="DJ46" s="88"/>
      <c r="DK46" s="88"/>
      <c r="DL46" s="88"/>
      <c r="DM46" s="88"/>
      <c r="DN46" s="88"/>
      <c r="DO46" s="88"/>
      <c r="DP46" s="88"/>
      <c r="DQ46" s="88"/>
      <c r="DR46" s="88"/>
      <c r="DS46" s="88"/>
      <c r="DT46" s="88"/>
      <c r="DU46" s="88"/>
      <c r="DV46" s="88"/>
      <c r="DW46" s="88"/>
      <c r="DX46" s="88"/>
      <c r="DY46" s="88"/>
      <c r="DZ46" s="88"/>
      <c r="EA46" s="88"/>
      <c r="EB46" s="88"/>
      <c r="EC46" s="88"/>
      <c r="ED46" s="88"/>
      <c r="EE46" s="88"/>
      <c r="EF46" s="88"/>
      <c r="EG46" s="88"/>
      <c r="EH46" s="88"/>
      <c r="EI46" s="88"/>
      <c r="EJ46" s="88"/>
      <c r="EK46" s="88"/>
      <c r="EL46" s="88"/>
      <c r="EM46" s="88"/>
      <c r="EN46" s="88"/>
      <c r="EO46" s="88"/>
      <c r="EP46" s="88"/>
      <c r="EQ46" s="88"/>
      <c r="ER46" s="88"/>
      <c r="ES46" s="88"/>
      <c r="ET46" s="88"/>
      <c r="EU46" s="88"/>
      <c r="EV46" s="88"/>
      <c r="EW46" s="88"/>
      <c r="EX46" s="88"/>
      <c r="EY46" s="88"/>
      <c r="EZ46" s="88"/>
      <c r="FA46" s="88"/>
      <c r="FB46" s="88"/>
      <c r="FC46" s="88"/>
      <c r="FD46" s="88"/>
      <c r="FE46" s="88"/>
      <c r="FF46" s="88"/>
      <c r="FG46" s="88"/>
      <c r="FH46" s="88"/>
      <c r="FI46" s="88"/>
      <c r="FJ46" s="88"/>
      <c r="FK46" s="88"/>
      <c r="FL46" s="88"/>
      <c r="FM46" s="88"/>
      <c r="FN46" s="88"/>
      <c r="FO46" s="88"/>
      <c r="FP46" s="88"/>
      <c r="FQ46" s="88"/>
      <c r="FR46" s="88"/>
      <c r="FS46" s="88"/>
      <c r="FT46" s="88"/>
      <c r="FU46" s="88"/>
      <c r="FV46" s="88"/>
      <c r="FW46" s="88"/>
      <c r="FX46" s="88"/>
      <c r="FY46" s="88"/>
      <c r="FZ46" s="88"/>
      <c r="GA46" s="88"/>
      <c r="GB46" s="88"/>
      <c r="GC46" s="88"/>
      <c r="GD46" s="88"/>
      <c r="GE46" s="88"/>
      <c r="GF46" s="88"/>
      <c r="GG46" s="88"/>
      <c r="GH46" s="88"/>
      <c r="GI46" s="88"/>
      <c r="GJ46" s="88"/>
      <c r="GK46" s="88"/>
      <c r="GL46" s="88"/>
      <c r="GM46" s="88"/>
      <c r="GN46" s="88"/>
      <c r="GO46" s="88"/>
      <c r="GP46" s="88"/>
      <c r="GQ46" s="88"/>
      <c r="GR46" s="88"/>
      <c r="GS46" s="88"/>
      <c r="GT46" s="88"/>
      <c r="GU46" s="88"/>
      <c r="GV46" s="88"/>
      <c r="GW46" s="88"/>
      <c r="GX46" s="88"/>
      <c r="GY46" s="88"/>
      <c r="GZ46" s="88"/>
      <c r="HA46" s="88"/>
      <c r="HB46" s="88"/>
      <c r="HC46" s="88"/>
      <c r="HD46" s="88"/>
      <c r="HE46" s="88"/>
      <c r="HF46" s="88"/>
      <c r="HG46" s="88"/>
      <c r="HH46" s="88"/>
      <c r="HI46" s="88"/>
      <c r="HJ46" s="88"/>
      <c r="HK46" s="88"/>
      <c r="HL46" s="88"/>
      <c r="HM46" s="88"/>
      <c r="HN46" s="88"/>
      <c r="HO46" s="88"/>
      <c r="HP46" s="88"/>
      <c r="HQ46" s="88"/>
      <c r="HR46" s="88"/>
      <c r="HS46" s="88"/>
      <c r="HT46" s="88"/>
      <c r="HU46" s="88"/>
      <c r="HV46" s="88"/>
      <c r="HW46" s="88"/>
      <c r="HX46" s="88"/>
      <c r="HY46" s="88"/>
      <c r="HZ46" s="88"/>
      <c r="IA46" s="88"/>
      <c r="IB46" s="88"/>
      <c r="IC46" s="88"/>
      <c r="ID46" s="88"/>
      <c r="IE46" s="88"/>
      <c r="IF46" s="88"/>
      <c r="IG46" s="88"/>
      <c r="IH46" s="88"/>
      <c r="II46" s="88"/>
      <c r="IJ46" s="88"/>
      <c r="IK46" s="88"/>
      <c r="IL46" s="88"/>
      <c r="IM46" s="88"/>
      <c r="IN46" s="88"/>
      <c r="IO46" s="88"/>
      <c r="IP46" s="88"/>
      <c r="IQ46" s="88"/>
      <c r="IR46" s="88"/>
      <c r="IS46" s="88"/>
      <c r="IT46" s="88"/>
      <c r="IU46" s="88"/>
      <c r="IV46" s="88"/>
    </row>
    <row r="47" spans="1:256" s="61" customFormat="1" ht="14.25" customHeight="1" x14ac:dyDescent="0.35">
      <c r="A47" s="88"/>
      <c r="B47" s="107"/>
      <c r="C47" s="107"/>
      <c r="D47" s="107"/>
      <c r="E47" s="107"/>
      <c r="F47" s="107"/>
      <c r="G47" s="107"/>
      <c r="H47" s="107"/>
      <c r="I47" s="88"/>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88"/>
      <c r="BO47" s="88"/>
      <c r="BP47" s="88"/>
      <c r="BQ47" s="88"/>
      <c r="BR47" s="88"/>
      <c r="BS47" s="88"/>
      <c r="BT47" s="88"/>
      <c r="BU47" s="88"/>
      <c r="BV47" s="88"/>
      <c r="BW47" s="88"/>
      <c r="BX47" s="88"/>
      <c r="BY47" s="88"/>
      <c r="BZ47" s="88"/>
      <c r="CA47" s="88"/>
      <c r="CB47" s="88"/>
      <c r="CC47" s="88"/>
      <c r="CD47" s="88"/>
      <c r="CE47" s="88"/>
      <c r="CF47" s="88"/>
      <c r="CG47" s="88"/>
      <c r="CH47" s="88"/>
      <c r="CI47" s="88"/>
      <c r="CJ47" s="88"/>
      <c r="CK47" s="88"/>
      <c r="CL47" s="88"/>
      <c r="CM47" s="88"/>
      <c r="CN47" s="88"/>
      <c r="CO47" s="88"/>
      <c r="CP47" s="88"/>
      <c r="CQ47" s="88"/>
      <c r="CR47" s="88"/>
      <c r="CS47" s="88"/>
      <c r="CT47" s="88"/>
      <c r="CU47" s="88"/>
      <c r="CV47" s="88"/>
      <c r="CW47" s="88"/>
      <c r="CX47" s="88"/>
      <c r="CY47" s="88"/>
      <c r="CZ47" s="88"/>
      <c r="DA47" s="88"/>
      <c r="DB47" s="88"/>
      <c r="DC47" s="88"/>
      <c r="DD47" s="88"/>
      <c r="DE47" s="88"/>
      <c r="DF47" s="88"/>
      <c r="DG47" s="88"/>
      <c r="DH47" s="88"/>
      <c r="DI47" s="88"/>
      <c r="DJ47" s="88"/>
      <c r="DK47" s="88"/>
      <c r="DL47" s="88"/>
      <c r="DM47" s="88"/>
      <c r="DN47" s="88"/>
      <c r="DO47" s="88"/>
      <c r="DP47" s="88"/>
      <c r="DQ47" s="88"/>
      <c r="DR47" s="88"/>
      <c r="DS47" s="88"/>
      <c r="DT47" s="88"/>
      <c r="DU47" s="88"/>
      <c r="DV47" s="88"/>
      <c r="DW47" s="88"/>
      <c r="DX47" s="88"/>
      <c r="DY47" s="88"/>
      <c r="DZ47" s="88"/>
      <c r="EA47" s="88"/>
      <c r="EB47" s="88"/>
      <c r="EC47" s="88"/>
      <c r="ED47" s="88"/>
      <c r="EE47" s="88"/>
      <c r="EF47" s="88"/>
      <c r="EG47" s="88"/>
      <c r="EH47" s="88"/>
      <c r="EI47" s="88"/>
      <c r="EJ47" s="88"/>
      <c r="EK47" s="88"/>
      <c r="EL47" s="88"/>
      <c r="EM47" s="88"/>
      <c r="EN47" s="88"/>
      <c r="EO47" s="88"/>
      <c r="EP47" s="88"/>
      <c r="EQ47" s="88"/>
      <c r="ER47" s="88"/>
      <c r="ES47" s="88"/>
      <c r="ET47" s="88"/>
      <c r="EU47" s="88"/>
      <c r="EV47" s="88"/>
      <c r="EW47" s="88"/>
      <c r="EX47" s="88"/>
      <c r="EY47" s="88"/>
      <c r="EZ47" s="88"/>
      <c r="FA47" s="88"/>
      <c r="FB47" s="88"/>
      <c r="FC47" s="88"/>
      <c r="FD47" s="88"/>
      <c r="FE47" s="88"/>
      <c r="FF47" s="88"/>
      <c r="FG47" s="88"/>
      <c r="FH47" s="88"/>
      <c r="FI47" s="88"/>
      <c r="FJ47" s="88"/>
      <c r="FK47" s="88"/>
      <c r="FL47" s="88"/>
      <c r="FM47" s="88"/>
      <c r="FN47" s="88"/>
      <c r="FO47" s="88"/>
      <c r="FP47" s="88"/>
      <c r="FQ47" s="88"/>
      <c r="FR47" s="88"/>
      <c r="FS47" s="88"/>
      <c r="FT47" s="88"/>
      <c r="FU47" s="88"/>
      <c r="FV47" s="88"/>
      <c r="FW47" s="88"/>
      <c r="FX47" s="88"/>
      <c r="FY47" s="88"/>
      <c r="FZ47" s="88"/>
      <c r="GA47" s="88"/>
      <c r="GB47" s="88"/>
      <c r="GC47" s="88"/>
      <c r="GD47" s="88"/>
      <c r="GE47" s="88"/>
      <c r="GF47" s="88"/>
      <c r="GG47" s="88"/>
      <c r="GH47" s="88"/>
      <c r="GI47" s="88"/>
      <c r="GJ47" s="88"/>
      <c r="GK47" s="88"/>
      <c r="GL47" s="88"/>
      <c r="GM47" s="88"/>
      <c r="GN47" s="88"/>
      <c r="GO47" s="88"/>
      <c r="GP47" s="88"/>
      <c r="GQ47" s="88"/>
      <c r="GR47" s="88"/>
      <c r="GS47" s="88"/>
      <c r="GT47" s="88"/>
      <c r="GU47" s="88"/>
      <c r="GV47" s="88"/>
      <c r="GW47" s="88"/>
      <c r="GX47" s="88"/>
      <c r="GY47" s="88"/>
      <c r="GZ47" s="88"/>
      <c r="HA47" s="88"/>
      <c r="HB47" s="88"/>
      <c r="HC47" s="88"/>
      <c r="HD47" s="88"/>
      <c r="HE47" s="88"/>
      <c r="HF47" s="88"/>
      <c r="HG47" s="88"/>
      <c r="HH47" s="88"/>
      <c r="HI47" s="88"/>
      <c r="HJ47" s="88"/>
      <c r="HK47" s="88"/>
      <c r="HL47" s="88"/>
      <c r="HM47" s="88"/>
      <c r="HN47" s="88"/>
      <c r="HO47" s="88"/>
      <c r="HP47" s="88"/>
      <c r="HQ47" s="88"/>
      <c r="HR47" s="88"/>
      <c r="HS47" s="88"/>
      <c r="HT47" s="88"/>
      <c r="HU47" s="88"/>
      <c r="HV47" s="88"/>
      <c r="HW47" s="88"/>
      <c r="HX47" s="88"/>
      <c r="HY47" s="88"/>
      <c r="HZ47" s="88"/>
      <c r="IA47" s="88"/>
      <c r="IB47" s="88"/>
      <c r="IC47" s="88"/>
      <c r="ID47" s="88"/>
      <c r="IE47" s="88"/>
      <c r="IF47" s="88"/>
      <c r="IG47" s="88"/>
      <c r="IH47" s="88"/>
      <c r="II47" s="88"/>
      <c r="IJ47" s="88"/>
      <c r="IK47" s="88"/>
      <c r="IL47" s="88"/>
      <c r="IM47" s="88"/>
      <c r="IN47" s="88"/>
      <c r="IO47" s="88"/>
      <c r="IP47" s="88"/>
      <c r="IQ47" s="88"/>
      <c r="IR47" s="88"/>
      <c r="IS47" s="88"/>
      <c r="IT47" s="88"/>
      <c r="IU47" s="88"/>
      <c r="IV47" s="88"/>
    </row>
    <row r="48" spans="1:256" s="61" customFormat="1" ht="14.25" customHeight="1" x14ac:dyDescent="0.35">
      <c r="A48" s="88"/>
      <c r="B48" s="107"/>
      <c r="C48" s="107"/>
      <c r="D48" s="107"/>
      <c r="E48" s="107"/>
      <c r="F48" s="107"/>
      <c r="G48" s="107"/>
      <c r="H48" s="107"/>
      <c r="I48" s="88"/>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c r="BU48" s="88"/>
      <c r="BV48" s="88"/>
      <c r="BW48" s="88"/>
      <c r="BX48" s="88"/>
      <c r="BY48" s="88"/>
      <c r="BZ48" s="88"/>
      <c r="CA48" s="88"/>
      <c r="CB48" s="88"/>
      <c r="CC48" s="88"/>
      <c r="CD48" s="88"/>
      <c r="CE48" s="88"/>
      <c r="CF48" s="88"/>
      <c r="CG48" s="88"/>
      <c r="CH48" s="88"/>
      <c r="CI48" s="88"/>
      <c r="CJ48" s="88"/>
      <c r="CK48" s="88"/>
      <c r="CL48" s="88"/>
      <c r="CM48" s="88"/>
      <c r="CN48" s="88"/>
      <c r="CO48" s="88"/>
      <c r="CP48" s="88"/>
      <c r="CQ48" s="88"/>
      <c r="CR48" s="88"/>
      <c r="CS48" s="88"/>
      <c r="CT48" s="88"/>
      <c r="CU48" s="88"/>
      <c r="CV48" s="88"/>
      <c r="CW48" s="88"/>
      <c r="CX48" s="88"/>
      <c r="CY48" s="88"/>
      <c r="CZ48" s="88"/>
      <c r="DA48" s="88"/>
      <c r="DB48" s="88"/>
      <c r="DC48" s="88"/>
      <c r="DD48" s="88"/>
      <c r="DE48" s="88"/>
      <c r="DF48" s="88"/>
      <c r="DG48" s="88"/>
      <c r="DH48" s="88"/>
      <c r="DI48" s="88"/>
      <c r="DJ48" s="88"/>
      <c r="DK48" s="88"/>
      <c r="DL48" s="88"/>
      <c r="DM48" s="88"/>
      <c r="DN48" s="88"/>
      <c r="DO48" s="88"/>
      <c r="DP48" s="88"/>
      <c r="DQ48" s="88"/>
      <c r="DR48" s="88"/>
      <c r="DS48" s="88"/>
      <c r="DT48" s="88"/>
      <c r="DU48" s="88"/>
      <c r="DV48" s="88"/>
      <c r="DW48" s="88"/>
      <c r="DX48" s="88"/>
      <c r="DY48" s="88"/>
      <c r="DZ48" s="88"/>
      <c r="EA48" s="88"/>
      <c r="EB48" s="88"/>
      <c r="EC48" s="88"/>
      <c r="ED48" s="88"/>
      <c r="EE48" s="88"/>
      <c r="EF48" s="88"/>
      <c r="EG48" s="88"/>
      <c r="EH48" s="88"/>
      <c r="EI48" s="88"/>
      <c r="EJ48" s="88"/>
      <c r="EK48" s="88"/>
      <c r="EL48" s="88"/>
      <c r="EM48" s="88"/>
      <c r="EN48" s="88"/>
      <c r="EO48" s="88"/>
      <c r="EP48" s="88"/>
      <c r="EQ48" s="88"/>
      <c r="ER48" s="88"/>
      <c r="ES48" s="88"/>
      <c r="ET48" s="88"/>
      <c r="EU48" s="88"/>
      <c r="EV48" s="88"/>
      <c r="EW48" s="88"/>
      <c r="EX48" s="88"/>
      <c r="EY48" s="88"/>
      <c r="EZ48" s="88"/>
      <c r="FA48" s="88"/>
      <c r="FB48" s="88"/>
      <c r="FC48" s="88"/>
      <c r="FD48" s="88"/>
      <c r="FE48" s="88"/>
      <c r="FF48" s="88"/>
      <c r="FG48" s="88"/>
      <c r="FH48" s="88"/>
      <c r="FI48" s="88"/>
      <c r="FJ48" s="88"/>
      <c r="FK48" s="88"/>
      <c r="FL48" s="88"/>
      <c r="FM48" s="88"/>
      <c r="FN48" s="88"/>
      <c r="FO48" s="88"/>
      <c r="FP48" s="88"/>
      <c r="FQ48" s="88"/>
      <c r="FR48" s="88"/>
      <c r="FS48" s="88"/>
      <c r="FT48" s="88"/>
      <c r="FU48" s="88"/>
      <c r="FV48" s="88"/>
      <c r="FW48" s="88"/>
      <c r="FX48" s="88"/>
      <c r="FY48" s="88"/>
      <c r="FZ48" s="88"/>
      <c r="GA48" s="88"/>
      <c r="GB48" s="88"/>
      <c r="GC48" s="88"/>
      <c r="GD48" s="88"/>
      <c r="GE48" s="88"/>
      <c r="GF48" s="88"/>
      <c r="GG48" s="88"/>
      <c r="GH48" s="88"/>
      <c r="GI48" s="88"/>
      <c r="GJ48" s="88"/>
      <c r="GK48" s="88"/>
      <c r="GL48" s="88"/>
      <c r="GM48" s="88"/>
      <c r="GN48" s="88"/>
      <c r="GO48" s="88"/>
      <c r="GP48" s="88"/>
      <c r="GQ48" s="88"/>
      <c r="GR48" s="88"/>
      <c r="GS48" s="88"/>
      <c r="GT48" s="88"/>
      <c r="GU48" s="88"/>
      <c r="GV48" s="88"/>
      <c r="GW48" s="88"/>
      <c r="GX48" s="88"/>
      <c r="GY48" s="88"/>
      <c r="GZ48" s="88"/>
      <c r="HA48" s="88"/>
      <c r="HB48" s="88"/>
      <c r="HC48" s="88"/>
      <c r="HD48" s="88"/>
      <c r="HE48" s="88"/>
      <c r="HF48" s="88"/>
      <c r="HG48" s="88"/>
      <c r="HH48" s="88"/>
      <c r="HI48" s="88"/>
      <c r="HJ48" s="88"/>
      <c r="HK48" s="88"/>
      <c r="HL48" s="88"/>
      <c r="HM48" s="88"/>
      <c r="HN48" s="88"/>
      <c r="HO48" s="88"/>
      <c r="HP48" s="88"/>
      <c r="HQ48" s="88"/>
      <c r="HR48" s="88"/>
      <c r="HS48" s="88"/>
      <c r="HT48" s="88"/>
      <c r="HU48" s="88"/>
      <c r="HV48" s="88"/>
      <c r="HW48" s="88"/>
      <c r="HX48" s="88"/>
      <c r="HY48" s="88"/>
      <c r="HZ48" s="88"/>
      <c r="IA48" s="88"/>
      <c r="IB48" s="88"/>
      <c r="IC48" s="88"/>
      <c r="ID48" s="88"/>
      <c r="IE48" s="88"/>
      <c r="IF48" s="88"/>
      <c r="IG48" s="88"/>
      <c r="IH48" s="88"/>
      <c r="II48" s="88"/>
      <c r="IJ48" s="88"/>
      <c r="IK48" s="88"/>
      <c r="IL48" s="88"/>
      <c r="IM48" s="88"/>
      <c r="IN48" s="88"/>
      <c r="IO48" s="88"/>
      <c r="IP48" s="88"/>
      <c r="IQ48" s="88"/>
      <c r="IR48" s="88"/>
      <c r="IS48" s="88"/>
      <c r="IT48" s="88"/>
      <c r="IU48" s="88"/>
      <c r="IV48" s="88"/>
    </row>
    <row r="49" spans="2:8" s="61" customFormat="1" ht="14.25" customHeight="1" x14ac:dyDescent="0.35">
      <c r="B49" s="107"/>
      <c r="C49" s="107"/>
      <c r="D49" s="107"/>
      <c r="E49" s="107"/>
      <c r="F49" s="107"/>
      <c r="G49" s="107"/>
      <c r="H49" s="107"/>
    </row>
    <row r="50" spans="2:8" s="61" customFormat="1" ht="14.25" customHeight="1" x14ac:dyDescent="0.35">
      <c r="B50" s="107"/>
      <c r="C50" s="107"/>
      <c r="D50" s="107"/>
      <c r="E50" s="107"/>
      <c r="F50" s="107"/>
      <c r="G50" s="107"/>
      <c r="H50" s="107"/>
    </row>
    <row r="51" spans="2:8" s="61" customFormat="1" ht="14.25" customHeight="1" x14ac:dyDescent="0.35">
      <c r="B51" s="107"/>
      <c r="C51" s="107"/>
      <c r="D51" s="107"/>
      <c r="E51" s="107"/>
      <c r="F51" s="107"/>
      <c r="G51" s="107"/>
      <c r="H51" s="107"/>
    </row>
    <row r="52" spans="2:8" s="61" customFormat="1" ht="14.25" customHeight="1" x14ac:dyDescent="0.35">
      <c r="B52" s="107"/>
      <c r="C52" s="107"/>
      <c r="D52" s="107"/>
      <c r="E52" s="107"/>
      <c r="F52" s="107"/>
      <c r="G52" s="107"/>
      <c r="H52" s="107"/>
    </row>
    <row r="53" spans="2:8" s="61" customFormat="1" ht="14.25" customHeight="1" x14ac:dyDescent="0.35">
      <c r="B53" s="107"/>
      <c r="C53" s="107"/>
      <c r="D53" s="107"/>
      <c r="E53" s="107"/>
      <c r="F53" s="107"/>
      <c r="G53" s="107"/>
      <c r="H53" s="107"/>
    </row>
    <row r="54" spans="2:8" s="61" customFormat="1" ht="14.25" customHeight="1" x14ac:dyDescent="0.35">
      <c r="B54" s="107"/>
      <c r="C54" s="107"/>
      <c r="D54" s="107"/>
      <c r="E54" s="107"/>
      <c r="F54" s="107"/>
      <c r="G54" s="107"/>
      <c r="H54" s="107"/>
    </row>
    <row r="55" spans="2:8" s="61" customFormat="1" ht="14.25" customHeight="1" x14ac:dyDescent="0.35">
      <c r="B55" s="107"/>
      <c r="C55" s="107"/>
      <c r="D55" s="107"/>
      <c r="E55" s="107"/>
      <c r="F55" s="107"/>
      <c r="G55" s="107"/>
      <c r="H55" s="107"/>
    </row>
    <row r="56" spans="2:8" s="61" customFormat="1" ht="14.25" customHeight="1" x14ac:dyDescent="0.35">
      <c r="B56" s="107"/>
      <c r="C56" s="107"/>
      <c r="D56" s="107"/>
      <c r="E56" s="107"/>
      <c r="F56" s="107"/>
      <c r="G56" s="107"/>
      <c r="H56" s="107"/>
    </row>
    <row r="57" spans="2:8" s="61" customFormat="1" ht="14.25" customHeight="1" x14ac:dyDescent="0.35">
      <c r="B57" s="107"/>
      <c r="C57" s="107"/>
      <c r="D57" s="107"/>
      <c r="E57" s="107"/>
      <c r="F57" s="107"/>
      <c r="G57" s="107"/>
      <c r="H57" s="107"/>
    </row>
    <row r="58" spans="2:8" s="61" customFormat="1" ht="14.25" customHeight="1" x14ac:dyDescent="0.35">
      <c r="B58" s="107"/>
      <c r="C58" s="107"/>
      <c r="D58" s="107"/>
      <c r="E58" s="107"/>
      <c r="F58" s="107"/>
      <c r="G58" s="107"/>
      <c r="H58" s="107"/>
    </row>
    <row r="59" spans="2:8" s="61" customFormat="1" ht="14.25" customHeight="1" x14ac:dyDescent="0.35">
      <c r="B59" s="107"/>
      <c r="C59" s="107"/>
      <c r="D59" s="107"/>
      <c r="E59" s="107"/>
      <c r="F59" s="107"/>
      <c r="G59" s="107"/>
      <c r="H59" s="107"/>
    </row>
    <row r="60" spans="2:8" s="61" customFormat="1" ht="14.25" customHeight="1" x14ac:dyDescent="0.35">
      <c r="B60" s="107"/>
      <c r="C60" s="107"/>
      <c r="D60" s="107"/>
      <c r="E60" s="107"/>
      <c r="F60" s="107"/>
      <c r="G60" s="107"/>
      <c r="H60" s="107"/>
    </row>
    <row r="61" spans="2:8" s="61" customFormat="1" ht="14.25" customHeight="1" x14ac:dyDescent="0.35">
      <c r="B61" s="107"/>
      <c r="C61" s="107"/>
      <c r="D61" s="107"/>
      <c r="E61" s="107"/>
      <c r="F61" s="107"/>
      <c r="G61" s="107"/>
      <c r="H61" s="107"/>
    </row>
    <row r="62" spans="2:8" s="61" customFormat="1" ht="14.25" customHeight="1" x14ac:dyDescent="0.35">
      <c r="B62" s="107"/>
      <c r="C62" s="107"/>
      <c r="D62" s="107"/>
      <c r="E62" s="107"/>
      <c r="F62" s="107"/>
      <c r="G62" s="107"/>
      <c r="H62" s="107"/>
    </row>
    <row r="63" spans="2:8" s="61" customFormat="1" ht="14.25" customHeight="1" x14ac:dyDescent="0.35">
      <c r="B63" s="107"/>
      <c r="C63" s="107"/>
      <c r="D63" s="107"/>
      <c r="E63" s="107"/>
      <c r="F63" s="107"/>
      <c r="G63" s="107"/>
      <c r="H63" s="107"/>
    </row>
    <row r="64" spans="2:8" s="61" customFormat="1" ht="14.25" customHeight="1" x14ac:dyDescent="0.35">
      <c r="B64" s="107"/>
      <c r="C64" s="107"/>
      <c r="D64" s="107"/>
      <c r="E64" s="107"/>
      <c r="F64" s="107"/>
      <c r="G64" s="107"/>
      <c r="H64" s="107"/>
    </row>
    <row r="65" spans="2:8" s="61" customFormat="1" ht="14.25" customHeight="1" x14ac:dyDescent="0.35">
      <c r="B65" s="107"/>
      <c r="C65" s="107"/>
      <c r="D65" s="107"/>
      <c r="E65" s="107"/>
      <c r="F65" s="107"/>
      <c r="G65" s="107"/>
      <c r="H65" s="107"/>
    </row>
    <row r="66" spans="2:8" s="61" customFormat="1" ht="14.25" customHeight="1" x14ac:dyDescent="0.35">
      <c r="B66" s="107"/>
      <c r="C66" s="107"/>
      <c r="D66" s="107"/>
      <c r="E66" s="107"/>
      <c r="F66" s="107"/>
      <c r="G66" s="107"/>
      <c r="H66" s="107"/>
    </row>
    <row r="67" spans="2:8" s="61" customFormat="1" ht="14.25" customHeight="1" x14ac:dyDescent="0.35">
      <c r="B67" s="107"/>
      <c r="C67" s="107"/>
      <c r="D67" s="107"/>
      <c r="E67" s="107"/>
      <c r="F67" s="107"/>
      <c r="G67" s="107"/>
      <c r="H67" s="107"/>
    </row>
  </sheetData>
  <hyperlinks>
    <hyperlink ref="A2" r:id="rId1" xr:uid="{00000000-0004-0000-0700-000000000000}"/>
    <hyperlink ref="A34" r:id="rId2" location="technical" xr:uid="{00000000-0004-0000-0700-000001000000}"/>
  </hyperlinks>
  <pageMargins left="0.75000000000000011" right="0.75000000000000011" top="0.17" bottom="0.16000000000000003" header="0.17" footer="0.16000000000000003"/>
  <pageSetup paperSize="0" fitToWidth="0" fitToHeight="0" orientation="landscape" horizontalDpi="0" verticalDpi="0" copies="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67"/>
  <sheetViews>
    <sheetView workbookViewId="0"/>
  </sheetViews>
  <sheetFormatPr defaultColWidth="12.453125" defaultRowHeight="14.25" customHeight="1" x14ac:dyDescent="0.35"/>
  <cols>
    <col min="1" max="1" width="15.1796875" style="88" customWidth="1"/>
    <col min="2" max="8" width="14.6328125" style="88" customWidth="1"/>
    <col min="9" max="9" width="12.453125" style="88" customWidth="1"/>
    <col min="10" max="16384" width="12.453125" style="88"/>
  </cols>
  <sheetData>
    <row r="1" spans="1:256" s="108" customFormat="1" ht="15.5" x14ac:dyDescent="0.35">
      <c r="A1" s="85" t="s">
        <v>0</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86"/>
      <c r="CX1" s="86"/>
      <c r="CY1" s="86"/>
      <c r="CZ1" s="86"/>
      <c r="DA1" s="86"/>
      <c r="DB1" s="86"/>
      <c r="DC1" s="86"/>
      <c r="DD1" s="86"/>
      <c r="DE1" s="86"/>
      <c r="DF1" s="86"/>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86"/>
      <c r="EM1" s="86"/>
      <c r="EN1" s="86"/>
      <c r="EO1" s="86"/>
      <c r="EP1" s="86"/>
      <c r="EQ1" s="86"/>
      <c r="ER1" s="86"/>
      <c r="ES1" s="86"/>
      <c r="ET1" s="86"/>
      <c r="EU1" s="86"/>
      <c r="EV1" s="86"/>
      <c r="EW1" s="86"/>
      <c r="EX1" s="86"/>
      <c r="EY1" s="86"/>
      <c r="EZ1" s="86"/>
      <c r="FA1" s="86"/>
      <c r="FB1" s="86"/>
      <c r="FC1" s="86"/>
      <c r="FD1" s="86"/>
      <c r="FE1" s="86"/>
      <c r="FF1" s="86"/>
      <c r="FG1" s="86"/>
      <c r="FH1" s="86"/>
      <c r="FI1" s="86"/>
      <c r="FJ1" s="86"/>
      <c r="FK1" s="86"/>
      <c r="FL1" s="86"/>
      <c r="FM1" s="86"/>
      <c r="FN1" s="86"/>
      <c r="FO1" s="86"/>
      <c r="FP1" s="86"/>
      <c r="FQ1" s="86"/>
      <c r="FR1" s="86"/>
      <c r="FS1" s="86"/>
      <c r="FT1" s="86"/>
      <c r="FU1" s="86"/>
      <c r="FV1" s="86"/>
      <c r="FW1" s="86"/>
      <c r="FX1" s="86"/>
      <c r="FY1" s="86"/>
      <c r="FZ1" s="86"/>
      <c r="GA1" s="86"/>
      <c r="GB1" s="86"/>
      <c r="GC1" s="86"/>
      <c r="GD1" s="86"/>
      <c r="GE1" s="86"/>
      <c r="GF1" s="86"/>
      <c r="GG1" s="86"/>
      <c r="GH1" s="86"/>
      <c r="GI1" s="86"/>
      <c r="GJ1" s="86"/>
      <c r="GK1" s="86"/>
      <c r="GL1" s="86"/>
      <c r="GM1" s="86"/>
      <c r="GN1" s="86"/>
      <c r="GO1" s="86"/>
      <c r="GP1" s="86"/>
      <c r="GQ1" s="86"/>
      <c r="GR1" s="86"/>
      <c r="GS1" s="86"/>
      <c r="GT1" s="86"/>
      <c r="GU1" s="86"/>
      <c r="GV1" s="86"/>
      <c r="GW1" s="86"/>
      <c r="GX1" s="86"/>
      <c r="GY1" s="86"/>
      <c r="GZ1" s="86"/>
      <c r="HA1" s="86"/>
      <c r="HB1" s="86"/>
      <c r="HC1" s="86"/>
      <c r="HD1" s="86"/>
      <c r="HE1" s="86"/>
      <c r="HF1" s="86"/>
      <c r="HG1" s="86"/>
      <c r="HH1" s="86"/>
      <c r="HI1" s="86"/>
      <c r="HJ1" s="86"/>
      <c r="HK1" s="86"/>
      <c r="HL1" s="86"/>
      <c r="HM1" s="86"/>
      <c r="HN1" s="86"/>
      <c r="HO1" s="86"/>
      <c r="HP1" s="86"/>
      <c r="HQ1" s="86"/>
      <c r="HR1" s="86"/>
      <c r="HS1" s="86"/>
      <c r="HT1" s="86"/>
      <c r="HU1" s="86"/>
      <c r="HV1" s="86"/>
      <c r="HW1" s="86"/>
      <c r="HX1" s="86"/>
      <c r="HY1" s="86"/>
      <c r="HZ1" s="86"/>
      <c r="IA1" s="86"/>
      <c r="IB1" s="86"/>
      <c r="IC1" s="86"/>
      <c r="ID1" s="86"/>
      <c r="IE1" s="86"/>
      <c r="IF1" s="86"/>
      <c r="IG1" s="86"/>
      <c r="IH1" s="86"/>
      <c r="II1" s="86"/>
      <c r="IJ1" s="86"/>
      <c r="IK1" s="86"/>
      <c r="IL1" s="86"/>
      <c r="IM1" s="86"/>
      <c r="IN1" s="86"/>
      <c r="IO1" s="86"/>
      <c r="IP1" s="86"/>
      <c r="IQ1" s="86"/>
      <c r="IR1" s="86"/>
      <c r="IS1" s="86"/>
      <c r="IT1" s="86"/>
      <c r="IU1" s="86"/>
      <c r="IV1" s="86"/>
    </row>
    <row r="2" spans="1:256" s="61" customFormat="1" ht="14.5" x14ac:dyDescent="0.35">
      <c r="A2" s="87" t="s">
        <v>1</v>
      </c>
      <c r="B2" s="88"/>
      <c r="C2" s="88"/>
      <c r="D2" s="89"/>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c r="IQ2" s="88"/>
      <c r="IR2" s="88"/>
      <c r="IS2" s="88"/>
      <c r="IT2" s="88"/>
      <c r="IU2" s="88"/>
      <c r="IV2" s="88"/>
    </row>
    <row r="3" spans="1:256" s="108" customFormat="1" ht="21.75" customHeight="1" x14ac:dyDescent="0.35">
      <c r="A3" s="90" t="s">
        <v>2</v>
      </c>
      <c r="B3" s="86"/>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c r="BL3" s="86"/>
      <c r="BM3" s="86"/>
      <c r="BN3" s="86"/>
      <c r="BO3" s="86"/>
      <c r="BP3" s="86"/>
      <c r="BQ3" s="86"/>
      <c r="BR3" s="86"/>
      <c r="BS3" s="86"/>
      <c r="BT3" s="86"/>
      <c r="BU3" s="86"/>
      <c r="BV3" s="86"/>
      <c r="BW3" s="86"/>
      <c r="BX3" s="86"/>
      <c r="BY3" s="86"/>
      <c r="BZ3" s="86"/>
      <c r="CA3" s="86"/>
      <c r="CB3" s="86"/>
      <c r="CC3" s="86"/>
      <c r="CD3" s="86"/>
      <c r="CE3" s="86"/>
      <c r="CF3" s="86"/>
      <c r="CG3" s="86"/>
      <c r="CH3" s="86"/>
      <c r="CI3" s="86"/>
      <c r="CJ3" s="86"/>
      <c r="CK3" s="86"/>
      <c r="CL3" s="86"/>
      <c r="CM3" s="86"/>
      <c r="CN3" s="86"/>
      <c r="CO3" s="86"/>
      <c r="CP3" s="86"/>
      <c r="CQ3" s="86"/>
      <c r="CR3" s="86"/>
      <c r="CS3" s="86"/>
      <c r="CT3" s="86"/>
      <c r="CU3" s="86"/>
      <c r="CV3" s="86"/>
      <c r="CW3" s="86"/>
      <c r="CX3" s="86"/>
      <c r="CY3" s="86"/>
      <c r="CZ3" s="86"/>
      <c r="DA3" s="86"/>
      <c r="DB3" s="86"/>
      <c r="DC3" s="86"/>
      <c r="DD3" s="86"/>
      <c r="DE3" s="86"/>
      <c r="DF3" s="86"/>
      <c r="DG3" s="86"/>
      <c r="DH3" s="86"/>
      <c r="DI3" s="86"/>
      <c r="DJ3" s="86"/>
      <c r="DK3" s="86"/>
      <c r="DL3" s="86"/>
      <c r="DM3" s="86"/>
      <c r="DN3" s="86"/>
      <c r="DO3" s="86"/>
      <c r="DP3" s="86"/>
      <c r="DQ3" s="86"/>
      <c r="DR3" s="86"/>
      <c r="DS3" s="86"/>
      <c r="DT3" s="86"/>
      <c r="DU3" s="86"/>
      <c r="DV3" s="86"/>
      <c r="DW3" s="86"/>
      <c r="DX3" s="86"/>
      <c r="DY3" s="86"/>
      <c r="DZ3" s="86"/>
      <c r="EA3" s="86"/>
      <c r="EB3" s="86"/>
      <c r="EC3" s="86"/>
      <c r="ED3" s="86"/>
      <c r="EE3" s="86"/>
      <c r="EF3" s="86"/>
      <c r="EG3" s="86"/>
      <c r="EH3" s="86"/>
      <c r="EI3" s="86"/>
      <c r="EJ3" s="86"/>
      <c r="EK3" s="86"/>
      <c r="EL3" s="86"/>
      <c r="EM3" s="86"/>
      <c r="EN3" s="86"/>
      <c r="EO3" s="86"/>
      <c r="EP3" s="86"/>
      <c r="EQ3" s="86"/>
      <c r="ER3" s="86"/>
      <c r="ES3" s="86"/>
      <c r="ET3" s="86"/>
      <c r="EU3" s="86"/>
      <c r="EV3" s="86"/>
      <c r="EW3" s="86"/>
      <c r="EX3" s="86"/>
      <c r="EY3" s="86"/>
      <c r="EZ3" s="86"/>
      <c r="FA3" s="86"/>
      <c r="FB3" s="86"/>
      <c r="FC3" s="86"/>
      <c r="FD3" s="86"/>
      <c r="FE3" s="86"/>
      <c r="FF3" s="86"/>
      <c r="FG3" s="86"/>
      <c r="FH3" s="86"/>
      <c r="FI3" s="86"/>
      <c r="FJ3" s="86"/>
      <c r="FK3" s="86"/>
      <c r="FL3" s="86"/>
      <c r="FM3" s="86"/>
      <c r="FN3" s="86"/>
      <c r="FO3" s="86"/>
      <c r="FP3" s="86"/>
      <c r="FQ3" s="86"/>
      <c r="FR3" s="86"/>
      <c r="FS3" s="86"/>
      <c r="FT3" s="86"/>
      <c r="FU3" s="86"/>
      <c r="FV3" s="86"/>
      <c r="FW3" s="86"/>
      <c r="FX3" s="86"/>
      <c r="FY3" s="86"/>
      <c r="FZ3" s="86"/>
      <c r="GA3" s="86"/>
      <c r="GB3" s="86"/>
      <c r="GC3" s="86"/>
      <c r="GD3" s="86"/>
      <c r="GE3" s="86"/>
      <c r="GF3" s="86"/>
      <c r="GG3" s="86"/>
      <c r="GH3" s="86"/>
      <c r="GI3" s="86"/>
      <c r="GJ3" s="86"/>
      <c r="GK3" s="86"/>
      <c r="GL3" s="86"/>
      <c r="GM3" s="86"/>
      <c r="GN3" s="86"/>
      <c r="GO3" s="86"/>
      <c r="GP3" s="86"/>
      <c r="GQ3" s="86"/>
      <c r="GR3" s="86"/>
      <c r="GS3" s="86"/>
      <c r="GT3" s="86"/>
      <c r="GU3" s="86"/>
      <c r="GV3" s="86"/>
      <c r="GW3" s="86"/>
      <c r="GX3" s="86"/>
      <c r="GY3" s="86"/>
      <c r="GZ3" s="86"/>
      <c r="HA3" s="86"/>
      <c r="HB3" s="86"/>
      <c r="HC3" s="86"/>
      <c r="HD3" s="86"/>
      <c r="HE3" s="86"/>
      <c r="HF3" s="86"/>
      <c r="HG3" s="86"/>
      <c r="HH3" s="86"/>
      <c r="HI3" s="86"/>
      <c r="HJ3" s="86"/>
      <c r="HK3" s="86"/>
      <c r="HL3" s="86"/>
      <c r="HM3" s="86"/>
      <c r="HN3" s="86"/>
      <c r="HO3" s="86"/>
      <c r="HP3" s="86"/>
      <c r="HQ3" s="86"/>
      <c r="HR3" s="86"/>
      <c r="HS3" s="86"/>
      <c r="HT3" s="86"/>
      <c r="HU3" s="86"/>
      <c r="HV3" s="86"/>
      <c r="HW3" s="86"/>
      <c r="HX3" s="86"/>
      <c r="HY3" s="86"/>
      <c r="HZ3" s="86"/>
      <c r="IA3" s="86"/>
      <c r="IB3" s="86"/>
      <c r="IC3" s="86"/>
      <c r="ID3" s="86"/>
      <c r="IE3" s="86"/>
      <c r="IF3" s="86"/>
      <c r="IG3" s="86"/>
      <c r="IH3" s="86"/>
      <c r="II3" s="86"/>
      <c r="IJ3" s="86"/>
      <c r="IK3" s="86"/>
      <c r="IL3" s="86"/>
      <c r="IM3" s="86"/>
      <c r="IN3" s="86"/>
      <c r="IO3" s="86"/>
      <c r="IP3" s="86"/>
      <c r="IQ3" s="86"/>
      <c r="IR3" s="86"/>
      <c r="IS3" s="86"/>
      <c r="IT3" s="86"/>
      <c r="IU3" s="86"/>
      <c r="IV3" s="86"/>
    </row>
    <row r="4" spans="1:256" s="108" customFormat="1" ht="18.75" customHeight="1" x14ac:dyDescent="0.35">
      <c r="A4" s="90" t="s">
        <v>59</v>
      </c>
      <c r="B4" s="37"/>
      <c r="C4" s="37"/>
      <c r="D4" s="37"/>
      <c r="E4" s="37"/>
      <c r="F4" s="37"/>
      <c r="G4" s="37"/>
      <c r="H4" s="37"/>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c r="BM4" s="86"/>
      <c r="BN4" s="86"/>
      <c r="BO4" s="86"/>
      <c r="BP4" s="86"/>
      <c r="BQ4" s="86"/>
      <c r="BR4" s="86"/>
      <c r="BS4" s="86"/>
      <c r="BT4" s="86"/>
      <c r="BU4" s="86"/>
      <c r="BV4" s="86"/>
      <c r="BW4" s="86"/>
      <c r="BX4" s="86"/>
      <c r="BY4" s="86"/>
      <c r="BZ4" s="86"/>
      <c r="CA4" s="86"/>
      <c r="CB4" s="86"/>
      <c r="CC4" s="86"/>
      <c r="CD4" s="86"/>
      <c r="CE4" s="86"/>
      <c r="CF4" s="86"/>
      <c r="CG4" s="86"/>
      <c r="CH4" s="86"/>
      <c r="CI4" s="86"/>
      <c r="CJ4" s="86"/>
      <c r="CK4" s="86"/>
      <c r="CL4" s="86"/>
      <c r="CM4" s="86"/>
      <c r="CN4" s="86"/>
      <c r="CO4" s="86"/>
      <c r="CP4" s="86"/>
      <c r="CQ4" s="86"/>
      <c r="CR4" s="86"/>
      <c r="CS4" s="86"/>
      <c r="CT4" s="86"/>
      <c r="CU4" s="86"/>
      <c r="CV4" s="86"/>
      <c r="CW4" s="86"/>
      <c r="CX4" s="86"/>
      <c r="CY4" s="86"/>
      <c r="CZ4" s="86"/>
      <c r="DA4" s="86"/>
      <c r="DB4" s="86"/>
      <c r="DC4" s="86"/>
      <c r="DD4" s="86"/>
      <c r="DE4" s="86"/>
      <c r="DF4" s="86"/>
      <c r="DG4" s="86"/>
      <c r="DH4" s="86"/>
      <c r="DI4" s="86"/>
      <c r="DJ4" s="86"/>
      <c r="DK4" s="86"/>
      <c r="DL4" s="86"/>
      <c r="DM4" s="86"/>
      <c r="DN4" s="86"/>
      <c r="DO4" s="86"/>
      <c r="DP4" s="86"/>
      <c r="DQ4" s="86"/>
      <c r="DR4" s="86"/>
      <c r="DS4" s="86"/>
      <c r="DT4" s="86"/>
      <c r="DU4" s="86"/>
      <c r="DV4" s="86"/>
      <c r="DW4" s="86"/>
      <c r="DX4" s="86"/>
      <c r="DY4" s="86"/>
      <c r="DZ4" s="86"/>
      <c r="EA4" s="86"/>
      <c r="EB4" s="86"/>
      <c r="EC4" s="86"/>
      <c r="ED4" s="86"/>
      <c r="EE4" s="86"/>
      <c r="EF4" s="86"/>
      <c r="EG4" s="86"/>
      <c r="EH4" s="86"/>
      <c r="EI4" s="86"/>
      <c r="EJ4" s="86"/>
      <c r="EK4" s="86"/>
      <c r="EL4" s="86"/>
      <c r="EM4" s="86"/>
      <c r="EN4" s="86"/>
      <c r="EO4" s="86"/>
      <c r="EP4" s="86"/>
      <c r="EQ4" s="86"/>
      <c r="ER4" s="86"/>
      <c r="ES4" s="86"/>
      <c r="ET4" s="86"/>
      <c r="EU4" s="86"/>
      <c r="EV4" s="86"/>
      <c r="EW4" s="86"/>
      <c r="EX4" s="86"/>
      <c r="EY4" s="86"/>
      <c r="EZ4" s="86"/>
      <c r="FA4" s="86"/>
      <c r="FB4" s="86"/>
      <c r="FC4" s="86"/>
      <c r="FD4" s="86"/>
      <c r="FE4" s="86"/>
      <c r="FF4" s="86"/>
      <c r="FG4" s="86"/>
      <c r="FH4" s="86"/>
      <c r="FI4" s="86"/>
      <c r="FJ4" s="86"/>
      <c r="FK4" s="86"/>
      <c r="FL4" s="86"/>
      <c r="FM4" s="86"/>
      <c r="FN4" s="86"/>
      <c r="FO4" s="86"/>
      <c r="FP4" s="86"/>
      <c r="FQ4" s="86"/>
      <c r="FR4" s="86"/>
      <c r="FS4" s="86"/>
      <c r="FT4" s="86"/>
      <c r="FU4" s="86"/>
      <c r="FV4" s="86"/>
      <c r="FW4" s="86"/>
      <c r="FX4" s="86"/>
      <c r="FY4" s="86"/>
      <c r="FZ4" s="86"/>
      <c r="GA4" s="86"/>
      <c r="GB4" s="86"/>
      <c r="GC4" s="86"/>
      <c r="GD4" s="86"/>
      <c r="GE4" s="86"/>
      <c r="GF4" s="86"/>
      <c r="GG4" s="86"/>
      <c r="GH4" s="86"/>
      <c r="GI4" s="86"/>
      <c r="GJ4" s="86"/>
      <c r="GK4" s="86"/>
      <c r="GL4" s="86"/>
      <c r="GM4" s="86"/>
      <c r="GN4" s="86"/>
      <c r="GO4" s="86"/>
      <c r="GP4" s="86"/>
      <c r="GQ4" s="86"/>
      <c r="GR4" s="86"/>
      <c r="GS4" s="86"/>
      <c r="GT4" s="86"/>
      <c r="GU4" s="86"/>
      <c r="GV4" s="86"/>
      <c r="GW4" s="86"/>
      <c r="GX4" s="86"/>
      <c r="GY4" s="86"/>
      <c r="GZ4" s="86"/>
      <c r="HA4" s="86"/>
      <c r="HB4" s="86"/>
      <c r="HC4" s="86"/>
      <c r="HD4" s="86"/>
      <c r="HE4" s="86"/>
      <c r="HF4" s="86"/>
      <c r="HG4" s="86"/>
      <c r="HH4" s="86"/>
      <c r="HI4" s="86"/>
      <c r="HJ4" s="86"/>
      <c r="HK4" s="86"/>
      <c r="HL4" s="86"/>
      <c r="HM4" s="86"/>
      <c r="HN4" s="86"/>
      <c r="HO4" s="86"/>
      <c r="HP4" s="86"/>
      <c r="HQ4" s="86"/>
      <c r="HR4" s="86"/>
      <c r="HS4" s="86"/>
      <c r="HT4" s="86"/>
      <c r="HU4" s="86"/>
      <c r="HV4" s="86"/>
      <c r="HW4" s="86"/>
      <c r="HX4" s="86"/>
      <c r="HY4" s="86"/>
      <c r="HZ4" s="86"/>
      <c r="IA4" s="86"/>
      <c r="IB4" s="86"/>
      <c r="IC4" s="86"/>
      <c r="ID4" s="86"/>
      <c r="IE4" s="86"/>
      <c r="IF4" s="86"/>
      <c r="IG4" s="86"/>
      <c r="IH4" s="86"/>
      <c r="II4" s="86"/>
      <c r="IJ4" s="86"/>
      <c r="IK4" s="86"/>
      <c r="IL4" s="86"/>
      <c r="IM4" s="86"/>
      <c r="IN4" s="86"/>
      <c r="IO4" s="86"/>
      <c r="IP4" s="86"/>
      <c r="IQ4" s="86"/>
      <c r="IR4" s="86"/>
      <c r="IS4" s="86"/>
      <c r="IT4" s="86"/>
      <c r="IU4" s="86"/>
      <c r="IV4" s="86"/>
    </row>
    <row r="5" spans="1:256" s="61" customFormat="1" ht="22.5" customHeight="1" thickBot="1" x14ac:dyDescent="0.4">
      <c r="A5" s="91"/>
      <c r="B5" s="91"/>
      <c r="C5" s="91"/>
      <c r="D5" s="91"/>
      <c r="E5" s="91"/>
      <c r="F5" s="91"/>
      <c r="G5" s="91"/>
      <c r="H5" s="92" t="s">
        <v>54</v>
      </c>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c r="IQ5" s="88"/>
      <c r="IR5" s="88"/>
      <c r="IS5" s="88"/>
      <c r="IT5" s="88"/>
      <c r="IU5" s="88"/>
      <c r="IV5" s="88"/>
    </row>
    <row r="6" spans="1:256" s="61" customFormat="1" ht="37.5" customHeight="1" thickBot="1" x14ac:dyDescent="0.4">
      <c r="A6" s="93" t="s">
        <v>5</v>
      </c>
      <c r="B6" s="94" t="s">
        <v>6</v>
      </c>
      <c r="C6" s="94" t="s">
        <v>7</v>
      </c>
      <c r="D6" s="94" t="s">
        <v>8</v>
      </c>
      <c r="E6" s="94" t="s">
        <v>9</v>
      </c>
      <c r="F6" s="94" t="s">
        <v>10</v>
      </c>
      <c r="G6" s="94" t="s">
        <v>11</v>
      </c>
      <c r="H6" s="94" t="s">
        <v>12</v>
      </c>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c r="IQ6" s="88"/>
      <c r="IR6" s="88"/>
      <c r="IS6" s="88"/>
      <c r="IT6" s="88"/>
      <c r="IU6" s="88"/>
      <c r="IV6" s="88"/>
    </row>
    <row r="7" spans="1:256" s="45" customFormat="1" ht="23.25" customHeight="1" x14ac:dyDescent="0.3">
      <c r="A7" s="95" t="s">
        <v>13</v>
      </c>
      <c r="B7" s="109">
        <v>16</v>
      </c>
      <c r="C7" s="109">
        <v>15</v>
      </c>
      <c r="D7" s="109">
        <v>16</v>
      </c>
      <c r="E7" s="109">
        <v>16</v>
      </c>
      <c r="F7" s="109">
        <v>18</v>
      </c>
      <c r="G7" s="109">
        <v>23</v>
      </c>
      <c r="H7" s="109">
        <v>24</v>
      </c>
    </row>
    <row r="8" spans="1:256" s="45" customFormat="1" ht="15" customHeight="1" x14ac:dyDescent="0.3">
      <c r="A8" s="95" t="s">
        <v>14</v>
      </c>
      <c r="B8" s="109">
        <v>10</v>
      </c>
      <c r="C8" s="109">
        <v>11</v>
      </c>
      <c r="D8" s="109">
        <v>11</v>
      </c>
      <c r="E8" s="109">
        <v>12</v>
      </c>
      <c r="F8" s="109">
        <v>13</v>
      </c>
      <c r="G8" s="109">
        <v>15</v>
      </c>
      <c r="H8" s="109">
        <v>15</v>
      </c>
    </row>
    <row r="9" spans="1:256" s="45" customFormat="1" ht="15" customHeight="1" x14ac:dyDescent="0.3">
      <c r="A9" s="95" t="s">
        <v>15</v>
      </c>
      <c r="B9" s="109">
        <v>8</v>
      </c>
      <c r="C9" s="109">
        <v>10</v>
      </c>
      <c r="D9" s="109">
        <v>10</v>
      </c>
      <c r="E9" s="109">
        <v>10</v>
      </c>
      <c r="F9" s="109">
        <v>11</v>
      </c>
      <c r="G9" s="109">
        <v>12</v>
      </c>
      <c r="H9" s="109">
        <v>10</v>
      </c>
    </row>
    <row r="10" spans="1:256" s="45" customFormat="1" ht="15" customHeight="1" x14ac:dyDescent="0.3">
      <c r="A10" s="95" t="s">
        <v>16</v>
      </c>
      <c r="B10" s="109">
        <v>10</v>
      </c>
      <c r="C10" s="109">
        <v>11</v>
      </c>
      <c r="D10" s="109">
        <v>11</v>
      </c>
      <c r="E10" s="109">
        <v>12</v>
      </c>
      <c r="F10" s="109">
        <v>13</v>
      </c>
      <c r="G10" s="109">
        <v>12</v>
      </c>
      <c r="H10" s="109">
        <v>9</v>
      </c>
    </row>
    <row r="11" spans="1:256" s="45" customFormat="1" ht="15" customHeight="1" x14ac:dyDescent="0.3">
      <c r="A11" s="95" t="s">
        <v>17</v>
      </c>
      <c r="B11" s="109">
        <v>20</v>
      </c>
      <c r="C11" s="109">
        <v>19</v>
      </c>
      <c r="D11" s="109">
        <v>19</v>
      </c>
      <c r="E11" s="109">
        <v>19</v>
      </c>
      <c r="F11" s="109">
        <v>19</v>
      </c>
      <c r="G11" s="109">
        <v>15</v>
      </c>
      <c r="H11" s="109">
        <v>10</v>
      </c>
    </row>
    <row r="12" spans="1:256" s="45" customFormat="1" ht="15" customHeight="1" x14ac:dyDescent="0.3">
      <c r="A12" s="95" t="s">
        <v>18</v>
      </c>
      <c r="B12" s="109">
        <v>50</v>
      </c>
      <c r="C12" s="109">
        <v>45</v>
      </c>
      <c r="D12" s="109">
        <v>44</v>
      </c>
      <c r="E12" s="109">
        <v>44</v>
      </c>
      <c r="F12" s="109">
        <v>42</v>
      </c>
      <c r="G12" s="109">
        <v>24</v>
      </c>
      <c r="H12" s="109">
        <v>15</v>
      </c>
    </row>
    <row r="13" spans="1:256" s="45" customFormat="1" ht="15" customHeight="1" x14ac:dyDescent="0.3">
      <c r="A13" s="95" t="s">
        <v>19</v>
      </c>
      <c r="B13" s="109">
        <v>114</v>
      </c>
      <c r="C13" s="109">
        <v>112</v>
      </c>
      <c r="D13" s="109">
        <v>110</v>
      </c>
      <c r="E13" s="109">
        <v>109</v>
      </c>
      <c r="F13" s="109">
        <v>99</v>
      </c>
      <c r="G13" s="109">
        <v>41</v>
      </c>
      <c r="H13" s="109">
        <v>24</v>
      </c>
    </row>
    <row r="14" spans="1:256" s="45" customFormat="1" ht="15" customHeight="1" x14ac:dyDescent="0.3">
      <c r="A14" s="95" t="s">
        <v>20</v>
      </c>
      <c r="B14" s="109">
        <v>182</v>
      </c>
      <c r="C14" s="109">
        <v>188</v>
      </c>
      <c r="D14" s="109">
        <v>189</v>
      </c>
      <c r="E14" s="109">
        <v>188</v>
      </c>
      <c r="F14" s="109">
        <v>171</v>
      </c>
      <c r="G14" s="109">
        <v>65</v>
      </c>
      <c r="H14" s="109">
        <v>37</v>
      </c>
    </row>
    <row r="15" spans="1:256" s="45" customFormat="1" ht="15" customHeight="1" x14ac:dyDescent="0.3">
      <c r="A15" s="95" t="s">
        <v>21</v>
      </c>
      <c r="B15" s="109">
        <v>185</v>
      </c>
      <c r="C15" s="109">
        <v>193</v>
      </c>
      <c r="D15" s="109">
        <v>195</v>
      </c>
      <c r="E15" s="109">
        <v>195</v>
      </c>
      <c r="F15" s="109">
        <v>177</v>
      </c>
      <c r="G15" s="109">
        <v>96</v>
      </c>
      <c r="H15" s="109">
        <v>55</v>
      </c>
    </row>
    <row r="16" spans="1:256" s="45" customFormat="1" ht="15" customHeight="1" x14ac:dyDescent="0.3">
      <c r="A16" s="95" t="s">
        <v>22</v>
      </c>
      <c r="B16" s="109">
        <v>152</v>
      </c>
      <c r="C16" s="109">
        <v>154</v>
      </c>
      <c r="D16" s="109">
        <v>156</v>
      </c>
      <c r="E16" s="109">
        <v>157</v>
      </c>
      <c r="F16" s="109">
        <v>149</v>
      </c>
      <c r="G16" s="109">
        <v>129</v>
      </c>
      <c r="H16" s="109">
        <v>90</v>
      </c>
    </row>
    <row r="17" spans="1:256" s="45" customFormat="1" ht="15" customHeight="1" x14ac:dyDescent="0.3">
      <c r="A17" s="95" t="s">
        <v>23</v>
      </c>
      <c r="B17" s="109">
        <v>147</v>
      </c>
      <c r="C17" s="109">
        <v>139</v>
      </c>
      <c r="D17" s="109">
        <v>141</v>
      </c>
      <c r="E17" s="109">
        <v>145</v>
      </c>
      <c r="F17" s="109">
        <v>153</v>
      </c>
      <c r="G17" s="109">
        <v>158</v>
      </c>
      <c r="H17" s="109">
        <v>129</v>
      </c>
    </row>
    <row r="18" spans="1:256" s="45" customFormat="1" ht="15" customHeight="1" x14ac:dyDescent="0.3">
      <c r="A18" s="95" t="s">
        <v>24</v>
      </c>
      <c r="B18" s="109">
        <v>150</v>
      </c>
      <c r="C18" s="109">
        <v>139</v>
      </c>
      <c r="D18" s="109">
        <v>141</v>
      </c>
      <c r="E18" s="109">
        <v>146</v>
      </c>
      <c r="F18" s="109">
        <v>166</v>
      </c>
      <c r="G18" s="109">
        <v>172</v>
      </c>
      <c r="H18" s="109">
        <v>153</v>
      </c>
    </row>
    <row r="19" spans="1:256" s="45" customFormat="1" ht="15" customHeight="1" x14ac:dyDescent="0.3">
      <c r="A19" s="95" t="s">
        <v>25</v>
      </c>
      <c r="B19" s="109">
        <v>150</v>
      </c>
      <c r="C19" s="109">
        <v>140</v>
      </c>
      <c r="D19" s="109">
        <v>143</v>
      </c>
      <c r="E19" s="109">
        <v>149</v>
      </c>
      <c r="F19" s="109">
        <v>176</v>
      </c>
      <c r="G19" s="109">
        <v>168</v>
      </c>
      <c r="H19" s="109">
        <v>158</v>
      </c>
    </row>
    <row r="20" spans="1:256" s="45" customFormat="1" ht="15" customHeight="1" x14ac:dyDescent="0.3">
      <c r="A20" s="95" t="s">
        <v>26</v>
      </c>
      <c r="B20" s="109">
        <v>150</v>
      </c>
      <c r="C20" s="109">
        <v>144</v>
      </c>
      <c r="D20" s="109">
        <v>147</v>
      </c>
      <c r="E20" s="109">
        <v>154</v>
      </c>
      <c r="F20" s="109">
        <v>182</v>
      </c>
      <c r="G20" s="109">
        <v>158</v>
      </c>
      <c r="H20" s="109">
        <v>152</v>
      </c>
    </row>
    <row r="21" spans="1:256" s="45" customFormat="1" ht="15" customHeight="1" x14ac:dyDescent="0.3">
      <c r="A21" s="95" t="s">
        <v>27</v>
      </c>
      <c r="B21" s="109">
        <v>154</v>
      </c>
      <c r="C21" s="109">
        <v>152</v>
      </c>
      <c r="D21" s="109">
        <v>156</v>
      </c>
      <c r="E21" s="109">
        <v>163</v>
      </c>
      <c r="F21" s="109">
        <v>191</v>
      </c>
      <c r="G21" s="109">
        <v>147</v>
      </c>
      <c r="H21" s="109">
        <v>148</v>
      </c>
    </row>
    <row r="22" spans="1:256" s="45" customFormat="1" ht="15" customHeight="1" x14ac:dyDescent="0.3">
      <c r="A22" s="95" t="s">
        <v>28</v>
      </c>
      <c r="B22" s="109">
        <v>165</v>
      </c>
      <c r="C22" s="109">
        <v>169</v>
      </c>
      <c r="D22" s="109">
        <v>173</v>
      </c>
      <c r="E22" s="109">
        <v>180</v>
      </c>
      <c r="F22" s="109">
        <v>201</v>
      </c>
      <c r="G22" s="109">
        <v>141</v>
      </c>
      <c r="H22" s="109">
        <v>152</v>
      </c>
    </row>
    <row r="23" spans="1:256" s="45" customFormat="1" ht="15" customHeight="1" x14ac:dyDescent="0.3">
      <c r="A23" s="95" t="s">
        <v>29</v>
      </c>
      <c r="B23" s="109">
        <v>189</v>
      </c>
      <c r="C23" s="109">
        <v>199</v>
      </c>
      <c r="D23" s="109">
        <v>203</v>
      </c>
      <c r="E23" s="109">
        <v>208</v>
      </c>
      <c r="F23" s="109">
        <v>208</v>
      </c>
      <c r="G23" s="109">
        <v>140</v>
      </c>
      <c r="H23" s="109">
        <v>156</v>
      </c>
    </row>
    <row r="24" spans="1:256" s="45" customFormat="1" ht="15" customHeight="1" x14ac:dyDescent="0.3">
      <c r="A24" s="95" t="s">
        <v>30</v>
      </c>
      <c r="B24" s="109">
        <v>195</v>
      </c>
      <c r="C24" s="109">
        <v>204</v>
      </c>
      <c r="D24" s="109">
        <v>209</v>
      </c>
      <c r="E24" s="109">
        <v>212</v>
      </c>
      <c r="F24" s="109">
        <v>200</v>
      </c>
      <c r="G24" s="109">
        <v>136</v>
      </c>
      <c r="H24" s="109">
        <v>147</v>
      </c>
    </row>
    <row r="25" spans="1:256" s="45" customFormat="1" ht="15" customHeight="1" x14ac:dyDescent="0.3">
      <c r="A25" s="95" t="s">
        <v>31</v>
      </c>
      <c r="B25" s="109">
        <v>147</v>
      </c>
      <c r="C25" s="109">
        <v>157</v>
      </c>
      <c r="D25" s="109">
        <v>163</v>
      </c>
      <c r="E25" s="109">
        <v>169</v>
      </c>
      <c r="F25" s="109">
        <v>165</v>
      </c>
      <c r="G25" s="109">
        <v>116</v>
      </c>
      <c r="H25" s="109">
        <v>129</v>
      </c>
    </row>
    <row r="26" spans="1:256" s="45" customFormat="1" ht="15" customHeight="1" x14ac:dyDescent="0.3">
      <c r="A26" s="95" t="s">
        <v>32</v>
      </c>
      <c r="B26" s="109">
        <v>96</v>
      </c>
      <c r="C26" s="109">
        <v>100</v>
      </c>
      <c r="D26" s="109">
        <v>107</v>
      </c>
      <c r="E26" s="109">
        <v>117</v>
      </c>
      <c r="F26" s="109">
        <v>126</v>
      </c>
      <c r="G26" s="109">
        <v>88</v>
      </c>
      <c r="H26" s="109">
        <v>108</v>
      </c>
    </row>
    <row r="27" spans="1:256" s="45" customFormat="1" ht="15" customHeight="1" x14ac:dyDescent="0.3">
      <c r="A27" s="95" t="s">
        <v>33</v>
      </c>
      <c r="B27" s="109">
        <v>67</v>
      </c>
      <c r="C27" s="109">
        <v>68</v>
      </c>
      <c r="D27" s="109">
        <v>72</v>
      </c>
      <c r="E27" s="109">
        <v>81</v>
      </c>
      <c r="F27" s="109">
        <v>90</v>
      </c>
      <c r="G27" s="109">
        <v>63</v>
      </c>
      <c r="H27" s="109">
        <v>84</v>
      </c>
    </row>
    <row r="28" spans="1:256" s="45" customFormat="1" ht="15" customHeight="1" x14ac:dyDescent="0.3">
      <c r="A28" s="95" t="s">
        <v>34</v>
      </c>
      <c r="B28" s="109">
        <v>51</v>
      </c>
      <c r="C28" s="109">
        <v>51</v>
      </c>
      <c r="D28" s="109">
        <v>55</v>
      </c>
      <c r="E28" s="109">
        <v>60</v>
      </c>
      <c r="F28" s="109">
        <v>64</v>
      </c>
      <c r="G28" s="109">
        <v>47</v>
      </c>
      <c r="H28" s="109">
        <v>61</v>
      </c>
    </row>
    <row r="29" spans="1:256" s="45" customFormat="1" ht="15" customHeight="1" x14ac:dyDescent="0.3">
      <c r="A29" s="95" t="s">
        <v>35</v>
      </c>
      <c r="B29" s="109">
        <v>37</v>
      </c>
      <c r="C29" s="109">
        <v>39</v>
      </c>
      <c r="D29" s="109">
        <v>41</v>
      </c>
      <c r="E29" s="109">
        <v>45</v>
      </c>
      <c r="F29" s="109">
        <v>47</v>
      </c>
      <c r="G29" s="109">
        <v>40</v>
      </c>
      <c r="H29" s="109">
        <v>41</v>
      </c>
    </row>
    <row r="30" spans="1:256" s="45" customFormat="1" ht="15" customHeight="1" x14ac:dyDescent="0.3">
      <c r="A30" s="95" t="s">
        <v>36</v>
      </c>
      <c r="B30" s="109">
        <v>23</v>
      </c>
      <c r="C30" s="109">
        <v>25</v>
      </c>
      <c r="D30" s="109">
        <v>27</v>
      </c>
      <c r="E30" s="109">
        <v>29</v>
      </c>
      <c r="F30" s="109">
        <v>34</v>
      </c>
      <c r="G30" s="109">
        <v>33</v>
      </c>
      <c r="H30" s="109">
        <v>26</v>
      </c>
    </row>
    <row r="31" spans="1:256" s="110" customFormat="1" ht="6.75" customHeight="1" thickBot="1" x14ac:dyDescent="0.4">
      <c r="A31" s="97"/>
      <c r="B31" s="98"/>
      <c r="C31" s="98"/>
      <c r="D31" s="98"/>
      <c r="E31" s="98"/>
      <c r="F31" s="98"/>
      <c r="G31" s="98"/>
      <c r="H31" s="99"/>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100"/>
      <c r="BQ31" s="100"/>
      <c r="BR31" s="100"/>
      <c r="BS31" s="100"/>
      <c r="BT31" s="100"/>
      <c r="BU31" s="100"/>
      <c r="BV31" s="100"/>
      <c r="BW31" s="100"/>
      <c r="BX31" s="100"/>
      <c r="BY31" s="100"/>
      <c r="BZ31" s="100"/>
      <c r="CA31" s="100"/>
      <c r="CB31" s="100"/>
      <c r="CC31" s="100"/>
      <c r="CD31" s="100"/>
      <c r="CE31" s="100"/>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100"/>
      <c r="DP31" s="100"/>
      <c r="DQ31" s="100"/>
      <c r="DR31" s="100"/>
      <c r="DS31" s="100"/>
      <c r="DT31" s="100"/>
      <c r="DU31" s="100"/>
      <c r="DV31" s="100"/>
      <c r="DW31" s="100"/>
      <c r="DX31" s="100"/>
      <c r="DY31" s="100"/>
      <c r="DZ31" s="100"/>
      <c r="EA31" s="100"/>
      <c r="EB31" s="100"/>
      <c r="EC31" s="100"/>
      <c r="ED31" s="100"/>
      <c r="EE31" s="100"/>
      <c r="EF31" s="100"/>
      <c r="EG31" s="100"/>
      <c r="EH31" s="100"/>
      <c r="EI31" s="100"/>
      <c r="EJ31" s="100"/>
      <c r="EK31" s="100"/>
      <c r="EL31" s="100"/>
      <c r="EM31" s="100"/>
      <c r="EN31" s="100"/>
      <c r="EO31" s="100"/>
      <c r="EP31" s="100"/>
      <c r="EQ31" s="100"/>
      <c r="ER31" s="100"/>
      <c r="ES31" s="100"/>
      <c r="ET31" s="100"/>
      <c r="EU31" s="100"/>
      <c r="EV31" s="100"/>
      <c r="EW31" s="100"/>
      <c r="EX31" s="100"/>
      <c r="EY31" s="100"/>
      <c r="EZ31" s="100"/>
      <c r="FA31" s="100"/>
      <c r="FB31" s="100"/>
      <c r="FC31" s="100"/>
      <c r="FD31" s="100"/>
      <c r="FE31" s="100"/>
      <c r="FF31" s="100"/>
      <c r="FG31" s="100"/>
      <c r="FH31" s="100"/>
      <c r="FI31" s="100"/>
      <c r="FJ31" s="100"/>
      <c r="FK31" s="100"/>
      <c r="FL31" s="100"/>
      <c r="FM31" s="100"/>
      <c r="FN31" s="100"/>
      <c r="FO31" s="100"/>
      <c r="FP31" s="100"/>
      <c r="FQ31" s="100"/>
      <c r="FR31" s="100"/>
      <c r="FS31" s="100"/>
      <c r="FT31" s="100"/>
      <c r="FU31" s="100"/>
      <c r="FV31" s="100"/>
      <c r="FW31" s="100"/>
      <c r="FX31" s="100"/>
      <c r="FY31" s="100"/>
      <c r="FZ31" s="100"/>
      <c r="GA31" s="100"/>
      <c r="GB31" s="100"/>
      <c r="GC31" s="100"/>
      <c r="GD31" s="100"/>
      <c r="GE31" s="100"/>
      <c r="GF31" s="100"/>
      <c r="GG31" s="100"/>
      <c r="GH31" s="100"/>
      <c r="GI31" s="100"/>
      <c r="GJ31" s="100"/>
      <c r="GK31" s="100"/>
      <c r="GL31" s="100"/>
      <c r="GM31" s="100"/>
      <c r="GN31" s="100"/>
      <c r="GO31" s="100"/>
      <c r="GP31" s="100"/>
      <c r="GQ31" s="100"/>
      <c r="GR31" s="100"/>
      <c r="GS31" s="100"/>
      <c r="GT31" s="100"/>
      <c r="GU31" s="100"/>
      <c r="GV31" s="100"/>
      <c r="GW31" s="100"/>
      <c r="GX31" s="100"/>
      <c r="GY31" s="100"/>
      <c r="GZ31" s="100"/>
      <c r="HA31" s="100"/>
      <c r="HB31" s="100"/>
      <c r="HC31" s="100"/>
      <c r="HD31" s="100"/>
      <c r="HE31" s="100"/>
      <c r="HF31" s="100"/>
      <c r="HG31" s="100"/>
      <c r="HH31" s="100"/>
      <c r="HI31" s="100"/>
      <c r="HJ31" s="100"/>
      <c r="HK31" s="100"/>
      <c r="HL31" s="100"/>
      <c r="HM31" s="100"/>
      <c r="HN31" s="100"/>
      <c r="HO31" s="100"/>
      <c r="HP31" s="100"/>
      <c r="HQ31" s="100"/>
      <c r="HR31" s="100"/>
      <c r="HS31" s="100"/>
      <c r="HT31" s="100"/>
      <c r="HU31" s="100"/>
      <c r="HV31" s="100"/>
      <c r="HW31" s="100"/>
      <c r="HX31" s="100"/>
      <c r="HY31" s="100"/>
      <c r="HZ31" s="100"/>
      <c r="IA31" s="100"/>
      <c r="IB31" s="100"/>
      <c r="IC31" s="100"/>
      <c r="ID31" s="100"/>
      <c r="IE31" s="100"/>
      <c r="IF31" s="100"/>
      <c r="IG31" s="100"/>
      <c r="IH31" s="100"/>
      <c r="II31" s="100"/>
      <c r="IJ31" s="100"/>
      <c r="IK31" s="100"/>
      <c r="IL31" s="100"/>
      <c r="IM31" s="100"/>
      <c r="IN31" s="100"/>
      <c r="IO31" s="100"/>
      <c r="IP31" s="100"/>
      <c r="IQ31" s="100"/>
      <c r="IR31" s="100"/>
      <c r="IS31" s="100"/>
      <c r="IT31" s="100"/>
      <c r="IU31" s="100"/>
      <c r="IV31" s="100"/>
    </row>
    <row r="32" spans="1:256" s="110" customFormat="1" ht="22.5" customHeight="1" x14ac:dyDescent="0.25">
      <c r="A32" s="101" t="s">
        <v>40</v>
      </c>
      <c r="B32" s="102"/>
      <c r="C32" s="102"/>
      <c r="D32" s="102"/>
      <c r="E32" s="102"/>
      <c r="F32" s="102"/>
      <c r="G32" s="102"/>
      <c r="H32" s="103" t="s">
        <v>38</v>
      </c>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100"/>
      <c r="BQ32" s="100"/>
      <c r="BR32" s="100"/>
      <c r="BS32" s="100"/>
      <c r="BT32" s="100"/>
      <c r="BU32" s="100"/>
      <c r="BV32" s="100"/>
      <c r="BW32" s="100"/>
      <c r="BX32" s="100"/>
      <c r="BY32" s="100"/>
      <c r="BZ32" s="100"/>
      <c r="CA32" s="100"/>
      <c r="CB32" s="100"/>
      <c r="CC32" s="100"/>
      <c r="CD32" s="100"/>
      <c r="CE32" s="100"/>
      <c r="CF32" s="100"/>
      <c r="CG32" s="100"/>
      <c r="CH32" s="100"/>
      <c r="CI32" s="100"/>
      <c r="CJ32" s="100"/>
      <c r="CK32" s="100"/>
      <c r="CL32" s="100"/>
      <c r="CM32" s="100"/>
      <c r="CN32" s="100"/>
      <c r="CO32" s="100"/>
      <c r="CP32" s="100"/>
      <c r="CQ32" s="100"/>
      <c r="CR32" s="100"/>
      <c r="CS32" s="100"/>
      <c r="CT32" s="100"/>
      <c r="CU32" s="100"/>
      <c r="CV32" s="100"/>
      <c r="CW32" s="100"/>
      <c r="CX32" s="100"/>
      <c r="CY32" s="100"/>
      <c r="CZ32" s="100"/>
      <c r="DA32" s="100"/>
      <c r="DB32" s="100"/>
      <c r="DC32" s="100"/>
      <c r="DD32" s="100"/>
      <c r="DE32" s="100"/>
      <c r="DF32" s="100"/>
      <c r="DG32" s="100"/>
      <c r="DH32" s="100"/>
      <c r="DI32" s="100"/>
      <c r="DJ32" s="100"/>
      <c r="DK32" s="100"/>
      <c r="DL32" s="100"/>
      <c r="DM32" s="100"/>
      <c r="DN32" s="100"/>
      <c r="DO32" s="100"/>
      <c r="DP32" s="100"/>
      <c r="DQ32" s="100"/>
      <c r="DR32" s="100"/>
      <c r="DS32" s="100"/>
      <c r="DT32" s="100"/>
      <c r="DU32" s="100"/>
      <c r="DV32" s="100"/>
      <c r="DW32" s="100"/>
      <c r="DX32" s="100"/>
      <c r="DY32" s="100"/>
      <c r="DZ32" s="100"/>
      <c r="EA32" s="100"/>
      <c r="EB32" s="100"/>
      <c r="EC32" s="100"/>
      <c r="ED32" s="100"/>
      <c r="EE32" s="100"/>
      <c r="EF32" s="100"/>
      <c r="EG32" s="100"/>
      <c r="EH32" s="100"/>
      <c r="EI32" s="100"/>
      <c r="EJ32" s="100"/>
      <c r="EK32" s="100"/>
      <c r="EL32" s="100"/>
      <c r="EM32" s="100"/>
      <c r="EN32" s="100"/>
      <c r="EO32" s="100"/>
      <c r="EP32" s="100"/>
      <c r="EQ32" s="100"/>
      <c r="ER32" s="100"/>
      <c r="ES32" s="100"/>
      <c r="ET32" s="100"/>
      <c r="EU32" s="100"/>
      <c r="EV32" s="100"/>
      <c r="EW32" s="100"/>
      <c r="EX32" s="100"/>
      <c r="EY32" s="100"/>
      <c r="EZ32" s="100"/>
      <c r="FA32" s="100"/>
      <c r="FB32" s="100"/>
      <c r="FC32" s="100"/>
      <c r="FD32" s="100"/>
      <c r="FE32" s="100"/>
      <c r="FF32" s="100"/>
      <c r="FG32" s="100"/>
      <c r="FH32" s="100"/>
      <c r="FI32" s="100"/>
      <c r="FJ32" s="100"/>
      <c r="FK32" s="100"/>
      <c r="FL32" s="100"/>
      <c r="FM32" s="100"/>
      <c r="FN32" s="100"/>
      <c r="FO32" s="100"/>
      <c r="FP32" s="100"/>
      <c r="FQ32" s="100"/>
      <c r="FR32" s="100"/>
      <c r="FS32" s="100"/>
      <c r="FT32" s="100"/>
      <c r="FU32" s="100"/>
      <c r="FV32" s="100"/>
      <c r="FW32" s="100"/>
      <c r="FX32" s="100"/>
      <c r="FY32" s="100"/>
      <c r="FZ32" s="100"/>
      <c r="GA32" s="100"/>
      <c r="GB32" s="100"/>
      <c r="GC32" s="100"/>
      <c r="GD32" s="100"/>
      <c r="GE32" s="100"/>
      <c r="GF32" s="100"/>
      <c r="GG32" s="100"/>
      <c r="GH32" s="100"/>
      <c r="GI32" s="100"/>
      <c r="GJ32" s="100"/>
      <c r="GK32" s="100"/>
      <c r="GL32" s="100"/>
      <c r="GM32" s="100"/>
      <c r="GN32" s="100"/>
      <c r="GO32" s="100"/>
      <c r="GP32" s="100"/>
      <c r="GQ32" s="100"/>
      <c r="GR32" s="100"/>
      <c r="GS32" s="100"/>
      <c r="GT32" s="100"/>
      <c r="GU32" s="100"/>
      <c r="GV32" s="100"/>
      <c r="GW32" s="100"/>
      <c r="GX32" s="100"/>
      <c r="GY32" s="100"/>
      <c r="GZ32" s="100"/>
      <c r="HA32" s="100"/>
      <c r="HB32" s="100"/>
      <c r="HC32" s="100"/>
      <c r="HD32" s="100"/>
      <c r="HE32" s="100"/>
      <c r="HF32" s="100"/>
      <c r="HG32" s="100"/>
      <c r="HH32" s="100"/>
      <c r="HI32" s="100"/>
      <c r="HJ32" s="100"/>
      <c r="HK32" s="100"/>
      <c r="HL32" s="100"/>
      <c r="HM32" s="100"/>
      <c r="HN32" s="100"/>
      <c r="HO32" s="100"/>
      <c r="HP32" s="100"/>
      <c r="HQ32" s="100"/>
      <c r="HR32" s="100"/>
      <c r="HS32" s="100"/>
      <c r="HT32" s="100"/>
      <c r="HU32" s="100"/>
      <c r="HV32" s="100"/>
      <c r="HW32" s="100"/>
      <c r="HX32" s="100"/>
      <c r="HY32" s="100"/>
      <c r="HZ32" s="100"/>
      <c r="IA32" s="100"/>
      <c r="IB32" s="100"/>
      <c r="IC32" s="100"/>
      <c r="ID32" s="100"/>
      <c r="IE32" s="100"/>
      <c r="IF32" s="100"/>
      <c r="IG32" s="100"/>
      <c r="IH32" s="100"/>
      <c r="II32" s="100"/>
      <c r="IJ32" s="100"/>
      <c r="IK32" s="100"/>
      <c r="IL32" s="100"/>
      <c r="IM32" s="100"/>
      <c r="IN32" s="100"/>
      <c r="IO32" s="100"/>
      <c r="IP32" s="100"/>
      <c r="IQ32" s="100"/>
      <c r="IR32" s="100"/>
      <c r="IS32" s="100"/>
      <c r="IT32" s="100"/>
      <c r="IU32" s="100"/>
      <c r="IV32" s="100"/>
    </row>
    <row r="33" spans="1:256" s="104" customFormat="1" ht="14.5" x14ac:dyDescent="0.35">
      <c r="A33" s="101" t="s">
        <v>50</v>
      </c>
      <c r="B33" s="45"/>
      <c r="C33" s="45"/>
      <c r="D33" s="45"/>
      <c r="E33" s="45"/>
      <c r="F33" s="45"/>
      <c r="G33" s="45"/>
      <c r="H33" s="103" t="s">
        <v>60</v>
      </c>
    </row>
    <row r="34" spans="1:256" s="104" customFormat="1" ht="14.5" x14ac:dyDescent="0.35">
      <c r="A34" s="87" t="s">
        <v>56</v>
      </c>
      <c r="B34" s="101"/>
      <c r="C34" s="101"/>
      <c r="D34" s="89"/>
      <c r="E34" s="101"/>
      <c r="F34" s="101"/>
      <c r="G34" s="101"/>
      <c r="H34" s="105"/>
    </row>
    <row r="35" spans="1:256" s="111" customFormat="1" ht="22.5" customHeight="1" x14ac:dyDescent="0.35">
      <c r="A35" s="106" t="s">
        <v>45</v>
      </c>
      <c r="B35" s="101"/>
      <c r="C35" s="101"/>
      <c r="D35" s="101"/>
      <c r="E35" s="101"/>
      <c r="F35" s="101"/>
      <c r="G35" s="101"/>
      <c r="H35" s="101"/>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88"/>
      <c r="BO35" s="88"/>
      <c r="BP35" s="88"/>
      <c r="BQ35" s="88"/>
      <c r="BR35" s="88"/>
      <c r="BS35" s="88"/>
      <c r="BT35" s="88"/>
      <c r="BU35" s="88"/>
      <c r="BV35" s="88"/>
      <c r="BW35" s="88"/>
      <c r="BX35" s="88"/>
      <c r="BY35" s="88"/>
      <c r="BZ35" s="88"/>
      <c r="CA35" s="88"/>
      <c r="CB35" s="88"/>
      <c r="CC35" s="88"/>
      <c r="CD35" s="88"/>
      <c r="CE35" s="88"/>
      <c r="CF35" s="88"/>
      <c r="CG35" s="88"/>
      <c r="CH35" s="88"/>
      <c r="CI35" s="88"/>
      <c r="CJ35" s="88"/>
      <c r="CK35" s="88"/>
      <c r="CL35" s="88"/>
      <c r="CM35" s="88"/>
      <c r="CN35" s="88"/>
      <c r="CO35" s="88"/>
      <c r="CP35" s="88"/>
      <c r="CQ35" s="88"/>
      <c r="CR35" s="88"/>
      <c r="CS35" s="88"/>
      <c r="CT35" s="88"/>
      <c r="CU35" s="88"/>
      <c r="CV35" s="88"/>
      <c r="CW35" s="88"/>
      <c r="CX35" s="88"/>
      <c r="CY35" s="88"/>
      <c r="CZ35" s="88"/>
      <c r="DA35" s="88"/>
      <c r="DB35" s="88"/>
      <c r="DC35" s="88"/>
      <c r="DD35" s="88"/>
      <c r="DE35" s="88"/>
      <c r="DF35" s="88"/>
      <c r="DG35" s="88"/>
      <c r="DH35" s="88"/>
      <c r="DI35" s="88"/>
      <c r="DJ35" s="88"/>
      <c r="DK35" s="88"/>
      <c r="DL35" s="88"/>
      <c r="DM35" s="88"/>
      <c r="DN35" s="88"/>
      <c r="DO35" s="88"/>
      <c r="DP35" s="88"/>
      <c r="DQ35" s="88"/>
      <c r="DR35" s="88"/>
      <c r="DS35" s="88"/>
      <c r="DT35" s="88"/>
      <c r="DU35" s="88"/>
      <c r="DV35" s="88"/>
      <c r="DW35" s="88"/>
      <c r="DX35" s="88"/>
      <c r="DY35" s="88"/>
      <c r="DZ35" s="88"/>
      <c r="EA35" s="88"/>
      <c r="EB35" s="88"/>
      <c r="EC35" s="88"/>
      <c r="ED35" s="88"/>
      <c r="EE35" s="88"/>
      <c r="EF35" s="88"/>
      <c r="EG35" s="88"/>
      <c r="EH35" s="88"/>
      <c r="EI35" s="88"/>
      <c r="EJ35" s="88"/>
      <c r="EK35" s="88"/>
      <c r="EL35" s="88"/>
      <c r="EM35" s="88"/>
      <c r="EN35" s="88"/>
      <c r="EO35" s="88"/>
      <c r="EP35" s="88"/>
      <c r="EQ35" s="88"/>
      <c r="ER35" s="88"/>
      <c r="ES35" s="88"/>
      <c r="ET35" s="88"/>
      <c r="EU35" s="88"/>
      <c r="EV35" s="88"/>
      <c r="EW35" s="88"/>
      <c r="EX35" s="88"/>
      <c r="EY35" s="88"/>
      <c r="EZ35" s="88"/>
      <c r="FA35" s="88"/>
      <c r="FB35" s="88"/>
      <c r="FC35" s="88"/>
      <c r="FD35" s="88"/>
      <c r="FE35" s="88"/>
      <c r="FF35" s="88"/>
      <c r="FG35" s="88"/>
      <c r="FH35" s="88"/>
      <c r="FI35" s="88"/>
      <c r="FJ35" s="88"/>
      <c r="FK35" s="88"/>
      <c r="FL35" s="88"/>
      <c r="FM35" s="88"/>
      <c r="FN35" s="88"/>
      <c r="FO35" s="88"/>
      <c r="FP35" s="88"/>
      <c r="FQ35" s="88"/>
      <c r="FR35" s="88"/>
      <c r="FS35" s="88"/>
      <c r="FT35" s="88"/>
      <c r="FU35" s="88"/>
      <c r="FV35" s="88"/>
      <c r="FW35" s="88"/>
      <c r="FX35" s="88"/>
      <c r="FY35" s="88"/>
      <c r="FZ35" s="88"/>
      <c r="GA35" s="88"/>
      <c r="GB35" s="88"/>
      <c r="GC35" s="88"/>
      <c r="GD35" s="88"/>
      <c r="GE35" s="88"/>
      <c r="GF35" s="88"/>
      <c r="GG35" s="88"/>
      <c r="GH35" s="88"/>
      <c r="GI35" s="88"/>
      <c r="GJ35" s="88"/>
      <c r="GK35" s="88"/>
      <c r="GL35" s="88"/>
      <c r="GM35" s="88"/>
      <c r="GN35" s="88"/>
      <c r="GO35" s="88"/>
      <c r="GP35" s="88"/>
      <c r="GQ35" s="88"/>
      <c r="GR35" s="88"/>
      <c r="GS35" s="88"/>
      <c r="GT35" s="88"/>
      <c r="GU35" s="88"/>
      <c r="GV35" s="88"/>
      <c r="GW35" s="88"/>
      <c r="GX35" s="88"/>
      <c r="GY35" s="88"/>
      <c r="GZ35" s="88"/>
      <c r="HA35" s="88"/>
      <c r="HB35" s="88"/>
      <c r="HC35" s="88"/>
      <c r="HD35" s="88"/>
      <c r="HE35" s="88"/>
      <c r="HF35" s="88"/>
      <c r="HG35" s="88"/>
      <c r="HH35" s="88"/>
      <c r="HI35" s="88"/>
      <c r="HJ35" s="88"/>
      <c r="HK35" s="88"/>
      <c r="HL35" s="88"/>
      <c r="HM35" s="88"/>
      <c r="HN35" s="88"/>
      <c r="HO35" s="88"/>
      <c r="HP35" s="88"/>
      <c r="HQ35" s="88"/>
      <c r="HR35" s="88"/>
      <c r="HS35" s="88"/>
      <c r="HT35" s="88"/>
      <c r="HU35" s="88"/>
      <c r="HV35" s="88"/>
      <c r="HW35" s="88"/>
      <c r="HX35" s="88"/>
      <c r="HY35" s="88"/>
      <c r="HZ35" s="88"/>
      <c r="IA35" s="88"/>
      <c r="IB35" s="88"/>
      <c r="IC35" s="88"/>
      <c r="ID35" s="88"/>
      <c r="IE35" s="88"/>
      <c r="IF35" s="88"/>
      <c r="IG35" s="88"/>
      <c r="IH35" s="88"/>
      <c r="II35" s="88"/>
      <c r="IJ35" s="88"/>
      <c r="IK35" s="88"/>
      <c r="IL35" s="88"/>
      <c r="IM35" s="88"/>
      <c r="IN35" s="88"/>
      <c r="IO35" s="88"/>
      <c r="IP35" s="88"/>
      <c r="IQ35" s="88"/>
      <c r="IR35" s="88"/>
      <c r="IS35" s="88"/>
      <c r="IT35" s="88"/>
      <c r="IU35" s="88"/>
      <c r="IV35" s="88"/>
    </row>
    <row r="36" spans="1:256" s="111" customFormat="1" ht="14.5" x14ac:dyDescent="0.35">
      <c r="A36" s="101"/>
      <c r="B36" s="101"/>
      <c r="C36" s="101"/>
      <c r="D36" s="101"/>
      <c r="E36" s="101"/>
      <c r="F36" s="101"/>
      <c r="G36" s="101"/>
      <c r="H36" s="101"/>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88"/>
      <c r="BO36" s="88"/>
      <c r="BP36" s="88"/>
      <c r="BQ36" s="88"/>
      <c r="BR36" s="88"/>
      <c r="BS36" s="88"/>
      <c r="BT36" s="88"/>
      <c r="BU36" s="88"/>
      <c r="BV36" s="88"/>
      <c r="BW36" s="88"/>
      <c r="BX36" s="88"/>
      <c r="BY36" s="88"/>
      <c r="BZ36" s="88"/>
      <c r="CA36" s="88"/>
      <c r="CB36" s="88"/>
      <c r="CC36" s="88"/>
      <c r="CD36" s="88"/>
      <c r="CE36" s="88"/>
      <c r="CF36" s="88"/>
      <c r="CG36" s="88"/>
      <c r="CH36" s="88"/>
      <c r="CI36" s="88"/>
      <c r="CJ36" s="88"/>
      <c r="CK36" s="88"/>
      <c r="CL36" s="88"/>
      <c r="CM36" s="88"/>
      <c r="CN36" s="88"/>
      <c r="CO36" s="88"/>
      <c r="CP36" s="88"/>
      <c r="CQ36" s="88"/>
      <c r="CR36" s="88"/>
      <c r="CS36" s="88"/>
      <c r="CT36" s="88"/>
      <c r="CU36" s="88"/>
      <c r="CV36" s="88"/>
      <c r="CW36" s="88"/>
      <c r="CX36" s="88"/>
      <c r="CY36" s="88"/>
      <c r="CZ36" s="88"/>
      <c r="DA36" s="88"/>
      <c r="DB36" s="88"/>
      <c r="DC36" s="88"/>
      <c r="DD36" s="88"/>
      <c r="DE36" s="88"/>
      <c r="DF36" s="88"/>
      <c r="DG36" s="88"/>
      <c r="DH36" s="88"/>
      <c r="DI36" s="88"/>
      <c r="DJ36" s="88"/>
      <c r="DK36" s="88"/>
      <c r="DL36" s="88"/>
      <c r="DM36" s="88"/>
      <c r="DN36" s="88"/>
      <c r="DO36" s="88"/>
      <c r="DP36" s="88"/>
      <c r="DQ36" s="88"/>
      <c r="DR36" s="88"/>
      <c r="DS36" s="88"/>
      <c r="DT36" s="88"/>
      <c r="DU36" s="88"/>
      <c r="DV36" s="88"/>
      <c r="DW36" s="88"/>
      <c r="DX36" s="88"/>
      <c r="DY36" s="88"/>
      <c r="DZ36" s="88"/>
      <c r="EA36" s="88"/>
      <c r="EB36" s="88"/>
      <c r="EC36" s="88"/>
      <c r="ED36" s="88"/>
      <c r="EE36" s="88"/>
      <c r="EF36" s="88"/>
      <c r="EG36" s="88"/>
      <c r="EH36" s="88"/>
      <c r="EI36" s="88"/>
      <c r="EJ36" s="88"/>
      <c r="EK36" s="88"/>
      <c r="EL36" s="88"/>
      <c r="EM36" s="88"/>
      <c r="EN36" s="88"/>
      <c r="EO36" s="88"/>
      <c r="EP36" s="88"/>
      <c r="EQ36" s="88"/>
      <c r="ER36" s="88"/>
      <c r="ES36" s="88"/>
      <c r="ET36" s="88"/>
      <c r="EU36" s="88"/>
      <c r="EV36" s="88"/>
      <c r="EW36" s="88"/>
      <c r="EX36" s="88"/>
      <c r="EY36" s="88"/>
      <c r="EZ36" s="88"/>
      <c r="FA36" s="88"/>
      <c r="FB36" s="88"/>
      <c r="FC36" s="88"/>
      <c r="FD36" s="88"/>
      <c r="FE36" s="88"/>
      <c r="FF36" s="88"/>
      <c r="FG36" s="88"/>
      <c r="FH36" s="88"/>
      <c r="FI36" s="88"/>
      <c r="FJ36" s="88"/>
      <c r="FK36" s="88"/>
      <c r="FL36" s="88"/>
      <c r="FM36" s="88"/>
      <c r="FN36" s="88"/>
      <c r="FO36" s="88"/>
      <c r="FP36" s="88"/>
      <c r="FQ36" s="88"/>
      <c r="FR36" s="88"/>
      <c r="FS36" s="88"/>
      <c r="FT36" s="88"/>
      <c r="FU36" s="88"/>
      <c r="FV36" s="88"/>
      <c r="FW36" s="88"/>
      <c r="FX36" s="88"/>
      <c r="FY36" s="88"/>
      <c r="FZ36" s="88"/>
      <c r="GA36" s="88"/>
      <c r="GB36" s="88"/>
      <c r="GC36" s="88"/>
      <c r="GD36" s="88"/>
      <c r="GE36" s="88"/>
      <c r="GF36" s="88"/>
      <c r="GG36" s="88"/>
      <c r="GH36" s="88"/>
      <c r="GI36" s="88"/>
      <c r="GJ36" s="88"/>
      <c r="GK36" s="88"/>
      <c r="GL36" s="88"/>
      <c r="GM36" s="88"/>
      <c r="GN36" s="88"/>
      <c r="GO36" s="88"/>
      <c r="GP36" s="88"/>
      <c r="GQ36" s="88"/>
      <c r="GR36" s="88"/>
      <c r="GS36" s="88"/>
      <c r="GT36" s="88"/>
      <c r="GU36" s="88"/>
      <c r="GV36" s="88"/>
      <c r="GW36" s="88"/>
      <c r="GX36" s="88"/>
      <c r="GY36" s="88"/>
      <c r="GZ36" s="88"/>
      <c r="HA36" s="88"/>
      <c r="HB36" s="88"/>
      <c r="HC36" s="88"/>
      <c r="HD36" s="88"/>
      <c r="HE36" s="88"/>
      <c r="HF36" s="88"/>
      <c r="HG36" s="88"/>
      <c r="HH36" s="88"/>
      <c r="HI36" s="88"/>
      <c r="HJ36" s="88"/>
      <c r="HK36" s="88"/>
      <c r="HL36" s="88"/>
      <c r="HM36" s="88"/>
      <c r="HN36" s="88"/>
      <c r="HO36" s="88"/>
      <c r="HP36" s="88"/>
      <c r="HQ36" s="88"/>
      <c r="HR36" s="88"/>
      <c r="HS36" s="88"/>
      <c r="HT36" s="88"/>
      <c r="HU36" s="88"/>
      <c r="HV36" s="88"/>
      <c r="HW36" s="88"/>
      <c r="HX36" s="88"/>
      <c r="HY36" s="88"/>
      <c r="HZ36" s="88"/>
      <c r="IA36" s="88"/>
      <c r="IB36" s="88"/>
      <c r="IC36" s="88"/>
      <c r="ID36" s="88"/>
      <c r="IE36" s="88"/>
      <c r="IF36" s="88"/>
      <c r="IG36" s="88"/>
      <c r="IH36" s="88"/>
      <c r="II36" s="88"/>
      <c r="IJ36" s="88"/>
      <c r="IK36" s="88"/>
      <c r="IL36" s="88"/>
      <c r="IM36" s="88"/>
      <c r="IN36" s="88"/>
      <c r="IO36" s="88"/>
      <c r="IP36" s="88"/>
      <c r="IQ36" s="88"/>
      <c r="IR36" s="88"/>
      <c r="IS36" s="88"/>
      <c r="IT36" s="88"/>
      <c r="IU36" s="88"/>
      <c r="IV36" s="88"/>
    </row>
    <row r="37" spans="1:256" s="111" customFormat="1" ht="19.5" customHeight="1" x14ac:dyDescent="0.35">
      <c r="A37" s="101"/>
      <c r="B37" s="112"/>
      <c r="C37" s="112"/>
      <c r="D37" s="112"/>
      <c r="E37" s="112"/>
      <c r="F37" s="112"/>
      <c r="G37" s="112"/>
      <c r="H37" s="112"/>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s="88"/>
      <c r="CE37" s="88"/>
      <c r="CF37" s="88"/>
      <c r="CG37" s="88"/>
      <c r="CH37" s="88"/>
      <c r="CI37" s="88"/>
      <c r="CJ37" s="88"/>
      <c r="CK37" s="88"/>
      <c r="CL37" s="88"/>
      <c r="CM37" s="88"/>
      <c r="CN37" s="88"/>
      <c r="CO37" s="88"/>
      <c r="CP37" s="88"/>
      <c r="CQ37" s="88"/>
      <c r="CR37" s="88"/>
      <c r="CS37" s="88"/>
      <c r="CT37" s="88"/>
      <c r="CU37" s="88"/>
      <c r="CV37" s="88"/>
      <c r="CW37" s="88"/>
      <c r="CX37" s="88"/>
      <c r="CY37" s="88"/>
      <c r="CZ37" s="88"/>
      <c r="DA37" s="88"/>
      <c r="DB37" s="88"/>
      <c r="DC37" s="88"/>
      <c r="DD37" s="88"/>
      <c r="DE37" s="88"/>
      <c r="DF37" s="88"/>
      <c r="DG37" s="88"/>
      <c r="DH37" s="88"/>
      <c r="DI37" s="88"/>
      <c r="DJ37" s="88"/>
      <c r="DK37" s="88"/>
      <c r="DL37" s="88"/>
      <c r="DM37" s="88"/>
      <c r="DN37" s="88"/>
      <c r="DO37" s="88"/>
      <c r="DP37" s="88"/>
      <c r="DQ37" s="88"/>
      <c r="DR37" s="88"/>
      <c r="DS37" s="88"/>
      <c r="DT37" s="88"/>
      <c r="DU37" s="88"/>
      <c r="DV37" s="88"/>
      <c r="DW37" s="88"/>
      <c r="DX37" s="88"/>
      <c r="DY37" s="88"/>
      <c r="DZ37" s="88"/>
      <c r="EA37" s="88"/>
      <c r="EB37" s="88"/>
      <c r="EC37" s="88"/>
      <c r="ED37" s="88"/>
      <c r="EE37" s="88"/>
      <c r="EF37" s="88"/>
      <c r="EG37" s="88"/>
      <c r="EH37" s="88"/>
      <c r="EI37" s="88"/>
      <c r="EJ37" s="88"/>
      <c r="EK37" s="88"/>
      <c r="EL37" s="88"/>
      <c r="EM37" s="88"/>
      <c r="EN37" s="88"/>
      <c r="EO37" s="88"/>
      <c r="EP37" s="88"/>
      <c r="EQ37" s="88"/>
      <c r="ER37" s="88"/>
      <c r="ES37" s="88"/>
      <c r="ET37" s="88"/>
      <c r="EU37" s="88"/>
      <c r="EV37" s="88"/>
      <c r="EW37" s="88"/>
      <c r="EX37" s="88"/>
      <c r="EY37" s="88"/>
      <c r="EZ37" s="88"/>
      <c r="FA37" s="88"/>
      <c r="FB37" s="88"/>
      <c r="FC37" s="88"/>
      <c r="FD37" s="88"/>
      <c r="FE37" s="88"/>
      <c r="FF37" s="88"/>
      <c r="FG37" s="88"/>
      <c r="FH37" s="88"/>
      <c r="FI37" s="88"/>
      <c r="FJ37" s="88"/>
      <c r="FK37" s="88"/>
      <c r="FL37" s="88"/>
      <c r="FM37" s="88"/>
      <c r="FN37" s="88"/>
      <c r="FO37" s="88"/>
      <c r="FP37" s="88"/>
      <c r="FQ37" s="88"/>
      <c r="FR37" s="88"/>
      <c r="FS37" s="88"/>
      <c r="FT37" s="88"/>
      <c r="FU37" s="88"/>
      <c r="FV37" s="88"/>
      <c r="FW37" s="88"/>
      <c r="FX37" s="88"/>
      <c r="FY37" s="88"/>
      <c r="FZ37" s="88"/>
      <c r="GA37" s="88"/>
      <c r="GB37" s="88"/>
      <c r="GC37" s="88"/>
      <c r="GD37" s="88"/>
      <c r="GE37" s="88"/>
      <c r="GF37" s="88"/>
      <c r="GG37" s="88"/>
      <c r="GH37" s="88"/>
      <c r="GI37" s="88"/>
      <c r="GJ37" s="88"/>
      <c r="GK37" s="88"/>
      <c r="GL37" s="88"/>
      <c r="GM37" s="88"/>
      <c r="GN37" s="88"/>
      <c r="GO37" s="88"/>
      <c r="GP37" s="88"/>
      <c r="GQ37" s="88"/>
      <c r="GR37" s="88"/>
      <c r="GS37" s="88"/>
      <c r="GT37" s="88"/>
      <c r="GU37" s="88"/>
      <c r="GV37" s="88"/>
      <c r="GW37" s="88"/>
      <c r="GX37" s="88"/>
      <c r="GY37" s="88"/>
      <c r="GZ37" s="88"/>
      <c r="HA37" s="88"/>
      <c r="HB37" s="88"/>
      <c r="HC37" s="88"/>
      <c r="HD37" s="88"/>
      <c r="HE37" s="88"/>
      <c r="HF37" s="88"/>
      <c r="HG37" s="88"/>
      <c r="HH37" s="88"/>
      <c r="HI37" s="88"/>
      <c r="HJ37" s="88"/>
      <c r="HK37" s="88"/>
      <c r="HL37" s="88"/>
      <c r="HM37" s="88"/>
      <c r="HN37" s="88"/>
      <c r="HO37" s="88"/>
      <c r="HP37" s="88"/>
      <c r="HQ37" s="88"/>
      <c r="HR37" s="88"/>
      <c r="HS37" s="88"/>
      <c r="HT37" s="88"/>
      <c r="HU37" s="88"/>
      <c r="HV37" s="88"/>
      <c r="HW37" s="88"/>
      <c r="HX37" s="88"/>
      <c r="HY37" s="88"/>
      <c r="HZ37" s="88"/>
      <c r="IA37" s="88"/>
      <c r="IB37" s="88"/>
      <c r="IC37" s="88"/>
      <c r="ID37" s="88"/>
      <c r="IE37" s="88"/>
      <c r="IF37" s="88"/>
      <c r="IG37" s="88"/>
      <c r="IH37" s="88"/>
      <c r="II37" s="88"/>
      <c r="IJ37" s="88"/>
      <c r="IK37" s="88"/>
      <c r="IL37" s="88"/>
      <c r="IM37" s="88"/>
      <c r="IN37" s="88"/>
      <c r="IO37" s="88"/>
      <c r="IP37" s="88"/>
      <c r="IQ37" s="88"/>
      <c r="IR37" s="88"/>
      <c r="IS37" s="88"/>
      <c r="IT37" s="88"/>
      <c r="IU37" s="88"/>
      <c r="IV37" s="88"/>
    </row>
    <row r="38" spans="1:256" s="61" customFormat="1" ht="14.25" customHeight="1" x14ac:dyDescent="0.35">
      <c r="A38" s="88"/>
      <c r="B38" s="107"/>
      <c r="C38" s="107"/>
      <c r="D38" s="107"/>
      <c r="E38" s="107"/>
      <c r="F38" s="107"/>
      <c r="G38" s="107"/>
      <c r="H38" s="107"/>
      <c r="I38" s="88"/>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8"/>
      <c r="CD38" s="88"/>
      <c r="CE38" s="88"/>
      <c r="CF38" s="88"/>
      <c r="CG38" s="88"/>
      <c r="CH38" s="88"/>
      <c r="CI38" s="88"/>
      <c r="CJ38" s="88"/>
      <c r="CK38" s="88"/>
      <c r="CL38" s="88"/>
      <c r="CM38" s="88"/>
      <c r="CN38" s="88"/>
      <c r="CO38" s="88"/>
      <c r="CP38" s="88"/>
      <c r="CQ38" s="88"/>
      <c r="CR38" s="88"/>
      <c r="CS38" s="88"/>
      <c r="CT38" s="88"/>
      <c r="CU38" s="88"/>
      <c r="CV38" s="88"/>
      <c r="CW38" s="88"/>
      <c r="CX38" s="88"/>
      <c r="CY38" s="88"/>
      <c r="CZ38" s="88"/>
      <c r="DA38" s="88"/>
      <c r="DB38" s="88"/>
      <c r="DC38" s="88"/>
      <c r="DD38" s="88"/>
      <c r="DE38" s="88"/>
      <c r="DF38" s="88"/>
      <c r="DG38" s="88"/>
      <c r="DH38" s="88"/>
      <c r="DI38" s="88"/>
      <c r="DJ38" s="88"/>
      <c r="DK38" s="88"/>
      <c r="DL38" s="88"/>
      <c r="DM38" s="88"/>
      <c r="DN38" s="88"/>
      <c r="DO38" s="88"/>
      <c r="DP38" s="88"/>
      <c r="DQ38" s="88"/>
      <c r="DR38" s="88"/>
      <c r="DS38" s="88"/>
      <c r="DT38" s="88"/>
      <c r="DU38" s="88"/>
      <c r="DV38" s="88"/>
      <c r="DW38" s="88"/>
      <c r="DX38" s="88"/>
      <c r="DY38" s="88"/>
      <c r="DZ38" s="88"/>
      <c r="EA38" s="88"/>
      <c r="EB38" s="88"/>
      <c r="EC38" s="88"/>
      <c r="ED38" s="88"/>
      <c r="EE38" s="88"/>
      <c r="EF38" s="88"/>
      <c r="EG38" s="88"/>
      <c r="EH38" s="88"/>
      <c r="EI38" s="88"/>
      <c r="EJ38" s="88"/>
      <c r="EK38" s="88"/>
      <c r="EL38" s="88"/>
      <c r="EM38" s="88"/>
      <c r="EN38" s="88"/>
      <c r="EO38" s="88"/>
      <c r="EP38" s="88"/>
      <c r="EQ38" s="88"/>
      <c r="ER38" s="88"/>
      <c r="ES38" s="88"/>
      <c r="ET38" s="88"/>
      <c r="EU38" s="88"/>
      <c r="EV38" s="88"/>
      <c r="EW38" s="88"/>
      <c r="EX38" s="88"/>
      <c r="EY38" s="88"/>
      <c r="EZ38" s="88"/>
      <c r="FA38" s="88"/>
      <c r="FB38" s="88"/>
      <c r="FC38" s="88"/>
      <c r="FD38" s="88"/>
      <c r="FE38" s="88"/>
      <c r="FF38" s="88"/>
      <c r="FG38" s="88"/>
      <c r="FH38" s="88"/>
      <c r="FI38" s="88"/>
      <c r="FJ38" s="88"/>
      <c r="FK38" s="88"/>
      <c r="FL38" s="88"/>
      <c r="FM38" s="88"/>
      <c r="FN38" s="88"/>
      <c r="FO38" s="88"/>
      <c r="FP38" s="88"/>
      <c r="FQ38" s="88"/>
      <c r="FR38" s="88"/>
      <c r="FS38" s="88"/>
      <c r="FT38" s="88"/>
      <c r="FU38" s="88"/>
      <c r="FV38" s="88"/>
      <c r="FW38" s="88"/>
      <c r="FX38" s="88"/>
      <c r="FY38" s="88"/>
      <c r="FZ38" s="88"/>
      <c r="GA38" s="88"/>
      <c r="GB38" s="88"/>
      <c r="GC38" s="88"/>
      <c r="GD38" s="88"/>
      <c r="GE38" s="88"/>
      <c r="GF38" s="88"/>
      <c r="GG38" s="88"/>
      <c r="GH38" s="88"/>
      <c r="GI38" s="88"/>
      <c r="GJ38" s="88"/>
      <c r="GK38" s="88"/>
      <c r="GL38" s="88"/>
      <c r="GM38" s="88"/>
      <c r="GN38" s="88"/>
      <c r="GO38" s="88"/>
      <c r="GP38" s="88"/>
      <c r="GQ38" s="88"/>
      <c r="GR38" s="88"/>
      <c r="GS38" s="88"/>
      <c r="GT38" s="88"/>
      <c r="GU38" s="88"/>
      <c r="GV38" s="88"/>
      <c r="GW38" s="88"/>
      <c r="GX38" s="88"/>
      <c r="GY38" s="88"/>
      <c r="GZ38" s="88"/>
      <c r="HA38" s="88"/>
      <c r="HB38" s="88"/>
      <c r="HC38" s="88"/>
      <c r="HD38" s="88"/>
      <c r="HE38" s="88"/>
      <c r="HF38" s="88"/>
      <c r="HG38" s="88"/>
      <c r="HH38" s="88"/>
      <c r="HI38" s="88"/>
      <c r="HJ38" s="88"/>
      <c r="HK38" s="88"/>
      <c r="HL38" s="88"/>
      <c r="HM38" s="88"/>
      <c r="HN38" s="88"/>
      <c r="HO38" s="88"/>
      <c r="HP38" s="88"/>
      <c r="HQ38" s="88"/>
      <c r="HR38" s="88"/>
      <c r="HS38" s="88"/>
      <c r="HT38" s="88"/>
      <c r="HU38" s="88"/>
      <c r="HV38" s="88"/>
      <c r="HW38" s="88"/>
      <c r="HX38" s="88"/>
      <c r="HY38" s="88"/>
      <c r="HZ38" s="88"/>
      <c r="IA38" s="88"/>
      <c r="IB38" s="88"/>
      <c r="IC38" s="88"/>
      <c r="ID38" s="88"/>
      <c r="IE38" s="88"/>
      <c r="IF38" s="88"/>
      <c r="IG38" s="88"/>
      <c r="IH38" s="88"/>
      <c r="II38" s="88"/>
      <c r="IJ38" s="88"/>
      <c r="IK38" s="88"/>
      <c r="IL38" s="88"/>
      <c r="IM38" s="88"/>
      <c r="IN38" s="88"/>
      <c r="IO38" s="88"/>
      <c r="IP38" s="88"/>
      <c r="IQ38" s="88"/>
      <c r="IR38" s="88"/>
      <c r="IS38" s="88"/>
      <c r="IT38" s="88"/>
      <c r="IU38" s="88"/>
      <c r="IV38" s="88"/>
    </row>
    <row r="39" spans="1:256" s="61" customFormat="1" ht="14.25" customHeight="1" x14ac:dyDescent="0.35">
      <c r="A39" s="88"/>
      <c r="B39" s="107"/>
      <c r="C39" s="107"/>
      <c r="D39" s="107"/>
      <c r="E39" s="107"/>
      <c r="F39" s="107"/>
      <c r="G39" s="107"/>
      <c r="H39" s="107"/>
      <c r="I39" s="88"/>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88"/>
      <c r="BO39" s="88"/>
      <c r="BP39" s="88"/>
      <c r="BQ39" s="88"/>
      <c r="BR39" s="88"/>
      <c r="BS39" s="88"/>
      <c r="BT39" s="88"/>
      <c r="BU39" s="88"/>
      <c r="BV39" s="88"/>
      <c r="BW39" s="88"/>
      <c r="BX39" s="88"/>
      <c r="BY39" s="88"/>
      <c r="BZ39" s="88"/>
      <c r="CA39" s="88"/>
      <c r="CB39" s="88"/>
      <c r="CC39" s="88"/>
      <c r="CD39" s="88"/>
      <c r="CE39" s="88"/>
      <c r="CF39" s="88"/>
      <c r="CG39" s="88"/>
      <c r="CH39" s="88"/>
      <c r="CI39" s="88"/>
      <c r="CJ39" s="88"/>
      <c r="CK39" s="88"/>
      <c r="CL39" s="88"/>
      <c r="CM39" s="88"/>
      <c r="CN39" s="88"/>
      <c r="CO39" s="88"/>
      <c r="CP39" s="88"/>
      <c r="CQ39" s="88"/>
      <c r="CR39" s="88"/>
      <c r="CS39" s="88"/>
      <c r="CT39" s="88"/>
      <c r="CU39" s="88"/>
      <c r="CV39" s="88"/>
      <c r="CW39" s="88"/>
      <c r="CX39" s="88"/>
      <c r="CY39" s="88"/>
      <c r="CZ39" s="88"/>
      <c r="DA39" s="88"/>
      <c r="DB39" s="88"/>
      <c r="DC39" s="88"/>
      <c r="DD39" s="88"/>
      <c r="DE39" s="88"/>
      <c r="DF39" s="88"/>
      <c r="DG39" s="88"/>
      <c r="DH39" s="88"/>
      <c r="DI39" s="88"/>
      <c r="DJ39" s="88"/>
      <c r="DK39" s="88"/>
      <c r="DL39" s="88"/>
      <c r="DM39" s="88"/>
      <c r="DN39" s="88"/>
      <c r="DO39" s="88"/>
      <c r="DP39" s="88"/>
      <c r="DQ39" s="88"/>
      <c r="DR39" s="88"/>
      <c r="DS39" s="88"/>
      <c r="DT39" s="88"/>
      <c r="DU39" s="88"/>
      <c r="DV39" s="88"/>
      <c r="DW39" s="88"/>
      <c r="DX39" s="88"/>
      <c r="DY39" s="88"/>
      <c r="DZ39" s="88"/>
      <c r="EA39" s="88"/>
      <c r="EB39" s="88"/>
      <c r="EC39" s="88"/>
      <c r="ED39" s="88"/>
      <c r="EE39" s="88"/>
      <c r="EF39" s="88"/>
      <c r="EG39" s="88"/>
      <c r="EH39" s="88"/>
      <c r="EI39" s="88"/>
      <c r="EJ39" s="88"/>
      <c r="EK39" s="88"/>
      <c r="EL39" s="88"/>
      <c r="EM39" s="88"/>
      <c r="EN39" s="88"/>
      <c r="EO39" s="88"/>
      <c r="EP39" s="88"/>
      <c r="EQ39" s="88"/>
      <c r="ER39" s="88"/>
      <c r="ES39" s="88"/>
      <c r="ET39" s="88"/>
      <c r="EU39" s="88"/>
      <c r="EV39" s="88"/>
      <c r="EW39" s="88"/>
      <c r="EX39" s="88"/>
      <c r="EY39" s="88"/>
      <c r="EZ39" s="88"/>
      <c r="FA39" s="88"/>
      <c r="FB39" s="88"/>
      <c r="FC39" s="88"/>
      <c r="FD39" s="88"/>
      <c r="FE39" s="88"/>
      <c r="FF39" s="88"/>
      <c r="FG39" s="88"/>
      <c r="FH39" s="88"/>
      <c r="FI39" s="88"/>
      <c r="FJ39" s="88"/>
      <c r="FK39" s="88"/>
      <c r="FL39" s="88"/>
      <c r="FM39" s="88"/>
      <c r="FN39" s="88"/>
      <c r="FO39" s="88"/>
      <c r="FP39" s="88"/>
      <c r="FQ39" s="88"/>
      <c r="FR39" s="88"/>
      <c r="FS39" s="88"/>
      <c r="FT39" s="88"/>
      <c r="FU39" s="88"/>
      <c r="FV39" s="88"/>
      <c r="FW39" s="88"/>
      <c r="FX39" s="88"/>
      <c r="FY39" s="88"/>
      <c r="FZ39" s="88"/>
      <c r="GA39" s="88"/>
      <c r="GB39" s="88"/>
      <c r="GC39" s="88"/>
      <c r="GD39" s="88"/>
      <c r="GE39" s="88"/>
      <c r="GF39" s="88"/>
      <c r="GG39" s="88"/>
      <c r="GH39" s="88"/>
      <c r="GI39" s="88"/>
      <c r="GJ39" s="88"/>
      <c r="GK39" s="88"/>
      <c r="GL39" s="88"/>
      <c r="GM39" s="88"/>
      <c r="GN39" s="88"/>
      <c r="GO39" s="88"/>
      <c r="GP39" s="88"/>
      <c r="GQ39" s="88"/>
      <c r="GR39" s="88"/>
      <c r="GS39" s="88"/>
      <c r="GT39" s="88"/>
      <c r="GU39" s="88"/>
      <c r="GV39" s="88"/>
      <c r="GW39" s="88"/>
      <c r="GX39" s="88"/>
      <c r="GY39" s="88"/>
      <c r="GZ39" s="88"/>
      <c r="HA39" s="88"/>
      <c r="HB39" s="88"/>
      <c r="HC39" s="88"/>
      <c r="HD39" s="88"/>
      <c r="HE39" s="88"/>
      <c r="HF39" s="88"/>
      <c r="HG39" s="88"/>
      <c r="HH39" s="88"/>
      <c r="HI39" s="88"/>
      <c r="HJ39" s="88"/>
      <c r="HK39" s="88"/>
      <c r="HL39" s="88"/>
      <c r="HM39" s="88"/>
      <c r="HN39" s="88"/>
      <c r="HO39" s="88"/>
      <c r="HP39" s="88"/>
      <c r="HQ39" s="88"/>
      <c r="HR39" s="88"/>
      <c r="HS39" s="88"/>
      <c r="HT39" s="88"/>
      <c r="HU39" s="88"/>
      <c r="HV39" s="88"/>
      <c r="HW39" s="88"/>
      <c r="HX39" s="88"/>
      <c r="HY39" s="88"/>
      <c r="HZ39" s="88"/>
      <c r="IA39" s="88"/>
      <c r="IB39" s="88"/>
      <c r="IC39" s="88"/>
      <c r="ID39" s="88"/>
      <c r="IE39" s="88"/>
      <c r="IF39" s="88"/>
      <c r="IG39" s="88"/>
      <c r="IH39" s="88"/>
      <c r="II39" s="88"/>
      <c r="IJ39" s="88"/>
      <c r="IK39" s="88"/>
      <c r="IL39" s="88"/>
      <c r="IM39" s="88"/>
      <c r="IN39" s="88"/>
      <c r="IO39" s="88"/>
      <c r="IP39" s="88"/>
      <c r="IQ39" s="88"/>
      <c r="IR39" s="88"/>
      <c r="IS39" s="88"/>
      <c r="IT39" s="88"/>
      <c r="IU39" s="88"/>
      <c r="IV39" s="88"/>
    </row>
    <row r="40" spans="1:256" s="61" customFormat="1" ht="14.25" customHeight="1" x14ac:dyDescent="0.35">
      <c r="A40" s="88"/>
      <c r="B40" s="107"/>
      <c r="C40" s="107"/>
      <c r="D40" s="107"/>
      <c r="E40" s="107"/>
      <c r="F40" s="107"/>
      <c r="G40" s="107"/>
      <c r="H40" s="107"/>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88"/>
      <c r="BO40" s="88"/>
      <c r="BP40" s="88"/>
      <c r="BQ40" s="88"/>
      <c r="BR40" s="88"/>
      <c r="BS40" s="88"/>
      <c r="BT40" s="88"/>
      <c r="BU40" s="88"/>
      <c r="BV40" s="88"/>
      <c r="BW40" s="88"/>
      <c r="BX40" s="88"/>
      <c r="BY40" s="88"/>
      <c r="BZ40" s="88"/>
      <c r="CA40" s="88"/>
      <c r="CB40" s="88"/>
      <c r="CC40" s="88"/>
      <c r="CD40" s="88"/>
      <c r="CE40" s="88"/>
      <c r="CF40" s="88"/>
      <c r="CG40" s="88"/>
      <c r="CH40" s="88"/>
      <c r="CI40" s="88"/>
      <c r="CJ40" s="88"/>
      <c r="CK40" s="88"/>
      <c r="CL40" s="88"/>
      <c r="CM40" s="88"/>
      <c r="CN40" s="88"/>
      <c r="CO40" s="88"/>
      <c r="CP40" s="88"/>
      <c r="CQ40" s="88"/>
      <c r="CR40" s="88"/>
      <c r="CS40" s="88"/>
      <c r="CT40" s="88"/>
      <c r="CU40" s="88"/>
      <c r="CV40" s="88"/>
      <c r="CW40" s="88"/>
      <c r="CX40" s="88"/>
      <c r="CY40" s="88"/>
      <c r="CZ40" s="88"/>
      <c r="DA40" s="88"/>
      <c r="DB40" s="88"/>
      <c r="DC40" s="88"/>
      <c r="DD40" s="88"/>
      <c r="DE40" s="88"/>
      <c r="DF40" s="88"/>
      <c r="DG40" s="88"/>
      <c r="DH40" s="88"/>
      <c r="DI40" s="88"/>
      <c r="DJ40" s="88"/>
      <c r="DK40" s="88"/>
      <c r="DL40" s="88"/>
      <c r="DM40" s="88"/>
      <c r="DN40" s="88"/>
      <c r="DO40" s="88"/>
      <c r="DP40" s="88"/>
      <c r="DQ40" s="88"/>
      <c r="DR40" s="88"/>
      <c r="DS40" s="88"/>
      <c r="DT40" s="88"/>
      <c r="DU40" s="88"/>
      <c r="DV40" s="88"/>
      <c r="DW40" s="88"/>
      <c r="DX40" s="88"/>
      <c r="DY40" s="88"/>
      <c r="DZ40" s="88"/>
      <c r="EA40" s="88"/>
      <c r="EB40" s="88"/>
      <c r="EC40" s="88"/>
      <c r="ED40" s="88"/>
      <c r="EE40" s="88"/>
      <c r="EF40" s="88"/>
      <c r="EG40" s="88"/>
      <c r="EH40" s="88"/>
      <c r="EI40" s="88"/>
      <c r="EJ40" s="88"/>
      <c r="EK40" s="88"/>
      <c r="EL40" s="88"/>
      <c r="EM40" s="88"/>
      <c r="EN40" s="88"/>
      <c r="EO40" s="88"/>
      <c r="EP40" s="88"/>
      <c r="EQ40" s="88"/>
      <c r="ER40" s="88"/>
      <c r="ES40" s="88"/>
      <c r="ET40" s="88"/>
      <c r="EU40" s="88"/>
      <c r="EV40" s="88"/>
      <c r="EW40" s="88"/>
      <c r="EX40" s="88"/>
      <c r="EY40" s="88"/>
      <c r="EZ40" s="88"/>
      <c r="FA40" s="88"/>
      <c r="FB40" s="88"/>
      <c r="FC40" s="88"/>
      <c r="FD40" s="88"/>
      <c r="FE40" s="88"/>
      <c r="FF40" s="88"/>
      <c r="FG40" s="88"/>
      <c r="FH40" s="88"/>
      <c r="FI40" s="88"/>
      <c r="FJ40" s="88"/>
      <c r="FK40" s="88"/>
      <c r="FL40" s="88"/>
      <c r="FM40" s="88"/>
      <c r="FN40" s="88"/>
      <c r="FO40" s="88"/>
      <c r="FP40" s="88"/>
      <c r="FQ40" s="88"/>
      <c r="FR40" s="88"/>
      <c r="FS40" s="88"/>
      <c r="FT40" s="88"/>
      <c r="FU40" s="88"/>
      <c r="FV40" s="88"/>
      <c r="FW40" s="88"/>
      <c r="FX40" s="88"/>
      <c r="FY40" s="88"/>
      <c r="FZ40" s="88"/>
      <c r="GA40" s="88"/>
      <c r="GB40" s="88"/>
      <c r="GC40" s="88"/>
      <c r="GD40" s="88"/>
      <c r="GE40" s="88"/>
      <c r="GF40" s="88"/>
      <c r="GG40" s="88"/>
      <c r="GH40" s="88"/>
      <c r="GI40" s="88"/>
      <c r="GJ40" s="88"/>
      <c r="GK40" s="88"/>
      <c r="GL40" s="88"/>
      <c r="GM40" s="88"/>
      <c r="GN40" s="88"/>
      <c r="GO40" s="88"/>
      <c r="GP40" s="88"/>
      <c r="GQ40" s="88"/>
      <c r="GR40" s="88"/>
      <c r="GS40" s="88"/>
      <c r="GT40" s="88"/>
      <c r="GU40" s="88"/>
      <c r="GV40" s="88"/>
      <c r="GW40" s="88"/>
      <c r="GX40" s="88"/>
      <c r="GY40" s="88"/>
      <c r="GZ40" s="88"/>
      <c r="HA40" s="88"/>
      <c r="HB40" s="88"/>
      <c r="HC40" s="88"/>
      <c r="HD40" s="88"/>
      <c r="HE40" s="88"/>
      <c r="HF40" s="88"/>
      <c r="HG40" s="88"/>
      <c r="HH40" s="88"/>
      <c r="HI40" s="88"/>
      <c r="HJ40" s="88"/>
      <c r="HK40" s="88"/>
      <c r="HL40" s="88"/>
      <c r="HM40" s="88"/>
      <c r="HN40" s="88"/>
      <c r="HO40" s="88"/>
      <c r="HP40" s="88"/>
      <c r="HQ40" s="88"/>
      <c r="HR40" s="88"/>
      <c r="HS40" s="88"/>
      <c r="HT40" s="88"/>
      <c r="HU40" s="88"/>
      <c r="HV40" s="88"/>
      <c r="HW40" s="88"/>
      <c r="HX40" s="88"/>
      <c r="HY40" s="88"/>
      <c r="HZ40" s="88"/>
      <c r="IA40" s="88"/>
      <c r="IB40" s="88"/>
      <c r="IC40" s="88"/>
      <c r="ID40" s="88"/>
      <c r="IE40" s="88"/>
      <c r="IF40" s="88"/>
      <c r="IG40" s="88"/>
      <c r="IH40" s="88"/>
      <c r="II40" s="88"/>
      <c r="IJ40" s="88"/>
      <c r="IK40" s="88"/>
      <c r="IL40" s="88"/>
      <c r="IM40" s="88"/>
      <c r="IN40" s="88"/>
      <c r="IO40" s="88"/>
      <c r="IP40" s="88"/>
      <c r="IQ40" s="88"/>
      <c r="IR40" s="88"/>
      <c r="IS40" s="88"/>
      <c r="IT40" s="88"/>
      <c r="IU40" s="88"/>
      <c r="IV40" s="88"/>
    </row>
    <row r="41" spans="1:256" s="61" customFormat="1" ht="14.25" customHeight="1" x14ac:dyDescent="0.35">
      <c r="A41" s="88"/>
      <c r="B41" s="107"/>
      <c r="C41" s="107"/>
      <c r="D41" s="107"/>
      <c r="E41" s="107"/>
      <c r="F41" s="107"/>
      <c r="G41" s="107"/>
      <c r="H41" s="107"/>
      <c r="I41" s="88"/>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c r="BF41" s="88"/>
      <c r="BG41" s="88"/>
      <c r="BH41" s="88"/>
      <c r="BI41" s="88"/>
      <c r="BJ41" s="88"/>
      <c r="BK41" s="88"/>
      <c r="BL41" s="88"/>
      <c r="BM41" s="88"/>
      <c r="BN41" s="88"/>
      <c r="BO41" s="88"/>
      <c r="BP41" s="88"/>
      <c r="BQ41" s="88"/>
      <c r="BR41" s="88"/>
      <c r="BS41" s="88"/>
      <c r="BT41" s="88"/>
      <c r="BU41" s="88"/>
      <c r="BV41" s="88"/>
      <c r="BW41" s="88"/>
      <c r="BX41" s="88"/>
      <c r="BY41" s="88"/>
      <c r="BZ41" s="88"/>
      <c r="CA41" s="88"/>
      <c r="CB41" s="88"/>
      <c r="CC41" s="88"/>
      <c r="CD41" s="88"/>
      <c r="CE41" s="88"/>
      <c r="CF41" s="88"/>
      <c r="CG41" s="88"/>
      <c r="CH41" s="88"/>
      <c r="CI41" s="88"/>
      <c r="CJ41" s="88"/>
      <c r="CK41" s="88"/>
      <c r="CL41" s="88"/>
      <c r="CM41" s="88"/>
      <c r="CN41" s="88"/>
      <c r="CO41" s="88"/>
      <c r="CP41" s="88"/>
      <c r="CQ41" s="88"/>
      <c r="CR41" s="88"/>
      <c r="CS41" s="88"/>
      <c r="CT41" s="88"/>
      <c r="CU41" s="88"/>
      <c r="CV41" s="88"/>
      <c r="CW41" s="88"/>
      <c r="CX41" s="88"/>
      <c r="CY41" s="88"/>
      <c r="CZ41" s="88"/>
      <c r="DA41" s="88"/>
      <c r="DB41" s="88"/>
      <c r="DC41" s="88"/>
      <c r="DD41" s="88"/>
      <c r="DE41" s="88"/>
      <c r="DF41" s="88"/>
      <c r="DG41" s="88"/>
      <c r="DH41" s="88"/>
      <c r="DI41" s="88"/>
      <c r="DJ41" s="88"/>
      <c r="DK41" s="88"/>
      <c r="DL41" s="88"/>
      <c r="DM41" s="88"/>
      <c r="DN41" s="88"/>
      <c r="DO41" s="88"/>
      <c r="DP41" s="88"/>
      <c r="DQ41" s="88"/>
      <c r="DR41" s="88"/>
      <c r="DS41" s="88"/>
      <c r="DT41" s="88"/>
      <c r="DU41" s="88"/>
      <c r="DV41" s="88"/>
      <c r="DW41" s="88"/>
      <c r="DX41" s="88"/>
      <c r="DY41" s="88"/>
      <c r="DZ41" s="88"/>
      <c r="EA41" s="88"/>
      <c r="EB41" s="88"/>
      <c r="EC41" s="88"/>
      <c r="ED41" s="88"/>
      <c r="EE41" s="88"/>
      <c r="EF41" s="88"/>
      <c r="EG41" s="88"/>
      <c r="EH41" s="88"/>
      <c r="EI41" s="88"/>
      <c r="EJ41" s="88"/>
      <c r="EK41" s="88"/>
      <c r="EL41" s="88"/>
      <c r="EM41" s="88"/>
      <c r="EN41" s="88"/>
      <c r="EO41" s="88"/>
      <c r="EP41" s="88"/>
      <c r="EQ41" s="88"/>
      <c r="ER41" s="88"/>
      <c r="ES41" s="88"/>
      <c r="ET41" s="88"/>
      <c r="EU41" s="88"/>
      <c r="EV41" s="88"/>
      <c r="EW41" s="88"/>
      <c r="EX41" s="88"/>
      <c r="EY41" s="88"/>
      <c r="EZ41" s="88"/>
      <c r="FA41" s="88"/>
      <c r="FB41" s="88"/>
      <c r="FC41" s="88"/>
      <c r="FD41" s="88"/>
      <c r="FE41" s="88"/>
      <c r="FF41" s="88"/>
      <c r="FG41" s="88"/>
      <c r="FH41" s="88"/>
      <c r="FI41" s="88"/>
      <c r="FJ41" s="88"/>
      <c r="FK41" s="88"/>
      <c r="FL41" s="88"/>
      <c r="FM41" s="88"/>
      <c r="FN41" s="88"/>
      <c r="FO41" s="88"/>
      <c r="FP41" s="88"/>
      <c r="FQ41" s="88"/>
      <c r="FR41" s="88"/>
      <c r="FS41" s="88"/>
      <c r="FT41" s="88"/>
      <c r="FU41" s="88"/>
      <c r="FV41" s="88"/>
      <c r="FW41" s="88"/>
      <c r="FX41" s="88"/>
      <c r="FY41" s="88"/>
      <c r="FZ41" s="88"/>
      <c r="GA41" s="88"/>
      <c r="GB41" s="88"/>
      <c r="GC41" s="88"/>
      <c r="GD41" s="88"/>
      <c r="GE41" s="88"/>
      <c r="GF41" s="88"/>
      <c r="GG41" s="88"/>
      <c r="GH41" s="88"/>
      <c r="GI41" s="88"/>
      <c r="GJ41" s="88"/>
      <c r="GK41" s="88"/>
      <c r="GL41" s="88"/>
      <c r="GM41" s="88"/>
      <c r="GN41" s="88"/>
      <c r="GO41" s="88"/>
      <c r="GP41" s="88"/>
      <c r="GQ41" s="88"/>
      <c r="GR41" s="88"/>
      <c r="GS41" s="88"/>
      <c r="GT41" s="88"/>
      <c r="GU41" s="88"/>
      <c r="GV41" s="88"/>
      <c r="GW41" s="88"/>
      <c r="GX41" s="88"/>
      <c r="GY41" s="88"/>
      <c r="GZ41" s="88"/>
      <c r="HA41" s="88"/>
      <c r="HB41" s="88"/>
      <c r="HC41" s="88"/>
      <c r="HD41" s="88"/>
      <c r="HE41" s="88"/>
      <c r="HF41" s="88"/>
      <c r="HG41" s="88"/>
      <c r="HH41" s="88"/>
      <c r="HI41" s="88"/>
      <c r="HJ41" s="88"/>
      <c r="HK41" s="88"/>
      <c r="HL41" s="88"/>
      <c r="HM41" s="88"/>
      <c r="HN41" s="88"/>
      <c r="HO41" s="88"/>
      <c r="HP41" s="88"/>
      <c r="HQ41" s="88"/>
      <c r="HR41" s="88"/>
      <c r="HS41" s="88"/>
      <c r="HT41" s="88"/>
      <c r="HU41" s="88"/>
      <c r="HV41" s="88"/>
      <c r="HW41" s="88"/>
      <c r="HX41" s="88"/>
      <c r="HY41" s="88"/>
      <c r="HZ41" s="88"/>
      <c r="IA41" s="88"/>
      <c r="IB41" s="88"/>
      <c r="IC41" s="88"/>
      <c r="ID41" s="88"/>
      <c r="IE41" s="88"/>
      <c r="IF41" s="88"/>
      <c r="IG41" s="88"/>
      <c r="IH41" s="88"/>
      <c r="II41" s="88"/>
      <c r="IJ41" s="88"/>
      <c r="IK41" s="88"/>
      <c r="IL41" s="88"/>
      <c r="IM41" s="88"/>
      <c r="IN41" s="88"/>
      <c r="IO41" s="88"/>
      <c r="IP41" s="88"/>
      <c r="IQ41" s="88"/>
      <c r="IR41" s="88"/>
      <c r="IS41" s="88"/>
      <c r="IT41" s="88"/>
      <c r="IU41" s="88"/>
      <c r="IV41" s="88"/>
    </row>
    <row r="42" spans="1:256" s="61" customFormat="1" ht="14.25" customHeight="1" x14ac:dyDescent="0.35">
      <c r="A42" s="88"/>
      <c r="B42" s="107"/>
      <c r="C42" s="107"/>
      <c r="D42" s="107"/>
      <c r="E42" s="107"/>
      <c r="F42" s="107"/>
      <c r="G42" s="107"/>
      <c r="H42" s="107"/>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c r="BF42" s="88"/>
      <c r="BG42" s="88"/>
      <c r="BH42" s="88"/>
      <c r="BI42" s="88"/>
      <c r="BJ42" s="88"/>
      <c r="BK42" s="88"/>
      <c r="BL42" s="88"/>
      <c r="BM42" s="88"/>
      <c r="BN42" s="88"/>
      <c r="BO42" s="88"/>
      <c r="BP42" s="88"/>
      <c r="BQ42" s="88"/>
      <c r="BR42" s="88"/>
      <c r="BS42" s="88"/>
      <c r="BT42" s="88"/>
      <c r="BU42" s="88"/>
      <c r="BV42" s="88"/>
      <c r="BW42" s="88"/>
      <c r="BX42" s="88"/>
      <c r="BY42" s="88"/>
      <c r="BZ42" s="88"/>
      <c r="CA42" s="88"/>
      <c r="CB42" s="88"/>
      <c r="CC42" s="88"/>
      <c r="CD42" s="88"/>
      <c r="CE42" s="88"/>
      <c r="CF42" s="88"/>
      <c r="CG42" s="88"/>
      <c r="CH42" s="88"/>
      <c r="CI42" s="88"/>
      <c r="CJ42" s="88"/>
      <c r="CK42" s="88"/>
      <c r="CL42" s="88"/>
      <c r="CM42" s="88"/>
      <c r="CN42" s="88"/>
      <c r="CO42" s="88"/>
      <c r="CP42" s="88"/>
      <c r="CQ42" s="88"/>
      <c r="CR42" s="88"/>
      <c r="CS42" s="88"/>
      <c r="CT42" s="88"/>
      <c r="CU42" s="88"/>
      <c r="CV42" s="88"/>
      <c r="CW42" s="88"/>
      <c r="CX42" s="88"/>
      <c r="CY42" s="88"/>
      <c r="CZ42" s="88"/>
      <c r="DA42" s="88"/>
      <c r="DB42" s="88"/>
      <c r="DC42" s="88"/>
      <c r="DD42" s="88"/>
      <c r="DE42" s="88"/>
      <c r="DF42" s="88"/>
      <c r="DG42" s="88"/>
      <c r="DH42" s="88"/>
      <c r="DI42" s="88"/>
      <c r="DJ42" s="88"/>
      <c r="DK42" s="88"/>
      <c r="DL42" s="88"/>
      <c r="DM42" s="88"/>
      <c r="DN42" s="88"/>
      <c r="DO42" s="88"/>
      <c r="DP42" s="88"/>
      <c r="DQ42" s="88"/>
      <c r="DR42" s="88"/>
      <c r="DS42" s="88"/>
      <c r="DT42" s="88"/>
      <c r="DU42" s="88"/>
      <c r="DV42" s="88"/>
      <c r="DW42" s="88"/>
      <c r="DX42" s="88"/>
      <c r="DY42" s="88"/>
      <c r="DZ42" s="88"/>
      <c r="EA42" s="88"/>
      <c r="EB42" s="88"/>
      <c r="EC42" s="88"/>
      <c r="ED42" s="88"/>
      <c r="EE42" s="88"/>
      <c r="EF42" s="88"/>
      <c r="EG42" s="88"/>
      <c r="EH42" s="88"/>
      <c r="EI42" s="88"/>
      <c r="EJ42" s="88"/>
      <c r="EK42" s="88"/>
      <c r="EL42" s="88"/>
      <c r="EM42" s="88"/>
      <c r="EN42" s="88"/>
      <c r="EO42" s="88"/>
      <c r="EP42" s="88"/>
      <c r="EQ42" s="88"/>
      <c r="ER42" s="88"/>
      <c r="ES42" s="88"/>
      <c r="ET42" s="88"/>
      <c r="EU42" s="88"/>
      <c r="EV42" s="88"/>
      <c r="EW42" s="88"/>
      <c r="EX42" s="88"/>
      <c r="EY42" s="88"/>
      <c r="EZ42" s="88"/>
      <c r="FA42" s="88"/>
      <c r="FB42" s="88"/>
      <c r="FC42" s="88"/>
      <c r="FD42" s="88"/>
      <c r="FE42" s="88"/>
      <c r="FF42" s="88"/>
      <c r="FG42" s="88"/>
      <c r="FH42" s="88"/>
      <c r="FI42" s="88"/>
      <c r="FJ42" s="88"/>
      <c r="FK42" s="88"/>
      <c r="FL42" s="88"/>
      <c r="FM42" s="88"/>
      <c r="FN42" s="88"/>
      <c r="FO42" s="88"/>
      <c r="FP42" s="88"/>
      <c r="FQ42" s="88"/>
      <c r="FR42" s="88"/>
      <c r="FS42" s="88"/>
      <c r="FT42" s="88"/>
      <c r="FU42" s="88"/>
      <c r="FV42" s="88"/>
      <c r="FW42" s="88"/>
      <c r="FX42" s="88"/>
      <c r="FY42" s="88"/>
      <c r="FZ42" s="88"/>
      <c r="GA42" s="88"/>
      <c r="GB42" s="88"/>
      <c r="GC42" s="88"/>
      <c r="GD42" s="88"/>
      <c r="GE42" s="88"/>
      <c r="GF42" s="88"/>
      <c r="GG42" s="88"/>
      <c r="GH42" s="88"/>
      <c r="GI42" s="88"/>
      <c r="GJ42" s="88"/>
      <c r="GK42" s="88"/>
      <c r="GL42" s="88"/>
      <c r="GM42" s="88"/>
      <c r="GN42" s="88"/>
      <c r="GO42" s="88"/>
      <c r="GP42" s="88"/>
      <c r="GQ42" s="88"/>
      <c r="GR42" s="88"/>
      <c r="GS42" s="88"/>
      <c r="GT42" s="88"/>
      <c r="GU42" s="88"/>
      <c r="GV42" s="88"/>
      <c r="GW42" s="88"/>
      <c r="GX42" s="88"/>
      <c r="GY42" s="88"/>
      <c r="GZ42" s="88"/>
      <c r="HA42" s="88"/>
      <c r="HB42" s="88"/>
      <c r="HC42" s="88"/>
      <c r="HD42" s="88"/>
      <c r="HE42" s="88"/>
      <c r="HF42" s="88"/>
      <c r="HG42" s="88"/>
      <c r="HH42" s="88"/>
      <c r="HI42" s="88"/>
      <c r="HJ42" s="88"/>
      <c r="HK42" s="88"/>
      <c r="HL42" s="88"/>
      <c r="HM42" s="88"/>
      <c r="HN42" s="88"/>
      <c r="HO42" s="88"/>
      <c r="HP42" s="88"/>
      <c r="HQ42" s="88"/>
      <c r="HR42" s="88"/>
      <c r="HS42" s="88"/>
      <c r="HT42" s="88"/>
      <c r="HU42" s="88"/>
      <c r="HV42" s="88"/>
      <c r="HW42" s="88"/>
      <c r="HX42" s="88"/>
      <c r="HY42" s="88"/>
      <c r="HZ42" s="88"/>
      <c r="IA42" s="88"/>
      <c r="IB42" s="88"/>
      <c r="IC42" s="88"/>
      <c r="ID42" s="88"/>
      <c r="IE42" s="88"/>
      <c r="IF42" s="88"/>
      <c r="IG42" s="88"/>
      <c r="IH42" s="88"/>
      <c r="II42" s="88"/>
      <c r="IJ42" s="88"/>
      <c r="IK42" s="88"/>
      <c r="IL42" s="88"/>
      <c r="IM42" s="88"/>
      <c r="IN42" s="88"/>
      <c r="IO42" s="88"/>
      <c r="IP42" s="88"/>
      <c r="IQ42" s="88"/>
      <c r="IR42" s="88"/>
      <c r="IS42" s="88"/>
      <c r="IT42" s="88"/>
      <c r="IU42" s="88"/>
      <c r="IV42" s="88"/>
    </row>
    <row r="43" spans="1:256" s="61" customFormat="1" ht="14.25" customHeight="1" x14ac:dyDescent="0.35">
      <c r="A43" s="88"/>
      <c r="B43" s="107"/>
      <c r="C43" s="107"/>
      <c r="D43" s="107"/>
      <c r="E43" s="107"/>
      <c r="F43" s="107"/>
      <c r="G43" s="107"/>
      <c r="H43" s="107"/>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88"/>
      <c r="BS43" s="88"/>
      <c r="BT43" s="88"/>
      <c r="BU43" s="88"/>
      <c r="BV43" s="88"/>
      <c r="BW43" s="88"/>
      <c r="BX43" s="88"/>
      <c r="BY43" s="88"/>
      <c r="BZ43" s="88"/>
      <c r="CA43" s="88"/>
      <c r="CB43" s="88"/>
      <c r="CC43" s="88"/>
      <c r="CD43" s="88"/>
      <c r="CE43" s="88"/>
      <c r="CF43" s="88"/>
      <c r="CG43" s="88"/>
      <c r="CH43" s="88"/>
      <c r="CI43" s="88"/>
      <c r="CJ43" s="88"/>
      <c r="CK43" s="88"/>
      <c r="CL43" s="88"/>
      <c r="CM43" s="88"/>
      <c r="CN43" s="88"/>
      <c r="CO43" s="88"/>
      <c r="CP43" s="88"/>
      <c r="CQ43" s="88"/>
      <c r="CR43" s="88"/>
      <c r="CS43" s="88"/>
      <c r="CT43" s="88"/>
      <c r="CU43" s="88"/>
      <c r="CV43" s="88"/>
      <c r="CW43" s="88"/>
      <c r="CX43" s="88"/>
      <c r="CY43" s="88"/>
      <c r="CZ43" s="88"/>
      <c r="DA43" s="88"/>
      <c r="DB43" s="88"/>
      <c r="DC43" s="88"/>
      <c r="DD43" s="88"/>
      <c r="DE43" s="88"/>
      <c r="DF43" s="88"/>
      <c r="DG43" s="88"/>
      <c r="DH43" s="88"/>
      <c r="DI43" s="88"/>
      <c r="DJ43" s="88"/>
      <c r="DK43" s="88"/>
      <c r="DL43" s="88"/>
      <c r="DM43" s="88"/>
      <c r="DN43" s="88"/>
      <c r="DO43" s="88"/>
      <c r="DP43" s="88"/>
      <c r="DQ43" s="88"/>
      <c r="DR43" s="88"/>
      <c r="DS43" s="88"/>
      <c r="DT43" s="88"/>
      <c r="DU43" s="88"/>
      <c r="DV43" s="88"/>
      <c r="DW43" s="88"/>
      <c r="DX43" s="88"/>
      <c r="DY43" s="88"/>
      <c r="DZ43" s="88"/>
      <c r="EA43" s="88"/>
      <c r="EB43" s="88"/>
      <c r="EC43" s="88"/>
      <c r="ED43" s="88"/>
      <c r="EE43" s="88"/>
      <c r="EF43" s="88"/>
      <c r="EG43" s="88"/>
      <c r="EH43" s="88"/>
      <c r="EI43" s="88"/>
      <c r="EJ43" s="88"/>
      <c r="EK43" s="88"/>
      <c r="EL43" s="88"/>
      <c r="EM43" s="88"/>
      <c r="EN43" s="88"/>
      <c r="EO43" s="88"/>
      <c r="EP43" s="88"/>
      <c r="EQ43" s="88"/>
      <c r="ER43" s="88"/>
      <c r="ES43" s="88"/>
      <c r="ET43" s="88"/>
      <c r="EU43" s="88"/>
      <c r="EV43" s="88"/>
      <c r="EW43" s="88"/>
      <c r="EX43" s="88"/>
      <c r="EY43" s="88"/>
      <c r="EZ43" s="88"/>
      <c r="FA43" s="88"/>
      <c r="FB43" s="88"/>
      <c r="FC43" s="88"/>
      <c r="FD43" s="88"/>
      <c r="FE43" s="88"/>
      <c r="FF43" s="88"/>
      <c r="FG43" s="88"/>
      <c r="FH43" s="88"/>
      <c r="FI43" s="88"/>
      <c r="FJ43" s="88"/>
      <c r="FK43" s="88"/>
      <c r="FL43" s="88"/>
      <c r="FM43" s="88"/>
      <c r="FN43" s="88"/>
      <c r="FO43" s="88"/>
      <c r="FP43" s="88"/>
      <c r="FQ43" s="88"/>
      <c r="FR43" s="88"/>
      <c r="FS43" s="88"/>
      <c r="FT43" s="88"/>
      <c r="FU43" s="88"/>
      <c r="FV43" s="88"/>
      <c r="FW43" s="88"/>
      <c r="FX43" s="88"/>
      <c r="FY43" s="88"/>
      <c r="FZ43" s="88"/>
      <c r="GA43" s="88"/>
      <c r="GB43" s="88"/>
      <c r="GC43" s="88"/>
      <c r="GD43" s="88"/>
      <c r="GE43" s="88"/>
      <c r="GF43" s="88"/>
      <c r="GG43" s="88"/>
      <c r="GH43" s="88"/>
      <c r="GI43" s="88"/>
      <c r="GJ43" s="88"/>
      <c r="GK43" s="88"/>
      <c r="GL43" s="88"/>
      <c r="GM43" s="88"/>
      <c r="GN43" s="88"/>
      <c r="GO43" s="88"/>
      <c r="GP43" s="88"/>
      <c r="GQ43" s="88"/>
      <c r="GR43" s="88"/>
      <c r="GS43" s="88"/>
      <c r="GT43" s="88"/>
      <c r="GU43" s="88"/>
      <c r="GV43" s="88"/>
      <c r="GW43" s="88"/>
      <c r="GX43" s="88"/>
      <c r="GY43" s="88"/>
      <c r="GZ43" s="88"/>
      <c r="HA43" s="88"/>
      <c r="HB43" s="88"/>
      <c r="HC43" s="88"/>
      <c r="HD43" s="88"/>
      <c r="HE43" s="88"/>
      <c r="HF43" s="88"/>
      <c r="HG43" s="88"/>
      <c r="HH43" s="88"/>
      <c r="HI43" s="88"/>
      <c r="HJ43" s="88"/>
      <c r="HK43" s="88"/>
      <c r="HL43" s="88"/>
      <c r="HM43" s="88"/>
      <c r="HN43" s="88"/>
      <c r="HO43" s="88"/>
      <c r="HP43" s="88"/>
      <c r="HQ43" s="88"/>
      <c r="HR43" s="88"/>
      <c r="HS43" s="88"/>
      <c r="HT43" s="88"/>
      <c r="HU43" s="88"/>
      <c r="HV43" s="88"/>
      <c r="HW43" s="88"/>
      <c r="HX43" s="88"/>
      <c r="HY43" s="88"/>
      <c r="HZ43" s="88"/>
      <c r="IA43" s="88"/>
      <c r="IB43" s="88"/>
      <c r="IC43" s="88"/>
      <c r="ID43" s="88"/>
      <c r="IE43" s="88"/>
      <c r="IF43" s="88"/>
      <c r="IG43" s="88"/>
      <c r="IH43" s="88"/>
      <c r="II43" s="88"/>
      <c r="IJ43" s="88"/>
      <c r="IK43" s="88"/>
      <c r="IL43" s="88"/>
      <c r="IM43" s="88"/>
      <c r="IN43" s="88"/>
      <c r="IO43" s="88"/>
      <c r="IP43" s="88"/>
      <c r="IQ43" s="88"/>
      <c r="IR43" s="88"/>
      <c r="IS43" s="88"/>
      <c r="IT43" s="88"/>
      <c r="IU43" s="88"/>
      <c r="IV43" s="88"/>
    </row>
    <row r="44" spans="1:256" s="61" customFormat="1" ht="14.25" customHeight="1" x14ac:dyDescent="0.35">
      <c r="A44" s="88"/>
      <c r="B44" s="107"/>
      <c r="C44" s="107"/>
      <c r="D44" s="107"/>
      <c r="E44" s="107"/>
      <c r="F44" s="107"/>
      <c r="G44" s="107"/>
      <c r="H44" s="107"/>
      <c r="I44" s="88"/>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88"/>
      <c r="CX44" s="88"/>
      <c r="CY44" s="88"/>
      <c r="CZ44" s="88"/>
      <c r="DA44" s="88"/>
      <c r="DB44" s="88"/>
      <c r="DC44" s="88"/>
      <c r="DD44" s="88"/>
      <c r="DE44" s="88"/>
      <c r="DF44" s="88"/>
      <c r="DG44" s="88"/>
      <c r="DH44" s="88"/>
      <c r="DI44" s="88"/>
      <c r="DJ44" s="88"/>
      <c r="DK44" s="88"/>
      <c r="DL44" s="88"/>
      <c r="DM44" s="88"/>
      <c r="DN44" s="88"/>
      <c r="DO44" s="88"/>
      <c r="DP44" s="88"/>
      <c r="DQ44" s="88"/>
      <c r="DR44" s="88"/>
      <c r="DS44" s="88"/>
      <c r="DT44" s="88"/>
      <c r="DU44" s="88"/>
      <c r="DV44" s="88"/>
      <c r="DW44" s="88"/>
      <c r="DX44" s="88"/>
      <c r="DY44" s="88"/>
      <c r="DZ44" s="88"/>
      <c r="EA44" s="88"/>
      <c r="EB44" s="88"/>
      <c r="EC44" s="88"/>
      <c r="ED44" s="88"/>
      <c r="EE44" s="88"/>
      <c r="EF44" s="88"/>
      <c r="EG44" s="88"/>
      <c r="EH44" s="88"/>
      <c r="EI44" s="88"/>
      <c r="EJ44" s="88"/>
      <c r="EK44" s="88"/>
      <c r="EL44" s="88"/>
      <c r="EM44" s="88"/>
      <c r="EN44" s="88"/>
      <c r="EO44" s="88"/>
      <c r="EP44" s="88"/>
      <c r="EQ44" s="88"/>
      <c r="ER44" s="88"/>
      <c r="ES44" s="88"/>
      <c r="ET44" s="88"/>
      <c r="EU44" s="88"/>
      <c r="EV44" s="88"/>
      <c r="EW44" s="88"/>
      <c r="EX44" s="88"/>
      <c r="EY44" s="88"/>
      <c r="EZ44" s="88"/>
      <c r="FA44" s="88"/>
      <c r="FB44" s="88"/>
      <c r="FC44" s="88"/>
      <c r="FD44" s="88"/>
      <c r="FE44" s="88"/>
      <c r="FF44" s="88"/>
      <c r="FG44" s="88"/>
      <c r="FH44" s="88"/>
      <c r="FI44" s="88"/>
      <c r="FJ44" s="88"/>
      <c r="FK44" s="88"/>
      <c r="FL44" s="88"/>
      <c r="FM44" s="88"/>
      <c r="FN44" s="88"/>
      <c r="FO44" s="88"/>
      <c r="FP44" s="88"/>
      <c r="FQ44" s="88"/>
      <c r="FR44" s="88"/>
      <c r="FS44" s="88"/>
      <c r="FT44" s="88"/>
      <c r="FU44" s="88"/>
      <c r="FV44" s="88"/>
      <c r="FW44" s="88"/>
      <c r="FX44" s="88"/>
      <c r="FY44" s="88"/>
      <c r="FZ44" s="88"/>
      <c r="GA44" s="88"/>
      <c r="GB44" s="88"/>
      <c r="GC44" s="88"/>
      <c r="GD44" s="88"/>
      <c r="GE44" s="88"/>
      <c r="GF44" s="88"/>
      <c r="GG44" s="88"/>
      <c r="GH44" s="88"/>
      <c r="GI44" s="88"/>
      <c r="GJ44" s="88"/>
      <c r="GK44" s="88"/>
      <c r="GL44" s="88"/>
      <c r="GM44" s="88"/>
      <c r="GN44" s="88"/>
      <c r="GO44" s="88"/>
      <c r="GP44" s="88"/>
      <c r="GQ44" s="88"/>
      <c r="GR44" s="88"/>
      <c r="GS44" s="88"/>
      <c r="GT44" s="88"/>
      <c r="GU44" s="88"/>
      <c r="GV44" s="88"/>
      <c r="GW44" s="88"/>
      <c r="GX44" s="88"/>
      <c r="GY44" s="88"/>
      <c r="GZ44" s="88"/>
      <c r="HA44" s="88"/>
      <c r="HB44" s="88"/>
      <c r="HC44" s="88"/>
      <c r="HD44" s="88"/>
      <c r="HE44" s="88"/>
      <c r="HF44" s="88"/>
      <c r="HG44" s="88"/>
      <c r="HH44" s="88"/>
      <c r="HI44" s="88"/>
      <c r="HJ44" s="88"/>
      <c r="HK44" s="88"/>
      <c r="HL44" s="88"/>
      <c r="HM44" s="88"/>
      <c r="HN44" s="88"/>
      <c r="HO44" s="88"/>
      <c r="HP44" s="88"/>
      <c r="HQ44" s="88"/>
      <c r="HR44" s="88"/>
      <c r="HS44" s="88"/>
      <c r="HT44" s="88"/>
      <c r="HU44" s="88"/>
      <c r="HV44" s="88"/>
      <c r="HW44" s="88"/>
      <c r="HX44" s="88"/>
      <c r="HY44" s="88"/>
      <c r="HZ44" s="88"/>
      <c r="IA44" s="88"/>
      <c r="IB44" s="88"/>
      <c r="IC44" s="88"/>
      <c r="ID44" s="88"/>
      <c r="IE44" s="88"/>
      <c r="IF44" s="88"/>
      <c r="IG44" s="88"/>
      <c r="IH44" s="88"/>
      <c r="II44" s="88"/>
      <c r="IJ44" s="88"/>
      <c r="IK44" s="88"/>
      <c r="IL44" s="88"/>
      <c r="IM44" s="88"/>
      <c r="IN44" s="88"/>
      <c r="IO44" s="88"/>
      <c r="IP44" s="88"/>
      <c r="IQ44" s="88"/>
      <c r="IR44" s="88"/>
      <c r="IS44" s="88"/>
      <c r="IT44" s="88"/>
      <c r="IU44" s="88"/>
      <c r="IV44" s="88"/>
    </row>
    <row r="45" spans="1:256" s="61" customFormat="1" ht="14.25" customHeight="1" x14ac:dyDescent="0.35">
      <c r="A45" s="88"/>
      <c r="B45" s="107"/>
      <c r="C45" s="107"/>
      <c r="D45" s="107"/>
      <c r="E45" s="107"/>
      <c r="F45" s="107"/>
      <c r="G45" s="107"/>
      <c r="H45" s="107"/>
      <c r="I45" s="88"/>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c r="BM45" s="88"/>
      <c r="BN45" s="88"/>
      <c r="BO45" s="88"/>
      <c r="BP45" s="88"/>
      <c r="BQ45" s="88"/>
      <c r="BR45" s="88"/>
      <c r="BS45" s="88"/>
      <c r="BT45" s="88"/>
      <c r="BU45" s="88"/>
      <c r="BV45" s="88"/>
      <c r="BW45" s="88"/>
      <c r="BX45" s="88"/>
      <c r="BY45" s="88"/>
      <c r="BZ45" s="88"/>
      <c r="CA45" s="88"/>
      <c r="CB45" s="88"/>
      <c r="CC45" s="88"/>
      <c r="CD45" s="88"/>
      <c r="CE45" s="88"/>
      <c r="CF45" s="88"/>
      <c r="CG45" s="88"/>
      <c r="CH45" s="88"/>
      <c r="CI45" s="88"/>
      <c r="CJ45" s="88"/>
      <c r="CK45" s="88"/>
      <c r="CL45" s="88"/>
      <c r="CM45" s="88"/>
      <c r="CN45" s="88"/>
      <c r="CO45" s="88"/>
      <c r="CP45" s="88"/>
      <c r="CQ45" s="88"/>
      <c r="CR45" s="88"/>
      <c r="CS45" s="88"/>
      <c r="CT45" s="88"/>
      <c r="CU45" s="88"/>
      <c r="CV45" s="88"/>
      <c r="CW45" s="88"/>
      <c r="CX45" s="88"/>
      <c r="CY45" s="88"/>
      <c r="CZ45" s="88"/>
      <c r="DA45" s="88"/>
      <c r="DB45" s="88"/>
      <c r="DC45" s="88"/>
      <c r="DD45" s="88"/>
      <c r="DE45" s="88"/>
      <c r="DF45" s="88"/>
      <c r="DG45" s="88"/>
      <c r="DH45" s="88"/>
      <c r="DI45" s="88"/>
      <c r="DJ45" s="88"/>
      <c r="DK45" s="88"/>
      <c r="DL45" s="88"/>
      <c r="DM45" s="88"/>
      <c r="DN45" s="88"/>
      <c r="DO45" s="88"/>
      <c r="DP45" s="88"/>
      <c r="DQ45" s="88"/>
      <c r="DR45" s="88"/>
      <c r="DS45" s="88"/>
      <c r="DT45" s="88"/>
      <c r="DU45" s="88"/>
      <c r="DV45" s="88"/>
      <c r="DW45" s="88"/>
      <c r="DX45" s="88"/>
      <c r="DY45" s="88"/>
      <c r="DZ45" s="88"/>
      <c r="EA45" s="88"/>
      <c r="EB45" s="88"/>
      <c r="EC45" s="88"/>
      <c r="ED45" s="88"/>
      <c r="EE45" s="88"/>
      <c r="EF45" s="88"/>
      <c r="EG45" s="88"/>
      <c r="EH45" s="88"/>
      <c r="EI45" s="88"/>
      <c r="EJ45" s="88"/>
      <c r="EK45" s="88"/>
      <c r="EL45" s="88"/>
      <c r="EM45" s="88"/>
      <c r="EN45" s="88"/>
      <c r="EO45" s="88"/>
      <c r="EP45" s="88"/>
      <c r="EQ45" s="88"/>
      <c r="ER45" s="88"/>
      <c r="ES45" s="88"/>
      <c r="ET45" s="88"/>
      <c r="EU45" s="88"/>
      <c r="EV45" s="88"/>
      <c r="EW45" s="88"/>
      <c r="EX45" s="88"/>
      <c r="EY45" s="88"/>
      <c r="EZ45" s="88"/>
      <c r="FA45" s="88"/>
      <c r="FB45" s="88"/>
      <c r="FC45" s="88"/>
      <c r="FD45" s="88"/>
      <c r="FE45" s="88"/>
      <c r="FF45" s="88"/>
      <c r="FG45" s="88"/>
      <c r="FH45" s="88"/>
      <c r="FI45" s="88"/>
      <c r="FJ45" s="88"/>
      <c r="FK45" s="88"/>
      <c r="FL45" s="88"/>
      <c r="FM45" s="88"/>
      <c r="FN45" s="88"/>
      <c r="FO45" s="88"/>
      <c r="FP45" s="88"/>
      <c r="FQ45" s="88"/>
      <c r="FR45" s="88"/>
      <c r="FS45" s="88"/>
      <c r="FT45" s="88"/>
      <c r="FU45" s="88"/>
      <c r="FV45" s="88"/>
      <c r="FW45" s="88"/>
      <c r="FX45" s="88"/>
      <c r="FY45" s="88"/>
      <c r="FZ45" s="88"/>
      <c r="GA45" s="88"/>
      <c r="GB45" s="88"/>
      <c r="GC45" s="88"/>
      <c r="GD45" s="88"/>
      <c r="GE45" s="88"/>
      <c r="GF45" s="88"/>
      <c r="GG45" s="88"/>
      <c r="GH45" s="88"/>
      <c r="GI45" s="88"/>
      <c r="GJ45" s="88"/>
      <c r="GK45" s="88"/>
      <c r="GL45" s="88"/>
      <c r="GM45" s="88"/>
      <c r="GN45" s="88"/>
      <c r="GO45" s="88"/>
      <c r="GP45" s="88"/>
      <c r="GQ45" s="88"/>
      <c r="GR45" s="88"/>
      <c r="GS45" s="88"/>
      <c r="GT45" s="88"/>
      <c r="GU45" s="88"/>
      <c r="GV45" s="88"/>
      <c r="GW45" s="88"/>
      <c r="GX45" s="88"/>
      <c r="GY45" s="88"/>
      <c r="GZ45" s="88"/>
      <c r="HA45" s="88"/>
      <c r="HB45" s="88"/>
      <c r="HC45" s="88"/>
      <c r="HD45" s="88"/>
      <c r="HE45" s="88"/>
      <c r="HF45" s="88"/>
      <c r="HG45" s="88"/>
      <c r="HH45" s="88"/>
      <c r="HI45" s="88"/>
      <c r="HJ45" s="88"/>
      <c r="HK45" s="88"/>
      <c r="HL45" s="88"/>
      <c r="HM45" s="88"/>
      <c r="HN45" s="88"/>
      <c r="HO45" s="88"/>
      <c r="HP45" s="88"/>
      <c r="HQ45" s="88"/>
      <c r="HR45" s="88"/>
      <c r="HS45" s="88"/>
      <c r="HT45" s="88"/>
      <c r="HU45" s="88"/>
      <c r="HV45" s="88"/>
      <c r="HW45" s="88"/>
      <c r="HX45" s="88"/>
      <c r="HY45" s="88"/>
      <c r="HZ45" s="88"/>
      <c r="IA45" s="88"/>
      <c r="IB45" s="88"/>
      <c r="IC45" s="88"/>
      <c r="ID45" s="88"/>
      <c r="IE45" s="88"/>
      <c r="IF45" s="88"/>
      <c r="IG45" s="88"/>
      <c r="IH45" s="88"/>
      <c r="II45" s="88"/>
      <c r="IJ45" s="88"/>
      <c r="IK45" s="88"/>
      <c r="IL45" s="88"/>
      <c r="IM45" s="88"/>
      <c r="IN45" s="88"/>
      <c r="IO45" s="88"/>
      <c r="IP45" s="88"/>
      <c r="IQ45" s="88"/>
      <c r="IR45" s="88"/>
      <c r="IS45" s="88"/>
      <c r="IT45" s="88"/>
      <c r="IU45" s="88"/>
      <c r="IV45" s="88"/>
    </row>
    <row r="46" spans="1:256" s="61" customFormat="1" ht="14.25" customHeight="1" x14ac:dyDescent="0.35">
      <c r="A46" s="88"/>
      <c r="B46" s="107"/>
      <c r="C46" s="107"/>
      <c r="D46" s="107"/>
      <c r="E46" s="107"/>
      <c r="F46" s="107"/>
      <c r="G46" s="107"/>
      <c r="H46" s="107"/>
      <c r="I46" s="88"/>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c r="BF46" s="88"/>
      <c r="BG46" s="88"/>
      <c r="BH46" s="88"/>
      <c r="BI46" s="88"/>
      <c r="BJ46" s="88"/>
      <c r="BK46" s="88"/>
      <c r="BL46" s="88"/>
      <c r="BM46" s="88"/>
      <c r="BN46" s="88"/>
      <c r="BO46" s="88"/>
      <c r="BP46" s="88"/>
      <c r="BQ46" s="88"/>
      <c r="BR46" s="88"/>
      <c r="BS46" s="88"/>
      <c r="BT46" s="88"/>
      <c r="BU46" s="88"/>
      <c r="BV46" s="88"/>
      <c r="BW46" s="88"/>
      <c r="BX46" s="88"/>
      <c r="BY46" s="88"/>
      <c r="BZ46" s="88"/>
      <c r="CA46" s="88"/>
      <c r="CB46" s="88"/>
      <c r="CC46" s="88"/>
      <c r="CD46" s="88"/>
      <c r="CE46" s="88"/>
      <c r="CF46" s="88"/>
      <c r="CG46" s="88"/>
      <c r="CH46" s="88"/>
      <c r="CI46" s="88"/>
      <c r="CJ46" s="88"/>
      <c r="CK46" s="88"/>
      <c r="CL46" s="88"/>
      <c r="CM46" s="88"/>
      <c r="CN46" s="88"/>
      <c r="CO46" s="88"/>
      <c r="CP46" s="88"/>
      <c r="CQ46" s="88"/>
      <c r="CR46" s="88"/>
      <c r="CS46" s="88"/>
      <c r="CT46" s="88"/>
      <c r="CU46" s="88"/>
      <c r="CV46" s="88"/>
      <c r="CW46" s="88"/>
      <c r="CX46" s="88"/>
      <c r="CY46" s="88"/>
      <c r="CZ46" s="88"/>
      <c r="DA46" s="88"/>
      <c r="DB46" s="88"/>
      <c r="DC46" s="88"/>
      <c r="DD46" s="88"/>
      <c r="DE46" s="88"/>
      <c r="DF46" s="88"/>
      <c r="DG46" s="88"/>
      <c r="DH46" s="88"/>
      <c r="DI46" s="88"/>
      <c r="DJ46" s="88"/>
      <c r="DK46" s="88"/>
      <c r="DL46" s="88"/>
      <c r="DM46" s="88"/>
      <c r="DN46" s="88"/>
      <c r="DO46" s="88"/>
      <c r="DP46" s="88"/>
      <c r="DQ46" s="88"/>
      <c r="DR46" s="88"/>
      <c r="DS46" s="88"/>
      <c r="DT46" s="88"/>
      <c r="DU46" s="88"/>
      <c r="DV46" s="88"/>
      <c r="DW46" s="88"/>
      <c r="DX46" s="88"/>
      <c r="DY46" s="88"/>
      <c r="DZ46" s="88"/>
      <c r="EA46" s="88"/>
      <c r="EB46" s="88"/>
      <c r="EC46" s="88"/>
      <c r="ED46" s="88"/>
      <c r="EE46" s="88"/>
      <c r="EF46" s="88"/>
      <c r="EG46" s="88"/>
      <c r="EH46" s="88"/>
      <c r="EI46" s="88"/>
      <c r="EJ46" s="88"/>
      <c r="EK46" s="88"/>
      <c r="EL46" s="88"/>
      <c r="EM46" s="88"/>
      <c r="EN46" s="88"/>
      <c r="EO46" s="88"/>
      <c r="EP46" s="88"/>
      <c r="EQ46" s="88"/>
      <c r="ER46" s="88"/>
      <c r="ES46" s="88"/>
      <c r="ET46" s="88"/>
      <c r="EU46" s="88"/>
      <c r="EV46" s="88"/>
      <c r="EW46" s="88"/>
      <c r="EX46" s="88"/>
      <c r="EY46" s="88"/>
      <c r="EZ46" s="88"/>
      <c r="FA46" s="88"/>
      <c r="FB46" s="88"/>
      <c r="FC46" s="88"/>
      <c r="FD46" s="88"/>
      <c r="FE46" s="88"/>
      <c r="FF46" s="88"/>
      <c r="FG46" s="88"/>
      <c r="FH46" s="88"/>
      <c r="FI46" s="88"/>
      <c r="FJ46" s="88"/>
      <c r="FK46" s="88"/>
      <c r="FL46" s="88"/>
      <c r="FM46" s="88"/>
      <c r="FN46" s="88"/>
      <c r="FO46" s="88"/>
      <c r="FP46" s="88"/>
      <c r="FQ46" s="88"/>
      <c r="FR46" s="88"/>
      <c r="FS46" s="88"/>
      <c r="FT46" s="88"/>
      <c r="FU46" s="88"/>
      <c r="FV46" s="88"/>
      <c r="FW46" s="88"/>
      <c r="FX46" s="88"/>
      <c r="FY46" s="88"/>
      <c r="FZ46" s="88"/>
      <c r="GA46" s="88"/>
      <c r="GB46" s="88"/>
      <c r="GC46" s="88"/>
      <c r="GD46" s="88"/>
      <c r="GE46" s="88"/>
      <c r="GF46" s="88"/>
      <c r="GG46" s="88"/>
      <c r="GH46" s="88"/>
      <c r="GI46" s="88"/>
      <c r="GJ46" s="88"/>
      <c r="GK46" s="88"/>
      <c r="GL46" s="88"/>
      <c r="GM46" s="88"/>
      <c r="GN46" s="88"/>
      <c r="GO46" s="88"/>
      <c r="GP46" s="88"/>
      <c r="GQ46" s="88"/>
      <c r="GR46" s="88"/>
      <c r="GS46" s="88"/>
      <c r="GT46" s="88"/>
      <c r="GU46" s="88"/>
      <c r="GV46" s="88"/>
      <c r="GW46" s="88"/>
      <c r="GX46" s="88"/>
      <c r="GY46" s="88"/>
      <c r="GZ46" s="88"/>
      <c r="HA46" s="88"/>
      <c r="HB46" s="88"/>
      <c r="HC46" s="88"/>
      <c r="HD46" s="88"/>
      <c r="HE46" s="88"/>
      <c r="HF46" s="88"/>
      <c r="HG46" s="88"/>
      <c r="HH46" s="88"/>
      <c r="HI46" s="88"/>
      <c r="HJ46" s="88"/>
      <c r="HK46" s="88"/>
      <c r="HL46" s="88"/>
      <c r="HM46" s="88"/>
      <c r="HN46" s="88"/>
      <c r="HO46" s="88"/>
      <c r="HP46" s="88"/>
      <c r="HQ46" s="88"/>
      <c r="HR46" s="88"/>
      <c r="HS46" s="88"/>
      <c r="HT46" s="88"/>
      <c r="HU46" s="88"/>
      <c r="HV46" s="88"/>
      <c r="HW46" s="88"/>
      <c r="HX46" s="88"/>
      <c r="HY46" s="88"/>
      <c r="HZ46" s="88"/>
      <c r="IA46" s="88"/>
      <c r="IB46" s="88"/>
      <c r="IC46" s="88"/>
      <c r="ID46" s="88"/>
      <c r="IE46" s="88"/>
      <c r="IF46" s="88"/>
      <c r="IG46" s="88"/>
      <c r="IH46" s="88"/>
      <c r="II46" s="88"/>
      <c r="IJ46" s="88"/>
      <c r="IK46" s="88"/>
      <c r="IL46" s="88"/>
      <c r="IM46" s="88"/>
      <c r="IN46" s="88"/>
      <c r="IO46" s="88"/>
      <c r="IP46" s="88"/>
      <c r="IQ46" s="88"/>
      <c r="IR46" s="88"/>
      <c r="IS46" s="88"/>
      <c r="IT46" s="88"/>
      <c r="IU46" s="88"/>
      <c r="IV46" s="88"/>
    </row>
    <row r="47" spans="1:256" s="61" customFormat="1" ht="14.25" customHeight="1" x14ac:dyDescent="0.35">
      <c r="A47" s="88"/>
      <c r="B47" s="107"/>
      <c r="C47" s="107"/>
      <c r="D47" s="107"/>
      <c r="E47" s="107"/>
      <c r="F47" s="107"/>
      <c r="G47" s="107"/>
      <c r="H47" s="107"/>
      <c r="I47" s="88"/>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c r="BF47" s="88"/>
      <c r="BG47" s="88"/>
      <c r="BH47" s="88"/>
      <c r="BI47" s="88"/>
      <c r="BJ47" s="88"/>
      <c r="BK47" s="88"/>
      <c r="BL47" s="88"/>
      <c r="BM47" s="88"/>
      <c r="BN47" s="88"/>
      <c r="BO47" s="88"/>
      <c r="BP47" s="88"/>
      <c r="BQ47" s="88"/>
      <c r="BR47" s="88"/>
      <c r="BS47" s="88"/>
      <c r="BT47" s="88"/>
      <c r="BU47" s="88"/>
      <c r="BV47" s="88"/>
      <c r="BW47" s="88"/>
      <c r="BX47" s="88"/>
      <c r="BY47" s="88"/>
      <c r="BZ47" s="88"/>
      <c r="CA47" s="88"/>
      <c r="CB47" s="88"/>
      <c r="CC47" s="88"/>
      <c r="CD47" s="88"/>
      <c r="CE47" s="88"/>
      <c r="CF47" s="88"/>
      <c r="CG47" s="88"/>
      <c r="CH47" s="88"/>
      <c r="CI47" s="88"/>
      <c r="CJ47" s="88"/>
      <c r="CK47" s="88"/>
      <c r="CL47" s="88"/>
      <c r="CM47" s="88"/>
      <c r="CN47" s="88"/>
      <c r="CO47" s="88"/>
      <c r="CP47" s="88"/>
      <c r="CQ47" s="88"/>
      <c r="CR47" s="88"/>
      <c r="CS47" s="88"/>
      <c r="CT47" s="88"/>
      <c r="CU47" s="88"/>
      <c r="CV47" s="88"/>
      <c r="CW47" s="88"/>
      <c r="CX47" s="88"/>
      <c r="CY47" s="88"/>
      <c r="CZ47" s="88"/>
      <c r="DA47" s="88"/>
      <c r="DB47" s="88"/>
      <c r="DC47" s="88"/>
      <c r="DD47" s="88"/>
      <c r="DE47" s="88"/>
      <c r="DF47" s="88"/>
      <c r="DG47" s="88"/>
      <c r="DH47" s="88"/>
      <c r="DI47" s="88"/>
      <c r="DJ47" s="88"/>
      <c r="DK47" s="88"/>
      <c r="DL47" s="88"/>
      <c r="DM47" s="88"/>
      <c r="DN47" s="88"/>
      <c r="DO47" s="88"/>
      <c r="DP47" s="88"/>
      <c r="DQ47" s="88"/>
      <c r="DR47" s="88"/>
      <c r="DS47" s="88"/>
      <c r="DT47" s="88"/>
      <c r="DU47" s="88"/>
      <c r="DV47" s="88"/>
      <c r="DW47" s="88"/>
      <c r="DX47" s="88"/>
      <c r="DY47" s="88"/>
      <c r="DZ47" s="88"/>
      <c r="EA47" s="88"/>
      <c r="EB47" s="88"/>
      <c r="EC47" s="88"/>
      <c r="ED47" s="88"/>
      <c r="EE47" s="88"/>
      <c r="EF47" s="88"/>
      <c r="EG47" s="88"/>
      <c r="EH47" s="88"/>
      <c r="EI47" s="88"/>
      <c r="EJ47" s="88"/>
      <c r="EK47" s="88"/>
      <c r="EL47" s="88"/>
      <c r="EM47" s="88"/>
      <c r="EN47" s="88"/>
      <c r="EO47" s="88"/>
      <c r="EP47" s="88"/>
      <c r="EQ47" s="88"/>
      <c r="ER47" s="88"/>
      <c r="ES47" s="88"/>
      <c r="ET47" s="88"/>
      <c r="EU47" s="88"/>
      <c r="EV47" s="88"/>
      <c r="EW47" s="88"/>
      <c r="EX47" s="88"/>
      <c r="EY47" s="88"/>
      <c r="EZ47" s="88"/>
      <c r="FA47" s="88"/>
      <c r="FB47" s="88"/>
      <c r="FC47" s="88"/>
      <c r="FD47" s="88"/>
      <c r="FE47" s="88"/>
      <c r="FF47" s="88"/>
      <c r="FG47" s="88"/>
      <c r="FH47" s="88"/>
      <c r="FI47" s="88"/>
      <c r="FJ47" s="88"/>
      <c r="FK47" s="88"/>
      <c r="FL47" s="88"/>
      <c r="FM47" s="88"/>
      <c r="FN47" s="88"/>
      <c r="FO47" s="88"/>
      <c r="FP47" s="88"/>
      <c r="FQ47" s="88"/>
      <c r="FR47" s="88"/>
      <c r="FS47" s="88"/>
      <c r="FT47" s="88"/>
      <c r="FU47" s="88"/>
      <c r="FV47" s="88"/>
      <c r="FW47" s="88"/>
      <c r="FX47" s="88"/>
      <c r="FY47" s="88"/>
      <c r="FZ47" s="88"/>
      <c r="GA47" s="88"/>
      <c r="GB47" s="88"/>
      <c r="GC47" s="88"/>
      <c r="GD47" s="88"/>
      <c r="GE47" s="88"/>
      <c r="GF47" s="88"/>
      <c r="GG47" s="88"/>
      <c r="GH47" s="88"/>
      <c r="GI47" s="88"/>
      <c r="GJ47" s="88"/>
      <c r="GK47" s="88"/>
      <c r="GL47" s="88"/>
      <c r="GM47" s="88"/>
      <c r="GN47" s="88"/>
      <c r="GO47" s="88"/>
      <c r="GP47" s="88"/>
      <c r="GQ47" s="88"/>
      <c r="GR47" s="88"/>
      <c r="GS47" s="88"/>
      <c r="GT47" s="88"/>
      <c r="GU47" s="88"/>
      <c r="GV47" s="88"/>
      <c r="GW47" s="88"/>
      <c r="GX47" s="88"/>
      <c r="GY47" s="88"/>
      <c r="GZ47" s="88"/>
      <c r="HA47" s="88"/>
      <c r="HB47" s="88"/>
      <c r="HC47" s="88"/>
      <c r="HD47" s="88"/>
      <c r="HE47" s="88"/>
      <c r="HF47" s="88"/>
      <c r="HG47" s="88"/>
      <c r="HH47" s="88"/>
      <c r="HI47" s="88"/>
      <c r="HJ47" s="88"/>
      <c r="HK47" s="88"/>
      <c r="HL47" s="88"/>
      <c r="HM47" s="88"/>
      <c r="HN47" s="88"/>
      <c r="HO47" s="88"/>
      <c r="HP47" s="88"/>
      <c r="HQ47" s="88"/>
      <c r="HR47" s="88"/>
      <c r="HS47" s="88"/>
      <c r="HT47" s="88"/>
      <c r="HU47" s="88"/>
      <c r="HV47" s="88"/>
      <c r="HW47" s="88"/>
      <c r="HX47" s="88"/>
      <c r="HY47" s="88"/>
      <c r="HZ47" s="88"/>
      <c r="IA47" s="88"/>
      <c r="IB47" s="88"/>
      <c r="IC47" s="88"/>
      <c r="ID47" s="88"/>
      <c r="IE47" s="88"/>
      <c r="IF47" s="88"/>
      <c r="IG47" s="88"/>
      <c r="IH47" s="88"/>
      <c r="II47" s="88"/>
      <c r="IJ47" s="88"/>
      <c r="IK47" s="88"/>
      <c r="IL47" s="88"/>
      <c r="IM47" s="88"/>
      <c r="IN47" s="88"/>
      <c r="IO47" s="88"/>
      <c r="IP47" s="88"/>
      <c r="IQ47" s="88"/>
      <c r="IR47" s="88"/>
      <c r="IS47" s="88"/>
      <c r="IT47" s="88"/>
      <c r="IU47" s="88"/>
      <c r="IV47" s="88"/>
    </row>
    <row r="48" spans="1:256" s="61" customFormat="1" ht="14.25" customHeight="1" x14ac:dyDescent="0.35">
      <c r="A48" s="88"/>
      <c r="B48" s="107"/>
      <c r="C48" s="107"/>
      <c r="D48" s="107"/>
      <c r="E48" s="107"/>
      <c r="F48" s="107"/>
      <c r="G48" s="107"/>
      <c r="H48" s="107"/>
      <c r="I48" s="88"/>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c r="BU48" s="88"/>
      <c r="BV48" s="88"/>
      <c r="BW48" s="88"/>
      <c r="BX48" s="88"/>
      <c r="BY48" s="88"/>
      <c r="BZ48" s="88"/>
      <c r="CA48" s="88"/>
      <c r="CB48" s="88"/>
      <c r="CC48" s="88"/>
      <c r="CD48" s="88"/>
      <c r="CE48" s="88"/>
      <c r="CF48" s="88"/>
      <c r="CG48" s="88"/>
      <c r="CH48" s="88"/>
      <c r="CI48" s="88"/>
      <c r="CJ48" s="88"/>
      <c r="CK48" s="88"/>
      <c r="CL48" s="88"/>
      <c r="CM48" s="88"/>
      <c r="CN48" s="88"/>
      <c r="CO48" s="88"/>
      <c r="CP48" s="88"/>
      <c r="CQ48" s="88"/>
      <c r="CR48" s="88"/>
      <c r="CS48" s="88"/>
      <c r="CT48" s="88"/>
      <c r="CU48" s="88"/>
      <c r="CV48" s="88"/>
      <c r="CW48" s="88"/>
      <c r="CX48" s="88"/>
      <c r="CY48" s="88"/>
      <c r="CZ48" s="88"/>
      <c r="DA48" s="88"/>
      <c r="DB48" s="88"/>
      <c r="DC48" s="88"/>
      <c r="DD48" s="88"/>
      <c r="DE48" s="88"/>
      <c r="DF48" s="88"/>
      <c r="DG48" s="88"/>
      <c r="DH48" s="88"/>
      <c r="DI48" s="88"/>
      <c r="DJ48" s="88"/>
      <c r="DK48" s="88"/>
      <c r="DL48" s="88"/>
      <c r="DM48" s="88"/>
      <c r="DN48" s="88"/>
      <c r="DO48" s="88"/>
      <c r="DP48" s="88"/>
      <c r="DQ48" s="88"/>
      <c r="DR48" s="88"/>
      <c r="DS48" s="88"/>
      <c r="DT48" s="88"/>
      <c r="DU48" s="88"/>
      <c r="DV48" s="88"/>
      <c r="DW48" s="88"/>
      <c r="DX48" s="88"/>
      <c r="DY48" s="88"/>
      <c r="DZ48" s="88"/>
      <c r="EA48" s="88"/>
      <c r="EB48" s="88"/>
      <c r="EC48" s="88"/>
      <c r="ED48" s="88"/>
      <c r="EE48" s="88"/>
      <c r="EF48" s="88"/>
      <c r="EG48" s="88"/>
      <c r="EH48" s="88"/>
      <c r="EI48" s="88"/>
      <c r="EJ48" s="88"/>
      <c r="EK48" s="88"/>
      <c r="EL48" s="88"/>
      <c r="EM48" s="88"/>
      <c r="EN48" s="88"/>
      <c r="EO48" s="88"/>
      <c r="EP48" s="88"/>
      <c r="EQ48" s="88"/>
      <c r="ER48" s="88"/>
      <c r="ES48" s="88"/>
      <c r="ET48" s="88"/>
      <c r="EU48" s="88"/>
      <c r="EV48" s="88"/>
      <c r="EW48" s="88"/>
      <c r="EX48" s="88"/>
      <c r="EY48" s="88"/>
      <c r="EZ48" s="88"/>
      <c r="FA48" s="88"/>
      <c r="FB48" s="88"/>
      <c r="FC48" s="88"/>
      <c r="FD48" s="88"/>
      <c r="FE48" s="88"/>
      <c r="FF48" s="88"/>
      <c r="FG48" s="88"/>
      <c r="FH48" s="88"/>
      <c r="FI48" s="88"/>
      <c r="FJ48" s="88"/>
      <c r="FK48" s="88"/>
      <c r="FL48" s="88"/>
      <c r="FM48" s="88"/>
      <c r="FN48" s="88"/>
      <c r="FO48" s="88"/>
      <c r="FP48" s="88"/>
      <c r="FQ48" s="88"/>
      <c r="FR48" s="88"/>
      <c r="FS48" s="88"/>
      <c r="FT48" s="88"/>
      <c r="FU48" s="88"/>
      <c r="FV48" s="88"/>
      <c r="FW48" s="88"/>
      <c r="FX48" s="88"/>
      <c r="FY48" s="88"/>
      <c r="FZ48" s="88"/>
      <c r="GA48" s="88"/>
      <c r="GB48" s="88"/>
      <c r="GC48" s="88"/>
      <c r="GD48" s="88"/>
      <c r="GE48" s="88"/>
      <c r="GF48" s="88"/>
      <c r="GG48" s="88"/>
      <c r="GH48" s="88"/>
      <c r="GI48" s="88"/>
      <c r="GJ48" s="88"/>
      <c r="GK48" s="88"/>
      <c r="GL48" s="88"/>
      <c r="GM48" s="88"/>
      <c r="GN48" s="88"/>
      <c r="GO48" s="88"/>
      <c r="GP48" s="88"/>
      <c r="GQ48" s="88"/>
      <c r="GR48" s="88"/>
      <c r="GS48" s="88"/>
      <c r="GT48" s="88"/>
      <c r="GU48" s="88"/>
      <c r="GV48" s="88"/>
      <c r="GW48" s="88"/>
      <c r="GX48" s="88"/>
      <c r="GY48" s="88"/>
      <c r="GZ48" s="88"/>
      <c r="HA48" s="88"/>
      <c r="HB48" s="88"/>
      <c r="HC48" s="88"/>
      <c r="HD48" s="88"/>
      <c r="HE48" s="88"/>
      <c r="HF48" s="88"/>
      <c r="HG48" s="88"/>
      <c r="HH48" s="88"/>
      <c r="HI48" s="88"/>
      <c r="HJ48" s="88"/>
      <c r="HK48" s="88"/>
      <c r="HL48" s="88"/>
      <c r="HM48" s="88"/>
      <c r="HN48" s="88"/>
      <c r="HO48" s="88"/>
      <c r="HP48" s="88"/>
      <c r="HQ48" s="88"/>
      <c r="HR48" s="88"/>
      <c r="HS48" s="88"/>
      <c r="HT48" s="88"/>
      <c r="HU48" s="88"/>
      <c r="HV48" s="88"/>
      <c r="HW48" s="88"/>
      <c r="HX48" s="88"/>
      <c r="HY48" s="88"/>
      <c r="HZ48" s="88"/>
      <c r="IA48" s="88"/>
      <c r="IB48" s="88"/>
      <c r="IC48" s="88"/>
      <c r="ID48" s="88"/>
      <c r="IE48" s="88"/>
      <c r="IF48" s="88"/>
      <c r="IG48" s="88"/>
      <c r="IH48" s="88"/>
      <c r="II48" s="88"/>
      <c r="IJ48" s="88"/>
      <c r="IK48" s="88"/>
      <c r="IL48" s="88"/>
      <c r="IM48" s="88"/>
      <c r="IN48" s="88"/>
      <c r="IO48" s="88"/>
      <c r="IP48" s="88"/>
      <c r="IQ48" s="88"/>
      <c r="IR48" s="88"/>
      <c r="IS48" s="88"/>
      <c r="IT48" s="88"/>
      <c r="IU48" s="88"/>
      <c r="IV48" s="88"/>
    </row>
    <row r="49" spans="2:8" s="61" customFormat="1" ht="14.25" customHeight="1" x14ac:dyDescent="0.35">
      <c r="B49" s="107"/>
      <c r="C49" s="107"/>
      <c r="D49" s="107"/>
      <c r="E49" s="107"/>
      <c r="F49" s="107"/>
      <c r="G49" s="107"/>
      <c r="H49" s="107"/>
    </row>
    <row r="50" spans="2:8" s="61" customFormat="1" ht="14.25" customHeight="1" x14ac:dyDescent="0.35">
      <c r="B50" s="107"/>
      <c r="C50" s="107"/>
      <c r="D50" s="107"/>
      <c r="E50" s="107"/>
      <c r="F50" s="107"/>
      <c r="G50" s="107"/>
      <c r="H50" s="107"/>
    </row>
    <row r="51" spans="2:8" s="61" customFormat="1" ht="14.25" customHeight="1" x14ac:dyDescent="0.35">
      <c r="B51" s="107"/>
      <c r="C51" s="107"/>
      <c r="D51" s="107"/>
      <c r="E51" s="107"/>
      <c r="F51" s="107"/>
      <c r="G51" s="107"/>
      <c r="H51" s="107"/>
    </row>
    <row r="52" spans="2:8" s="61" customFormat="1" ht="14.25" customHeight="1" x14ac:dyDescent="0.35">
      <c r="B52" s="107"/>
      <c r="C52" s="107"/>
      <c r="D52" s="107"/>
      <c r="E52" s="107"/>
      <c r="F52" s="107"/>
      <c r="G52" s="107"/>
      <c r="H52" s="107"/>
    </row>
    <row r="53" spans="2:8" s="61" customFormat="1" ht="14.25" customHeight="1" x14ac:dyDescent="0.35">
      <c r="B53" s="107"/>
      <c r="C53" s="107"/>
      <c r="D53" s="107"/>
      <c r="E53" s="107"/>
      <c r="F53" s="107"/>
      <c r="G53" s="107"/>
      <c r="H53" s="107"/>
    </row>
    <row r="54" spans="2:8" s="61" customFormat="1" ht="14.25" customHeight="1" x14ac:dyDescent="0.35">
      <c r="B54" s="107"/>
      <c r="C54" s="107"/>
      <c r="D54" s="107"/>
      <c r="E54" s="107"/>
      <c r="F54" s="107"/>
      <c r="G54" s="107"/>
      <c r="H54" s="107"/>
    </row>
    <row r="55" spans="2:8" s="61" customFormat="1" ht="14.25" customHeight="1" x14ac:dyDescent="0.35">
      <c r="B55" s="107"/>
      <c r="C55" s="107"/>
      <c r="D55" s="107"/>
      <c r="E55" s="107"/>
      <c r="F55" s="107"/>
      <c r="G55" s="107"/>
      <c r="H55" s="107"/>
    </row>
    <row r="56" spans="2:8" s="61" customFormat="1" ht="14.25" customHeight="1" x14ac:dyDescent="0.35">
      <c r="B56" s="107"/>
      <c r="C56" s="107"/>
      <c r="D56" s="107"/>
      <c r="E56" s="107"/>
      <c r="F56" s="107"/>
      <c r="G56" s="107"/>
      <c r="H56" s="107"/>
    </row>
    <row r="57" spans="2:8" s="61" customFormat="1" ht="14.25" customHeight="1" x14ac:dyDescent="0.35">
      <c r="B57" s="107"/>
      <c r="C57" s="107"/>
      <c r="D57" s="107"/>
      <c r="E57" s="107"/>
      <c r="F57" s="107"/>
      <c r="G57" s="107"/>
      <c r="H57" s="107"/>
    </row>
    <row r="58" spans="2:8" s="61" customFormat="1" ht="14.25" customHeight="1" x14ac:dyDescent="0.35">
      <c r="B58" s="107"/>
      <c r="C58" s="107"/>
      <c r="D58" s="107"/>
      <c r="E58" s="107"/>
      <c r="F58" s="107"/>
      <c r="G58" s="107"/>
      <c r="H58" s="107"/>
    </row>
    <row r="59" spans="2:8" s="61" customFormat="1" ht="14.25" customHeight="1" x14ac:dyDescent="0.35">
      <c r="B59" s="107"/>
      <c r="C59" s="107"/>
      <c r="D59" s="107"/>
      <c r="E59" s="107"/>
      <c r="F59" s="107"/>
      <c r="G59" s="107"/>
      <c r="H59" s="107"/>
    </row>
    <row r="60" spans="2:8" s="61" customFormat="1" ht="14.25" customHeight="1" x14ac:dyDescent="0.35">
      <c r="B60" s="107"/>
      <c r="C60" s="107"/>
      <c r="D60" s="107"/>
      <c r="E60" s="107"/>
      <c r="F60" s="107"/>
      <c r="G60" s="107"/>
      <c r="H60" s="107"/>
    </row>
    <row r="61" spans="2:8" s="61" customFormat="1" ht="14.25" customHeight="1" x14ac:dyDescent="0.35">
      <c r="B61" s="107"/>
      <c r="C61" s="107"/>
      <c r="D61" s="107"/>
      <c r="E61" s="107"/>
      <c r="F61" s="107"/>
      <c r="G61" s="107"/>
      <c r="H61" s="107"/>
    </row>
    <row r="62" spans="2:8" s="61" customFormat="1" ht="14.25" customHeight="1" x14ac:dyDescent="0.35">
      <c r="B62" s="107"/>
      <c r="C62" s="107"/>
      <c r="D62" s="107"/>
      <c r="E62" s="107"/>
      <c r="F62" s="107"/>
      <c r="G62" s="107"/>
      <c r="H62" s="107"/>
    </row>
    <row r="63" spans="2:8" s="61" customFormat="1" ht="14.25" customHeight="1" x14ac:dyDescent="0.35">
      <c r="B63" s="107"/>
      <c r="C63" s="107"/>
      <c r="D63" s="107"/>
      <c r="E63" s="107"/>
      <c r="F63" s="107"/>
      <c r="G63" s="107"/>
      <c r="H63" s="107"/>
    </row>
    <row r="64" spans="2:8" s="61" customFormat="1" ht="14.25" customHeight="1" x14ac:dyDescent="0.35">
      <c r="B64" s="107"/>
      <c r="C64" s="107"/>
      <c r="D64" s="107"/>
      <c r="E64" s="107"/>
      <c r="F64" s="107"/>
      <c r="G64" s="107"/>
      <c r="H64" s="107"/>
    </row>
    <row r="65" spans="2:8" s="61" customFormat="1" ht="14.25" customHeight="1" x14ac:dyDescent="0.35">
      <c r="B65" s="107"/>
      <c r="C65" s="107"/>
      <c r="D65" s="107"/>
      <c r="E65" s="107"/>
      <c r="F65" s="107"/>
      <c r="G65" s="107"/>
      <c r="H65" s="107"/>
    </row>
    <row r="66" spans="2:8" s="61" customFormat="1" ht="14.25" customHeight="1" x14ac:dyDescent="0.35">
      <c r="B66" s="107"/>
      <c r="C66" s="107"/>
      <c r="D66" s="107"/>
      <c r="E66" s="107"/>
      <c r="F66" s="107"/>
      <c r="G66" s="107"/>
      <c r="H66" s="107"/>
    </row>
    <row r="67" spans="2:8" s="61" customFormat="1" ht="14.25" customHeight="1" x14ac:dyDescent="0.35">
      <c r="B67" s="107"/>
      <c r="C67" s="107"/>
      <c r="D67" s="107"/>
      <c r="E67" s="107"/>
      <c r="F67" s="107"/>
      <c r="G67" s="107"/>
      <c r="H67" s="107"/>
    </row>
  </sheetData>
  <hyperlinks>
    <hyperlink ref="A2" r:id="rId1" xr:uid="{00000000-0004-0000-0800-000000000000}"/>
    <hyperlink ref="A34" r:id="rId2" location="technical" xr:uid="{00000000-0004-0000-0800-000001000000}"/>
  </hyperlinks>
  <pageMargins left="0.75000000000000011" right="0.75000000000000011" top="0.17" bottom="0.16000000000000003" header="0.17" footer="0.16000000000000003"/>
  <pageSetup paperSize="0" fitToWidth="0" fitToHeight="0" orientation="landscape"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TRA0307_(2021)</vt:lpstr>
      <vt:lpstr>TRA0307_(2020)</vt:lpstr>
      <vt:lpstr>TRA0307_(2019)</vt:lpstr>
      <vt:lpstr>TRA0307_(2018)</vt:lpstr>
      <vt:lpstr>TRA0307_(2017)</vt:lpstr>
      <vt:lpstr>TRA0307_(2016)</vt:lpstr>
      <vt:lpstr>TRA0307_(2015)</vt:lpstr>
      <vt:lpstr>TRA0307_(2014)</vt:lpstr>
      <vt:lpstr>TRA0307_(2013)</vt:lpstr>
      <vt:lpstr>TRA0307_(2012)</vt:lpstr>
      <vt:lpstr>TRA0307_(2011)</vt:lpstr>
      <vt:lpstr>TRA0307_(2010)</vt:lpstr>
      <vt:lpstr>TRA0307_(2009)</vt:lpstr>
      <vt:lpstr>TRA0307_(2008)</vt:lpstr>
      <vt:lpstr>TRA0307_(2007)</vt:lpstr>
      <vt:lpstr>TRA0307_(2006)</vt:lpstr>
      <vt:lpstr>'TRA0307_(2006)'!Print_Area</vt:lpstr>
      <vt:lpstr>'TRA0307_(2007)'!Print_Area</vt:lpstr>
      <vt:lpstr>'TRA0307_(2008)'!Print_Area</vt:lpstr>
      <vt:lpstr>'TRA0307_(2009)'!Print_Area</vt:lpstr>
      <vt:lpstr>'TRA0307_(2010)'!Print_Area</vt:lpstr>
      <vt:lpstr>'TRA0307_(2011)'!Print_Area</vt:lpstr>
      <vt:lpstr>'TRA0307_(2012)'!Print_Area</vt:lpstr>
      <vt:lpstr>'TRA0307_(2013)'!Print_Area</vt:lpstr>
      <vt:lpstr>'TRA0307_(2014)'!Print_Area</vt:lpstr>
      <vt:lpstr>'TRA0307_(2015)'!Print_Area</vt:lpstr>
      <vt:lpstr>'TRA0307_(2016)'!Print_Area</vt:lpstr>
      <vt:lpstr>'TRA0307_(2019)'!Print_Area</vt:lpstr>
      <vt:lpstr>'TRA0307_(2020)'!Print_Area</vt:lpstr>
      <vt:lpstr>'TRA0307_(2021)'!Print_Area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Heyworth</dc:creator>
  <cp:lastModifiedBy>Andy</cp:lastModifiedBy>
  <dcterms:created xsi:type="dcterms:W3CDTF">2022-09-23T12:53:01Z</dcterms:created>
  <dcterms:modified xsi:type="dcterms:W3CDTF">2023-01-25T12:42:48Z</dcterms:modified>
</cp:coreProperties>
</file>