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filterPrivacy="1" defaultThemeVersion="124226"/>
  <xr:revisionPtr revIDLastSave="0" documentId="13_ncr:1_{52A51A0E-EE37-4386-980F-2FDA84890B63}" xr6:coauthVersionLast="47" xr6:coauthVersionMax="47" xr10:uidLastSave="{00000000-0000-0000-0000-000000000000}"/>
  <bookViews>
    <workbookView xWindow="0" yWindow="465" windowWidth="20490" windowHeight="11055" tabRatio="572" xr2:uid="{00000000-000D-0000-FFFF-FFFF00000000}"/>
  </bookViews>
  <sheets>
    <sheet name="Лист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3" l="1"/>
  <c r="N31" i="3" s="1"/>
  <c r="I31" i="3"/>
  <c r="K31" i="3" s="1"/>
  <c r="F31" i="3"/>
  <c r="H31" i="3" s="1"/>
  <c r="C31" i="3"/>
  <c r="E31" i="3" s="1"/>
  <c r="O31" i="3" s="1"/>
  <c r="P31" i="3" s="1"/>
  <c r="L30" i="3"/>
  <c r="N30" i="3" s="1"/>
  <c r="I30" i="3"/>
  <c r="K30" i="3" s="1"/>
  <c r="F30" i="3"/>
  <c r="H30" i="3" s="1"/>
  <c r="C30" i="3"/>
  <c r="E30" i="3" s="1"/>
  <c r="L29" i="3"/>
  <c r="N29" i="3" s="1"/>
  <c r="I29" i="3"/>
  <c r="K29" i="3" s="1"/>
  <c r="F29" i="3"/>
  <c r="H29" i="3" s="1"/>
  <c r="C29" i="3"/>
  <c r="E29" i="3" s="1"/>
  <c r="O29" i="3" s="1"/>
  <c r="P29" i="3" s="1"/>
  <c r="L28" i="3"/>
  <c r="N28" i="3" s="1"/>
  <c r="I28" i="3"/>
  <c r="K28" i="3" s="1"/>
  <c r="F28" i="3"/>
  <c r="H28" i="3" s="1"/>
  <c r="C28" i="3"/>
  <c r="E28" i="3" s="1"/>
  <c r="L27" i="3"/>
  <c r="N27" i="3" s="1"/>
  <c r="I27" i="3"/>
  <c r="K27" i="3" s="1"/>
  <c r="F27" i="3"/>
  <c r="H27" i="3" s="1"/>
  <c r="C27" i="3"/>
  <c r="E27" i="3" s="1"/>
  <c r="O27" i="3" s="1"/>
  <c r="P27" i="3" s="1"/>
  <c r="L26" i="3"/>
  <c r="N26" i="3" s="1"/>
  <c r="I26" i="3"/>
  <c r="K26" i="3" s="1"/>
  <c r="F26" i="3"/>
  <c r="H26" i="3" s="1"/>
  <c r="C26" i="3"/>
  <c r="E26" i="3" s="1"/>
  <c r="L25" i="3"/>
  <c r="N25" i="3" s="1"/>
  <c r="I25" i="3"/>
  <c r="K25" i="3" s="1"/>
  <c r="F25" i="3"/>
  <c r="H25" i="3" s="1"/>
  <c r="C25" i="3"/>
  <c r="E25" i="3" s="1"/>
  <c r="O25" i="3" s="1"/>
  <c r="P25" i="3" s="1"/>
  <c r="L24" i="3"/>
  <c r="N24" i="3" s="1"/>
  <c r="I24" i="3"/>
  <c r="K24" i="3" s="1"/>
  <c r="F24" i="3"/>
  <c r="H24" i="3" s="1"/>
  <c r="C24" i="3"/>
  <c r="E24" i="3" s="1"/>
  <c r="O24" i="3" s="1"/>
  <c r="P24" i="3" s="1"/>
  <c r="L23" i="3"/>
  <c r="N23" i="3" s="1"/>
  <c r="I23" i="3"/>
  <c r="K23" i="3" s="1"/>
  <c r="F23" i="3"/>
  <c r="H23" i="3" s="1"/>
  <c r="C23" i="3"/>
  <c r="E23" i="3" s="1"/>
  <c r="O23" i="3" s="1"/>
  <c r="P23" i="3" s="1"/>
  <c r="L22" i="3"/>
  <c r="N22" i="3" s="1"/>
  <c r="I22" i="3"/>
  <c r="K22" i="3" s="1"/>
  <c r="F22" i="3"/>
  <c r="H22" i="3" s="1"/>
  <c r="C22" i="3"/>
  <c r="E22" i="3" s="1"/>
  <c r="L21" i="3"/>
  <c r="N21" i="3" s="1"/>
  <c r="I21" i="3"/>
  <c r="K21" i="3" s="1"/>
  <c r="F21" i="3"/>
  <c r="H21" i="3" s="1"/>
  <c r="C21" i="3"/>
  <c r="E21" i="3" s="1"/>
  <c r="O21" i="3" s="1"/>
  <c r="P21" i="3" s="1"/>
  <c r="L20" i="3"/>
  <c r="N20" i="3" s="1"/>
  <c r="I20" i="3"/>
  <c r="K20" i="3" s="1"/>
  <c r="F20" i="3"/>
  <c r="H20" i="3" s="1"/>
  <c r="C20" i="3"/>
  <c r="E20" i="3" s="1"/>
  <c r="L19" i="3"/>
  <c r="N19" i="3" s="1"/>
  <c r="O19" i="3" s="1"/>
  <c r="P19" i="3" s="1"/>
  <c r="I19" i="3"/>
  <c r="K19" i="3" s="1"/>
  <c r="F19" i="3"/>
  <c r="H19" i="3" s="1"/>
  <c r="C19" i="3"/>
  <c r="E19" i="3" s="1"/>
  <c r="N18" i="3"/>
  <c r="L18" i="3"/>
  <c r="I18" i="3"/>
  <c r="K18" i="3" s="1"/>
  <c r="F18" i="3"/>
  <c r="H18" i="3" s="1"/>
  <c r="C18" i="3"/>
  <c r="E18" i="3" s="1"/>
  <c r="L17" i="3"/>
  <c r="N17" i="3" s="1"/>
  <c r="I17" i="3"/>
  <c r="K17" i="3" s="1"/>
  <c r="F17" i="3"/>
  <c r="H17" i="3" s="1"/>
  <c r="E17" i="3"/>
  <c r="C17" i="3"/>
  <c r="L16" i="3"/>
  <c r="N16" i="3" s="1"/>
  <c r="I16" i="3"/>
  <c r="K16" i="3" s="1"/>
  <c r="F16" i="3"/>
  <c r="H16" i="3" s="1"/>
  <c r="C16" i="3"/>
  <c r="E16" i="3" s="1"/>
  <c r="L15" i="3"/>
  <c r="N15" i="3" s="1"/>
  <c r="I15" i="3"/>
  <c r="K15" i="3" s="1"/>
  <c r="F15" i="3"/>
  <c r="H15" i="3" s="1"/>
  <c r="C15" i="3"/>
  <c r="E15" i="3" s="1"/>
  <c r="N14" i="3"/>
  <c r="L14" i="3"/>
  <c r="I14" i="3"/>
  <c r="K14" i="3" s="1"/>
  <c r="F14" i="3"/>
  <c r="H14" i="3" s="1"/>
  <c r="C14" i="3"/>
  <c r="E14" i="3" s="1"/>
  <c r="L13" i="3"/>
  <c r="N13" i="3" s="1"/>
  <c r="I13" i="3"/>
  <c r="K13" i="3" s="1"/>
  <c r="F13" i="3"/>
  <c r="H13" i="3" s="1"/>
  <c r="E13" i="3"/>
  <c r="O13" i="3" s="1"/>
  <c r="P13" i="3" s="1"/>
  <c r="C13" i="3"/>
  <c r="L12" i="3"/>
  <c r="N12" i="3" s="1"/>
  <c r="I12" i="3"/>
  <c r="K12" i="3" s="1"/>
  <c r="F12" i="3"/>
  <c r="H12" i="3" s="1"/>
  <c r="C12" i="3"/>
  <c r="E12" i="3" s="1"/>
  <c r="L11" i="3"/>
  <c r="N11" i="3" s="1"/>
  <c r="I11" i="3"/>
  <c r="K11" i="3" s="1"/>
  <c r="F11" i="3"/>
  <c r="H11" i="3" s="1"/>
  <c r="C11" i="3"/>
  <c r="E11" i="3" s="1"/>
  <c r="O11" i="3" s="1"/>
  <c r="P11" i="3" s="1"/>
  <c r="N10" i="3"/>
  <c r="L10" i="3"/>
  <c r="I10" i="3"/>
  <c r="K10" i="3" s="1"/>
  <c r="F10" i="3"/>
  <c r="H10" i="3" s="1"/>
  <c r="C10" i="3"/>
  <c r="E10" i="3" s="1"/>
  <c r="L9" i="3"/>
  <c r="N9" i="3" s="1"/>
  <c r="K9" i="3"/>
  <c r="I9" i="3"/>
  <c r="F9" i="3"/>
  <c r="H9" i="3" s="1"/>
  <c r="E9" i="3"/>
  <c r="O9" i="3" s="1"/>
  <c r="P9" i="3" s="1"/>
  <c r="C9" i="3"/>
  <c r="L8" i="3"/>
  <c r="N8" i="3" s="1"/>
  <c r="I8" i="3"/>
  <c r="K8" i="3" s="1"/>
  <c r="H8" i="3"/>
  <c r="F8" i="3"/>
  <c r="C8" i="3"/>
  <c r="E8" i="3" s="1"/>
  <c r="L7" i="3"/>
  <c r="N7" i="3" s="1"/>
  <c r="I7" i="3"/>
  <c r="K7" i="3" s="1"/>
  <c r="F7" i="3"/>
  <c r="H7" i="3" s="1"/>
  <c r="C7" i="3"/>
  <c r="E7" i="3" s="1"/>
  <c r="O7" i="3" s="1"/>
  <c r="P7" i="3" s="1"/>
  <c r="N6" i="3"/>
  <c r="L6" i="3"/>
  <c r="I6" i="3"/>
  <c r="K6" i="3" s="1"/>
  <c r="F6" i="3"/>
  <c r="H6" i="3" s="1"/>
  <c r="C6" i="3"/>
  <c r="E6" i="3" s="1"/>
  <c r="L5" i="3"/>
  <c r="N5" i="3" s="1"/>
  <c r="K5" i="3"/>
  <c r="I5" i="3"/>
  <c r="F5" i="3"/>
  <c r="H5" i="3" s="1"/>
  <c r="E5" i="3"/>
  <c r="O5" i="3" s="1"/>
  <c r="P5" i="3" s="1"/>
  <c r="C5" i="3"/>
  <c r="O15" i="3" l="1"/>
  <c r="P15" i="3" s="1"/>
  <c r="O17" i="3"/>
  <c r="P17" i="3" s="1"/>
  <c r="O8" i="3"/>
  <c r="P8" i="3" s="1"/>
  <c r="O12" i="3"/>
  <c r="P12" i="3" s="1"/>
  <c r="O16" i="3"/>
  <c r="P16" i="3" s="1"/>
  <c r="O20" i="3"/>
  <c r="P20" i="3" s="1"/>
  <c r="O28" i="3"/>
  <c r="P28" i="3" s="1"/>
  <c r="O26" i="3"/>
  <c r="P26" i="3" s="1"/>
  <c r="O6" i="3"/>
  <c r="P6" i="3" s="1"/>
  <c r="O10" i="3"/>
  <c r="P10" i="3" s="1"/>
  <c r="O14" i="3"/>
  <c r="P14" i="3" s="1"/>
  <c r="O18" i="3"/>
  <c r="P18" i="3" s="1"/>
  <c r="O22" i="3"/>
  <c r="P22" i="3" s="1"/>
  <c r="O30" i="3"/>
  <c r="P30" i="3" s="1"/>
</calcChain>
</file>

<file path=xl/sharedStrings.xml><?xml version="1.0" encoding="utf-8"?>
<sst xmlns="http://schemas.openxmlformats.org/spreadsheetml/2006/main" count="44" uniqueCount="38">
  <si>
    <t>№</t>
  </si>
  <si>
    <t>д</t>
  </si>
  <si>
    <t>н</t>
  </si>
  <si>
    <t>Биология</t>
  </si>
  <si>
    <t>Балли умумӣ</t>
  </si>
  <si>
    <t xml:space="preserve">Физика </t>
  </si>
  <si>
    <t>%</t>
  </si>
  <si>
    <t>Химия</t>
  </si>
  <si>
    <t>З.Т</t>
  </si>
  <si>
    <t xml:space="preserve">Фоиз </t>
  </si>
  <si>
    <t>Зуфарова Аниса</t>
  </si>
  <si>
    <t>Саидова Марям</t>
  </si>
  <si>
    <t xml:space="preserve">Ҷамолова Нигина </t>
  </si>
  <si>
    <t>Ҳамидова Беназир</t>
  </si>
  <si>
    <t>Қаюмзода Марҷона</t>
  </si>
  <si>
    <t>Маҳмадҷонов Шариф</t>
  </si>
  <si>
    <t>Боронзода Бежан</t>
  </si>
  <si>
    <t>Абдусамадов Равшан</t>
  </si>
  <si>
    <t>Муҳабатзода Шоҳсанам</t>
  </si>
  <si>
    <t>Сироҷова Муниса</t>
  </si>
  <si>
    <t>Каримзода Шукрона</t>
  </si>
  <si>
    <t>Кодирзода Мавлуда</t>
  </si>
  <si>
    <t>Худойдодов Муноҷот</t>
  </si>
  <si>
    <t>Расули Низом</t>
  </si>
  <si>
    <t>Зайнуллозода Фарида</t>
  </si>
  <si>
    <t xml:space="preserve">Мадисоева Муаззама </t>
  </si>
  <si>
    <t xml:space="preserve">ном ва насаб </t>
  </si>
  <si>
    <t>Бобиев Алишер</t>
  </si>
  <si>
    <t>Раҳимов Шаҳбоз</t>
  </si>
  <si>
    <t xml:space="preserve">Сироҷов Саидакбар </t>
  </si>
  <si>
    <t>Фирузҷонзода Ануша</t>
  </si>
  <si>
    <t>Раҳимов Аҳмад</t>
  </si>
  <si>
    <t>Абдуллоева Нозия</t>
  </si>
  <si>
    <t>Ёрматова Сабрина</t>
  </si>
  <si>
    <t>Мирзоев Бахтовар</t>
  </si>
  <si>
    <t>Комилҷонова Нурия</t>
  </si>
  <si>
    <t>Латифов Рамзиёр</t>
  </si>
  <si>
    <t>Рабиев Муҳаммад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</si>
</sst>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Palatino Linotype"/>
      <family val="1"/>
      <charset val="204"/>
    </font>
    <font>
      <b/>
      <sz val="14"/>
      <color rgb="FF0070C0"/>
      <name val="Palatino Linotype"/>
      <family val="1"/>
      <charset val="204"/>
    </font>
    <font>
      <b/>
      <sz val="11"/>
      <color theme="0"/>
      <name val="Palatino Linotype"/>
      <family val="1"/>
      <charset val="204"/>
    </font>
    <font>
      <b/>
      <sz val="14"/>
      <color theme="0"/>
      <name val="Palatino Linotype"/>
      <family val="1"/>
      <charset val="204"/>
    </font>
    <font>
      <b/>
      <sz val="13"/>
      <color theme="0"/>
      <name val="Palatino Linotype"/>
      <family val="1"/>
      <charset val="204"/>
    </font>
    <font>
      <b/>
      <sz val="12.5"/>
      <color theme="0"/>
      <name val="Palatino Linotype"/>
      <family val="1"/>
      <charset val="204"/>
    </font>
    <font>
      <b/>
      <sz val="12"/>
      <color theme="1"/>
      <name val="Palatino Linotype"/>
      <family val="1"/>
      <charset val="204"/>
    </font>
    <font>
      <b/>
      <sz val="12"/>
      <color theme="0"/>
      <name val="Palatino Linotype"/>
      <family val="1"/>
      <charset val="204"/>
    </font>
    <font>
      <b/>
      <sz val="14"/>
      <color theme="1"/>
      <name val="Palatino Linotype"/>
      <family val="1"/>
      <charset val="204"/>
    </font>
    <font>
      <b/>
      <sz val="11"/>
      <name val="Palatino Linotype"/>
      <family val="1"/>
      <charset val="204"/>
    </font>
    <font>
      <b/>
      <sz val="11"/>
      <color rgb="FFFF0000"/>
      <name val="Palatino Linotype"/>
      <family val="1"/>
      <charset val="204"/>
    </font>
    <font>
      <b/>
      <sz val="14"/>
      <color rgb="FFFF0000"/>
      <name val="Palatino Linotype"/>
      <family val="1"/>
      <charset val="204"/>
    </font>
    <font>
      <b/>
      <sz val="16"/>
      <name val="Palatino Linotype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1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66FF33"/>
      <color rgb="FF00CC00"/>
      <color rgb="FF3D24D6"/>
      <color rgb="FFE440CD"/>
      <color rgb="FF070C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15872</xdr:colOff>
      <xdr:row>0</xdr:row>
      <xdr:rowOff>71437</xdr:rowOff>
    </xdr:from>
    <xdr:to>
      <xdr:col>14</xdr:col>
      <xdr:colOff>0</xdr:colOff>
      <xdr:row>1</xdr:row>
      <xdr:rowOff>581526</xdr:rowOff>
    </xdr:to>
    <xdr:sp macro="" textlink="">
      <xdr:nvSpPr>
        <xdr:cNvPr id="2" name="Прямоугольник с одним скругленным углом 1">
          <a:extLst>
            <a:ext uri="{FF2B5EF4-FFF2-40B4-BE49-F238E27FC236}">
              <a16:creationId xmlns:a16="http://schemas.microsoft.com/office/drawing/2014/main" id="{8FA971B7-D1EE-4746-A4BE-EE4A6BDFC145}"/>
            </a:ext>
          </a:extLst>
        </xdr:cNvPr>
        <xdr:cNvSpPr/>
      </xdr:nvSpPr>
      <xdr:spPr>
        <a:xfrm>
          <a:off x="2263772" y="71437"/>
          <a:ext cx="4384678" cy="662489"/>
        </a:xfrm>
        <a:prstGeom prst="round1Rect">
          <a:avLst>
            <a:gd name="adj" fmla="val 0"/>
          </a:avLst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2800" b="1">
              <a:solidFill>
                <a:srgbClr val="00CC00"/>
              </a:solidFill>
              <a:latin typeface="Palatino Linotype" panose="02040502050505030304" pitchFamily="18" charset="0"/>
            </a:rPr>
            <a:t>GREEN_SCHOOL</a:t>
          </a:r>
          <a:r>
            <a:rPr lang="ru-RU" sz="2800" b="1">
              <a:solidFill>
                <a:srgbClr val="00CC00"/>
              </a:solidFill>
              <a:latin typeface="Palatino Linotype" panose="02040502050505030304" pitchFamily="18" charset="0"/>
            </a:rPr>
            <a:t>.</a:t>
          </a:r>
          <a:r>
            <a:rPr lang="en-US" sz="2800" b="1">
              <a:solidFill>
                <a:srgbClr val="00CC00"/>
              </a:solidFill>
              <a:latin typeface="Palatino Linotype" panose="02040502050505030304" pitchFamily="18" charset="0"/>
            </a:rPr>
            <a:t>tj</a:t>
          </a:r>
          <a:endParaRPr lang="ru-RU" sz="2000" b="1">
            <a:solidFill>
              <a:srgbClr val="00CC00"/>
            </a:solidFill>
            <a:latin typeface="Palatino Linotype" panose="0204050205050503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tabSelected="1" workbookViewId="0">
      <selection activeCell="B5" sqref="B5"/>
    </sheetView>
  </sheetViews>
  <sheetFormatPr defaultRowHeight="15" x14ac:dyDescent="0.25"/>
  <cols>
    <col min="1" max="1" width="3.85546875" customWidth="1"/>
    <col min="2" max="2" width="29.85546875" customWidth="1"/>
    <col min="3" max="3" width="3.7109375" customWidth="1"/>
    <col min="4" max="4" width="4.28515625" customWidth="1"/>
    <col min="5" max="5" width="7.7109375" customWidth="1"/>
    <col min="6" max="6" width="3.7109375" customWidth="1"/>
    <col min="7" max="7" width="4.42578125" customWidth="1"/>
    <col min="8" max="8" width="7.7109375" customWidth="1"/>
    <col min="9" max="9" width="6.85546875" customWidth="1"/>
    <col min="10" max="10" width="3.7109375" customWidth="1"/>
    <col min="11" max="11" width="7.85546875" customWidth="1"/>
    <col min="12" max="12" width="4.28515625" customWidth="1"/>
    <col min="13" max="13" width="4" customWidth="1"/>
    <col min="14" max="14" width="7.7109375" customWidth="1"/>
    <col min="15" max="15" width="8.5703125" customWidth="1"/>
    <col min="16" max="16" width="8.7109375" customWidth="1"/>
  </cols>
  <sheetData>
    <row r="1" spans="1:16" ht="12" customHeight="1" x14ac:dyDescent="0.25"/>
    <row r="2" spans="1:16" ht="48.6" customHeight="1" x14ac:dyDescent="0.25">
      <c r="A2" s="20" t="s">
        <v>0</v>
      </c>
      <c r="B2" s="21" t="s">
        <v>26</v>
      </c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">
        <v>4</v>
      </c>
      <c r="P2" s="26" t="s">
        <v>9</v>
      </c>
    </row>
    <row r="3" spans="1:16" ht="27" customHeight="1" x14ac:dyDescent="0.25">
      <c r="A3" s="20"/>
      <c r="B3" s="22"/>
      <c r="C3" s="27" t="s">
        <v>8</v>
      </c>
      <c r="D3" s="28"/>
      <c r="E3" s="28"/>
      <c r="F3" s="29" t="s">
        <v>3</v>
      </c>
      <c r="G3" s="29"/>
      <c r="H3" s="29"/>
      <c r="I3" s="30" t="s">
        <v>7</v>
      </c>
      <c r="J3" s="31"/>
      <c r="K3" s="31"/>
      <c r="L3" s="32" t="s">
        <v>5</v>
      </c>
      <c r="M3" s="33"/>
      <c r="N3" s="34"/>
      <c r="O3" s="25"/>
      <c r="P3" s="26"/>
    </row>
    <row r="4" spans="1:16" ht="16.5" customHeight="1" x14ac:dyDescent="0.25">
      <c r="A4" s="20"/>
      <c r="B4" s="22"/>
      <c r="C4" s="2" t="s">
        <v>1</v>
      </c>
      <c r="D4" s="3" t="s">
        <v>2</v>
      </c>
      <c r="E4" s="18">
        <v>40</v>
      </c>
      <c r="F4" s="2" t="s">
        <v>1</v>
      </c>
      <c r="G4" s="3" t="s">
        <v>2</v>
      </c>
      <c r="H4" s="4">
        <v>40</v>
      </c>
      <c r="I4" s="2" t="s">
        <v>1</v>
      </c>
      <c r="J4" s="3" t="s">
        <v>2</v>
      </c>
      <c r="K4" s="19">
        <v>40</v>
      </c>
      <c r="L4" s="2" t="s">
        <v>1</v>
      </c>
      <c r="M4" s="3" t="s">
        <v>2</v>
      </c>
      <c r="N4" s="5">
        <v>40</v>
      </c>
      <c r="O4" s="17">
        <v>500</v>
      </c>
      <c r="P4" s="11" t="s">
        <v>6</v>
      </c>
    </row>
    <row r="5" spans="1:16" ht="16.149999999999999" customHeight="1" x14ac:dyDescent="0.25">
      <c r="A5" s="12">
        <v>1</v>
      </c>
      <c r="B5" s="1" t="s">
        <v>10</v>
      </c>
      <c r="C5" s="7">
        <f>E4-D5</f>
        <v>36</v>
      </c>
      <c r="D5" s="8">
        <v>4</v>
      </c>
      <c r="E5" s="14">
        <f>(C5*75)/E4</f>
        <v>67.5</v>
      </c>
      <c r="F5" s="7">
        <f>H4-G5</f>
        <v>36</v>
      </c>
      <c r="G5" s="8">
        <v>4</v>
      </c>
      <c r="H5" s="9">
        <f>(F5*150)/H4</f>
        <v>135</v>
      </c>
      <c r="I5" s="7">
        <f>K4-J5</f>
        <v>40</v>
      </c>
      <c r="J5" s="8">
        <v>0</v>
      </c>
      <c r="K5" s="9">
        <f>(I5*175)/K4</f>
        <v>175</v>
      </c>
      <c r="L5" s="7">
        <f>N4-M5</f>
        <v>34</v>
      </c>
      <c r="M5" s="8">
        <v>6</v>
      </c>
      <c r="N5" s="9">
        <f>(L5*100)/N4</f>
        <v>85</v>
      </c>
      <c r="O5" s="17">
        <f t="shared" ref="O5:O26" si="0">E5+H5+K5+N5</f>
        <v>462.5</v>
      </c>
      <c r="P5">
        <f>O5*100/500</f>
        <v>92.5</v>
      </c>
    </row>
    <row r="6" spans="1:16" ht="16.149999999999999" customHeight="1" x14ac:dyDescent="0.25">
      <c r="A6" s="12">
        <v>2</v>
      </c>
      <c r="B6" s="1" t="s">
        <v>11</v>
      </c>
      <c r="C6" s="10">
        <f>E4-D6</f>
        <v>38</v>
      </c>
      <c r="D6" s="8">
        <v>2</v>
      </c>
      <c r="E6" s="14">
        <f>(C6*75)/E4</f>
        <v>71.25</v>
      </c>
      <c r="F6" s="10">
        <f>H4-G6</f>
        <v>30</v>
      </c>
      <c r="G6" s="8">
        <v>10</v>
      </c>
      <c r="H6" s="9">
        <f>(F6*150)/H4</f>
        <v>112.5</v>
      </c>
      <c r="I6" s="10">
        <f>K4-J6</f>
        <v>36</v>
      </c>
      <c r="J6" s="8">
        <v>4</v>
      </c>
      <c r="K6" s="9">
        <f>(I6*175)/K4</f>
        <v>157.5</v>
      </c>
      <c r="L6" s="10">
        <f>N4-M6</f>
        <v>37</v>
      </c>
      <c r="M6" s="8">
        <v>3</v>
      </c>
      <c r="N6" s="9">
        <f>(L6*100)/N4</f>
        <v>92.5</v>
      </c>
      <c r="O6" s="17">
        <f>E6+H6+K6+N6</f>
        <v>433.75</v>
      </c>
      <c r="P6">
        <f t="shared" ref="P6:P31" si="1">O6*100/500</f>
        <v>86.75</v>
      </c>
    </row>
    <row r="7" spans="1:16" ht="15.75" customHeight="1" x14ac:dyDescent="0.25">
      <c r="A7" s="12">
        <v>3</v>
      </c>
      <c r="B7" s="1" t="s">
        <v>12</v>
      </c>
      <c r="C7" s="10">
        <f>E4-D7</f>
        <v>31</v>
      </c>
      <c r="D7" s="8">
        <v>9</v>
      </c>
      <c r="E7" s="14">
        <f>(C7*75)/E4</f>
        <v>58.125</v>
      </c>
      <c r="F7" s="10">
        <f>H4-G7</f>
        <v>18</v>
      </c>
      <c r="G7" s="8">
        <v>22</v>
      </c>
      <c r="H7" s="9">
        <f>(F7*150)/H4</f>
        <v>67.5</v>
      </c>
      <c r="I7" s="10">
        <f>K4-J7</f>
        <v>30</v>
      </c>
      <c r="J7" s="8">
        <v>10</v>
      </c>
      <c r="K7" s="9">
        <f>(I7*175)/K4</f>
        <v>131.25</v>
      </c>
      <c r="L7" s="10">
        <f>N4-M7</f>
        <v>26</v>
      </c>
      <c r="M7" s="8">
        <v>14</v>
      </c>
      <c r="N7" s="9">
        <f>(L7*100)/N4</f>
        <v>65</v>
      </c>
      <c r="O7" s="17">
        <f t="shared" si="0"/>
        <v>321.875</v>
      </c>
      <c r="P7">
        <f t="shared" si="1"/>
        <v>64.375</v>
      </c>
    </row>
    <row r="8" spans="1:16" ht="15.75" customHeight="1" x14ac:dyDescent="0.25">
      <c r="A8" s="12">
        <v>4</v>
      </c>
      <c r="B8" s="1" t="s">
        <v>28</v>
      </c>
      <c r="C8" s="10">
        <f>E4-D8</f>
        <v>37</v>
      </c>
      <c r="D8" s="8">
        <v>3</v>
      </c>
      <c r="E8" s="14">
        <f>(C8*75)/E4</f>
        <v>69.375</v>
      </c>
      <c r="F8" s="10">
        <f>H4-G8</f>
        <v>27</v>
      </c>
      <c r="G8" s="8">
        <v>13</v>
      </c>
      <c r="H8" s="9">
        <f>(F8*150)/H4</f>
        <v>101.25</v>
      </c>
      <c r="I8" s="10">
        <f>K4-J8</f>
        <v>35</v>
      </c>
      <c r="J8" s="8">
        <v>5</v>
      </c>
      <c r="K8" s="9">
        <f>(I8*175)/K4</f>
        <v>153.125</v>
      </c>
      <c r="L8" s="10">
        <f>N4-M8</f>
        <v>33</v>
      </c>
      <c r="M8" s="8">
        <v>7</v>
      </c>
      <c r="N8" s="9">
        <f>(L8*100)/N4</f>
        <v>82.5</v>
      </c>
      <c r="O8" s="17">
        <f t="shared" si="0"/>
        <v>406.25</v>
      </c>
      <c r="P8">
        <f t="shared" si="1"/>
        <v>81.25</v>
      </c>
    </row>
    <row r="9" spans="1:16" ht="15.75" customHeight="1" x14ac:dyDescent="0.25">
      <c r="A9" s="13">
        <v>5</v>
      </c>
      <c r="B9" s="1" t="s">
        <v>13</v>
      </c>
      <c r="C9" s="10">
        <f>E4-D9</f>
        <v>40</v>
      </c>
      <c r="D9" s="8">
        <v>0</v>
      </c>
      <c r="E9" s="14">
        <f>(C9*75)/E4</f>
        <v>75</v>
      </c>
      <c r="F9" s="7">
        <f>H4-G9</f>
        <v>38</v>
      </c>
      <c r="G9" s="8">
        <v>2</v>
      </c>
      <c r="H9" s="9">
        <f>(F9*150)/H4</f>
        <v>142.5</v>
      </c>
      <c r="I9" s="10">
        <f>K4-J9</f>
        <v>36</v>
      </c>
      <c r="J9" s="8">
        <v>4</v>
      </c>
      <c r="K9" s="9">
        <f>(I9*175)/K4</f>
        <v>157.5</v>
      </c>
      <c r="L9" s="10">
        <f>N4-M9</f>
        <v>37</v>
      </c>
      <c r="M9" s="8">
        <v>3</v>
      </c>
      <c r="N9" s="9">
        <f>(L9*100)/N4</f>
        <v>92.5</v>
      </c>
      <c r="O9" s="17">
        <f t="shared" si="0"/>
        <v>467.5</v>
      </c>
      <c r="P9">
        <f t="shared" si="1"/>
        <v>93.5</v>
      </c>
    </row>
    <row r="10" spans="1:16" ht="16.5" customHeight="1" x14ac:dyDescent="0.25">
      <c r="A10" s="12">
        <v>6</v>
      </c>
      <c r="B10" s="6" t="s">
        <v>25</v>
      </c>
      <c r="C10" s="10">
        <f>E4-D10</f>
        <v>38</v>
      </c>
      <c r="D10" s="8">
        <v>2</v>
      </c>
      <c r="E10" s="14">
        <f>(C10*75)/E4</f>
        <v>71.25</v>
      </c>
      <c r="F10" s="7">
        <f>H4-G10</f>
        <v>36</v>
      </c>
      <c r="G10" s="8">
        <v>4</v>
      </c>
      <c r="H10" s="9">
        <f>(F10*150)/H4</f>
        <v>135</v>
      </c>
      <c r="I10" s="10">
        <f>K4-J10</f>
        <v>37</v>
      </c>
      <c r="J10" s="8">
        <v>3</v>
      </c>
      <c r="K10" s="9">
        <f>(I10*175)/K4</f>
        <v>161.875</v>
      </c>
      <c r="L10" s="10">
        <f>N4-M10</f>
        <v>36</v>
      </c>
      <c r="M10" s="8">
        <v>4</v>
      </c>
      <c r="N10" s="9">
        <f>(L10*100)/N4</f>
        <v>90</v>
      </c>
      <c r="O10" s="17">
        <f t="shared" si="0"/>
        <v>458.125</v>
      </c>
      <c r="P10">
        <f t="shared" si="1"/>
        <v>91.625</v>
      </c>
    </row>
    <row r="11" spans="1:16" ht="15.75" customHeight="1" x14ac:dyDescent="0.25">
      <c r="A11" s="12">
        <v>7</v>
      </c>
      <c r="B11" s="6" t="s">
        <v>14</v>
      </c>
      <c r="C11" s="10">
        <f>E4-D11</f>
        <v>39</v>
      </c>
      <c r="D11" s="8">
        <v>1</v>
      </c>
      <c r="E11" s="14">
        <f>(C11*75)/E4</f>
        <v>73.125</v>
      </c>
      <c r="F11" s="10">
        <f>H4-G11</f>
        <v>28</v>
      </c>
      <c r="G11" s="8">
        <v>12</v>
      </c>
      <c r="H11" s="9">
        <f>(F11*150)/H4</f>
        <v>105</v>
      </c>
      <c r="I11" s="10">
        <f>K4-J11</f>
        <v>38</v>
      </c>
      <c r="J11" s="8">
        <v>2</v>
      </c>
      <c r="K11" s="9">
        <f>(I11*175)/K4</f>
        <v>166.25</v>
      </c>
      <c r="L11" s="7">
        <f>N4-M11</f>
        <v>37</v>
      </c>
      <c r="M11" s="8">
        <v>3</v>
      </c>
      <c r="N11" s="9">
        <f>(L11*100)/N4</f>
        <v>92.5</v>
      </c>
      <c r="O11" s="17">
        <f t="shared" si="0"/>
        <v>436.875</v>
      </c>
      <c r="P11">
        <f t="shared" si="1"/>
        <v>87.375</v>
      </c>
    </row>
    <row r="12" spans="1:16" ht="16.149999999999999" customHeight="1" x14ac:dyDescent="0.25">
      <c r="A12" s="12">
        <v>9</v>
      </c>
      <c r="B12" s="15" t="s">
        <v>15</v>
      </c>
      <c r="C12" s="10">
        <f>E4-D12</f>
        <v>27</v>
      </c>
      <c r="D12" s="8">
        <v>13</v>
      </c>
      <c r="E12" s="14">
        <f>(C12*75)/E4</f>
        <v>50.625</v>
      </c>
      <c r="F12" s="10">
        <f>H4-G12</f>
        <v>28</v>
      </c>
      <c r="G12" s="8">
        <v>12</v>
      </c>
      <c r="H12" s="9">
        <f>(F12*150)/H4</f>
        <v>105</v>
      </c>
      <c r="I12" s="10">
        <f>K4-J12</f>
        <v>32</v>
      </c>
      <c r="J12" s="8">
        <v>8</v>
      </c>
      <c r="K12" s="9">
        <f>(I12*175)/K4</f>
        <v>140</v>
      </c>
      <c r="L12" s="7">
        <f>N4-M12</f>
        <v>23</v>
      </c>
      <c r="M12" s="8">
        <v>17</v>
      </c>
      <c r="N12" s="9">
        <f>(L12*100)/N4</f>
        <v>57.5</v>
      </c>
      <c r="O12" s="17">
        <f t="shared" si="0"/>
        <v>353.125</v>
      </c>
      <c r="P12">
        <f t="shared" si="1"/>
        <v>70.625</v>
      </c>
    </row>
    <row r="13" spans="1:16" ht="16.149999999999999" customHeight="1" x14ac:dyDescent="0.25">
      <c r="A13" s="12">
        <v>10</v>
      </c>
      <c r="B13" s="16" t="s">
        <v>19</v>
      </c>
      <c r="C13" s="10">
        <f>E4-D13</f>
        <v>39</v>
      </c>
      <c r="D13" s="8">
        <v>1</v>
      </c>
      <c r="E13" s="14">
        <f>(C13*75)/E4</f>
        <v>73.125</v>
      </c>
      <c r="F13" s="10">
        <f>H4-G13</f>
        <v>33</v>
      </c>
      <c r="G13" s="8">
        <v>7</v>
      </c>
      <c r="H13" s="9">
        <f>(F13*150)/H4</f>
        <v>123.75</v>
      </c>
      <c r="I13" s="10">
        <f>K4-J13</f>
        <v>28</v>
      </c>
      <c r="J13" s="8">
        <v>12</v>
      </c>
      <c r="K13" s="9">
        <f>(I13*175)/K4</f>
        <v>122.5</v>
      </c>
      <c r="L13" s="10">
        <f>N4-M13</f>
        <v>23</v>
      </c>
      <c r="M13" s="8">
        <v>17</v>
      </c>
      <c r="N13" s="9">
        <f>(L13*100)/N4</f>
        <v>57.5</v>
      </c>
      <c r="O13" s="17">
        <f t="shared" si="0"/>
        <v>376.875</v>
      </c>
      <c r="P13">
        <f t="shared" si="1"/>
        <v>75.375</v>
      </c>
    </row>
    <row r="14" spans="1:16" ht="18" customHeight="1" x14ac:dyDescent="0.25">
      <c r="A14" s="12">
        <v>11</v>
      </c>
      <c r="B14" s="6" t="s">
        <v>16</v>
      </c>
      <c r="C14" s="10">
        <f>E4-D14</f>
        <v>39</v>
      </c>
      <c r="D14" s="8">
        <v>1</v>
      </c>
      <c r="E14" s="14">
        <f>(C14*75)/E4</f>
        <v>73.125</v>
      </c>
      <c r="F14" s="10">
        <f>H4-G14</f>
        <v>26</v>
      </c>
      <c r="G14" s="8">
        <v>14</v>
      </c>
      <c r="H14" s="9">
        <f>(F14*150)/H4</f>
        <v>97.5</v>
      </c>
      <c r="I14" s="10">
        <f>K4-J14</f>
        <v>36</v>
      </c>
      <c r="J14" s="8">
        <v>4</v>
      </c>
      <c r="K14" s="9">
        <f>(I14*175)/K4</f>
        <v>157.5</v>
      </c>
      <c r="L14" s="10">
        <f>N4-M14</f>
        <v>38</v>
      </c>
      <c r="M14" s="8">
        <v>2</v>
      </c>
      <c r="N14" s="9">
        <f>(L14*100)/N4</f>
        <v>95</v>
      </c>
      <c r="O14" s="17">
        <f t="shared" si="0"/>
        <v>423.125</v>
      </c>
      <c r="P14">
        <f t="shared" si="1"/>
        <v>84.625</v>
      </c>
    </row>
    <row r="15" spans="1:16" ht="22.5" x14ac:dyDescent="0.25">
      <c r="A15" s="12">
        <v>13</v>
      </c>
      <c r="B15" s="16" t="s">
        <v>22</v>
      </c>
      <c r="C15" s="10">
        <f>E4-D15</f>
        <v>40</v>
      </c>
      <c r="D15" s="8">
        <v>0</v>
      </c>
      <c r="E15" s="14">
        <f>(C15*75)/E4</f>
        <v>75</v>
      </c>
      <c r="F15" s="10">
        <f>H4-G15</f>
        <v>30</v>
      </c>
      <c r="G15" s="8">
        <v>10</v>
      </c>
      <c r="H15" s="9">
        <f>(F15*150)/H4</f>
        <v>112.5</v>
      </c>
      <c r="I15" s="10">
        <f>K4-J15</f>
        <v>38</v>
      </c>
      <c r="J15" s="8">
        <v>2</v>
      </c>
      <c r="K15" s="9">
        <f>(I15*175)/K4</f>
        <v>166.25</v>
      </c>
      <c r="L15" s="10">
        <f>N4-M15</f>
        <v>34</v>
      </c>
      <c r="M15" s="8">
        <v>6</v>
      </c>
      <c r="N15" s="9">
        <f>(L15*100)/N4</f>
        <v>85</v>
      </c>
      <c r="O15" s="17">
        <f>E15+H15+K15+N15</f>
        <v>438.75</v>
      </c>
      <c r="P15">
        <f t="shared" si="1"/>
        <v>87.75</v>
      </c>
    </row>
    <row r="16" spans="1:16" ht="22.5" x14ac:dyDescent="0.25">
      <c r="A16" s="12">
        <v>14</v>
      </c>
      <c r="B16" s="6" t="s">
        <v>18</v>
      </c>
      <c r="C16" s="10">
        <f>E4-D16</f>
        <v>36</v>
      </c>
      <c r="D16" s="8">
        <v>4</v>
      </c>
      <c r="E16" s="14">
        <f>(C16*75)/E4</f>
        <v>67.5</v>
      </c>
      <c r="F16" s="10">
        <f>H4-G16</f>
        <v>29</v>
      </c>
      <c r="G16" s="8">
        <v>11</v>
      </c>
      <c r="H16" s="9">
        <f>(F16*150)/H4</f>
        <v>108.75</v>
      </c>
      <c r="I16" s="10">
        <f>K4-J16</f>
        <v>30</v>
      </c>
      <c r="J16" s="8">
        <v>10</v>
      </c>
      <c r="K16" s="9">
        <f>(I16*175)/K4</f>
        <v>131.25</v>
      </c>
      <c r="L16" s="10">
        <f>N4-M16</f>
        <v>27</v>
      </c>
      <c r="M16" s="8">
        <v>13</v>
      </c>
      <c r="N16" s="9">
        <f>(L16*100)/N4</f>
        <v>67.5</v>
      </c>
      <c r="O16" s="17">
        <f t="shared" si="0"/>
        <v>375</v>
      </c>
      <c r="P16">
        <f t="shared" si="1"/>
        <v>75</v>
      </c>
    </row>
    <row r="17" spans="1:19" ht="22.5" x14ac:dyDescent="0.25">
      <c r="A17" s="12">
        <v>15</v>
      </c>
      <c r="B17" s="16" t="s">
        <v>20</v>
      </c>
      <c r="C17" s="10">
        <f>E4-D17</f>
        <v>36</v>
      </c>
      <c r="D17" s="8">
        <v>4</v>
      </c>
      <c r="E17" s="14">
        <f>(C17*75)/E4</f>
        <v>67.5</v>
      </c>
      <c r="F17" s="10">
        <f>H4-G17</f>
        <v>29</v>
      </c>
      <c r="G17" s="8">
        <v>11</v>
      </c>
      <c r="H17" s="9">
        <f>(F17*150)/H4</f>
        <v>108.75</v>
      </c>
      <c r="I17" s="10">
        <f>K4-J17</f>
        <v>39</v>
      </c>
      <c r="J17" s="8">
        <v>1</v>
      </c>
      <c r="K17" s="9">
        <f>(I17*175)/K4</f>
        <v>170.625</v>
      </c>
      <c r="L17" s="10">
        <f>N4-M17</f>
        <v>25</v>
      </c>
      <c r="M17" s="8">
        <v>15</v>
      </c>
      <c r="N17" s="9">
        <f>(L17*100)/N4</f>
        <v>62.5</v>
      </c>
      <c r="O17" s="17">
        <f t="shared" si="0"/>
        <v>409.375</v>
      </c>
      <c r="P17">
        <f t="shared" si="1"/>
        <v>81.875</v>
      </c>
    </row>
    <row r="18" spans="1:19" ht="14.25" customHeight="1" x14ac:dyDescent="0.25">
      <c r="A18" s="12">
        <v>16</v>
      </c>
      <c r="B18" s="16" t="s">
        <v>32</v>
      </c>
      <c r="C18" s="10">
        <f>E4-D18</f>
        <v>38</v>
      </c>
      <c r="D18" s="8">
        <v>2</v>
      </c>
      <c r="E18" s="14">
        <f>(C18*75)/E4</f>
        <v>71.25</v>
      </c>
      <c r="F18" s="10">
        <f>H4-G18</f>
        <v>19</v>
      </c>
      <c r="G18" s="8">
        <v>21</v>
      </c>
      <c r="H18" s="9">
        <f>(F18*150)/H4</f>
        <v>71.25</v>
      </c>
      <c r="I18" s="10">
        <f>K4-J18</f>
        <v>21</v>
      </c>
      <c r="J18" s="8">
        <v>19</v>
      </c>
      <c r="K18" s="9">
        <f>(I18*175)/K4</f>
        <v>91.875</v>
      </c>
      <c r="L18" s="10">
        <f>N4-M18</f>
        <v>28</v>
      </c>
      <c r="M18" s="8">
        <v>12</v>
      </c>
      <c r="N18" s="9">
        <f>(L18*100)/N4</f>
        <v>70</v>
      </c>
      <c r="O18" s="17">
        <f t="shared" si="0"/>
        <v>304.375</v>
      </c>
      <c r="P18">
        <f t="shared" si="1"/>
        <v>60.875</v>
      </c>
    </row>
    <row r="19" spans="1:19" ht="22.5" x14ac:dyDescent="0.25">
      <c r="A19" s="12">
        <v>17</v>
      </c>
      <c r="B19" s="6" t="s">
        <v>21</v>
      </c>
      <c r="C19" s="10">
        <f>E4-D19</f>
        <v>22</v>
      </c>
      <c r="D19" s="8">
        <v>18</v>
      </c>
      <c r="E19" s="14">
        <f>(C19*75)/E4</f>
        <v>41.25</v>
      </c>
      <c r="F19" s="10">
        <f>H4-G19</f>
        <v>22</v>
      </c>
      <c r="G19" s="8">
        <v>18</v>
      </c>
      <c r="H19" s="9">
        <f>(F19*150)/H4</f>
        <v>82.5</v>
      </c>
      <c r="I19" s="10">
        <f>K4-J19</f>
        <v>23</v>
      </c>
      <c r="J19" s="8">
        <v>17</v>
      </c>
      <c r="K19" s="9">
        <f>(I19*175)/K4</f>
        <v>100.625</v>
      </c>
      <c r="L19" s="10">
        <f>N4-M19</f>
        <v>15</v>
      </c>
      <c r="M19" s="8">
        <v>25</v>
      </c>
      <c r="N19" s="9">
        <f>(L19*100)/N4</f>
        <v>37.5</v>
      </c>
      <c r="O19" s="17">
        <f t="shared" si="0"/>
        <v>261.875</v>
      </c>
      <c r="P19">
        <f t="shared" si="1"/>
        <v>52.375</v>
      </c>
    </row>
    <row r="20" spans="1:19" ht="22.5" x14ac:dyDescent="0.25">
      <c r="A20" s="12">
        <v>19</v>
      </c>
      <c r="B20" s="6" t="s">
        <v>35</v>
      </c>
      <c r="C20" s="10">
        <f>E4-D20</f>
        <v>34</v>
      </c>
      <c r="D20" s="8">
        <v>6</v>
      </c>
      <c r="E20" s="14">
        <f>(C20*75)/E4</f>
        <v>63.75</v>
      </c>
      <c r="F20" s="10">
        <f>H4-G20</f>
        <v>21</v>
      </c>
      <c r="G20" s="8">
        <v>19</v>
      </c>
      <c r="H20" s="9">
        <f>(F20*150)/H4</f>
        <v>78.75</v>
      </c>
      <c r="I20" s="10">
        <f>K4-J20</f>
        <v>13</v>
      </c>
      <c r="J20" s="8">
        <v>27</v>
      </c>
      <c r="K20" s="9">
        <f>(I20*175)/K4</f>
        <v>56.875</v>
      </c>
      <c r="L20" s="10">
        <f>N4-M20</f>
        <v>19</v>
      </c>
      <c r="M20" s="8">
        <v>21</v>
      </c>
      <c r="N20" s="9">
        <f>(L20*100)/N4</f>
        <v>47.5</v>
      </c>
      <c r="O20" s="17">
        <f t="shared" si="0"/>
        <v>246.875</v>
      </c>
      <c r="P20">
        <f t="shared" si="1"/>
        <v>49.375</v>
      </c>
    </row>
    <row r="21" spans="1:19" ht="22.5" x14ac:dyDescent="0.25">
      <c r="A21" s="12">
        <v>22</v>
      </c>
      <c r="B21" s="6" t="s">
        <v>30</v>
      </c>
      <c r="C21" s="10">
        <f>E4-D21</f>
        <v>27</v>
      </c>
      <c r="D21" s="8">
        <v>13</v>
      </c>
      <c r="E21" s="14">
        <f>(C21*75)/E4</f>
        <v>50.625</v>
      </c>
      <c r="F21" s="10">
        <f>H4-G21</f>
        <v>13</v>
      </c>
      <c r="G21" s="8">
        <v>27</v>
      </c>
      <c r="H21" s="9">
        <f>(F21*150)/H4</f>
        <v>48.75</v>
      </c>
      <c r="I21" s="10">
        <f>K4-J21</f>
        <v>31</v>
      </c>
      <c r="J21" s="8">
        <v>9</v>
      </c>
      <c r="K21" s="9">
        <f>(I21*175)/K4</f>
        <v>135.625</v>
      </c>
      <c r="L21" s="10">
        <f>N4-M21</f>
        <v>26</v>
      </c>
      <c r="M21" s="8">
        <v>14</v>
      </c>
      <c r="N21" s="9">
        <f>(L21*100)/N4</f>
        <v>65</v>
      </c>
      <c r="O21" s="17">
        <f t="shared" si="0"/>
        <v>300</v>
      </c>
      <c r="P21">
        <f t="shared" si="1"/>
        <v>60</v>
      </c>
    </row>
    <row r="22" spans="1:19" ht="22.5" x14ac:dyDescent="0.25">
      <c r="A22" s="12">
        <v>23</v>
      </c>
      <c r="B22" s="6" t="s">
        <v>34</v>
      </c>
      <c r="C22" s="10">
        <f>E4-D22</f>
        <v>24</v>
      </c>
      <c r="D22" s="8">
        <v>16</v>
      </c>
      <c r="E22" s="14">
        <f>(C22*75)/E4</f>
        <v>45</v>
      </c>
      <c r="F22" s="10">
        <f>H4-G22</f>
        <v>32</v>
      </c>
      <c r="G22" s="8">
        <v>8</v>
      </c>
      <c r="H22" s="9">
        <f>(F22*150)/H4</f>
        <v>120</v>
      </c>
      <c r="I22" s="10">
        <f>K4-J22</f>
        <v>34</v>
      </c>
      <c r="J22" s="8">
        <v>6</v>
      </c>
      <c r="K22" s="9">
        <f>(I22*175)/K4</f>
        <v>148.75</v>
      </c>
      <c r="L22" s="10">
        <f>N4-M22</f>
        <v>31</v>
      </c>
      <c r="M22" s="8">
        <v>9</v>
      </c>
      <c r="N22" s="9">
        <f>(L22*100)/N4</f>
        <v>77.5</v>
      </c>
      <c r="O22" s="17">
        <f t="shared" si="0"/>
        <v>391.25</v>
      </c>
      <c r="P22">
        <f t="shared" si="1"/>
        <v>78.25</v>
      </c>
    </row>
    <row r="23" spans="1:19" ht="22.5" x14ac:dyDescent="0.25">
      <c r="A23" s="12">
        <v>24</v>
      </c>
      <c r="B23" s="6" t="s">
        <v>31</v>
      </c>
      <c r="C23" s="10">
        <f>E4-D23</f>
        <v>21</v>
      </c>
      <c r="D23" s="8">
        <v>19</v>
      </c>
      <c r="E23" s="14">
        <f>(C23*75)/E4</f>
        <v>39.375</v>
      </c>
      <c r="F23" s="10">
        <f>H4-G23</f>
        <v>17</v>
      </c>
      <c r="G23" s="8">
        <v>23</v>
      </c>
      <c r="H23" s="9">
        <f>(F23*150)/H4</f>
        <v>63.75</v>
      </c>
      <c r="I23" s="10">
        <f>K4-J23</f>
        <v>10</v>
      </c>
      <c r="J23" s="8">
        <v>30</v>
      </c>
      <c r="K23" s="9">
        <f>(I23*175)/K4</f>
        <v>43.75</v>
      </c>
      <c r="L23" s="10">
        <f>N4-M23</f>
        <v>16</v>
      </c>
      <c r="M23" s="8">
        <v>24</v>
      </c>
      <c r="N23" s="9">
        <f>(L23*100)/N4</f>
        <v>40</v>
      </c>
      <c r="O23" s="17">
        <f t="shared" si="0"/>
        <v>186.875</v>
      </c>
      <c r="P23">
        <f t="shared" si="1"/>
        <v>37.375</v>
      </c>
    </row>
    <row r="24" spans="1:19" ht="22.5" x14ac:dyDescent="0.25">
      <c r="A24" s="12">
        <v>25</v>
      </c>
      <c r="B24" s="16" t="s">
        <v>17</v>
      </c>
      <c r="C24" s="10">
        <f>E4-D24</f>
        <v>20</v>
      </c>
      <c r="D24" s="8">
        <v>20</v>
      </c>
      <c r="E24" s="14">
        <f>(C24*75)/E4</f>
        <v>37.5</v>
      </c>
      <c r="F24" s="10">
        <f>H4-G24</f>
        <v>25</v>
      </c>
      <c r="G24" s="8">
        <v>15</v>
      </c>
      <c r="H24" s="9">
        <f>(F24*150)/H4</f>
        <v>93.75</v>
      </c>
      <c r="I24" s="10">
        <f>K4-J24</f>
        <v>22</v>
      </c>
      <c r="J24" s="8">
        <v>18</v>
      </c>
      <c r="K24" s="9">
        <f>(I24*175)/K4</f>
        <v>96.25</v>
      </c>
      <c r="L24" s="10">
        <f>N4-M24</f>
        <v>29</v>
      </c>
      <c r="M24" s="8">
        <v>11</v>
      </c>
      <c r="N24" s="9">
        <f>(L24*100)/N4</f>
        <v>72.5</v>
      </c>
      <c r="O24" s="17">
        <f t="shared" si="0"/>
        <v>300</v>
      </c>
      <c r="P24">
        <f t="shared" si="1"/>
        <v>60</v>
      </c>
    </row>
    <row r="25" spans="1:19" ht="22.5" x14ac:dyDescent="0.25">
      <c r="A25" s="12">
        <v>26</v>
      </c>
      <c r="B25" s="6" t="s">
        <v>24</v>
      </c>
      <c r="C25" s="10">
        <f>E4-D25</f>
        <v>0</v>
      </c>
      <c r="D25" s="8">
        <v>40</v>
      </c>
      <c r="E25" s="14">
        <f>(C25*75)/E4</f>
        <v>0</v>
      </c>
      <c r="F25" s="10">
        <f>H4-G25</f>
        <v>0</v>
      </c>
      <c r="G25" s="8">
        <v>40</v>
      </c>
      <c r="H25" s="9">
        <f>(F25*150)/H4</f>
        <v>0</v>
      </c>
      <c r="I25" s="10">
        <f>K4-J25</f>
        <v>0</v>
      </c>
      <c r="J25" s="8">
        <v>40</v>
      </c>
      <c r="K25" s="9">
        <f>(I25*175)/K4</f>
        <v>0</v>
      </c>
      <c r="L25" s="10">
        <f>N4-M25</f>
        <v>0</v>
      </c>
      <c r="M25" s="8">
        <v>40</v>
      </c>
      <c r="N25" s="9">
        <f>(L25*100)/N4</f>
        <v>0</v>
      </c>
      <c r="O25" s="17">
        <f t="shared" si="0"/>
        <v>0</v>
      </c>
      <c r="P25">
        <f t="shared" si="1"/>
        <v>0</v>
      </c>
    </row>
    <row r="26" spans="1:19" ht="22.5" x14ac:dyDescent="0.25">
      <c r="A26" s="12">
        <v>27</v>
      </c>
      <c r="B26" s="6" t="s">
        <v>23</v>
      </c>
      <c r="C26" s="10">
        <f>E4-D26</f>
        <v>29</v>
      </c>
      <c r="D26" s="8">
        <v>11</v>
      </c>
      <c r="E26" s="14">
        <f>(C26*75)/E4</f>
        <v>54.375</v>
      </c>
      <c r="F26" s="10">
        <f>H4-G26</f>
        <v>15</v>
      </c>
      <c r="G26" s="8">
        <v>25</v>
      </c>
      <c r="H26" s="9">
        <f>(F26*150)/H4</f>
        <v>56.25</v>
      </c>
      <c r="I26" s="10">
        <f>K4-J26</f>
        <v>20</v>
      </c>
      <c r="J26" s="8">
        <v>20</v>
      </c>
      <c r="K26" s="9">
        <f>(I26*175)/K4</f>
        <v>87.5</v>
      </c>
      <c r="L26" s="10">
        <f>N4-M26</f>
        <v>22</v>
      </c>
      <c r="M26" s="8">
        <v>18</v>
      </c>
      <c r="N26" s="9">
        <f>(L26*100)/N4</f>
        <v>55</v>
      </c>
      <c r="O26" s="17">
        <f t="shared" si="0"/>
        <v>253.125</v>
      </c>
      <c r="P26">
        <f t="shared" si="1"/>
        <v>50.625</v>
      </c>
    </row>
    <row r="27" spans="1:19" ht="22.5" x14ac:dyDescent="0.25">
      <c r="A27" s="12">
        <v>28</v>
      </c>
      <c r="B27" s="6" t="s">
        <v>33</v>
      </c>
      <c r="C27" s="10">
        <f>E4-D27</f>
        <v>36</v>
      </c>
      <c r="D27" s="8">
        <v>4</v>
      </c>
      <c r="E27" s="14">
        <f>(C27*75)/E4</f>
        <v>67.5</v>
      </c>
      <c r="F27" s="10">
        <f>H4-G27</f>
        <v>36</v>
      </c>
      <c r="G27" s="8">
        <v>4</v>
      </c>
      <c r="H27" s="9">
        <f>(F27*150)/H4</f>
        <v>135</v>
      </c>
      <c r="I27" s="10">
        <f>K4-J27</f>
        <v>19</v>
      </c>
      <c r="J27" s="8">
        <v>21</v>
      </c>
      <c r="K27" s="9">
        <f>(I27*175)/K4</f>
        <v>83.125</v>
      </c>
      <c r="L27" s="10">
        <f>N4-M27</f>
        <v>26</v>
      </c>
      <c r="M27" s="8">
        <v>14</v>
      </c>
      <c r="N27" s="9">
        <f>(L27*100)/N4</f>
        <v>65</v>
      </c>
      <c r="O27" s="17">
        <f>E27+H27+K27+N27</f>
        <v>350.625</v>
      </c>
      <c r="P27">
        <f t="shared" si="1"/>
        <v>70.125</v>
      </c>
    </row>
    <row r="28" spans="1:19" ht="22.5" x14ac:dyDescent="0.25">
      <c r="A28" s="12">
        <v>29</v>
      </c>
      <c r="B28" s="6" t="s">
        <v>27</v>
      </c>
      <c r="C28" s="10">
        <f>E4-D28</f>
        <v>39</v>
      </c>
      <c r="D28" s="8">
        <v>1</v>
      </c>
      <c r="E28" s="14">
        <f>(C28*75)/E4</f>
        <v>73.125</v>
      </c>
      <c r="F28" s="10">
        <f>H4-G28</f>
        <v>31</v>
      </c>
      <c r="G28" s="8">
        <v>9</v>
      </c>
      <c r="H28" s="9">
        <f>(F28*150)/H4</f>
        <v>116.25</v>
      </c>
      <c r="I28" s="10">
        <f>K4-J28</f>
        <v>30</v>
      </c>
      <c r="J28" s="8">
        <v>10</v>
      </c>
      <c r="K28" s="9">
        <f>(I28*175)/K4</f>
        <v>131.25</v>
      </c>
      <c r="L28" s="10">
        <f>N4-M28</f>
        <v>28</v>
      </c>
      <c r="M28" s="8">
        <v>12</v>
      </c>
      <c r="N28" s="9">
        <f>(L28*100)/N4</f>
        <v>70</v>
      </c>
      <c r="O28" s="17">
        <f t="shared" ref="O28:O31" si="2">E28+H28+K28+N28</f>
        <v>390.625</v>
      </c>
      <c r="P28">
        <f t="shared" si="1"/>
        <v>78.125</v>
      </c>
    </row>
    <row r="29" spans="1:19" ht="22.5" x14ac:dyDescent="0.25">
      <c r="A29" s="12">
        <v>30</v>
      </c>
      <c r="B29" s="6" t="s">
        <v>29</v>
      </c>
      <c r="C29" s="10">
        <f>E4-D29</f>
        <v>22</v>
      </c>
      <c r="D29" s="8">
        <v>18</v>
      </c>
      <c r="E29" s="14">
        <f>(C29*75)/E4</f>
        <v>41.25</v>
      </c>
      <c r="F29" s="10">
        <f>H4-G29</f>
        <v>19</v>
      </c>
      <c r="G29" s="8">
        <v>21</v>
      </c>
      <c r="H29" s="9">
        <f>(F29*150)/H4</f>
        <v>71.25</v>
      </c>
      <c r="I29" s="10">
        <f>K4-J29</f>
        <v>16</v>
      </c>
      <c r="J29" s="8">
        <v>24</v>
      </c>
      <c r="K29" s="9">
        <f>(I29*175)/K4</f>
        <v>70</v>
      </c>
      <c r="L29" s="10">
        <f>N4-M29</f>
        <v>17</v>
      </c>
      <c r="M29" s="8">
        <v>23</v>
      </c>
      <c r="N29" s="9">
        <f>(L29*100)/N4</f>
        <v>42.5</v>
      </c>
      <c r="O29" s="17">
        <f t="shared" si="2"/>
        <v>225</v>
      </c>
      <c r="P29">
        <f t="shared" si="1"/>
        <v>45</v>
      </c>
    </row>
    <row r="30" spans="1:19" ht="22.5" x14ac:dyDescent="0.25">
      <c r="A30" s="12">
        <v>31</v>
      </c>
      <c r="B30" s="6" t="s">
        <v>36</v>
      </c>
      <c r="C30" s="10">
        <f>E4-D30</f>
        <v>26</v>
      </c>
      <c r="D30" s="8">
        <v>14</v>
      </c>
      <c r="E30" s="14">
        <f>(C30*75)/E4</f>
        <v>48.75</v>
      </c>
      <c r="F30" s="10">
        <f>H4-G30</f>
        <v>28</v>
      </c>
      <c r="G30" s="8">
        <v>12</v>
      </c>
      <c r="H30" s="9">
        <f>(F30*150)/H4</f>
        <v>105</v>
      </c>
      <c r="I30" s="10">
        <f>K4-J30</f>
        <v>21</v>
      </c>
      <c r="J30" s="8">
        <v>19</v>
      </c>
      <c r="K30" s="9">
        <f>(I30*175)/K4</f>
        <v>91.875</v>
      </c>
      <c r="L30" s="10">
        <f>N4-M30</f>
        <v>24</v>
      </c>
      <c r="M30" s="8">
        <v>16</v>
      </c>
      <c r="N30" s="9">
        <f>(L30*100)/N4</f>
        <v>60</v>
      </c>
      <c r="O30" s="17">
        <f t="shared" si="2"/>
        <v>305.625</v>
      </c>
      <c r="P30">
        <f t="shared" si="1"/>
        <v>61.125</v>
      </c>
    </row>
    <row r="31" spans="1:19" ht="22.5" x14ac:dyDescent="0.25">
      <c r="A31" s="12">
        <v>32</v>
      </c>
      <c r="B31" s="6" t="s">
        <v>37</v>
      </c>
      <c r="C31" s="10">
        <f>E4-D31</f>
        <v>17</v>
      </c>
      <c r="D31" s="8">
        <v>23</v>
      </c>
      <c r="E31" s="14">
        <f>(C31*75)/E4</f>
        <v>31.875</v>
      </c>
      <c r="F31" s="10">
        <f>H4-G31</f>
        <v>16</v>
      </c>
      <c r="G31" s="8">
        <v>24</v>
      </c>
      <c r="H31" s="9">
        <f>(F31*150)/H4</f>
        <v>60</v>
      </c>
      <c r="I31" s="10">
        <f>K4-J31</f>
        <v>12</v>
      </c>
      <c r="J31" s="8">
        <v>28</v>
      </c>
      <c r="K31" s="9">
        <f>(I31*175)/K4</f>
        <v>52.5</v>
      </c>
      <c r="L31" s="10">
        <f>N4-M31</f>
        <v>16</v>
      </c>
      <c r="M31" s="8">
        <v>24</v>
      </c>
      <c r="N31" s="9">
        <f>(L31*100)/N4</f>
        <v>40</v>
      </c>
      <c r="O31" s="17">
        <f t="shared" si="2"/>
        <v>184.375</v>
      </c>
      <c r="P31">
        <f t="shared" si="1"/>
        <v>36.875</v>
      </c>
      <c r="S31" s="8"/>
    </row>
    <row r="32" spans="1:19" ht="17.25" x14ac:dyDescent="0.25">
      <c r="A32" s="12">
        <v>33</v>
      </c>
    </row>
    <row r="33" spans="1:1" ht="17.25" x14ac:dyDescent="0.25">
      <c r="A33" s="12">
        <v>34</v>
      </c>
    </row>
  </sheetData>
  <sortState xmlns:xlrd2="http://schemas.microsoft.com/office/spreadsheetml/2017/richdata2" ref="A1:G28">
    <sortCondition descending="1" ref="G28"/>
  </sortState>
  <mergeCells count="9">
    <mergeCell ref="A2:A4"/>
    <mergeCell ref="B2:B4"/>
    <mergeCell ref="C2:N2"/>
    <mergeCell ref="O2:O3"/>
    <mergeCell ref="P2:P3"/>
    <mergeCell ref="C3:E3"/>
    <mergeCell ref="F3:H3"/>
    <mergeCell ref="I3:K3"/>
    <mergeCell ref="L3:N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2025-07-16T05:04:44Z</dcterms:modified>
</cp:coreProperties>
</file>