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<sst xmlns="http://schemas.openxmlformats.org/spreadsheetml/2006/main" count="295" uniqueCount="101" xml:space="preserve">
  <si>
    <t>iRipple, Inc.</t>
  </si>
  <si>
    <t>Name: Mangundayao, Mac Donald</t>
  </si>
  <si>
    <t>Department: Barter CX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</si>
  <si>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</si>
  <si>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</si>
  <si>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</si>
  <si>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</si>
  <si>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</si>
  <si>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</si>
  <si>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</si>
  <si>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</si>
  <si>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</si>
  <si>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</si>
  <si>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</si>
  <si>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</si>
  <si>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</si>
  <si>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</si>
  <si>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</si>
  <si>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</si>
  <si>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</si>
  <si>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</si>
  <si>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 )</t>
  </si>
  <si>
    <t>04-05-2015</t>
  </si>
  <si>
    <t>Sunday</t>
  </si>
  <si>
    <t>04-06-2015</t>
  </si>
  <si>
    <t>Monday</t>
  </si>
  <si>
    <t>07:07:00</t>
  </si>
  <si>
    <t>22:41:00</t>
  </si>
  <si>
    <t>~OT Testing of CX and Synchronizer. Discount summary per discount rate in cashier and terminal readings.</t>
  </si>
  <si>
    <t>04-07-2015</t>
  </si>
  <si>
    <t>Tuesday</t>
  </si>
  <si>
    <t>08:29:00</t>
  </si>
  <si>
    <t>19:45:00</t>
  </si>
  <si>
    <t>04-08-2015</t>
  </si>
  <si>
    <t>Wednesday</t>
  </si>
  <si>
    <t>08:41:00</t>
  </si>
  <si>
    <t>20:16:00</t>
  </si>
  <si>
    <t>04-09-2015</t>
  </si>
  <si>
    <t>Thursday</t>
  </si>
  <si>
    <t>~Special Day - Araw ng Kagitingan / Day of Valor ( Regular Holiday )</t>
  </si>
  <si>
    <t>04-10-2015</t>
  </si>
  <si>
    <t>Friday</t>
  </si>
  <si>
    <t>08:25:00</t>
  </si>
  <si>
    <t>~OT Testing of the CX and Synchronizer due to .01 bug. Backing up the CX project in the SVN server.</t>
  </si>
  <si>
    <t>04-11-2015</t>
  </si>
  <si>
    <t>00:53:00</t>
  </si>
  <si>
    <t>04-12-2015</t>
  </si>
  <si>
    <t>04-13-2015</t>
  </si>
  <si>
    <t>08:38:00</t>
  </si>
  <si>
    <t>21:01:00</t>
  </si>
  <si>
    <t>~OT Testing of the CX and Synchronizer due to .01 bug</t>
  </si>
  <si>
    <t>04-14-2015</t>
  </si>
  <si>
    <t>19:25:00</t>
  </si>
  <si>
    <t>04-15-2015</t>
  </si>
  <si>
    <t>08:52:00</t>
  </si>
  <si>
    <t>21:02:00</t>
  </si>
  <si>
    <t>~OT Vat-Zero rated feature: Invalid vat-exempt in multiple guest count using SC discount and PWD discount.</t>
  </si>
  <si>
    <t>04-16-2015</t>
  </si>
  <si>
    <t>08:47:00</t>
  </si>
  <si>
    <t>21:23:00</t>
  </si>
  <si>
    <t>~OT Diplomat: Invalid vat_exempt and meeting with sir Hubs about proper uploading of xml when using diplomat and SC / PWD discounts.</t>
  </si>
  <si>
    <t>04-17-2015</t>
  </si>
  <si>
    <t>08:40:00</t>
  </si>
  <si>
    <t>18:04:53</t>
  </si>
  <si>
    <t>~OT Testing of BarterCX and Synchronizer. Diplomat: Invalid invoice xml. Diplomat: Recalculate when the customer is entered after insertion of products. Vat-Zero rated feature: Recalculate when removing senior discount. Vat-Zero rated feature: 0.01 centavo bug when multiple guest count and multiple sc.</t>
  </si>
  <si>
    <t>04-18-2015</t>
  </si>
  <si>
    <t>03:33:00</t>
  </si>
  <si>
    <t>23:48:00</t>
  </si>
  <si>
    <t>" ~OT Testing of BarterCX and Synchronizer. Vat-Zero rated feature: 0.01 centavo bug when multiple guest count and multiple sc. Invalid VAT, Vatable, VAT-exempt when using multiple guest count and multiple SC/PWD discount with VAT-Exempt item. Invalid Vat and Vatable when using multiple guest count and multiple SC/PWD discount with VAT-Exempt item. 0.01 bug in invoice discounts."</t>
  </si>
  <si>
    <t>04-19-2015</t>
  </si>
  <si>
    <t>04-20-2015</t>
  </si>
  <si>
    <t>08:36:00</t>
  </si>
  <si>
    <t>04-21-2015</t>
  </si>
  <si>
    <t>08:30:00</t>
  </si>
  <si>
    <t>19:34:00</t>
  </si>
  <si>
    <t>04-22-2015</t>
  </si>
  <si>
    <t>08:54:00</t>
  </si>
  <si>
    <t>19:18:00</t>
  </si>
  <si>
    <t>04-23-2015</t>
  </si>
  <si>
    <t>08:33:00</t>
  </si>
  <si>
    <t>19:57:00</t>
  </si>
  <si>
    <t>04-24-2015</t>
  </si>
  <si>
    <t>17:53:38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</si>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</sst>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6" t="s">
        <v>24</v>
      </c>
      <c r="B7" s="6" t="s">
        <v>25</v>
      </c>
      <c r="C7" s="6" t="s">
        <v>26</v>
      </c>
      <c r="D7" s="6" t="s">
        <v>27</v>
      </c>
      <c r="E7" s="6"/>
      <c r="F7" s="6"/>
      <c r="G7" s="6" t="n">
        <v>5</v>
      </c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s">
        <v>28</v>
      </c>
    </row>
    <row r="8">
      <c r="A8" s="5" t="s">
        <v>29</v>
      </c>
      <c r="B8" s="5" t="s">
        <v>30</v>
      </c>
      <c r="C8" s="5" t="s">
        <v>31</v>
      </c>
      <c r="D8" s="5" t="s">
        <v>32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33</v>
      </c>
      <c r="B9" s="5" t="s">
        <v>34</v>
      </c>
      <c r="C9" s="5" t="s">
        <v>35</v>
      </c>
      <c r="D9" s="5" t="s">
        <v>36</v>
      </c>
      <c r="E9" s="5" t="n">
        <v>0.25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6" t="s">
        <v>37</v>
      </c>
      <c r="B10" s="6" t="s">
        <v>38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39</v>
      </c>
    </row>
    <row r="11">
      <c r="A11" s="6" t="s">
        <v>40</v>
      </c>
      <c r="B11" s="6" t="s">
        <v>41</v>
      </c>
      <c r="C11" s="6" t="s">
        <v>42</v>
      </c>
      <c r="D11" s="6"/>
      <c r="E11" s="6"/>
      <c r="F11" s="6"/>
      <c r="G11" s="6" t="n">
        <v>7</v>
      </c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43</v>
      </c>
    </row>
    <row r="12">
      <c r="A12" s="5" t="s">
        <v>44</v>
      </c>
      <c r="B12" s="5" t="s">
        <v>20</v>
      </c>
      <c r="C12" s="5" t="s">
        <v>45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46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6" t="s">
        <v>47</v>
      </c>
      <c r="B14" s="6" t="s">
        <v>25</v>
      </c>
      <c r="C14" s="6" t="s">
        <v>48</v>
      </c>
      <c r="D14" s="6" t="s">
        <v>49</v>
      </c>
      <c r="E14" s="6" t="n">
        <v>0.25</v>
      </c>
      <c r="F14" s="6"/>
      <c r="G14" s="6" t="n">
        <v>2</v>
      </c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s">
        <v>50</v>
      </c>
    </row>
    <row r="15">
      <c r="A15" s="5" t="s">
        <v>51</v>
      </c>
      <c r="B15" s="5" t="s">
        <v>30</v>
      </c>
      <c r="C15" s="5" t="s">
        <v>35</v>
      </c>
      <c r="D15" s="5" t="s">
        <v>52</v>
      </c>
      <c r="E15" s="5" t="n">
        <v>0.25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6" t="s">
        <v>53</v>
      </c>
      <c r="B16" s="6" t="s">
        <v>34</v>
      </c>
      <c r="C16" s="6" t="s">
        <v>54</v>
      </c>
      <c r="D16" s="6" t="s">
        <v>55</v>
      </c>
      <c r="E16" s="6" t="n">
        <v>0.5</v>
      </c>
      <c r="F16" s="6"/>
      <c r="G16" s="6" t="n">
        <v>2</v>
      </c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s">
        <v>56</v>
      </c>
    </row>
    <row r="17">
      <c r="A17" s="6" t="s">
        <v>57</v>
      </c>
      <c r="B17" s="6" t="s">
        <v>38</v>
      </c>
      <c r="C17" s="6" t="s">
        <v>58</v>
      </c>
      <c r="D17" s="6" t="s">
        <v>59</v>
      </c>
      <c r="E17" s="6" t="n">
        <v>0.5</v>
      </c>
      <c r="F17" s="6"/>
      <c r="G17" s="6" t="n">
        <v>2</v>
      </c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s">
        <v>60</v>
      </c>
    </row>
    <row r="18">
      <c r="A18" s="6" t="s">
        <v>61</v>
      </c>
      <c r="B18" s="6" t="s">
        <v>41</v>
      </c>
      <c r="C18" s="6" t="s">
        <v>62</v>
      </c>
      <c r="D18" s="6" t="s">
        <v>63</v>
      </c>
      <c r="E18" s="6" t="n">
        <v>0.25</v>
      </c>
      <c r="F18" s="6"/>
      <c r="G18" s="6" t="n">
        <v>10</v>
      </c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s">
        <v>64</v>
      </c>
    </row>
    <row r="19">
      <c r="A19" s="6" t="s">
        <v>65</v>
      </c>
      <c r="B19" s="6" t="s">
        <v>20</v>
      </c>
      <c r="C19" s="6" t="s">
        <v>66</v>
      </c>
      <c r="D19" s="6" t="s">
        <v>67</v>
      </c>
      <c r="E19" s="6"/>
      <c r="F19" s="6"/>
      <c r="G19" s="6" t="n">
        <v>12</v>
      </c>
      <c r="H19" s="6"/>
      <c r="I19" s="6"/>
      <c r="J19" s="6"/>
      <c r="K19" s="6"/>
      <c r="L19" s="6"/>
      <c r="M19" s="6"/>
      <c r="N19" s="6"/>
      <c r="O19" s="6" t="inlineStr">
        <is>
          <t/>
        </is>
      </c>
      <c r="P19" s="6" t="s">
        <v>68</v>
      </c>
    </row>
    <row r="20">
      <c r="A20" s="5" t="s">
        <v>69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70</v>
      </c>
      <c r="B21" s="5" t="s">
        <v>25</v>
      </c>
      <c r="C21" s="5" t="s">
        <v>71</v>
      </c>
      <c r="D21" s="5"/>
      <c r="E21" s="5" t="n">
        <v>0.25</v>
      </c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5" t="s">
        <v>72</v>
      </c>
      <c r="B22" s="5" t="s">
        <v>30</v>
      </c>
      <c r="C22" s="5" t="s">
        <v>73</v>
      </c>
      <c r="D22" s="5" t="s">
        <v>74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5" t="s">
        <v>75</v>
      </c>
      <c r="B23" s="5" t="s">
        <v>34</v>
      </c>
      <c r="C23" s="5" t="s">
        <v>76</v>
      </c>
      <c r="D23" s="5" t="s">
        <v>77</v>
      </c>
      <c r="E23" s="5" t="n">
        <v>0.5</v>
      </c>
      <c r="F23" s="5"/>
      <c r="G23" s="5"/>
      <c r="H23" s="5"/>
      <c r="I23" s="5"/>
      <c r="J23" s="5"/>
      <c r="K23" s="5"/>
      <c r="L23" s="5"/>
      <c r="M23" s="5"/>
      <c r="N23" s="5"/>
      <c r="O23" s="5" t="inlineStr">
        <is>
          <t/>
        </is>
      </c>
      <c r="P23" s="5" t="inlineStr">
        <is>
          <t/>
        </is>
      </c>
    </row>
    <row r="24">
      <c r="A24" s="5" t="s">
        <v>78</v>
      </c>
      <c r="B24" s="5" t="s">
        <v>38</v>
      </c>
      <c r="C24" s="5" t="s">
        <v>79</v>
      </c>
      <c r="D24" s="5" t="s">
        <v>80</v>
      </c>
      <c r="E24" s="5" t="n">
        <v>0.25</v>
      </c>
      <c r="F24" s="5"/>
      <c r="G24" s="5"/>
      <c r="H24" s="5"/>
      <c r="I24" s="5"/>
      <c r="J24" s="5"/>
      <c r="K24" s="5"/>
      <c r="L24" s="5"/>
      <c r="M24" s="5"/>
      <c r="N24" s="5"/>
      <c r="O24" s="5" t="inlineStr">
        <is>
          <t/>
        </is>
      </c>
      <c r="P24" s="5" t="inlineStr">
        <is>
          <t/>
        </is>
      </c>
    </row>
    <row r="25">
      <c r="A25" s="5" t="s">
        <v>81</v>
      </c>
      <c r="B25" s="5" t="s">
        <v>41</v>
      </c>
      <c r="C25" s="5" t="s">
        <v>71</v>
      </c>
      <c r="D25" s="5" t="s">
        <v>82</v>
      </c>
      <c r="E25" s="5" t="n">
        <v>0.25</v>
      </c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13" t="s">
        <v>83</v>
      </c>
      <c r="B26" s="13" t="s">
        <v>84</v>
      </c>
      <c r="C26" s="13" t="s">
        <v>84</v>
      </c>
      <c r="D26" s="13" t="s">
        <v>84</v>
      </c>
      <c r="E26" s="5" t="str">
        <f>COUNT(E5:E25)</f>
      </c>
      <c r="F26" s="5" t="s">
        <v>84</v>
      </c>
      <c r="G26" s="5" t="s">
        <v>84</v>
      </c>
      <c r="H26" s="5" t="s">
        <v>84</v>
      </c>
      <c r="I26" s="5" t="s">
        <v>84</v>
      </c>
      <c r="J26" s="5" t="s">
        <v>84</v>
      </c>
      <c r="K26" s="5" t="s">
        <v>84</v>
      </c>
      <c r="L26" s="5" t="s">
        <v>84</v>
      </c>
      <c r="M26" s="5" t="s">
        <v>84</v>
      </c>
      <c r="N26" s="5" t="s">
        <v>84</v>
      </c>
      <c r="O26" s="5" t="s">
        <v>84</v>
      </c>
      <c r="P26" s="5" t="s">
        <v>84</v>
      </c>
    </row>
    <row r="27">
      <c r="A27" s="13" t="s">
        <v>85</v>
      </c>
      <c r="B27" s="13" t="s">
        <v>84</v>
      </c>
      <c r="C27" s="13" t="s">
        <v>84</v>
      </c>
      <c r="D27" s="13" t="s">
        <v>84</v>
      </c>
      <c r="E27" s="5" t="str">
        <f>SUM(E5:E25)</f>
      </c>
      <c r="F27" s="5" t="s">
        <v>84</v>
      </c>
      <c r="G27" s="5" t="s">
        <v>84</v>
      </c>
      <c r="H27" s="5" t="s">
        <v>84</v>
      </c>
      <c r="I27" s="5" t="s">
        <v>84</v>
      </c>
      <c r="J27" s="5" t="s">
        <v>84</v>
      </c>
      <c r="K27" s="5" t="s">
        <v>84</v>
      </c>
      <c r="L27" s="5" t="s">
        <v>84</v>
      </c>
      <c r="M27" s="5" t="s">
        <v>84</v>
      </c>
      <c r="N27" s="5" t="s">
        <v>84</v>
      </c>
      <c r="O27" s="5" t="s">
        <v>84</v>
      </c>
      <c r="P27" s="5" t="s">
        <v>84</v>
      </c>
    </row>
    <row r="28">
      <c r="A28" s="13" t="s">
        <v>86</v>
      </c>
      <c r="B28" s="13" t="s">
        <v>84</v>
      </c>
      <c r="C28" s="13" t="s">
        <v>84</v>
      </c>
      <c r="D28" s="13" t="s">
        <v>84</v>
      </c>
      <c r="E28" s="13" t="s">
        <v>84</v>
      </c>
      <c r="F28" s="13" t="s">
        <v>84</v>
      </c>
      <c r="G28" s="5" t="str">
        <f>SUM(G5:G25)</f>
      </c>
      <c r="H28" s="5" t="s">
        <v>84</v>
      </c>
      <c r="I28" s="5" t="s">
        <v>84</v>
      </c>
      <c r="J28" s="5" t="s">
        <v>84</v>
      </c>
      <c r="K28" s="5" t="s">
        <v>84</v>
      </c>
      <c r="L28" s="5" t="s">
        <v>84</v>
      </c>
      <c r="M28" s="5" t="s">
        <v>84</v>
      </c>
      <c r="N28" s="5" t="s">
        <v>84</v>
      </c>
      <c r="O28" s="5" t="s">
        <v>84</v>
      </c>
      <c r="P28" s="5" t="s">
        <v>84</v>
      </c>
    </row>
    <row r="29">
      <c r="A29" s="13" t="s">
        <v>87</v>
      </c>
      <c r="B29" s="13" t="s">
        <v>84</v>
      </c>
      <c r="C29" s="13" t="s">
        <v>84</v>
      </c>
      <c r="D29" s="13" t="s">
        <v>84</v>
      </c>
      <c r="E29" s="13" t="s">
        <v>84</v>
      </c>
      <c r="F29" s="13" t="s">
        <v>84</v>
      </c>
      <c r="G29" s="13" t="s">
        <v>84</v>
      </c>
      <c r="H29" s="5" t="str">
        <f>SUM(H5:H25)</f>
      </c>
      <c r="I29" s="5" t="str">
        <f>SUM(I5:I25)</f>
      </c>
      <c r="J29" s="5" t="s">
        <v>84</v>
      </c>
      <c r="K29" s="5" t="s">
        <v>84</v>
      </c>
      <c r="L29" s="5" t="s">
        <v>84</v>
      </c>
      <c r="M29" s="5" t="s">
        <v>84</v>
      </c>
      <c r="N29" s="5" t="s">
        <v>84</v>
      </c>
      <c r="O29" s="5" t="s">
        <v>84</v>
      </c>
      <c r="P29" s="5" t="s">
        <v>84</v>
      </c>
    </row>
    <row r="30">
      <c r="A30" s="13" t="s">
        <v>88</v>
      </c>
      <c r="B30" s="13" t="s">
        <v>84</v>
      </c>
      <c r="C30" s="13" t="s">
        <v>84</v>
      </c>
      <c r="D30" s="13" t="s">
        <v>84</v>
      </c>
      <c r="E30" s="13" t="s">
        <v>84</v>
      </c>
      <c r="F30" s="13" t="s">
        <v>84</v>
      </c>
      <c r="G30" s="5" t="s">
        <v>84</v>
      </c>
      <c r="H30" s="5" t="s">
        <v>84</v>
      </c>
      <c r="I30" s="5" t="n">
        <v>0</v>
      </c>
      <c r="J30" s="5" t="s">
        <v>84</v>
      </c>
      <c r="K30" s="5" t="s">
        <v>84</v>
      </c>
      <c r="L30" s="5" t="s">
        <v>84</v>
      </c>
      <c r="M30" s="5" t="s">
        <v>84</v>
      </c>
      <c r="N30" s="5" t="s">
        <v>84</v>
      </c>
      <c r="O30" s="5" t="s">
        <v>84</v>
      </c>
      <c r="P30" s="5" t="s">
        <v>84</v>
      </c>
    </row>
    <row r="31"/>
    <row r="32">
      <c r="A32" s="13" t="s">
        <v>89</v>
      </c>
      <c r="B32" s="13" t="s">
        <v>84</v>
      </c>
      <c r="C32" s="5" t="str">
        <f>FLOOR(G28/8,1)&amp;"."&amp;FLOOR(MOD(G28,8),1)&amp;"."&amp;(MOD(G28,8)-FLOOR(MOD(G28,8),1))*60</f>
      </c>
      <c r="D32" s="0" t="s">
        <v>84</v>
      </c>
      <c r="E32" s="3" t="inlineStr">
        <is>
          <t/>
        </is>
      </c>
      <c r="F32" s="3" t="s">
        <v>84</v>
      </c>
      <c r="G32" s="3" t="s">
        <v>84</v>
      </c>
      <c r="H32" s="3" t="s">
        <v>84</v>
      </c>
      <c r="I32" s="3" t="s">
        <v>84</v>
      </c>
      <c r="J32" s="3" t="s">
        <v>84</v>
      </c>
      <c r="K32" s="3" t="s">
        <v>84</v>
      </c>
      <c r="L32" s="3" t="s">
        <v>84</v>
      </c>
      <c r="M32" s="3" t="s">
        <v>84</v>
      </c>
      <c r="N32" s="3" t="s">
        <v>84</v>
      </c>
      <c r="O32" s="3" t="s">
        <v>84</v>
      </c>
      <c r="P32" s="3" t="s">
        <v>84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13" t="s">
        <v>88</v>
      </c>
      <c r="B33" s="13" t="s">
        <v>84</v>
      </c>
      <c r="C33" s="5" t="str">
        <f>FLOOR(I30,1,1)&amp;"."&amp;FLOOR(MOD(I30*8,8),1,1)&amp;"."&amp;(MOD(I30*8,8)-FLOOR(MOD(I30*8,8),1,1))*60</f>
      </c>
      <c r="D33" s="0" t="s">
        <v>84</v>
      </c>
      <c r="E33" s="3" t="s">
        <v>90</v>
      </c>
      <c r="F33" s="3" t="s">
        <v>84</v>
      </c>
      <c r="G33" s="3" t="s">
        <v>84</v>
      </c>
      <c r="H33" s="3" t="s">
        <v>84</v>
      </c>
      <c r="I33" s="3" t="s">
        <v>84</v>
      </c>
      <c r="J33" s="3" t="s">
        <v>84</v>
      </c>
      <c r="K33" s="3" t="s">
        <v>84</v>
      </c>
      <c r="L33" s="3" t="s">
        <v>84</v>
      </c>
      <c r="M33" s="3" t="s">
        <v>84</v>
      </c>
      <c r="N33" s="3" t="s">
        <v>84</v>
      </c>
      <c r="O33" s="3" t="s">
        <v>84</v>
      </c>
      <c r="P33" s="3" t="s">
        <v>84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13" t="s">
        <v>91</v>
      </c>
      <c r="B34" s="13" t="s">
        <v>84</v>
      </c>
      <c r="C34" s="5" t="str">
        <f>FLOOR(E27/8,1)&amp;"."&amp;FLOOR(MOD(E27,8),1)&amp;"."&amp;(MOD(E27,8)-FLOOR(MOD(E27,8),1))*60</f>
      </c>
      <c r="D34" s="0" t="s">
        <v>84</v>
      </c>
      <c r="E34" s="9" t="s">
        <v>84</v>
      </c>
      <c r="F34" s="12" t="s">
        <v>92</v>
      </c>
      <c r="G34" s="12" t="s">
        <v>84</v>
      </c>
      <c r="H34" s="12" t="s">
        <v>84</v>
      </c>
      <c r="I34" s="12" t="s">
        <v>84</v>
      </c>
      <c r="J34" s="12" t="s">
        <v>84</v>
      </c>
      <c r="K34" s="12" t="s">
        <v>84</v>
      </c>
      <c r="L34" s="12" t="s">
        <v>84</v>
      </c>
      <c r="M34" s="12" t="s">
        <v>84</v>
      </c>
      <c r="N34" s="12" t="s">
        <v>84</v>
      </c>
      <c r="O34" s="12" t="s">
        <v>84</v>
      </c>
      <c r="P34" s="12" t="s">
        <v>84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13" t="s">
        <v>93</v>
      </c>
      <c r="B35" s="13" t="s">
        <v>84</v>
      </c>
      <c r="C35" s="5" t="str">
        <f>FLOOR(H29,1)&amp;"."&amp;(H29-FLOOR(H29,1))*8&amp;".0"</f>
      </c>
      <c r="D35" s="0" t="s">
        <v>84</v>
      </c>
      <c r="E35" s="9" t="s">
        <v>84</v>
      </c>
      <c r="F35" s="12" t="s">
        <v>84</v>
      </c>
      <c r="G35" s="12" t="s">
        <v>84</v>
      </c>
      <c r="H35" s="12" t="s">
        <v>84</v>
      </c>
      <c r="I35" s="12" t="s">
        <v>84</v>
      </c>
      <c r="J35" s="12" t="s">
        <v>84</v>
      </c>
      <c r="K35" s="12" t="s">
        <v>84</v>
      </c>
      <c r="L35" s="12" t="s">
        <v>84</v>
      </c>
      <c r="M35" s="12" t="s">
        <v>84</v>
      </c>
      <c r="N35" s="12" t="s">
        <v>84</v>
      </c>
      <c r="O35" s="12" t="s">
        <v>84</v>
      </c>
      <c r="P35" s="12" t="s">
        <v>84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13" t="s">
        <v>94</v>
      </c>
      <c r="B36" s="13" t="s">
        <v>84</v>
      </c>
      <c r="C36" s="5" t="str">
        <f>FLOOR(I29,1)&amp;"."&amp;(I29-FLOOR(I29,1))*8&amp;".0"</f>
      </c>
      <c r="D36" s="0" t="s">
        <v>84</v>
      </c>
      <c r="E36" s="10" t="s">
        <v>84</v>
      </c>
      <c r="F36" s="12" t="s">
        <v>95</v>
      </c>
      <c r="G36" s="12" t="s">
        <v>84</v>
      </c>
      <c r="H36" s="12" t="s">
        <v>84</v>
      </c>
      <c r="I36" s="12" t="s">
        <v>84</v>
      </c>
      <c r="J36" s="12" t="s">
        <v>84</v>
      </c>
      <c r="K36" s="12" t="s">
        <v>84</v>
      </c>
      <c r="L36" s="12" t="s">
        <v>84</v>
      </c>
      <c r="M36" s="12" t="s">
        <v>84</v>
      </c>
      <c r="N36" s="12" t="s">
        <v>84</v>
      </c>
      <c r="O36" s="12" t="s">
        <v>84</v>
      </c>
      <c r="P36" s="12" t="s">
        <v>84</v>
      </c>
      <c r="Q36" s="0" t="str">
        <f>INT(LEFT(C37,2))</f>
      </c>
      <c r="R36" s="0" t="str">
        <f>IF(LEFT(RIGHT(C37,LEN(C37)-2),1)=".",RIGHT(C37,LEN(C37)-3),RIGHT(C37,LEN(C37)-2))</f>
      </c>
      <c r="S36" s="0" t="str">
        <f>INT(LEFT(R36,1))</f>
      </c>
      <c r="T36" s="0" t="str">
        <f>RIGHT(R36,LEN(R36)-2)+0</f>
      </c>
      <c r="U36" s="0" t="str">
        <f>Q36*8*60+S36*60+T36</f>
      </c>
    </row>
    <row r="37">
      <c r="A37" s="13" t="s">
        <v>96</v>
      </c>
      <c r="B37" s="13" t="s">
        <v>84</v>
      </c>
      <c r="C37" s="5" t="s">
        <v>97</v>
      </c>
      <c r="D37" s="0" t="s">
        <v>84</v>
      </c>
      <c r="E37" s="10" t="s">
        <v>84</v>
      </c>
      <c r="F37" s="12" t="s">
        <v>84</v>
      </c>
      <c r="G37" s="12" t="s">
        <v>84</v>
      </c>
      <c r="H37" s="12" t="s">
        <v>84</v>
      </c>
      <c r="I37" s="12" t="s">
        <v>84</v>
      </c>
      <c r="J37" s="12" t="s">
        <v>84</v>
      </c>
      <c r="K37" s="12" t="s">
        <v>84</v>
      </c>
      <c r="L37" s="12" t="s">
        <v>84</v>
      </c>
      <c r="M37" s="12" t="s">
        <v>84</v>
      </c>
      <c r="N37" s="12" t="s">
        <v>84</v>
      </c>
      <c r="O37" s="12" t="s">
        <v>84</v>
      </c>
      <c r="P37" s="12" t="s">
        <v>84</v>
      </c>
      <c r="Q37" s="0" t="str">
        <f>INT(LEFT(C38,2))</f>
      </c>
      <c r="R37" s="0" t="str">
        <f>IF(LEFT(RIGHT(C38,LEN(C38)-2),1)=".",RIGHT(C38,LEN(C38)-3),RIGHT(C38,LEN(C38)-2))</f>
      </c>
      <c r="S37" s="0" t="str">
        <f>INT(LEFT(R37,1))</f>
      </c>
      <c r="T37" s="0" t="str">
        <f>RIGHT(R37,LEN(R37)-2)+0</f>
      </c>
      <c r="U37" s="0" t="str">
        <f>Q37*8*60+S37*60+T37</f>
      </c>
    </row>
    <row r="38">
      <c r="A38" s="13" t="s">
        <v>98</v>
      </c>
      <c r="B38" s="13" t="s">
        <v>84</v>
      </c>
      <c r="C38" s="5" t="s">
        <v>97</v>
      </c>
      <c r="D38" s="0" t="s">
        <v>84</v>
      </c>
      <c r="E38" s="11" t="s">
        <v>84</v>
      </c>
      <c r="F38" s="12" t="s">
        <v>99</v>
      </c>
      <c r="G38" s="12" t="s">
        <v>84</v>
      </c>
      <c r="H38" s="12" t="s">
        <v>84</v>
      </c>
      <c r="I38" s="12" t="s">
        <v>84</v>
      </c>
      <c r="J38" s="12" t="s">
        <v>84</v>
      </c>
      <c r="K38" s="12" t="s">
        <v>84</v>
      </c>
      <c r="L38" s="12" t="s">
        <v>84</v>
      </c>
      <c r="M38" s="12" t="s">
        <v>84</v>
      </c>
      <c r="N38" s="12" t="s">
        <v>84</v>
      </c>
      <c r="O38" s="12" t="s">
        <v>84</v>
      </c>
      <c r="P38" s="12" t="s">
        <v>84</v>
      </c>
      <c r="Q38" s="0" t="str">
        <f>Q33+Q32+IF(Q34&gt;Q36,Q34-Q36,0)+IF(Q35&gt;Q37,Q35-Q37,0)</f>
      </c>
      <c r="R38" s="0" t="s">
        <v>84</v>
      </c>
      <c r="S38" s="0" t="str">
        <f>S33+S32+IF(S34&gt;S36,S34-S36,0)+IF(S35&gt;S37,S35-S37,0)</f>
      </c>
      <c r="T38" s="0" t="str">
        <f>T33+T32+IF(T34&gt;T36,T34-T36,0)+IF(T35&gt;T37,T35-T37,0)</f>
      </c>
      <c r="U38" s="0" t="str">
        <f>U33+U32+IF(U34&gt;U36,U34-U36,0)+IF(U35&gt;U37,U35-U37,0)</f>
      </c>
    </row>
    <row r="39">
      <c r="A39" s="13" t="s">
        <v>100</v>
      </c>
      <c r="B39" s="13" t="s">
        <v>84</v>
      </c>
      <c r="C39" s="5" t="str">
        <f>FLOOR(Q39/8,1)&amp;"."&amp;FLOOR(MOD(Q39,8),1)&amp;"."&amp;(MOD(Q39,8)-FLOOR(MOD(Q39,8),1))*60</f>
      </c>
      <c r="D39" s="0" t="s">
        <v>84</v>
      </c>
      <c r="E39" s="11" t="s">
        <v>84</v>
      </c>
      <c r="F39" s="12" t="s">
        <v>84</v>
      </c>
      <c r="G39" s="12" t="s">
        <v>84</v>
      </c>
      <c r="H39" s="12" t="s">
        <v>84</v>
      </c>
      <c r="I39" s="12" t="s">
        <v>84</v>
      </c>
      <c r="J39" s="12" t="s">
        <v>84</v>
      </c>
      <c r="K39" s="12" t="s">
        <v>84</v>
      </c>
      <c r="L39" s="12" t="s">
        <v>84</v>
      </c>
      <c r="M39" s="12" t="s">
        <v>84</v>
      </c>
      <c r="N39" s="12" t="s">
        <v>84</v>
      </c>
      <c r="O39" s="12" t="s">
        <v>84</v>
      </c>
      <c r="P39" s="12" t="s">
        <v>84</v>
      </c>
      <c r="Q39" s="0" t="str">
        <f>U38/60</f>
      </c>
    </row>
  </sheetData>
  <sheetCalcPr fullCalcOnLoad="true"/>
  <mergeCells count="2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0:H30"/>
    <mergeCell ref="J30:P30"/>
    <mergeCell ref="A32:B32"/>
    <mergeCell ref="A33:B33"/>
    <mergeCell ref="E33:P33"/>
    <mergeCell ref="A34:B34"/>
    <mergeCell ref="E34:E35"/>
    <mergeCell ref="F34:P35"/>
    <mergeCell ref="A35:B35"/>
    <mergeCell ref="A36:B36"/>
    <mergeCell ref="E36:E37"/>
    <mergeCell ref="F36:P37"/>
    <mergeCell ref="A37:B37"/>
    <mergeCell ref="A38:B38"/>
    <mergeCell ref="E38:E39"/>
    <mergeCell ref="F38:P39"/>
    <mergeCell ref="A39:B3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2015-05-21T15:07:53Z</dcterms:created>
  <cp:revision>0</cp:revision>
</cp:coreProperties>
</file>