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xport-Zusammenfassung" sheetId="1" r:id="rId4"/>
    <sheet name="November - Monat und Jahr" sheetId="2" r:id="rId5"/>
    <sheet name="November - Vorheriger Monat" sheetId="3" r:id="rId6"/>
    <sheet name="November - Nächster Monat" sheetId="4" r:id="rId7"/>
    <sheet name="November - Kalender" sheetId="5" r:id="rId8"/>
    <sheet name="Dezember - Monat und Jahr" sheetId="6" r:id="rId9"/>
    <sheet name="Dezember - Vorheriger Monat" sheetId="7" r:id="rId10"/>
    <sheet name="Dezember - Nächster Monat" sheetId="8" r:id="rId11"/>
    <sheet name="Dezember - Kalender" sheetId="9" r:id="rId12"/>
    <sheet name="Januar - Monat und Jahr" sheetId="10" r:id="rId13"/>
    <sheet name="Januar - Vorheriger Monat" sheetId="11" r:id="rId14"/>
    <sheet name="Januar - Nächster Monat" sheetId="12" r:id="rId15"/>
    <sheet name="Januar - Kalender" sheetId="13" r:id="rId16"/>
    <sheet name="Februar - Monat und Jahr" sheetId="14" r:id="rId17"/>
    <sheet name="Februar - Vorheriger Monat" sheetId="15" r:id="rId18"/>
    <sheet name="Februar - Nächster Monat" sheetId="16" r:id="rId19"/>
    <sheet name="Februar - Kalender" sheetId="17" r:id="rId20"/>
    <sheet name="März - Monat und Jahr" sheetId="18" r:id="rId21"/>
    <sheet name="März - Vorheriger Monat" sheetId="19" r:id="rId22"/>
    <sheet name="März - Nächster Monat" sheetId="20" r:id="rId23"/>
    <sheet name="März - Kalender" sheetId="21" r:id="rId24"/>
  </sheets>
</workbook>
</file>

<file path=xl/sharedStrings.xml><?xml version="1.0" encoding="utf-8"?>
<sst xmlns="http://schemas.openxmlformats.org/spreadsheetml/2006/main" uniqueCount="70">
  <si>
    <t>Dieses Dokument wurde aus Numbers exportiert und jede Tabelle in ein Excel-Arbeitsblatt umgewandelt. Alle anderen Objekte der einzelnen Numbers-Blätter wurden auf eigene Arbeitsblätter übertragen. Beachten Sie, dass die Formelberechnungen in Excel möglicherweise anders sind.</t>
  </si>
  <si>
    <t>Name des Numbers-Blatts</t>
  </si>
  <si>
    <t>Numbers-Tabellenname</t>
  </si>
  <si>
    <t>Name des Excel-Arbeitsblatts</t>
  </si>
  <si>
    <t>November</t>
  </si>
  <si>
    <t>Monat und Jahr</t>
  </si>
  <si>
    <t>November - Monat und 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</si>
  <si>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</si>
  <si>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</si>
  <si>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</si>
  <si>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</si>
  <si>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</si>
  <si>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</si>
  <si>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</si>
  <si>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</si>
  <si>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</si>
  <si>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</si>
  <si>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Dezember</t>
  </si>
  <si>
    <t>Vorheriger Monat</t>
  </si>
  <si>
    <t>November - Vorheriger Monat</t>
  </si>
  <si>
    <t>S</t>
  </si>
  <si>
    <t>M</t>
  </si>
  <si>
    <t>D</t>
  </si>
  <si>
    <t>F</t>
  </si>
  <si>
    <t>Nächster Monat</t>
  </si>
  <si>
    <t>November - Nächster Monat</t>
  </si>
  <si>
    <t>Kalender</t>
  </si>
  <si>
    <t>November - Kalender</t>
  </si>
  <si>
    <t>SONNTAG</t>
  </si>
  <si>
    <t>MONTAG</t>
  </si>
  <si>
    <t>DIENSTAG</t>
  </si>
  <si>
    <t>MITTWOCH</t>
  </si>
  <si>
    <t>DONNERSTAG</t>
  </si>
  <si>
    <t>FREITAG</t>
  </si>
  <si>
    <t>SAMSTAG</t>
  </si>
  <si>
    <t xml:space="preserve">
</t>
  </si>
  <si>
    <t>Arbeitsthema steht
Zeitplan schreiben</t>
  </si>
  <si>
    <t>Literaturrecherche</t>
  </si>
  <si>
    <t>3 erste Paper fertig gelesen</t>
  </si>
  <si>
    <t>18-19h Rücksprache
- Thema ausformulieren</t>
  </si>
  <si>
    <t>17:30-18:30h Rücksprache
-</t>
  </si>
  <si>
    <t>Dezember - Monat und Jahr</t>
  </si>
  <si>
    <t>Dezember - Vorheriger Monat</t>
  </si>
  <si>
    <t>Dezember - Nächster Monat</t>
  </si>
  <si>
    <t>Dezember - Kalender</t>
  </si>
  <si>
    <t>18-19 Rücksprache</t>
  </si>
  <si>
    <t>17:30-18:30 Rücksprache
Remote?</t>
  </si>
  <si>
    <t>Januar - Monat und Jahr</t>
  </si>
  <si>
    <t>Januar - Vorheriger Monat</t>
  </si>
  <si>
    <t>Januar - Nächster Monat</t>
  </si>
  <si>
    <t>Januar - Kalender</t>
  </si>
  <si>
    <t>17:30-18:30 Rücksprache: Remote/
Absagen wegen MD</t>
  </si>
  <si>
    <t>Anfangen Schreiben</t>
  </si>
  <si>
    <t>17:30-18:30 Rücksprache</t>
  </si>
  <si>
    <t>Februar - Monat und Jahr</t>
  </si>
  <si>
    <t>Februar - Vorheriger Monat</t>
  </si>
  <si>
    <t>Februar - Nächster Monat</t>
  </si>
  <si>
    <t>Februar - Kalender</t>
  </si>
  <si>
    <t xml:space="preserve">17:30-18:30 Rücksprache
</t>
  </si>
  <si>
    <t>März - Monat und Jahr</t>
  </si>
  <si>
    <t>März - Vorheriger Monat</t>
  </si>
  <si>
    <t>März - Nächster Monat</t>
  </si>
  <si>
    <t>März - Kalender</t>
  </si>
  <si>
    <t>Bachelorarbeit fertig stellen;
an Prof.Preim  zur Korrektur schicken</t>
  </si>
  <si>
    <t>17:30-18:30h 
Vorgehen Verteidigung</t>
  </si>
  <si>
    <t>Korrekturren einarbeiten</t>
  </si>
  <si>
    <t xml:space="preserve">17:30-18:30h 
</t>
  </si>
  <si>
    <t>letzte Änderungen einarbeiten</t>
  </si>
  <si>
    <t>In Druck geben;
ggf. versenden/ persönlich abgeben</t>
  </si>
  <si>
    <t>Abgabe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</si>
</sst>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.m.yy,"/>
    <numFmt numFmtId="60" formatCode="d"/>
  </numFmts>
  <fonts count="12">
    <font>
      <sz val="10"/>
      <color indexed="8"/>
      <name val="Helvetica Neue Medium"/>
    </font>
    <font>
      <sz val="12"/>
      <color indexed="8"/>
      <name val="Helvetica Neue Medium"/>
    </font>
    <font>
      <sz val="14"/>
      <color indexed="8"/>
      <name val="Helvetica Neue Medium"/>
    </font>
    <font>
      <sz val="12"/>
      <color indexed="8"/>
      <name val="Helvetica Neue"/>
    </font>
    <font>
      <u val="single"/>
      <sz val="12"/>
      <color indexed="11"/>
      <name val="Helvetica Neue Medium"/>
    </font>
    <font>
      <sz val="10"/>
      <color indexed="8"/>
      <name val="Helvetica Neue"/>
    </font>
    <font>
      <b val="1"/>
      <sz val="48"/>
      <color indexed="12"/>
      <name val="Helvetica Neue"/>
    </font>
    <font>
      <sz val="24"/>
      <color indexed="8"/>
      <name val="Helvetica Neue Light"/>
    </font>
    <font>
      <sz val="15"/>
      <color indexed="8"/>
      <name val="Avenir Next"/>
    </font>
    <font>
      <b val="1"/>
      <sz val="10"/>
      <color indexed="8"/>
      <name val="Helvetica Neue"/>
    </font>
    <font>
      <sz val="10"/>
      <color indexed="18"/>
      <name val="Helvetica Neue"/>
    </font>
    <font>
      <b val="1"/>
      <sz val="10"/>
      <color indexed="19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18">
    <border>
      <left/>
      <right/>
      <top/>
      <bottom/>
      <diagonal/>
    </border>
    <border>
      <left>
        <color indexed="13"/>
      </left>
      <right>
        <color indexed="14"/>
      </right>
      <top>
        <color indexed="13"/>
      </top>
      <bottom>
        <color indexed="14"/>
      </bottom>
      <diagonal/>
    </border>
    <border>
      <left>
        <color indexed="14"/>
      </left>
      <right>
        <color indexed="14"/>
      </right>
      <top>
        <color indexed="13"/>
      </top>
      <bottom>
        <color indexed="14"/>
      </bottom>
      <diagonal/>
    </border>
    <border>
      <left>
        <color indexed="14"/>
      </left>
      <right>
        <color indexed="13"/>
      </right>
      <top>
        <color indexed="13"/>
      </top>
      <bottom>
        <color indexed="14"/>
      </bottom>
      <diagonal/>
    </border>
    <border>
      <left>
        <color indexed="13"/>
      </left>
      <right>
        <color indexed="14"/>
      </right>
      <top>
        <color indexed="14"/>
      </top>
      <bottom>
        <color indexed="14"/>
      </bottom>
      <diagonal/>
    </border>
    <border>
      <left>
        <color indexed="14"/>
      </left>
      <right>
        <color indexed="14"/>
      </right>
      <top>
        <color indexed="14"/>
      </top>
      <bottom>
        <color indexed="14"/>
      </bottom>
      <diagonal/>
    </border>
    <border>
      <left>
        <color indexed="14"/>
      </left>
      <right>
        <color indexed="13"/>
      </right>
      <top>
        <color indexed="14"/>
      </top>
      <bottom>
        <color indexed="14"/>
      </bottom>
      <diagonal/>
    </border>
    <border>
      <left>
        <color indexed="13"/>
      </left>
      <right>
        <color indexed="14"/>
      </right>
      <top>
        <color indexed="14"/>
      </top>
      <bottom>
        <color indexed="13"/>
      </bottom>
      <diagonal/>
    </border>
    <border>
      <left>
        <color indexed="14"/>
      </left>
      <right>
        <color indexed="14"/>
      </right>
      <top>
        <color indexed="14"/>
      </top>
      <bottom>
        <color indexed="13"/>
      </bottom>
      <diagonal/>
    </border>
    <border>
      <left>
        <color indexed="14"/>
      </left>
      <right>
        <color indexed="13"/>
      </right>
      <top>
        <color indexed="14"/>
      </top>
      <bottom>
        <color indexed="13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16"/>
      </bottom>
      <diagonal/>
    </border>
    <border>
      <left>
        <color indexed="8"/>
      </left>
      <right>
        <color indexed="8"/>
      </right>
      <top style="thin">
        <color indexed="16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>
        <color indexed="20"/>
      </left>
      <right/>
      <top style="thin">
        <color indexed="20"/>
      </top>
      <bottom style="thin">
        <color indexed="21"/>
      </bottom>
      <diagonal/>
    </border>
    <border>
      <left/>
      <right/>
      <top style="thin">
        <color indexed="20"/>
      </top>
      <bottom style="thin">
        <color indexed="21"/>
      </bottom>
      <diagonal/>
    </border>
    <border>
      <left/>
      <right style="thin">
        <color indexed="20"/>
      </right>
      <top style="thin">
        <color indexed="20"/>
      </top>
      <bottom style="thin">
        <color indexed="21"/>
      </bottom>
      <diagonal/>
    </border>
    <border>
      <left style="thin">
        <color indexed="20"/>
      </left>
      <right style="thin">
        <color indexed="20"/>
      </right>
      <top style="thin">
        <color indexed="21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5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vertical="top" wrapText="1"/>
    </xf>
    <xf numFmtId="0" fontId="2" applyNumberFormat="0" applyFont="1" applyFill="0" applyBorder="0" applyAlignment="0" applyProtection="0"/>
    <xf numFmtId="0" fontId="1" fillId="2" applyNumberFormat="0" applyFont="1" applyFill="1" applyBorder="0" applyAlignment="0" applyProtection="0"/>
    <xf numFmtId="0" fontId="1" fillId="3" applyNumberFormat="0" applyFont="1" applyFill="1" applyBorder="0" applyAlignment="0" applyProtection="0"/>
    <xf numFmtId="0" fontId="4" fillId="3" applyNumberFormat="0" applyFont="1" applyFill="1" applyBorder="0" applyAlignment="0" applyProtection="0"/>
    <xf numFmtId="0" fontId="5" applyNumberFormat="1" applyFont="1" applyFill="0" applyBorder="0" applyAlignment="1" applyProtection="0">
      <alignment vertical="center" wrapText="1"/>
    </xf>
    <xf numFmtId="0" fontId="6" borderId="1" applyNumberFormat="1" applyFont="1" applyFill="0" applyBorder="1" applyAlignment="1" applyProtection="0">
      <alignment vertical="center" wrapText="1"/>
    </xf>
    <xf numFmtId="0" fontId="6" borderId="2" applyNumberFormat="1" applyFont="1" applyFill="0" applyBorder="1" applyAlignment="1" applyProtection="0">
      <alignment vertical="center" wrapText="1"/>
    </xf>
    <xf numFmtId="0" fontId="6" borderId="3" applyNumberFormat="1" applyFont="1" applyFill="0" applyBorder="1" applyAlignment="1" applyProtection="0">
      <alignment vertical="center" wrapText="1"/>
    </xf>
    <xf numFmtId="1" fontId="7" borderId="4" applyNumberFormat="1" applyFont="1" applyFill="0" applyBorder="1" applyAlignment="1" applyProtection="0">
      <alignment horizontal="left" vertical="center" wrapText="1"/>
    </xf>
    <xf numFmtId="0" fontId="7" borderId="5" applyNumberFormat="1" applyFont="1" applyFill="0" applyBorder="1" applyAlignment="1" applyProtection="0">
      <alignment vertical="center" wrapText="1"/>
    </xf>
    <xf numFmtId="0" fontId="7" borderId="6" applyNumberFormat="1" applyFont="1" applyFill="0" applyBorder="1" applyAlignment="1" applyProtection="0">
      <alignment vertical="center" wrapText="1"/>
    </xf>
    <xf numFmtId="0" fontId="5" borderId="4" applyNumberFormat="1" applyFont="1" applyFill="0" applyBorder="1" applyAlignment="1" applyProtection="0">
      <alignment vertical="center" wrapText="1"/>
    </xf>
    <xf numFmtId="49" fontId="5" borderId="5" applyNumberFormat="1" applyFont="1" applyFill="0" applyBorder="1" applyAlignment="1" applyProtection="0">
      <alignment vertical="center" wrapText="1"/>
    </xf>
    <xf numFmtId="0" fontId="5" borderId="6" applyNumberFormat="1" applyFont="1" applyFill="0" applyBorder="1" applyAlignment="1" applyProtection="0">
      <alignment vertical="center" wrapText="1"/>
    </xf>
    <xf numFmtId="59" fontId="5" borderId="4" applyNumberFormat="1" applyFont="1" applyFill="0" applyBorder="1" applyAlignment="1" applyProtection="0">
      <alignment vertical="center" wrapText="1"/>
    </xf>
    <xf numFmtId="0" fontId="5" borderId="4" applyNumberFormat="0" applyFont="1" applyFill="0" applyBorder="1" applyAlignment="1" applyProtection="0">
      <alignment vertical="center" wrapText="1"/>
    </xf>
    <xf numFmtId="59" fontId="5" borderId="7" applyNumberFormat="1" applyFont="1" applyFill="0" applyBorder="1" applyAlignment="1" applyProtection="0">
      <alignment vertical="center" wrapText="1"/>
    </xf>
    <xf numFmtId="49" fontId="5" borderId="8" applyNumberFormat="1" applyFont="1" applyFill="0" applyBorder="1" applyAlignment="1" applyProtection="0">
      <alignment vertical="center" wrapText="1"/>
    </xf>
    <xf numFmtId="0" fontId="5" borderId="9" applyNumberFormat="1" applyFont="1" applyFill="0" applyBorder="1" applyAlignment="1" applyProtection="0">
      <alignment vertical="center" wrapText="1"/>
    </xf>
    <xf numFmtId="0" fontId="8" applyNumberFormat="1" applyFont="1" applyFill="0" applyBorder="0" applyAlignment="1" applyProtection="0">
      <alignment vertical="top" wrapText="1"/>
    </xf>
    <xf numFmtId="49" fontId="9" fillId="4" borderId="10" applyNumberFormat="1" applyFont="1" applyFill="1" applyBorder="1" applyAlignment="1" applyProtection="0">
      <alignment vertical="top" wrapText="1"/>
    </xf>
    <xf numFmtId="0" fontId="8" fillId="5" borderId="10" applyNumberFormat="1" applyFont="1" applyFill="1" applyBorder="1" applyAlignment="1" applyProtection="0">
      <alignment vertical="top" wrapText="1"/>
    </xf>
    <xf numFmtId="49" fontId="10" borderId="11" applyNumberFormat="1" applyFont="1" applyFill="0" applyBorder="1" applyAlignment="1" applyProtection="0">
      <alignment horizontal="center" vertical="top" wrapText="1"/>
    </xf>
    <xf numFmtId="60" fontId="5" borderId="12" applyNumberFormat="1" applyFont="1" applyFill="0" applyBorder="1" applyAlignment="1" applyProtection="0">
      <alignment vertical="top" wrapText="1"/>
    </xf>
    <xf numFmtId="0" fontId="8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1" fillId="6" borderId="13" applyNumberFormat="1" applyFont="1" applyFill="1" applyBorder="1" applyAlignment="1" applyProtection="0">
      <alignment horizontal="center" vertical="top" wrapText="1"/>
    </xf>
    <xf numFmtId="49" fontId="11" fillId="6" borderId="14" applyNumberFormat="1" applyFont="1" applyFill="1" applyBorder="1" applyAlignment="1" applyProtection="0">
      <alignment horizontal="center" vertical="top" wrapText="1"/>
    </xf>
    <xf numFmtId="49" fontId="11" fillId="6" borderId="15" applyNumberFormat="1" applyFont="1" applyFill="1" applyBorder="1" applyAlignment="1" applyProtection="0">
      <alignment horizontal="center" vertical="top" wrapText="1"/>
    </xf>
    <xf numFmtId="60" fontId="0" borderId="16" applyNumberFormat="1" applyFont="1" applyFill="0" applyBorder="1" applyAlignment="1" applyProtection="0">
      <alignment vertical="top" wrapText="1"/>
    </xf>
    <xf numFmtId="49" fontId="0" borderId="17" applyNumberFormat="1" applyFont="1" applyFill="0" applyBorder="1" applyAlignment="1" applyProtection="0">
      <alignment vertical="top" wrapText="1"/>
    </xf>
    <xf numFmtId="60" fontId="0" borderId="17" applyNumberFormat="1" applyFont="1" applyFill="0" applyBorder="1" applyAlignment="1" applyProtection="0">
      <alignment vertical="top" wrapText="1"/>
    </xf>
    <xf numFmtId="49" fontId="0" fillId="7" borderId="17" applyNumberFormat="1" applyFont="1" applyFill="1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49" fontId="0" fillId="8" borderId="17" applyNumberFormat="1" applyFont="1" applyFill="1" applyBorder="1" applyAlignment="1" applyProtection="0">
      <alignment vertical="top" wrapText="1"/>
    </xf>
    <xf numFmtId="0" fontId="5" applyNumberFormat="1" applyFont="1" applyFill="0" applyBorder="0" applyAlignment="1" applyProtection="0">
      <alignment vertical="center" wrapText="1"/>
    </xf>
    <xf numFmtId="0" fontId="8" applyNumberFormat="1" applyFont="1" applyFill="0" applyBorder="0" applyAlignment="1" applyProtection="0">
      <alignment vertical="top" wrapText="1"/>
    </xf>
    <xf numFmtId="0" fontId="8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5" applyNumberFormat="1" applyFont="1" applyFill="0" applyBorder="0" applyAlignment="1" applyProtection="0">
      <alignment vertical="center" wrapText="1"/>
    </xf>
    <xf numFmtId="0" fontId="8" applyNumberFormat="1" applyFont="1" applyFill="0" applyBorder="0" applyAlignment="1" applyProtection="0">
      <alignment vertical="top" wrapText="1"/>
    </xf>
    <xf numFmtId="0" fontId="8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9" borderId="17" applyNumberFormat="1" applyFont="1" applyFill="1" applyBorder="1" applyAlignment="1" applyProtection="0">
      <alignment vertical="top" wrapText="1"/>
    </xf>
    <xf numFmtId="0" fontId="5" applyNumberFormat="1" applyFont="1" applyFill="0" applyBorder="0" applyAlignment="1" applyProtection="0">
      <alignment vertical="center" wrapText="1"/>
    </xf>
    <xf numFmtId="0" fontId="8" applyNumberFormat="1" applyFont="1" applyFill="0" applyBorder="0" applyAlignment="1" applyProtection="0">
      <alignment vertical="top" wrapText="1"/>
    </xf>
    <xf numFmtId="0" fontId="8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5" applyNumberFormat="1" applyFont="1" applyFill="0" applyBorder="0" applyAlignment="1" applyProtection="0">
      <alignment vertical="center" wrapText="1"/>
    </xf>
    <xf numFmtId="0" fontId="8" applyNumberFormat="1" applyFont="1" applyFill="0" applyBorder="0" applyAlignment="1" applyProtection="0">
      <alignment vertical="top" wrapText="1"/>
    </xf>
    <xf numFmtId="0" fontId="8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10" borderId="1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30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aaaaaa"/>
      </font>
    </dxf>
    <dxf>
      <font>
        <color rgb="ffaaaaaa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aaaaaa"/>
      </font>
    </dxf>
    <dxf>
      <font>
        <color rgb="ffaaaaaa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aaaaaa"/>
      </font>
    </dxf>
    <dxf>
      <font>
        <color rgb="ffaaaaaa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aaaaaa"/>
      </font>
    </dxf>
    <dxf>
      <font>
        <color rgb="ffaaaaaa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aaaaaa"/>
      </font>
    </dxf>
    <dxf>
      <font>
        <color rgb="ffaaaaaa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512c"/>
      <rgbColor rgb="ffcfcfcf"/>
      <rgbColor rgb="ffefefef"/>
      <rgbColor rgb="ffeaeaea"/>
      <rgbColor rgb="ffcccccc"/>
      <rgbColor rgb="ffbdc0bf"/>
      <rgbColor rgb="ffaaaaaa"/>
      <rgbColor rgb="ffffffff"/>
      <rgbColor rgb="ffdfdfdf"/>
      <rgbColor rgb="ffe24125"/>
      <rgbColor rgb="ffffc265"/>
      <rgbColor rgb="ffade467"/>
      <rgbColor rgb="fff77a0c"/>
      <rgbColor rgb="ffffe37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/Relationships>

</file>

<file path=xl/theme/theme1.xml><?xml version="1.0" encoding="utf-8"?>
<a:theme xmlns:a="http://schemas.openxmlformats.org/drawingml/2006/main" xmlns:r="http://schemas.openxmlformats.org/officeDocument/2006/relationships" name="07_Calendar">
  <a:themeElements>
    <a:clrScheme name="07_Calendar">
      <a:dk1>
        <a:srgbClr val="000000"/>
      </a:dk1>
      <a:lt1>
        <a:srgbClr val="FFFFFF"/>
      </a:lt1>
      <a:dk2>
        <a:srgbClr val="323232"/>
      </a:dk2>
      <a:lt2>
        <a:srgbClr val="AAAAAA"/>
      </a:lt2>
      <a:accent1>
        <a:srgbClr val="5C70F4"/>
      </a:accent1>
      <a:accent2>
        <a:srgbClr val="09CBCF"/>
      </a:accent2>
      <a:accent3>
        <a:srgbClr val="88C43F"/>
      </a:accent3>
      <a:accent4>
        <a:srgbClr val="FFD84A"/>
      </a:accent4>
      <a:accent5>
        <a:srgbClr val="FF9E41"/>
      </a:accent5>
      <a:accent6>
        <a:srgbClr val="FF522C"/>
      </a:accent6>
      <a:hlink>
        <a:srgbClr val="0000FF"/>
      </a:hlink>
      <a:folHlink>
        <a:srgbClr val="FF00FF"/>
      </a:folHlink>
    </a:clrScheme>
    <a:fontScheme name="07_Calendar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07_Calenda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2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4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AAAAAA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600"/>
          </a:spcBef>
          <a:spcAft>
            <a:spcPts val="0"/>
          </a:spcAft>
          <a:buClrTx/>
          <a:buSzTx/>
          <a:buFontTx/>
          <a:buNone/>
          <a:tabLst/>
          <a:defRPr b="0" baseline="0" cap="none" i="0" spc="9" strike="noStrike" sz="10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s="4"/>
      <c r="C11" t="s" s="4">
        <v>18</v>
      </c>
      <c r="D11" t="s" s="5">
        <v>19</v>
      </c>
    </row>
    <row r="12">
      <c r="B12" s="4"/>
      <c r="C12" t="s" s="4">
        <v>24</v>
      </c>
      <c r="D12" t="s" s="5">
        <v>25</v>
      </c>
    </row>
    <row r="13">
      <c r="B13" s="4"/>
      <c r="C13" t="s" s="4">
        <v>26</v>
      </c>
      <c r="D13" t="s" s="5">
        <v>27</v>
      </c>
    </row>
    <row r="14">
      <c r="B14" t="s" s="3">
        <v>17</v>
      </c>
      <c r="C14" s="3"/>
      <c r="D14" s="3"/>
    </row>
    <row r="15">
      <c r="B15" s="4"/>
      <c r="C15" t="s" s="4">
        <v>5</v>
      </c>
      <c r="D15" t="s" s="5">
        <v>41</v>
      </c>
    </row>
    <row r="16">
      <c r="B16" s="4"/>
      <c r="C16" t="s" s="4">
        <v>18</v>
      </c>
      <c r="D16" t="s" s="5">
        <v>42</v>
      </c>
    </row>
    <row r="17">
      <c r="B17" s="4"/>
      <c r="C17" t="s" s="4">
        <v>24</v>
      </c>
      <c r="D17" t="s" s="5">
        <v>43</v>
      </c>
    </row>
    <row r="18">
      <c r="B18" s="4"/>
      <c r="C18" t="s" s="4">
        <v>26</v>
      </c>
      <c r="D18" t="s" s="5">
        <v>44</v>
      </c>
    </row>
    <row r="19">
      <c r="B19" t="s" s="3">
        <v>7</v>
      </c>
      <c r="C19" s="3"/>
      <c r="D19" s="3"/>
    </row>
    <row r="20">
      <c r="B20" s="4"/>
      <c r="C20" t="s" s="4">
        <v>5</v>
      </c>
      <c r="D20" t="s" s="5">
        <v>47</v>
      </c>
    </row>
    <row r="21">
      <c r="B21" s="4"/>
      <c r="C21" t="s" s="4">
        <v>18</v>
      </c>
      <c r="D21" t="s" s="5">
        <v>48</v>
      </c>
    </row>
    <row r="22">
      <c r="B22" s="4"/>
      <c r="C22" t="s" s="4">
        <v>24</v>
      </c>
      <c r="D22" t="s" s="5">
        <v>49</v>
      </c>
    </row>
    <row r="23">
      <c r="B23" s="4"/>
      <c r="C23" t="s" s="4">
        <v>26</v>
      </c>
      <c r="D23" t="s" s="5">
        <v>50</v>
      </c>
    </row>
    <row r="24">
      <c r="B24" t="s" s="3">
        <v>8</v>
      </c>
      <c r="C24" s="3"/>
      <c r="D24" s="3"/>
    </row>
    <row r="25">
      <c r="B25" s="4"/>
      <c r="C25" t="s" s="4">
        <v>5</v>
      </c>
      <c r="D25" t="s" s="5">
        <v>54</v>
      </c>
    </row>
    <row r="26">
      <c r="B26" s="4"/>
      <c r="C26" t="s" s="4">
        <v>18</v>
      </c>
      <c r="D26" t="s" s="5">
        <v>55</v>
      </c>
    </row>
    <row r="27">
      <c r="B27" s="4"/>
      <c r="C27" t="s" s="4">
        <v>24</v>
      </c>
      <c r="D27" t="s" s="5">
        <v>56</v>
      </c>
    </row>
    <row r="28">
      <c r="B28" s="4"/>
      <c r="C28" t="s" s="4">
        <v>26</v>
      </c>
      <c r="D28" t="s" s="5">
        <v>57</v>
      </c>
    </row>
    <row r="29">
      <c r="B29" t="s" s="3">
        <v>9</v>
      </c>
      <c r="C29" s="3"/>
      <c r="D29" s="3"/>
    </row>
    <row r="30">
      <c r="B30" s="4"/>
      <c r="C30" t="s" s="4">
        <v>5</v>
      </c>
      <c r="D30" t="s" s="5">
        <v>59</v>
      </c>
    </row>
    <row r="31">
      <c r="B31" s="4"/>
      <c r="C31" t="s" s="4">
        <v>18</v>
      </c>
      <c r="D31" t="s" s="5">
        <v>60</v>
      </c>
    </row>
    <row r="32">
      <c r="B32" s="4"/>
      <c r="C32" t="s" s="4">
        <v>24</v>
      </c>
      <c r="D32" t="s" s="5">
        <v>61</v>
      </c>
    </row>
    <row r="33">
      <c r="B33" s="4"/>
      <c r="C33" t="s" s="4">
        <v>26</v>
      </c>
      <c r="D33" t="s" s="5">
        <v>62</v>
      </c>
    </row>
  </sheetData>
  <mergeCells count="1">
    <mergeCell ref="B3:D3"/>
  </mergeCells>
  <hyperlinks>
    <hyperlink ref="D10" location="'November - Monat und Jahr'!R1C1" tooltip="" display="November - Monat und Jahr"/>
    <hyperlink ref="D11" location="'November - Vorheriger Monat'!R1C1" tooltip="" display="November - Vorheriger Monat"/>
    <hyperlink ref="D12" location="'November - Nächster Monat'!R1C1" tooltip="" display="November - Nächster Monat"/>
    <hyperlink ref="D13" location="'November - Kalender'!R1C1" tooltip="" display="November - Kalender"/>
    <hyperlink ref="D15" location="'Dezember - Monat und Jahr'!R1C1" tooltip="" display="Dezember - Monat und Jahr"/>
    <hyperlink ref="D16" location="'Dezember - Vorheriger Monat'!R1C1" tooltip="" display="Dezember - Vorheriger Monat"/>
    <hyperlink ref="D17" location="'Dezember - Nächster Monat'!R1C1" tooltip="" display="Dezember - Nächster Monat"/>
    <hyperlink ref="D18" location="'Dezember - Kalender'!R1C1" tooltip="" display="Dezember - Kalender"/>
    <hyperlink ref="D20" location="'Januar - Monat und Jahr'!R1C1" tooltip="" display="Januar - Monat und Jahr"/>
    <hyperlink ref="D21" location="'Januar - Vorheriger Monat'!R1C1" tooltip="" display="Januar - Vorheriger Monat"/>
    <hyperlink ref="D22" location="'Januar - Nächster Monat'!R1C1" tooltip="" display="Januar - Nächster Monat"/>
    <hyperlink ref="D23" location="'Januar - Kalender'!R1C1" tooltip="" display="Januar - Kalender"/>
    <hyperlink ref="D25" location="'Februar - Monat und Jahr'!R1C1" tooltip="" display="Februar - Monat und Jahr"/>
    <hyperlink ref="D26" location="'Februar - Vorheriger Monat'!R1C1" tooltip="" display="Februar - Vorheriger Monat"/>
    <hyperlink ref="D27" location="'Februar - Nächster Monat'!R1C1" tooltip="" display="Februar - Nächster Monat"/>
    <hyperlink ref="D28" location="'Februar - Kalender'!R1C1" tooltip="" display="Februar - Kalender"/>
    <hyperlink ref="D30" location="'März - Monat und Jahr'!R1C1" tooltip="" display="März - Monat und Jahr"/>
    <hyperlink ref="D31" location="'März - Vorheriger Monat'!R1C1" tooltip="" display="März - Vorheriger Monat"/>
    <hyperlink ref="D32" location="'März - Nächster Monat'!R1C1" tooltip="" display="März - Nächster Monat"/>
    <hyperlink ref="D33" location="'März - Kalender'!R1C1" tooltip="" display="März - Kalender"/>
  </hyperlinks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4"/>
  <sheetViews>
    <sheetView workbookViewId="0" showGridLines="0" defaultGridColor="1"/>
  </sheetViews>
  <sheetFormatPr defaultColWidth="57.3333" defaultRowHeight="19.9" customHeight="1" outlineLevelRow="0" outlineLevelCol="0"/>
  <cols>
    <col min="1" max="1" width="57.3516" style="41" customWidth="1"/>
    <col min="2" max="2" hidden="1" width="57.3333" style="41" customWidth="1"/>
    <col min="3" max="3" hidden="1" width="57.3333" style="41" customWidth="1"/>
    <col min="4" max="256" width="57.3516" style="41" customWidth="1"/>
  </cols>
  <sheetData>
    <row r="1" ht="64" customHeight="1">
      <c r="A1" t="s" s="7">
        <v>7</v>
      </c>
      <c r="B1" s="8"/>
      <c r="C1" s="9"/>
    </row>
    <row r="2" ht="42.55" customHeight="1">
      <c r="A2" s="10">
        <v>2017</v>
      </c>
      <c r="B2" s="11"/>
      <c r="C2" s="12"/>
    </row>
    <row r="3" ht="19.9" customHeight="1" hidden="1">
      <c r="A3" s="13">
        <v>1</v>
      </c>
      <c r="B3" t="s" s="14">
        <v>7</v>
      </c>
      <c r="C3" s="15">
        <v>1</v>
      </c>
    </row>
    <row r="4" ht="19.9" customHeight="1" hidden="1">
      <c r="A4" s="16">
        <f>DATE(A2,LOOKUP(A1,B1:B14,C1:C14),1)</f>
        <v>41274</v>
      </c>
      <c r="B4" t="s" s="14">
        <v>8</v>
      </c>
      <c r="C4" s="15">
        <v>2</v>
      </c>
    </row>
    <row r="5" ht="19.9" customHeight="1" hidden="1">
      <c r="A5" s="13">
        <f>WEEKDAY(A4,$A$3)</f>
        <v>1</v>
      </c>
      <c r="B5" t="s" s="14">
        <v>9</v>
      </c>
      <c r="C5" s="15">
        <v>3</v>
      </c>
    </row>
    <row r="6" ht="19.9" customHeight="1" hidden="1">
      <c r="A6" s="16">
        <f>EOMONTH(A4,0)</f>
        <v>41304</v>
      </c>
      <c r="B6" t="s" s="14">
        <v>10</v>
      </c>
      <c r="C6" s="15">
        <v>4</v>
      </c>
    </row>
    <row r="7" ht="19.9" customHeight="1" hidden="1">
      <c r="A7" s="17"/>
      <c r="B7" t="s" s="14">
        <v>11</v>
      </c>
      <c r="C7" s="15">
        <v>5</v>
      </c>
    </row>
    <row r="8" ht="19.9" customHeight="1" hidden="1">
      <c r="A8" s="16">
        <f>EOMONTH(A10,-1)+(0*7+1)</f>
        <v>41243</v>
      </c>
      <c r="B8" t="s" s="14">
        <v>12</v>
      </c>
      <c r="C8" s="15">
        <v>6</v>
      </c>
    </row>
    <row r="9" ht="19.9" customHeight="1" hidden="1">
      <c r="A9" s="13">
        <f>WEEKDAY(A8,$A$3)</f>
        <v>5</v>
      </c>
      <c r="B9" t="s" s="14">
        <v>13</v>
      </c>
      <c r="C9" s="15">
        <v>7</v>
      </c>
    </row>
    <row r="10" ht="19.9" customHeight="1" hidden="1">
      <c r="A10" s="16">
        <f>A4-(0*7+1)</f>
        <v>41273</v>
      </c>
      <c r="B10" t="s" s="14">
        <v>14</v>
      </c>
      <c r="C10" s="15">
        <v>8</v>
      </c>
    </row>
    <row r="11" ht="19.9" customHeight="1" hidden="1">
      <c r="A11" s="17"/>
      <c r="B11" t="s" s="14">
        <v>15</v>
      </c>
      <c r="C11" s="15">
        <v>9</v>
      </c>
    </row>
    <row r="12" ht="19.9" customHeight="1" hidden="1">
      <c r="A12" s="16">
        <f>A6+(0*7+1)</f>
        <v>41305</v>
      </c>
      <c r="B12" t="s" s="14">
        <v>16</v>
      </c>
      <c r="C12" s="15">
        <v>10</v>
      </c>
    </row>
    <row r="13" ht="19.9" customHeight="1" hidden="1">
      <c r="A13" s="13">
        <f>WEEKDAY(A12,$A$3)</f>
        <v>4</v>
      </c>
      <c r="B13" t="s" s="14">
        <v>4</v>
      </c>
      <c r="C13" s="15">
        <v>11</v>
      </c>
    </row>
    <row r="14" ht="19.9" customHeight="1" hidden="1">
      <c r="A14" s="18">
        <f>EOMONTH(A12,0)</f>
        <v>41332</v>
      </c>
      <c r="B14" t="s" s="19">
        <v>17</v>
      </c>
      <c r="C14" s="20">
        <v>12</v>
      </c>
    </row>
  </sheetData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/>
  </sheetViews>
  <sheetFormatPr defaultColWidth="3.67339" defaultRowHeight="28.45" customHeight="1" outlineLevelRow="0" outlineLevelCol="0"/>
  <cols>
    <col min="1" max="1" width="3.6875" style="42" customWidth="1"/>
    <col min="2" max="2" width="3.71875" style="42" customWidth="1"/>
    <col min="3" max="3" width="3.71875" style="42" customWidth="1"/>
    <col min="4" max="4" width="3.71875" style="42" customWidth="1"/>
    <col min="5" max="5" width="3.71875" style="42" customWidth="1"/>
    <col min="6" max="6" width="3.71875" style="42" customWidth="1"/>
    <col min="7" max="7" width="3.71875" style="42" customWidth="1"/>
    <col min="8" max="256" width="3.6875" style="42" customWidth="1"/>
  </cols>
  <sheetData>
    <row r="1" ht="19.8" customHeight="1">
      <c r="A1" t="s" s="22">
        <f>INDEX('Januar - Monat und Jahr'!B3:B14,MONTH('Januar - Monat und Jahr'!A8))</f>
        <v>17</v>
      </c>
      <c r="B1" s="23"/>
      <c r="C1" s="23"/>
      <c r="D1" s="23"/>
      <c r="E1" s="23"/>
      <c r="F1" s="23"/>
      <c r="G1" s="23"/>
    </row>
    <row r="2" ht="12.2" customHeight="1">
      <c r="A2" t="s" s="24">
        <v>20</v>
      </c>
      <c r="B2" t="s" s="24">
        <v>21</v>
      </c>
      <c r="C2" t="s" s="24">
        <v>22</v>
      </c>
      <c r="D2" t="s" s="24">
        <v>21</v>
      </c>
      <c r="E2" t="s" s="24">
        <v>22</v>
      </c>
      <c r="F2" t="s" s="24">
        <v>23</v>
      </c>
      <c r="G2" t="s" s="24">
        <v>20</v>
      </c>
    </row>
    <row r="3" ht="11.7" customHeight="1">
      <c r="A3" s="25">
        <f t="shared" si="1" ref="A3:G3">'Januar - Monat und Jahr'!$A$8+(0*7+COLUMN()-'Januar - Monat und Jahr'!$A$9)</f>
        <v>41239</v>
      </c>
      <c r="B3" s="25">
        <f t="shared" si="1"/>
        <v>41240</v>
      </c>
      <c r="C3" s="25">
        <f t="shared" si="1"/>
        <v>41241</v>
      </c>
      <c r="D3" s="25">
        <f t="shared" si="1"/>
        <v>41242</v>
      </c>
      <c r="E3" s="25">
        <f t="shared" si="1"/>
        <v>41243</v>
      </c>
      <c r="F3" s="25">
        <f t="shared" si="1"/>
        <v>41244</v>
      </c>
      <c r="G3" s="25">
        <f t="shared" si="1"/>
        <v>41245</v>
      </c>
    </row>
    <row r="4" ht="11.7" customHeight="1">
      <c r="A4" s="25">
        <f>A3+(1*7)</f>
        <v>41246</v>
      </c>
      <c r="B4" s="25">
        <f>B3+(1*7)</f>
        <v>41247</v>
      </c>
      <c r="C4" s="25">
        <f>C3+(1*7)</f>
        <v>41248</v>
      </c>
      <c r="D4" s="25">
        <f>D3+(1*7)</f>
        <v>41249</v>
      </c>
      <c r="E4" s="25">
        <f>E3+(1*7)</f>
        <v>41250</v>
      </c>
      <c r="F4" s="25">
        <f>F3+(1*7)</f>
        <v>41251</v>
      </c>
      <c r="G4" s="25">
        <f>G3+(1*7)</f>
        <v>41252</v>
      </c>
    </row>
    <row r="5" ht="11.7" customHeight="1">
      <c r="A5" s="25">
        <f>A4+(1*7)</f>
        <v>41253</v>
      </c>
      <c r="B5" s="25">
        <f>B4+(1*7)</f>
        <v>41254</v>
      </c>
      <c r="C5" s="25">
        <f>C4+(1*7)</f>
        <v>41255</v>
      </c>
      <c r="D5" s="25">
        <f>D4+(1*7)</f>
        <v>41256</v>
      </c>
      <c r="E5" s="25">
        <f>E4+(1*7)</f>
        <v>41257</v>
      </c>
      <c r="F5" s="25">
        <f>F4+(1*7)</f>
        <v>41258</v>
      </c>
      <c r="G5" s="25">
        <f>G4+(1*7)</f>
        <v>41259</v>
      </c>
    </row>
    <row r="6" ht="11.7" customHeight="1">
      <c r="A6" s="25">
        <f>A5+(1*7)</f>
        <v>41260</v>
      </c>
      <c r="B6" s="25">
        <f>B5+(1*7)</f>
        <v>41261</v>
      </c>
      <c r="C6" s="25">
        <f>C5+(1*7)</f>
        <v>41262</v>
      </c>
      <c r="D6" s="25">
        <f>D5+(1*7)</f>
        <v>41263</v>
      </c>
      <c r="E6" s="25">
        <f>E5+(1*7)</f>
        <v>41264</v>
      </c>
      <c r="F6" s="25">
        <f>F5+(1*7)</f>
        <v>41265</v>
      </c>
      <c r="G6" s="25">
        <f>G5+(1*7)</f>
        <v>41266</v>
      </c>
    </row>
    <row r="7" ht="11.7" customHeight="1">
      <c r="A7" s="25">
        <f>A6+(1*7)</f>
        <v>41267</v>
      </c>
      <c r="B7" s="25">
        <f>B6+(1*7)</f>
        <v>41268</v>
      </c>
      <c r="C7" s="25">
        <f>C6+(1*7)</f>
        <v>41269</v>
      </c>
      <c r="D7" s="25">
        <f>D6+(1*7)</f>
        <v>41270</v>
      </c>
      <c r="E7" s="25">
        <f>E6+(1*7)</f>
        <v>41271</v>
      </c>
      <c r="F7" s="25">
        <f>F6+(1*7)</f>
        <v>41272</v>
      </c>
      <c r="G7" s="25">
        <f>G6+(1*7)</f>
        <v>41273</v>
      </c>
    </row>
    <row r="8" ht="11.7" customHeight="1">
      <c r="A8" s="25">
        <f>A7+(1*7)</f>
        <v>41274</v>
      </c>
      <c r="B8" s="25">
        <f>B7+(1*7)</f>
        <v>41275</v>
      </c>
      <c r="C8" s="25">
        <f>C7+(1*7)</f>
        <v>41276</v>
      </c>
      <c r="D8" s="25">
        <f>D7+(1*7)</f>
        <v>41277</v>
      </c>
      <c r="E8" s="25">
        <f>E7+(1*7)</f>
        <v>41278</v>
      </c>
      <c r="F8" s="25">
        <f>F7+(1*7)</f>
        <v>41279</v>
      </c>
      <c r="G8" s="25">
        <f>G7+(1*7)</f>
        <v>41280</v>
      </c>
    </row>
  </sheetData>
  <mergeCells count="1">
    <mergeCell ref="A1:G1"/>
  </mergeCells>
  <conditionalFormatting sqref="A3:G8">
    <cfRule type="cellIs" dxfId="12" priority="1" operator="lessThan" stopIfTrue="1">
      <formula>'Januar - Monat und Jahr'!$A$8</formula>
    </cfRule>
    <cfRule type="cellIs" dxfId="13" priority="2" operator="greaterThan" stopIfTrue="1">
      <formula>'Januar - Monat und Jahr'!$A$10</formula>
    </cfRule>
  </conditionalFormatting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/>
  </sheetViews>
  <sheetFormatPr defaultColWidth="3.71429" defaultRowHeight="28.45" customHeight="1" outlineLevelRow="0" outlineLevelCol="0"/>
  <cols>
    <col min="1" max="1" width="3.73438" style="43" customWidth="1"/>
    <col min="2" max="2" width="3.73438" style="43" customWidth="1"/>
    <col min="3" max="3" width="3.73438" style="43" customWidth="1"/>
    <col min="4" max="4" width="3.73438" style="43" customWidth="1"/>
    <col min="5" max="5" width="3.73438" style="43" customWidth="1"/>
    <col min="6" max="6" width="3.73438" style="43" customWidth="1"/>
    <col min="7" max="7" width="3.73438" style="43" customWidth="1"/>
    <col min="8" max="256" width="3.73438" style="43" customWidth="1"/>
  </cols>
  <sheetData>
    <row r="1" ht="19.8" customHeight="1">
      <c r="A1" t="s" s="22">
        <f>INDEX('Januar - Monat und Jahr'!B3:B14,MONTH('Januar - Monat und Jahr'!A12))</f>
        <v>8</v>
      </c>
      <c r="B1" s="23"/>
      <c r="C1" s="23"/>
      <c r="D1" s="23"/>
      <c r="E1" s="23"/>
      <c r="F1" s="23"/>
      <c r="G1" s="23"/>
    </row>
    <row r="2" ht="12.2" customHeight="1">
      <c r="A2" t="s" s="24">
        <v>20</v>
      </c>
      <c r="B2" t="s" s="24">
        <v>21</v>
      </c>
      <c r="C2" t="s" s="24">
        <v>22</v>
      </c>
      <c r="D2" t="s" s="24">
        <v>21</v>
      </c>
      <c r="E2" t="s" s="24">
        <v>22</v>
      </c>
      <c r="F2" t="s" s="24">
        <v>23</v>
      </c>
      <c r="G2" t="s" s="24">
        <v>20</v>
      </c>
    </row>
    <row r="3" ht="11.7" customHeight="1">
      <c r="A3" s="25">
        <f t="shared" si="1" ref="A3:G3">'Januar - Monat und Jahr'!$A$12+(0*7+COLUMN()-'Januar - Monat und Jahr'!$A$13)</f>
        <v>41302</v>
      </c>
      <c r="B3" s="25">
        <f t="shared" si="1"/>
        <v>41303</v>
      </c>
      <c r="C3" s="25">
        <f t="shared" si="1"/>
        <v>41304</v>
      </c>
      <c r="D3" s="25">
        <f t="shared" si="1"/>
        <v>41305</v>
      </c>
      <c r="E3" s="25">
        <f t="shared" si="1"/>
        <v>41306</v>
      </c>
      <c r="F3" s="25">
        <f t="shared" si="1"/>
        <v>41307</v>
      </c>
      <c r="G3" s="25">
        <f t="shared" si="1"/>
        <v>41308</v>
      </c>
    </row>
    <row r="4" ht="11.7" customHeight="1">
      <c r="A4" s="25">
        <f>A3+(1*7)</f>
        <v>41309</v>
      </c>
      <c r="B4" s="25">
        <f>B3+(1*7)</f>
        <v>41310</v>
      </c>
      <c r="C4" s="25">
        <f>C3+(1*7)</f>
        <v>41311</v>
      </c>
      <c r="D4" s="25">
        <f>D3+(1*7)</f>
        <v>41312</v>
      </c>
      <c r="E4" s="25">
        <f>E3+(1*7)</f>
        <v>41313</v>
      </c>
      <c r="F4" s="25">
        <f>F3+(1*7)</f>
        <v>41314</v>
      </c>
      <c r="G4" s="25">
        <f>G3+(1*7)</f>
        <v>41315</v>
      </c>
    </row>
    <row r="5" ht="11.7" customHeight="1">
      <c r="A5" s="25">
        <f>A4+(1*7)</f>
        <v>41316</v>
      </c>
      <c r="B5" s="25">
        <f>B4+(1*7)</f>
        <v>41317</v>
      </c>
      <c r="C5" s="25">
        <f>C4+(1*7)</f>
        <v>41318</v>
      </c>
      <c r="D5" s="25">
        <f>D4+(1*7)</f>
        <v>41319</v>
      </c>
      <c r="E5" s="25">
        <f>E4+(1*7)</f>
        <v>41320</v>
      </c>
      <c r="F5" s="25">
        <f>F4+(1*7)</f>
        <v>41321</v>
      </c>
      <c r="G5" s="25">
        <f>G4+(1*7)</f>
        <v>41322</v>
      </c>
    </row>
    <row r="6" ht="11.7" customHeight="1">
      <c r="A6" s="25">
        <f>A5+(1*7)</f>
        <v>41323</v>
      </c>
      <c r="B6" s="25">
        <f>B5+(1*7)</f>
        <v>41324</v>
      </c>
      <c r="C6" s="25">
        <f>C5+(1*7)</f>
        <v>41325</v>
      </c>
      <c r="D6" s="25">
        <f>D5+(1*7)</f>
        <v>41326</v>
      </c>
      <c r="E6" s="25">
        <f>E5+(1*7)</f>
        <v>41327</v>
      </c>
      <c r="F6" s="25">
        <f>F5+(1*7)</f>
        <v>41328</v>
      </c>
      <c r="G6" s="25">
        <f>G5+(1*7)</f>
        <v>41329</v>
      </c>
    </row>
    <row r="7" ht="11.7" customHeight="1">
      <c r="A7" s="25">
        <f>A6+(1*7)</f>
        <v>41330</v>
      </c>
      <c r="B7" s="25">
        <f>B6+(1*7)</f>
        <v>41331</v>
      </c>
      <c r="C7" s="25">
        <f>C6+(1*7)</f>
        <v>41332</v>
      </c>
      <c r="D7" s="25">
        <f>D6+(1*7)</f>
        <v>41333</v>
      </c>
      <c r="E7" s="25">
        <f>E6+(1*7)</f>
        <v>41334</v>
      </c>
      <c r="F7" s="25">
        <f>F6+(1*7)</f>
        <v>41335</v>
      </c>
      <c r="G7" s="25">
        <f>G6+(1*7)</f>
        <v>41336</v>
      </c>
    </row>
    <row r="8" ht="11.7" customHeight="1">
      <c r="A8" s="25">
        <f>A7+(1*7)</f>
        <v>41337</v>
      </c>
      <c r="B8" s="25">
        <f>B7+(1*7)</f>
        <v>41338</v>
      </c>
      <c r="C8" s="25">
        <f>C7+(1*7)</f>
        <v>41339</v>
      </c>
      <c r="D8" s="25">
        <f>D7+(1*7)</f>
        <v>41340</v>
      </c>
      <c r="E8" s="25">
        <f>E7+(1*7)</f>
        <v>41341</v>
      </c>
      <c r="F8" s="25">
        <f>F7+(1*7)</f>
        <v>41342</v>
      </c>
      <c r="G8" s="25">
        <f>G7+(1*7)</f>
        <v>41343</v>
      </c>
    </row>
  </sheetData>
  <mergeCells count="1">
    <mergeCell ref="A1:G1"/>
  </mergeCells>
  <conditionalFormatting sqref="A3:G8">
    <cfRule type="cellIs" dxfId="14" priority="1" operator="lessThan" stopIfTrue="1">
      <formula>'Januar - Monat und Jahr'!$A$12</formula>
    </cfRule>
    <cfRule type="cellIs" dxfId="15" priority="2" operator="greaterThan" stopIfTrue="1">
      <formula>'Januar - Monat und Jahr'!$A$14</formula>
    </cfRule>
  </conditionalFormatting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3"/>
  <sheetViews>
    <sheetView workbookViewId="0" showGridLines="0" defaultGridColor="1"/>
  </sheetViews>
  <sheetFormatPr defaultColWidth="17.3095" defaultRowHeight="18.2" customHeight="1" outlineLevelRow="0" outlineLevelCol="0"/>
  <cols>
    <col min="1" max="1" width="17.3359" style="44" customWidth="1"/>
    <col min="2" max="2" width="17.3359" style="44" customWidth="1"/>
    <col min="3" max="3" width="17.3359" style="44" customWidth="1"/>
    <col min="4" max="4" width="17.3359" style="44" customWidth="1"/>
    <col min="5" max="5" width="17.3359" style="44" customWidth="1"/>
    <col min="6" max="6" width="17.3359" style="44" customWidth="1"/>
    <col min="7" max="7" width="17.3359" style="44" customWidth="1"/>
    <col min="8" max="256" width="17.3359" style="44" customWidth="1"/>
  </cols>
  <sheetData>
    <row r="1" ht="18.8" customHeight="1">
      <c r="A1" t="s" s="28">
        <v>28</v>
      </c>
      <c r="B1" t="s" s="29">
        <v>29</v>
      </c>
      <c r="C1" t="s" s="29">
        <v>30</v>
      </c>
      <c r="D1" t="s" s="29">
        <v>31</v>
      </c>
      <c r="E1" t="s" s="29">
        <v>32</v>
      </c>
      <c r="F1" t="s" s="29">
        <v>33</v>
      </c>
      <c r="G1" t="s" s="30">
        <v>34</v>
      </c>
    </row>
    <row r="2" ht="14.45" customHeight="1">
      <c r="A2" s="31">
        <f>'Januar - Monat und Jahr'!$A$4+(0*7+1-'Januar - Monat und Jahr'!$A$5)</f>
        <v>41274</v>
      </c>
      <c r="B2" s="31">
        <f>A2+(0*7+1)</f>
        <v>41275</v>
      </c>
      <c r="C2" s="31">
        <f>B2+(0*7+1)</f>
        <v>41276</v>
      </c>
      <c r="D2" s="31">
        <f>C2+(0*7+1)</f>
        <v>41277</v>
      </c>
      <c r="E2" s="31">
        <f>D2+(0*7+1)</f>
        <v>41278</v>
      </c>
      <c r="F2" s="31">
        <f>E2+(0*7+1)</f>
        <v>41279</v>
      </c>
      <c r="G2" s="31">
        <f>F2+(0*7+1)</f>
        <v>41280</v>
      </c>
    </row>
    <row r="3" ht="42.2" customHeight="1">
      <c r="A3" t="s" s="34">
        <v>35</v>
      </c>
      <c r="B3" s="34"/>
      <c r="C3" s="34"/>
      <c r="D3" s="34"/>
      <c r="E3" s="34"/>
      <c r="F3" s="34"/>
      <c r="G3" s="34"/>
    </row>
    <row r="4" ht="14.2" customHeight="1">
      <c r="A4" s="33">
        <f>A2+(1*7)</f>
        <v>41281</v>
      </c>
      <c r="B4" s="33">
        <f>B2+(1*7)</f>
        <v>41282</v>
      </c>
      <c r="C4" s="33">
        <f>C2+(1*7)</f>
        <v>41283</v>
      </c>
      <c r="D4" s="33">
        <f>D2+(1*7)</f>
        <v>41284</v>
      </c>
      <c r="E4" s="33">
        <f>E2+(1*7)</f>
        <v>41285</v>
      </c>
      <c r="F4" s="33">
        <f>F2+(1*7)</f>
        <v>41286</v>
      </c>
      <c r="G4" s="33">
        <f>G2+(1*7)</f>
        <v>41287</v>
      </c>
    </row>
    <row r="5" ht="54.2" customHeight="1">
      <c r="A5" t="s" s="32">
        <v>35</v>
      </c>
      <c r="B5" s="32"/>
      <c r="C5" s="32"/>
      <c r="D5" t="s" s="36">
        <v>51</v>
      </c>
      <c r="E5" s="32"/>
      <c r="F5" s="32"/>
      <c r="G5" s="32"/>
    </row>
    <row r="6" ht="14.2" customHeight="1">
      <c r="A6" s="33">
        <f>A4+(1*7)</f>
        <v>41288</v>
      </c>
      <c r="B6" s="33">
        <f>B4+(1*7)</f>
        <v>41289</v>
      </c>
      <c r="C6" s="33">
        <f>C4+(1*7)</f>
        <v>41290</v>
      </c>
      <c r="D6" s="33">
        <f>D4+(1*7)</f>
        <v>41291</v>
      </c>
      <c r="E6" s="33">
        <f>E4+(1*7)</f>
        <v>41292</v>
      </c>
      <c r="F6" s="33">
        <f>F4+(1*7)</f>
        <v>41293</v>
      </c>
      <c r="G6" s="33">
        <f>G4+(1*7)</f>
        <v>41294</v>
      </c>
    </row>
    <row r="7" ht="42.2" customHeight="1">
      <c r="A7" t="s" s="32">
        <v>35</v>
      </c>
      <c r="B7" s="32"/>
      <c r="C7" s="32"/>
      <c r="D7" s="32"/>
      <c r="E7" t="s" s="45">
        <v>52</v>
      </c>
      <c r="F7" s="32"/>
      <c r="G7" s="32"/>
    </row>
    <row r="8" ht="14.2" customHeight="1">
      <c r="A8" s="33">
        <f>A6+(1*7)</f>
        <v>41295</v>
      </c>
      <c r="B8" s="33">
        <f>B6+(1*7)</f>
        <v>41296</v>
      </c>
      <c r="C8" s="33">
        <f>C6+(1*7)</f>
        <v>41297</v>
      </c>
      <c r="D8" s="33">
        <f>D6+(1*7)</f>
        <v>41298</v>
      </c>
      <c r="E8" s="33">
        <f>E6+(1*7)</f>
        <v>41299</v>
      </c>
      <c r="F8" s="33">
        <f>F6+(1*7)</f>
        <v>41300</v>
      </c>
      <c r="G8" s="33">
        <f>G6+(1*7)</f>
        <v>41301</v>
      </c>
    </row>
    <row r="9" ht="42.2" customHeight="1">
      <c r="A9" t="s" s="32">
        <v>35</v>
      </c>
      <c r="B9" s="32"/>
      <c r="C9" s="32"/>
      <c r="D9" t="s" s="36">
        <v>53</v>
      </c>
      <c r="E9" s="32"/>
      <c r="F9" s="32"/>
      <c r="G9" s="32"/>
    </row>
    <row r="10" ht="14.2" customHeight="1">
      <c r="A10" s="33">
        <f>A8+(1*7)</f>
        <v>41302</v>
      </c>
      <c r="B10" s="33">
        <f>B8+(1*7)</f>
        <v>41303</v>
      </c>
      <c r="C10" s="33">
        <f>C8+(1*7)</f>
        <v>41304</v>
      </c>
      <c r="D10" s="33">
        <f>D8+(1*7)</f>
        <v>41305</v>
      </c>
      <c r="E10" s="33">
        <f>E8+(1*7)</f>
        <v>41306</v>
      </c>
      <c r="F10" s="33">
        <f>F8+(1*7)</f>
        <v>41307</v>
      </c>
      <c r="G10" s="33">
        <f>G8+(1*7)</f>
        <v>41308</v>
      </c>
    </row>
    <row r="11" ht="42.2" customHeight="1">
      <c r="A11" t="s" s="32">
        <v>35</v>
      </c>
      <c r="B11" s="32"/>
      <c r="C11" s="32"/>
      <c r="D11" s="32"/>
      <c r="E11" s="32"/>
      <c r="F11" s="32"/>
      <c r="G11" s="32"/>
    </row>
    <row r="12" ht="14.2" customHeight="1">
      <c r="A12" s="33">
        <f>A10+(1*7)</f>
        <v>41309</v>
      </c>
      <c r="B12" s="33">
        <f>B10+(1*7)</f>
        <v>41310</v>
      </c>
      <c r="C12" s="33">
        <f>C10+(1*7)</f>
        <v>41311</v>
      </c>
      <c r="D12" s="33">
        <f>D10+(1*7)</f>
        <v>41312</v>
      </c>
      <c r="E12" s="33">
        <f>E10+(1*7)</f>
        <v>41313</v>
      </c>
      <c r="F12" s="33">
        <f>F10+(1*7)</f>
        <v>41314</v>
      </c>
      <c r="G12" s="33">
        <f>G10+(1*7)</f>
        <v>41315</v>
      </c>
    </row>
    <row r="13" ht="42.2" customHeight="1">
      <c r="A13" t="s" s="32">
        <v>35</v>
      </c>
      <c r="B13" s="32"/>
      <c r="C13" s="32"/>
      <c r="D13" s="32"/>
      <c r="E13" s="32"/>
      <c r="F13" s="32"/>
      <c r="G13" s="32"/>
    </row>
  </sheetData>
  <conditionalFormatting sqref="A2:G2 A4:G4 A6:G6 A8:G8 A10:G10 A12:G12">
    <cfRule type="cellIs" dxfId="16" priority="1" operator="lessThan" stopIfTrue="1">
      <formula>'Januar - Monat und Jahr'!$A$4</formula>
    </cfRule>
    <cfRule type="cellIs" dxfId="17" priority="2" operator="greaterThan" stopIfTrue="1">
      <formula>'Januar - Monat und Jahr'!$A$6</formula>
    </cfRule>
  </conditionalFormatting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4"/>
  <sheetViews>
    <sheetView workbookViewId="0" showGridLines="0" defaultGridColor="1"/>
  </sheetViews>
  <sheetFormatPr defaultColWidth="57.3333" defaultRowHeight="19.9" customHeight="1" outlineLevelRow="0" outlineLevelCol="0"/>
  <cols>
    <col min="1" max="1" width="57.3516" style="46" customWidth="1"/>
    <col min="2" max="2" hidden="1" width="57.3333" style="46" customWidth="1"/>
    <col min="3" max="3" hidden="1" width="57.3333" style="46" customWidth="1"/>
    <col min="4" max="256" width="57.3516" style="46" customWidth="1"/>
  </cols>
  <sheetData>
    <row r="1" ht="64" customHeight="1">
      <c r="A1" t="s" s="7">
        <v>8</v>
      </c>
      <c r="B1" s="8"/>
      <c r="C1" s="9"/>
    </row>
    <row r="2" ht="42.55" customHeight="1">
      <c r="A2" s="10">
        <v>2017</v>
      </c>
      <c r="B2" s="11"/>
      <c r="C2" s="12"/>
    </row>
    <row r="3" ht="19.9" customHeight="1" hidden="1">
      <c r="A3" s="13">
        <v>1</v>
      </c>
      <c r="B3" t="s" s="14">
        <v>7</v>
      </c>
      <c r="C3" s="15">
        <v>1</v>
      </c>
    </row>
    <row r="4" ht="19.9" customHeight="1" hidden="1">
      <c r="A4" s="16">
        <f>DATE(A2,LOOKUP(A1,B1:B14,C1:C14),1)</f>
        <v>41305</v>
      </c>
      <c r="B4" t="s" s="14">
        <v>8</v>
      </c>
      <c r="C4" s="15">
        <v>2</v>
      </c>
    </row>
    <row r="5" ht="19.9" customHeight="1" hidden="1">
      <c r="A5" s="13">
        <f>WEEKDAY(A4,$A$3)</f>
        <v>4</v>
      </c>
      <c r="B5" t="s" s="14">
        <v>9</v>
      </c>
      <c r="C5" s="15">
        <v>3</v>
      </c>
    </row>
    <row r="6" ht="19.9" customHeight="1" hidden="1">
      <c r="A6" s="16">
        <f>EOMONTH(A4,0)</f>
        <v>41332</v>
      </c>
      <c r="B6" t="s" s="14">
        <v>10</v>
      </c>
      <c r="C6" s="15">
        <v>4</v>
      </c>
    </row>
    <row r="7" ht="19.9" customHeight="1" hidden="1">
      <c r="A7" s="17"/>
      <c r="B7" t="s" s="14">
        <v>11</v>
      </c>
      <c r="C7" s="15">
        <v>5</v>
      </c>
    </row>
    <row r="8" ht="19.9" customHeight="1" hidden="1">
      <c r="A8" s="16">
        <f>EOMONTH(A10,-1)+(0*7+1)</f>
        <v>41274</v>
      </c>
      <c r="B8" t="s" s="14">
        <v>12</v>
      </c>
      <c r="C8" s="15">
        <v>6</v>
      </c>
    </row>
    <row r="9" ht="19.9" customHeight="1" hidden="1">
      <c r="A9" s="13">
        <f>WEEKDAY(A8,$A$3)</f>
        <v>1</v>
      </c>
      <c r="B9" t="s" s="14">
        <v>13</v>
      </c>
      <c r="C9" s="15">
        <v>7</v>
      </c>
    </row>
    <row r="10" ht="19.9" customHeight="1" hidden="1">
      <c r="A10" s="16">
        <f>A4-(0*7+1)</f>
        <v>41304</v>
      </c>
      <c r="B10" t="s" s="14">
        <v>14</v>
      </c>
      <c r="C10" s="15">
        <v>8</v>
      </c>
    </row>
    <row r="11" ht="19.9" customHeight="1" hidden="1">
      <c r="A11" s="17"/>
      <c r="B11" t="s" s="14">
        <v>15</v>
      </c>
      <c r="C11" s="15">
        <v>9</v>
      </c>
    </row>
    <row r="12" ht="19.9" customHeight="1" hidden="1">
      <c r="A12" s="16">
        <f>A6+(0*7+1)</f>
        <v>41333</v>
      </c>
      <c r="B12" t="s" s="14">
        <v>16</v>
      </c>
      <c r="C12" s="15">
        <v>10</v>
      </c>
    </row>
    <row r="13" ht="19.9" customHeight="1" hidden="1">
      <c r="A13" s="13">
        <f>WEEKDAY(A12,$A$3)</f>
        <v>4</v>
      </c>
      <c r="B13" t="s" s="14">
        <v>4</v>
      </c>
      <c r="C13" s="15">
        <v>11</v>
      </c>
    </row>
    <row r="14" ht="19.9" customHeight="1" hidden="1">
      <c r="A14" s="18">
        <f>EOMONTH(A12,0)</f>
        <v>41363</v>
      </c>
      <c r="B14" t="s" s="19">
        <v>17</v>
      </c>
      <c r="C14" s="20">
        <v>12</v>
      </c>
    </row>
  </sheetData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/>
  </sheetViews>
  <sheetFormatPr defaultColWidth="3.67339" defaultRowHeight="28.45" customHeight="1" outlineLevelRow="0" outlineLevelCol="0"/>
  <cols>
    <col min="1" max="1" width="3.6875" style="47" customWidth="1"/>
    <col min="2" max="2" width="3.71875" style="47" customWidth="1"/>
    <col min="3" max="3" width="3.71875" style="47" customWidth="1"/>
    <col min="4" max="4" width="3.71875" style="47" customWidth="1"/>
    <col min="5" max="5" width="3.71875" style="47" customWidth="1"/>
    <col min="6" max="6" width="3.71875" style="47" customWidth="1"/>
    <col min="7" max="7" width="3.71875" style="47" customWidth="1"/>
    <col min="8" max="256" width="3.6875" style="47" customWidth="1"/>
  </cols>
  <sheetData>
    <row r="1" ht="19.8" customHeight="1">
      <c r="A1" t="s" s="22">
        <f>INDEX('Februar - Monat und Jahr'!B3:B14,MONTH('Februar - Monat und Jahr'!A8))</f>
        <v>7</v>
      </c>
      <c r="B1" s="23"/>
      <c r="C1" s="23"/>
      <c r="D1" s="23"/>
      <c r="E1" s="23"/>
      <c r="F1" s="23"/>
      <c r="G1" s="23"/>
    </row>
    <row r="2" ht="12.2" customHeight="1">
      <c r="A2" t="s" s="24">
        <v>20</v>
      </c>
      <c r="B2" t="s" s="24">
        <v>21</v>
      </c>
      <c r="C2" t="s" s="24">
        <v>22</v>
      </c>
      <c r="D2" t="s" s="24">
        <v>21</v>
      </c>
      <c r="E2" t="s" s="24">
        <v>22</v>
      </c>
      <c r="F2" t="s" s="24">
        <v>23</v>
      </c>
      <c r="G2" t="s" s="24">
        <v>20</v>
      </c>
    </row>
    <row r="3" ht="11.7" customHeight="1">
      <c r="A3" s="25">
        <f t="shared" si="1" ref="A3:G3">'Februar - Monat und Jahr'!$A$8+(0*7+COLUMN()-'Februar - Monat und Jahr'!$A$9)</f>
        <v>41274</v>
      </c>
      <c r="B3" s="25">
        <f t="shared" si="1"/>
        <v>41275</v>
      </c>
      <c r="C3" s="25">
        <f t="shared" si="1"/>
        <v>41276</v>
      </c>
      <c r="D3" s="25">
        <f t="shared" si="1"/>
        <v>41277</v>
      </c>
      <c r="E3" s="25">
        <f t="shared" si="1"/>
        <v>41278</v>
      </c>
      <c r="F3" s="25">
        <f t="shared" si="1"/>
        <v>41279</v>
      </c>
      <c r="G3" s="25">
        <f t="shared" si="1"/>
        <v>41280</v>
      </c>
    </row>
    <row r="4" ht="11.7" customHeight="1">
      <c r="A4" s="25">
        <f>A3+(1*7)</f>
        <v>41281</v>
      </c>
      <c r="B4" s="25">
        <f>B3+(1*7)</f>
        <v>41282</v>
      </c>
      <c r="C4" s="25">
        <f>C3+(1*7)</f>
        <v>41283</v>
      </c>
      <c r="D4" s="25">
        <f>D3+(1*7)</f>
        <v>41284</v>
      </c>
      <c r="E4" s="25">
        <f>E3+(1*7)</f>
        <v>41285</v>
      </c>
      <c r="F4" s="25">
        <f>F3+(1*7)</f>
        <v>41286</v>
      </c>
      <c r="G4" s="25">
        <f>G3+(1*7)</f>
        <v>41287</v>
      </c>
    </row>
    <row r="5" ht="11.7" customHeight="1">
      <c r="A5" s="25">
        <f>A4+(1*7)</f>
        <v>41288</v>
      </c>
      <c r="B5" s="25">
        <f>B4+(1*7)</f>
        <v>41289</v>
      </c>
      <c r="C5" s="25">
        <f>C4+(1*7)</f>
        <v>41290</v>
      </c>
      <c r="D5" s="25">
        <f>D4+(1*7)</f>
        <v>41291</v>
      </c>
      <c r="E5" s="25">
        <f>E4+(1*7)</f>
        <v>41292</v>
      </c>
      <c r="F5" s="25">
        <f>F4+(1*7)</f>
        <v>41293</v>
      </c>
      <c r="G5" s="25">
        <f>G4+(1*7)</f>
        <v>41294</v>
      </c>
    </row>
    <row r="6" ht="11.7" customHeight="1">
      <c r="A6" s="25">
        <f>A5+(1*7)</f>
        <v>41295</v>
      </c>
      <c r="B6" s="25">
        <f>B5+(1*7)</f>
        <v>41296</v>
      </c>
      <c r="C6" s="25">
        <f>C5+(1*7)</f>
        <v>41297</v>
      </c>
      <c r="D6" s="25">
        <f>D5+(1*7)</f>
        <v>41298</v>
      </c>
      <c r="E6" s="25">
        <f>E5+(1*7)</f>
        <v>41299</v>
      </c>
      <c r="F6" s="25">
        <f>F5+(1*7)</f>
        <v>41300</v>
      </c>
      <c r="G6" s="25">
        <f>G5+(1*7)</f>
        <v>41301</v>
      </c>
    </row>
    <row r="7" ht="11.7" customHeight="1">
      <c r="A7" s="25">
        <f>A6+(1*7)</f>
        <v>41302</v>
      </c>
      <c r="B7" s="25">
        <f>B6+(1*7)</f>
        <v>41303</v>
      </c>
      <c r="C7" s="25">
        <f>C6+(1*7)</f>
        <v>41304</v>
      </c>
      <c r="D7" s="25">
        <f>D6+(1*7)</f>
        <v>41305</v>
      </c>
      <c r="E7" s="25">
        <f>E6+(1*7)</f>
        <v>41306</v>
      </c>
      <c r="F7" s="25">
        <f>F6+(1*7)</f>
        <v>41307</v>
      </c>
      <c r="G7" s="25">
        <f>G6+(1*7)</f>
        <v>41308</v>
      </c>
    </row>
    <row r="8" ht="11.7" customHeight="1">
      <c r="A8" s="25">
        <f>A7+(1*7)</f>
        <v>41309</v>
      </c>
      <c r="B8" s="25">
        <f>B7+(1*7)</f>
        <v>41310</v>
      </c>
      <c r="C8" s="25">
        <f>C7+(1*7)</f>
        <v>41311</v>
      </c>
      <c r="D8" s="25">
        <f>D7+(1*7)</f>
        <v>41312</v>
      </c>
      <c r="E8" s="25">
        <f>E7+(1*7)</f>
        <v>41313</v>
      </c>
      <c r="F8" s="25">
        <f>F7+(1*7)</f>
        <v>41314</v>
      </c>
      <c r="G8" s="25">
        <f>G7+(1*7)</f>
        <v>41315</v>
      </c>
    </row>
  </sheetData>
  <mergeCells count="1">
    <mergeCell ref="A1:G1"/>
  </mergeCells>
  <conditionalFormatting sqref="A3:G8">
    <cfRule type="cellIs" dxfId="18" priority="1" operator="lessThan" stopIfTrue="1">
      <formula>'Februar - Monat und Jahr'!$A$8</formula>
    </cfRule>
    <cfRule type="cellIs" dxfId="19" priority="2" operator="greaterThan" stopIfTrue="1">
      <formula>'Februar - Monat und Jahr'!$A$10</formula>
    </cfRule>
  </conditionalFormatting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/>
  </sheetViews>
  <sheetFormatPr defaultColWidth="3.71429" defaultRowHeight="28.45" customHeight="1" outlineLevelRow="0" outlineLevelCol="0"/>
  <cols>
    <col min="1" max="1" width="3.73438" style="48" customWidth="1"/>
    <col min="2" max="2" width="3.73438" style="48" customWidth="1"/>
    <col min="3" max="3" width="3.73438" style="48" customWidth="1"/>
    <col min="4" max="4" width="3.73438" style="48" customWidth="1"/>
    <col min="5" max="5" width="3.73438" style="48" customWidth="1"/>
    <col min="6" max="6" width="3.73438" style="48" customWidth="1"/>
    <col min="7" max="7" width="3.73438" style="48" customWidth="1"/>
    <col min="8" max="256" width="3.73438" style="48" customWidth="1"/>
  </cols>
  <sheetData>
    <row r="1" ht="19.8" customHeight="1">
      <c r="A1" t="s" s="22">
        <f>INDEX('Februar - Monat und Jahr'!B3:B14,MONTH('Februar - Monat und Jahr'!A12))</f>
        <v>9</v>
      </c>
      <c r="B1" s="23"/>
      <c r="C1" s="23"/>
      <c r="D1" s="23"/>
      <c r="E1" s="23"/>
      <c r="F1" s="23"/>
      <c r="G1" s="23"/>
    </row>
    <row r="2" ht="12.2" customHeight="1">
      <c r="A2" t="s" s="24">
        <v>20</v>
      </c>
      <c r="B2" t="s" s="24">
        <v>21</v>
      </c>
      <c r="C2" t="s" s="24">
        <v>22</v>
      </c>
      <c r="D2" t="s" s="24">
        <v>21</v>
      </c>
      <c r="E2" t="s" s="24">
        <v>22</v>
      </c>
      <c r="F2" t="s" s="24">
        <v>23</v>
      </c>
      <c r="G2" t="s" s="24">
        <v>20</v>
      </c>
    </row>
    <row r="3" ht="11.7" customHeight="1">
      <c r="A3" s="25">
        <f t="shared" si="1" ref="A3:G3">'Februar - Monat und Jahr'!$A$12+(0*7+COLUMN()-'Februar - Monat und Jahr'!$A$13)</f>
        <v>41330</v>
      </c>
      <c r="B3" s="25">
        <f t="shared" si="1"/>
        <v>41331</v>
      </c>
      <c r="C3" s="25">
        <f t="shared" si="1"/>
        <v>41332</v>
      </c>
      <c r="D3" s="25">
        <f t="shared" si="1"/>
        <v>41333</v>
      </c>
      <c r="E3" s="25">
        <f t="shared" si="1"/>
        <v>41334</v>
      </c>
      <c r="F3" s="25">
        <f t="shared" si="1"/>
        <v>41335</v>
      </c>
      <c r="G3" s="25">
        <f t="shared" si="1"/>
        <v>41336</v>
      </c>
    </row>
    <row r="4" ht="11.7" customHeight="1">
      <c r="A4" s="25">
        <f>A3+(1*7)</f>
        <v>41337</v>
      </c>
      <c r="B4" s="25">
        <f>B3+(1*7)</f>
        <v>41338</v>
      </c>
      <c r="C4" s="25">
        <f>C3+(1*7)</f>
        <v>41339</v>
      </c>
      <c r="D4" s="25">
        <f>D3+(1*7)</f>
        <v>41340</v>
      </c>
      <c r="E4" s="25">
        <f>E3+(1*7)</f>
        <v>41341</v>
      </c>
      <c r="F4" s="25">
        <f>F3+(1*7)</f>
        <v>41342</v>
      </c>
      <c r="G4" s="25">
        <f>G3+(1*7)</f>
        <v>41343</v>
      </c>
    </row>
    <row r="5" ht="11.7" customHeight="1">
      <c r="A5" s="25">
        <f>A4+(1*7)</f>
        <v>41344</v>
      </c>
      <c r="B5" s="25">
        <f>B4+(1*7)</f>
        <v>41345</v>
      </c>
      <c r="C5" s="25">
        <f>C4+(1*7)</f>
        <v>41346</v>
      </c>
      <c r="D5" s="25">
        <f>D4+(1*7)</f>
        <v>41347</v>
      </c>
      <c r="E5" s="25">
        <f>E4+(1*7)</f>
        <v>41348</v>
      </c>
      <c r="F5" s="25">
        <f>F4+(1*7)</f>
        <v>41349</v>
      </c>
      <c r="G5" s="25">
        <f>G4+(1*7)</f>
        <v>41350</v>
      </c>
    </row>
    <row r="6" ht="11.7" customHeight="1">
      <c r="A6" s="25">
        <f>A5+(1*7)</f>
        <v>41351</v>
      </c>
      <c r="B6" s="25">
        <f>B5+(1*7)</f>
        <v>41352</v>
      </c>
      <c r="C6" s="25">
        <f>C5+(1*7)</f>
        <v>41353</v>
      </c>
      <c r="D6" s="25">
        <f>D5+(1*7)</f>
        <v>41354</v>
      </c>
      <c r="E6" s="25">
        <f>E5+(1*7)</f>
        <v>41355</v>
      </c>
      <c r="F6" s="25">
        <f>F5+(1*7)</f>
        <v>41356</v>
      </c>
      <c r="G6" s="25">
        <f>G5+(1*7)</f>
        <v>41357</v>
      </c>
    </row>
    <row r="7" ht="11.7" customHeight="1">
      <c r="A7" s="25">
        <f>A6+(1*7)</f>
        <v>41358</v>
      </c>
      <c r="B7" s="25">
        <f>B6+(1*7)</f>
        <v>41359</v>
      </c>
      <c r="C7" s="25">
        <f>C6+(1*7)</f>
        <v>41360</v>
      </c>
      <c r="D7" s="25">
        <f>D6+(1*7)</f>
        <v>41361</v>
      </c>
      <c r="E7" s="25">
        <f>E6+(1*7)</f>
        <v>41362</v>
      </c>
      <c r="F7" s="25">
        <f>F6+(1*7)</f>
        <v>41363</v>
      </c>
      <c r="G7" s="25">
        <f>G6+(1*7)</f>
        <v>41364</v>
      </c>
    </row>
    <row r="8" ht="11.7" customHeight="1">
      <c r="A8" s="25">
        <f>A7+(1*7)</f>
        <v>41365</v>
      </c>
      <c r="B8" s="25">
        <f>B7+(1*7)</f>
        <v>41366</v>
      </c>
      <c r="C8" s="25">
        <f>C7+(1*7)</f>
        <v>41367</v>
      </c>
      <c r="D8" s="25">
        <f>D7+(1*7)</f>
        <v>41368</v>
      </c>
      <c r="E8" s="25">
        <f>E7+(1*7)</f>
        <v>41369</v>
      </c>
      <c r="F8" s="25">
        <f>F7+(1*7)</f>
        <v>41370</v>
      </c>
      <c r="G8" s="25">
        <f>G7+(1*7)</f>
        <v>41371</v>
      </c>
    </row>
  </sheetData>
  <mergeCells count="1">
    <mergeCell ref="A1:G1"/>
  </mergeCells>
  <conditionalFormatting sqref="A3:G8">
    <cfRule type="cellIs" dxfId="20" priority="1" operator="lessThan" stopIfTrue="1">
      <formula>'Februar - Monat und Jahr'!$A$12</formula>
    </cfRule>
    <cfRule type="cellIs" dxfId="21" priority="2" operator="greaterThan" stopIfTrue="1">
      <formula>'Februar - Monat und Jahr'!$A$14</formula>
    </cfRule>
  </conditionalFormatting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3"/>
  <sheetViews>
    <sheetView workbookViewId="0" showGridLines="0" defaultGridColor="1"/>
  </sheetViews>
  <sheetFormatPr defaultColWidth="17.3095" defaultRowHeight="18.2" customHeight="1" outlineLevelRow="0" outlineLevelCol="0"/>
  <cols>
    <col min="1" max="1" width="17.3359" style="49" customWidth="1"/>
    <col min="2" max="2" width="17.3359" style="49" customWidth="1"/>
    <col min="3" max="3" width="17.3359" style="49" customWidth="1"/>
    <col min="4" max="4" width="17.3359" style="49" customWidth="1"/>
    <col min="5" max="5" width="17.3359" style="49" customWidth="1"/>
    <col min="6" max="6" width="17.3359" style="49" customWidth="1"/>
    <col min="7" max="7" width="17.3359" style="49" customWidth="1"/>
    <col min="8" max="256" width="17.3359" style="49" customWidth="1"/>
  </cols>
  <sheetData>
    <row r="1" ht="18.8" customHeight="1">
      <c r="A1" t="s" s="28">
        <v>28</v>
      </c>
      <c r="B1" t="s" s="29">
        <v>29</v>
      </c>
      <c r="C1" t="s" s="29">
        <v>30</v>
      </c>
      <c r="D1" t="s" s="29">
        <v>31</v>
      </c>
      <c r="E1" t="s" s="29">
        <v>32</v>
      </c>
      <c r="F1" t="s" s="29">
        <v>33</v>
      </c>
      <c r="G1" t="s" s="30">
        <v>34</v>
      </c>
    </row>
    <row r="2" ht="14.45" customHeight="1">
      <c r="A2" s="31">
        <f>'Februar - Monat und Jahr'!$A$4+(0*7+1-'Februar - Monat und Jahr'!$A$5)</f>
        <v>41302</v>
      </c>
      <c r="B2" s="31">
        <f>A2+(0*7+1)</f>
        <v>41303</v>
      </c>
      <c r="C2" s="31">
        <f>B2+(0*7+1)</f>
        <v>41304</v>
      </c>
      <c r="D2" s="31">
        <f>C2+(0*7+1)</f>
        <v>41305</v>
      </c>
      <c r="E2" s="31">
        <f>D2+(0*7+1)</f>
        <v>41306</v>
      </c>
      <c r="F2" s="31">
        <f>E2+(0*7+1)</f>
        <v>41307</v>
      </c>
      <c r="G2" s="31">
        <f>F2+(0*7+1)</f>
        <v>41308</v>
      </c>
    </row>
    <row r="3" ht="42.2" customHeight="1">
      <c r="A3" t="s" s="32">
        <v>35</v>
      </c>
      <c r="B3" s="32"/>
      <c r="C3" s="32"/>
      <c r="D3" s="32"/>
      <c r="E3" s="32"/>
      <c r="F3" s="32"/>
      <c r="G3" s="32"/>
    </row>
    <row r="4" ht="14.2" customHeight="1">
      <c r="A4" s="33">
        <f>A2+(1*7)</f>
        <v>41309</v>
      </c>
      <c r="B4" s="33">
        <f>B2+(1*7)</f>
        <v>41310</v>
      </c>
      <c r="C4" s="33">
        <f>C2+(1*7)</f>
        <v>41311</v>
      </c>
      <c r="D4" s="33">
        <f>D2+(1*7)</f>
        <v>41312</v>
      </c>
      <c r="E4" s="33">
        <f>E2+(1*7)</f>
        <v>41313</v>
      </c>
      <c r="F4" s="33">
        <f>F2+(1*7)</f>
        <v>41314</v>
      </c>
      <c r="G4" s="33">
        <f>G2+(1*7)</f>
        <v>41315</v>
      </c>
    </row>
    <row r="5" ht="42.2" customHeight="1">
      <c r="A5" t="s" s="32">
        <v>35</v>
      </c>
      <c r="B5" s="32"/>
      <c r="C5" s="32"/>
      <c r="D5" t="s" s="36">
        <v>58</v>
      </c>
      <c r="E5" s="32"/>
      <c r="F5" s="32"/>
      <c r="G5" s="32"/>
    </row>
    <row r="6" ht="14.2" customHeight="1">
      <c r="A6" s="33">
        <f>A4+(1*7)</f>
        <v>41316</v>
      </c>
      <c r="B6" s="33">
        <f>B4+(1*7)</f>
        <v>41317</v>
      </c>
      <c r="C6" s="33">
        <f>C4+(1*7)</f>
        <v>41318</v>
      </c>
      <c r="D6" s="33">
        <f>D4+(1*7)</f>
        <v>41319</v>
      </c>
      <c r="E6" s="33">
        <f>E4+(1*7)</f>
        <v>41320</v>
      </c>
      <c r="F6" s="33">
        <f>F4+(1*7)</f>
        <v>41321</v>
      </c>
      <c r="G6" s="33">
        <f>G4+(1*7)</f>
        <v>41322</v>
      </c>
    </row>
    <row r="7" ht="42.2" customHeight="1">
      <c r="A7" t="s" s="32">
        <v>35</v>
      </c>
      <c r="B7" s="32"/>
      <c r="C7" s="32"/>
      <c r="D7" s="32"/>
      <c r="E7" s="32"/>
      <c r="F7" s="32"/>
      <c r="G7" s="32"/>
    </row>
    <row r="8" ht="14.2" customHeight="1">
      <c r="A8" s="33">
        <f>A6+(1*7)</f>
        <v>41323</v>
      </c>
      <c r="B8" s="33">
        <f>B6+(1*7)</f>
        <v>41324</v>
      </c>
      <c r="C8" s="33">
        <f>C6+(1*7)</f>
        <v>41325</v>
      </c>
      <c r="D8" s="33">
        <f>D6+(1*7)</f>
        <v>41326</v>
      </c>
      <c r="E8" s="33">
        <f>E6+(1*7)</f>
        <v>41327</v>
      </c>
      <c r="F8" s="33">
        <f>F6+(1*7)</f>
        <v>41328</v>
      </c>
      <c r="G8" s="33">
        <f>G6+(1*7)</f>
        <v>41329</v>
      </c>
    </row>
    <row r="9" ht="42.2" customHeight="1">
      <c r="A9" t="s" s="32">
        <v>35</v>
      </c>
      <c r="B9" s="32"/>
      <c r="C9" s="32"/>
      <c r="D9" t="s" s="36">
        <v>58</v>
      </c>
      <c r="E9" s="32"/>
      <c r="F9" s="32"/>
      <c r="G9" s="32"/>
    </row>
    <row r="10" ht="14.2" customHeight="1">
      <c r="A10" s="33">
        <f>A8+(1*7)</f>
        <v>41330</v>
      </c>
      <c r="B10" s="33">
        <f>B8+(1*7)</f>
        <v>41331</v>
      </c>
      <c r="C10" s="33">
        <f>C8+(1*7)</f>
        <v>41332</v>
      </c>
      <c r="D10" s="33">
        <f>D8+(1*7)</f>
        <v>41333</v>
      </c>
      <c r="E10" s="33">
        <f>E8+(1*7)</f>
        <v>41334</v>
      </c>
      <c r="F10" s="33">
        <f>F8+(1*7)</f>
        <v>41335</v>
      </c>
      <c r="G10" s="33">
        <f>G8+(1*7)</f>
        <v>41336</v>
      </c>
    </row>
    <row r="11" ht="42.2" customHeight="1">
      <c r="A11" t="s" s="32">
        <v>35</v>
      </c>
      <c r="B11" s="32"/>
      <c r="C11" s="32"/>
      <c r="D11" s="32"/>
      <c r="E11" s="32"/>
      <c r="F11" s="32"/>
      <c r="G11" s="32"/>
    </row>
    <row r="12" ht="14.2" customHeight="1">
      <c r="A12" s="33">
        <f>A10+(1*7)</f>
        <v>41337</v>
      </c>
      <c r="B12" s="33">
        <f>B10+(1*7)</f>
        <v>41338</v>
      </c>
      <c r="C12" s="33">
        <f>C10+(1*7)</f>
        <v>41339</v>
      </c>
      <c r="D12" s="33">
        <f>D10+(1*7)</f>
        <v>41340</v>
      </c>
      <c r="E12" s="33">
        <f>E10+(1*7)</f>
        <v>41341</v>
      </c>
      <c r="F12" s="33">
        <f>F10+(1*7)</f>
        <v>41342</v>
      </c>
      <c r="G12" s="33">
        <f>G10+(1*7)</f>
        <v>41343</v>
      </c>
    </row>
    <row r="13" ht="42.2" customHeight="1">
      <c r="A13" t="s" s="32">
        <v>35</v>
      </c>
      <c r="B13" s="32"/>
      <c r="C13" s="32"/>
      <c r="D13" s="32"/>
      <c r="E13" s="32"/>
      <c r="F13" s="32"/>
      <c r="G13" s="32"/>
    </row>
  </sheetData>
  <conditionalFormatting sqref="A2:G2 A4:G4 A6:G6 A8:G8 A10:G10 A12:G12">
    <cfRule type="cellIs" dxfId="22" priority="1" operator="lessThan" stopIfTrue="1">
      <formula>'Februar - Monat und Jahr'!$A$4</formula>
    </cfRule>
    <cfRule type="cellIs" dxfId="23" priority="2" operator="greaterThan" stopIfTrue="1">
      <formula>'Februar - Monat und Jahr'!$A$6</formula>
    </cfRule>
  </conditionalFormatting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4"/>
  <sheetViews>
    <sheetView workbookViewId="0" showGridLines="0" defaultGridColor="1"/>
  </sheetViews>
  <sheetFormatPr defaultColWidth="57.3333" defaultRowHeight="19.9" customHeight="1" outlineLevelRow="0" outlineLevelCol="0"/>
  <cols>
    <col min="1" max="1" width="57.3516" style="50" customWidth="1"/>
    <col min="2" max="2" hidden="1" width="57.3333" style="50" customWidth="1"/>
    <col min="3" max="3" hidden="1" width="57.3333" style="50" customWidth="1"/>
    <col min="4" max="256" width="57.3516" style="50" customWidth="1"/>
  </cols>
  <sheetData>
    <row r="1" ht="64" customHeight="1">
      <c r="A1" t="s" s="7">
        <v>9</v>
      </c>
      <c r="B1" s="8"/>
      <c r="C1" s="9"/>
    </row>
    <row r="2" ht="42.55" customHeight="1">
      <c r="A2" s="10">
        <v>2017</v>
      </c>
      <c r="B2" s="11"/>
      <c r="C2" s="12"/>
    </row>
    <row r="3" ht="19.9" customHeight="1" hidden="1">
      <c r="A3" s="13">
        <v>1</v>
      </c>
      <c r="B3" t="s" s="14">
        <v>7</v>
      </c>
      <c r="C3" s="15">
        <v>1</v>
      </c>
    </row>
    <row r="4" ht="19.9" customHeight="1" hidden="1">
      <c r="A4" s="16">
        <f>DATE(A2,LOOKUP(A1,B1:B14,C1:C14),1)</f>
        <v>41333</v>
      </c>
      <c r="B4" t="s" s="14">
        <v>8</v>
      </c>
      <c r="C4" s="15">
        <v>2</v>
      </c>
    </row>
    <row r="5" ht="19.9" customHeight="1" hidden="1">
      <c r="A5" s="13">
        <f>WEEKDAY(A4,$A$3)</f>
        <v>4</v>
      </c>
      <c r="B5" t="s" s="14">
        <v>9</v>
      </c>
      <c r="C5" s="15">
        <v>3</v>
      </c>
    </row>
    <row r="6" ht="19.9" customHeight="1" hidden="1">
      <c r="A6" s="16">
        <f>EOMONTH(A4,0)</f>
        <v>41363</v>
      </c>
      <c r="B6" t="s" s="14">
        <v>10</v>
      </c>
      <c r="C6" s="15">
        <v>4</v>
      </c>
    </row>
    <row r="7" ht="19.9" customHeight="1" hidden="1">
      <c r="A7" s="17"/>
      <c r="B7" t="s" s="14">
        <v>11</v>
      </c>
      <c r="C7" s="15">
        <v>5</v>
      </c>
    </row>
    <row r="8" ht="19.9" customHeight="1" hidden="1">
      <c r="A8" s="16">
        <f>EOMONTH(A10,-1)+(0*7+1)</f>
        <v>41305</v>
      </c>
      <c r="B8" t="s" s="14">
        <v>12</v>
      </c>
      <c r="C8" s="15">
        <v>6</v>
      </c>
    </row>
    <row r="9" ht="19.9" customHeight="1" hidden="1">
      <c r="A9" s="13">
        <f>WEEKDAY(A8,$A$3)</f>
        <v>4</v>
      </c>
      <c r="B9" t="s" s="14">
        <v>13</v>
      </c>
      <c r="C9" s="15">
        <v>7</v>
      </c>
    </row>
    <row r="10" ht="19.9" customHeight="1" hidden="1">
      <c r="A10" s="16">
        <f>A4-(0*7+1)</f>
        <v>41332</v>
      </c>
      <c r="B10" t="s" s="14">
        <v>14</v>
      </c>
      <c r="C10" s="15">
        <v>8</v>
      </c>
    </row>
    <row r="11" ht="19.9" customHeight="1" hidden="1">
      <c r="A11" s="17"/>
      <c r="B11" t="s" s="14">
        <v>15</v>
      </c>
      <c r="C11" s="15">
        <v>9</v>
      </c>
    </row>
    <row r="12" ht="19.9" customHeight="1" hidden="1">
      <c r="A12" s="16">
        <f>A6+(0*7+1)</f>
        <v>41364</v>
      </c>
      <c r="B12" t="s" s="14">
        <v>16</v>
      </c>
      <c r="C12" s="15">
        <v>10</v>
      </c>
    </row>
    <row r="13" ht="19.9" customHeight="1" hidden="1">
      <c r="A13" s="13">
        <f>WEEKDAY(A12,$A$3)</f>
        <v>7</v>
      </c>
      <c r="B13" t="s" s="14">
        <v>4</v>
      </c>
      <c r="C13" s="15">
        <v>11</v>
      </c>
    </row>
    <row r="14" ht="19.9" customHeight="1" hidden="1">
      <c r="A14" s="18">
        <f>EOMONTH(A12,0)</f>
        <v>41393</v>
      </c>
      <c r="B14" t="s" s="19">
        <v>17</v>
      </c>
      <c r="C14" s="20">
        <v>12</v>
      </c>
    </row>
  </sheetData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/>
  </sheetViews>
  <sheetFormatPr defaultColWidth="3.67339" defaultRowHeight="28.45" customHeight="1" outlineLevelRow="0" outlineLevelCol="0"/>
  <cols>
    <col min="1" max="1" width="3.6875" style="51" customWidth="1"/>
    <col min="2" max="2" width="3.71875" style="51" customWidth="1"/>
    <col min="3" max="3" width="3.71875" style="51" customWidth="1"/>
    <col min="4" max="4" width="3.71875" style="51" customWidth="1"/>
    <col min="5" max="5" width="3.71875" style="51" customWidth="1"/>
    <col min="6" max="6" width="3.71875" style="51" customWidth="1"/>
    <col min="7" max="7" width="3.71875" style="51" customWidth="1"/>
    <col min="8" max="256" width="3.6875" style="51" customWidth="1"/>
  </cols>
  <sheetData>
    <row r="1" ht="19.8" customHeight="1">
      <c r="A1" t="s" s="22">
        <f>INDEX('März - Monat und Jahr'!B3:B14,MONTH('März - Monat und Jahr'!A8))</f>
        <v>8</v>
      </c>
      <c r="B1" s="23"/>
      <c r="C1" s="23"/>
      <c r="D1" s="23"/>
      <c r="E1" s="23"/>
      <c r="F1" s="23"/>
      <c r="G1" s="23"/>
    </row>
    <row r="2" ht="12.2" customHeight="1">
      <c r="A2" t="s" s="24">
        <v>20</v>
      </c>
      <c r="B2" t="s" s="24">
        <v>21</v>
      </c>
      <c r="C2" t="s" s="24">
        <v>22</v>
      </c>
      <c r="D2" t="s" s="24">
        <v>21</v>
      </c>
      <c r="E2" t="s" s="24">
        <v>22</v>
      </c>
      <c r="F2" t="s" s="24">
        <v>23</v>
      </c>
      <c r="G2" t="s" s="24">
        <v>20</v>
      </c>
    </row>
    <row r="3" ht="11.7" customHeight="1">
      <c r="A3" s="25">
        <f t="shared" si="1" ref="A3:G3">'März - Monat und Jahr'!$A$8+(0*7+COLUMN()-'März - Monat und Jahr'!$A$9)</f>
        <v>41302</v>
      </c>
      <c r="B3" s="25">
        <f t="shared" si="1"/>
        <v>41303</v>
      </c>
      <c r="C3" s="25">
        <f t="shared" si="1"/>
        <v>41304</v>
      </c>
      <c r="D3" s="25">
        <f t="shared" si="1"/>
        <v>41305</v>
      </c>
      <c r="E3" s="25">
        <f t="shared" si="1"/>
        <v>41306</v>
      </c>
      <c r="F3" s="25">
        <f t="shared" si="1"/>
        <v>41307</v>
      </c>
      <c r="G3" s="25">
        <f t="shared" si="1"/>
        <v>41308</v>
      </c>
    </row>
    <row r="4" ht="11.7" customHeight="1">
      <c r="A4" s="25">
        <f>A3+(1*7)</f>
        <v>41309</v>
      </c>
      <c r="B4" s="25">
        <f>B3+(1*7)</f>
        <v>41310</v>
      </c>
      <c r="C4" s="25">
        <f>C3+(1*7)</f>
        <v>41311</v>
      </c>
      <c r="D4" s="25">
        <f>D3+(1*7)</f>
        <v>41312</v>
      </c>
      <c r="E4" s="25">
        <f>E3+(1*7)</f>
        <v>41313</v>
      </c>
      <c r="F4" s="25">
        <f>F3+(1*7)</f>
        <v>41314</v>
      </c>
      <c r="G4" s="25">
        <f>G3+(1*7)</f>
        <v>41315</v>
      </c>
    </row>
    <row r="5" ht="11.7" customHeight="1">
      <c r="A5" s="25">
        <f>A4+(1*7)</f>
        <v>41316</v>
      </c>
      <c r="B5" s="25">
        <f>B4+(1*7)</f>
        <v>41317</v>
      </c>
      <c r="C5" s="25">
        <f>C4+(1*7)</f>
        <v>41318</v>
      </c>
      <c r="D5" s="25">
        <f>D4+(1*7)</f>
        <v>41319</v>
      </c>
      <c r="E5" s="25">
        <f>E4+(1*7)</f>
        <v>41320</v>
      </c>
      <c r="F5" s="25">
        <f>F4+(1*7)</f>
        <v>41321</v>
      </c>
      <c r="G5" s="25">
        <f>G4+(1*7)</f>
        <v>41322</v>
      </c>
    </row>
    <row r="6" ht="11.7" customHeight="1">
      <c r="A6" s="25">
        <f>A5+(1*7)</f>
        <v>41323</v>
      </c>
      <c r="B6" s="25">
        <f>B5+(1*7)</f>
        <v>41324</v>
      </c>
      <c r="C6" s="25">
        <f>C5+(1*7)</f>
        <v>41325</v>
      </c>
      <c r="D6" s="25">
        <f>D5+(1*7)</f>
        <v>41326</v>
      </c>
      <c r="E6" s="25">
        <f>E5+(1*7)</f>
        <v>41327</v>
      </c>
      <c r="F6" s="25">
        <f>F5+(1*7)</f>
        <v>41328</v>
      </c>
      <c r="G6" s="25">
        <f>G5+(1*7)</f>
        <v>41329</v>
      </c>
    </row>
    <row r="7" ht="11.7" customHeight="1">
      <c r="A7" s="25">
        <f>A6+(1*7)</f>
        <v>41330</v>
      </c>
      <c r="B7" s="25">
        <f>B6+(1*7)</f>
        <v>41331</v>
      </c>
      <c r="C7" s="25">
        <f>C6+(1*7)</f>
        <v>41332</v>
      </c>
      <c r="D7" s="25">
        <f>D6+(1*7)</f>
        <v>41333</v>
      </c>
      <c r="E7" s="25">
        <f>E6+(1*7)</f>
        <v>41334</v>
      </c>
      <c r="F7" s="25">
        <f>F6+(1*7)</f>
        <v>41335</v>
      </c>
      <c r="G7" s="25">
        <f>G6+(1*7)</f>
        <v>41336</v>
      </c>
    </row>
    <row r="8" ht="11.7" customHeight="1">
      <c r="A8" s="25">
        <f>A7+(1*7)</f>
        <v>41337</v>
      </c>
      <c r="B8" s="25">
        <f>B7+(1*7)</f>
        <v>41338</v>
      </c>
      <c r="C8" s="25">
        <f>C7+(1*7)</f>
        <v>41339</v>
      </c>
      <c r="D8" s="25">
        <f>D7+(1*7)</f>
        <v>41340</v>
      </c>
      <c r="E8" s="25">
        <f>E7+(1*7)</f>
        <v>41341</v>
      </c>
      <c r="F8" s="25">
        <f>F7+(1*7)</f>
        <v>41342</v>
      </c>
      <c r="G8" s="25">
        <f>G7+(1*7)</f>
        <v>41343</v>
      </c>
    </row>
  </sheetData>
  <mergeCells count="1">
    <mergeCell ref="A1:G1"/>
  </mergeCells>
  <conditionalFormatting sqref="A3:G8">
    <cfRule type="cellIs" dxfId="24" priority="1" operator="lessThan" stopIfTrue="1">
      <formula>'März - Monat und Jahr'!$A$8</formula>
    </cfRule>
    <cfRule type="cellIs" dxfId="25" priority="2" operator="greaterThan" stopIfTrue="1">
      <formula>'März - Monat und Jahr'!$A$10</formula>
    </cfRule>
  </conditionalFormatting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4"/>
  <sheetViews>
    <sheetView workbookViewId="0" showGridLines="0" defaultGridColor="1"/>
  </sheetViews>
  <sheetFormatPr defaultColWidth="57.3333" defaultRowHeight="19.9" customHeight="1" outlineLevelRow="0" outlineLevelCol="0"/>
  <cols>
    <col min="1" max="1" width="57.3516" style="6" customWidth="1"/>
    <col min="2" max="2" hidden="1" width="57.3333" style="6" customWidth="1"/>
    <col min="3" max="3" hidden="1" width="57.3333" style="6" customWidth="1"/>
    <col min="4" max="256" width="57.3516" style="6" customWidth="1"/>
  </cols>
  <sheetData>
    <row r="1" ht="64" customHeight="1">
      <c r="A1" t="s" s="7">
        <v>4</v>
      </c>
      <c r="B1" s="8"/>
      <c r="C1" s="9"/>
    </row>
    <row r="2" ht="42.55" customHeight="1">
      <c r="A2" s="10">
        <v>2016</v>
      </c>
      <c r="B2" s="11"/>
      <c r="C2" s="12"/>
    </row>
    <row r="3" ht="19.9" customHeight="1" hidden="1">
      <c r="A3" s="13">
        <v>1</v>
      </c>
      <c r="B3" t="s" s="14">
        <v>7</v>
      </c>
      <c r="C3" s="15">
        <v>1</v>
      </c>
    </row>
    <row r="4" ht="19.9" customHeight="1" hidden="1">
      <c r="A4" s="16">
        <f>DATE(A2,LOOKUP(A1,B1:B14,C1:C14),1)</f>
        <v>41213</v>
      </c>
      <c r="B4" t="s" s="14">
        <v>8</v>
      </c>
      <c r="C4" s="15">
        <v>2</v>
      </c>
    </row>
    <row r="5" ht="19.9" customHeight="1" hidden="1">
      <c r="A5" s="13">
        <f>WEEKDAY(A4,$A$3)</f>
        <v>3</v>
      </c>
      <c r="B5" t="s" s="14">
        <v>9</v>
      </c>
      <c r="C5" s="15">
        <v>3</v>
      </c>
    </row>
    <row r="6" ht="19.9" customHeight="1" hidden="1">
      <c r="A6" s="16">
        <f>EOMONTH(A4,0)</f>
        <v>41242</v>
      </c>
      <c r="B6" t="s" s="14">
        <v>10</v>
      </c>
      <c r="C6" s="15">
        <v>4</v>
      </c>
    </row>
    <row r="7" ht="19.9" customHeight="1" hidden="1">
      <c r="A7" s="17"/>
      <c r="B7" t="s" s="14">
        <v>11</v>
      </c>
      <c r="C7" s="15">
        <v>5</v>
      </c>
    </row>
    <row r="8" ht="19.9" customHeight="1" hidden="1">
      <c r="A8" s="16">
        <f>EOMONTH(A10,-1)+(0*7+1)</f>
        <v>41182</v>
      </c>
      <c r="B8" t="s" s="14">
        <v>12</v>
      </c>
      <c r="C8" s="15">
        <v>6</v>
      </c>
    </row>
    <row r="9" ht="19.9" customHeight="1" hidden="1">
      <c r="A9" s="13">
        <f>WEEKDAY(A8,$A$3)</f>
        <v>7</v>
      </c>
      <c r="B9" t="s" s="14">
        <v>13</v>
      </c>
      <c r="C9" s="15">
        <v>7</v>
      </c>
    </row>
    <row r="10" ht="19.9" customHeight="1" hidden="1">
      <c r="A10" s="16">
        <f>A4-(0*7+1)</f>
        <v>41212</v>
      </c>
      <c r="B10" t="s" s="14">
        <v>14</v>
      </c>
      <c r="C10" s="15">
        <v>8</v>
      </c>
    </row>
    <row r="11" ht="19.9" customHeight="1" hidden="1">
      <c r="A11" s="17"/>
      <c r="B11" t="s" s="14">
        <v>15</v>
      </c>
      <c r="C11" s="15">
        <v>9</v>
      </c>
    </row>
    <row r="12" ht="19.9" customHeight="1" hidden="1">
      <c r="A12" s="16">
        <f>A6+(0*7+1)</f>
        <v>41243</v>
      </c>
      <c r="B12" t="s" s="14">
        <v>16</v>
      </c>
      <c r="C12" s="15">
        <v>10</v>
      </c>
    </row>
    <row r="13" ht="19.9" customHeight="1" hidden="1">
      <c r="A13" s="13">
        <f>WEEKDAY(A12,$A$3)</f>
        <v>5</v>
      </c>
      <c r="B13" t="s" s="14">
        <v>4</v>
      </c>
      <c r="C13" s="15">
        <v>11</v>
      </c>
    </row>
    <row r="14" ht="19.9" customHeight="1" hidden="1">
      <c r="A14" s="18">
        <f>EOMONTH(A12,0)</f>
        <v>41273</v>
      </c>
      <c r="B14" t="s" s="19">
        <v>17</v>
      </c>
      <c r="C14" s="20">
        <v>12</v>
      </c>
    </row>
  </sheetData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/>
  </sheetViews>
  <sheetFormatPr defaultColWidth="3.71429" defaultRowHeight="28.45" customHeight="1" outlineLevelRow="0" outlineLevelCol="0"/>
  <cols>
    <col min="1" max="1" width="3.73438" style="52" customWidth="1"/>
    <col min="2" max="2" width="3.73438" style="52" customWidth="1"/>
    <col min="3" max="3" width="3.73438" style="52" customWidth="1"/>
    <col min="4" max="4" width="3.73438" style="52" customWidth="1"/>
    <col min="5" max="5" width="3.73438" style="52" customWidth="1"/>
    <col min="6" max="6" width="3.73438" style="52" customWidth="1"/>
    <col min="7" max="7" width="3.73438" style="52" customWidth="1"/>
    <col min="8" max="256" width="3.73438" style="52" customWidth="1"/>
  </cols>
  <sheetData>
    <row r="1" ht="19.8" customHeight="1">
      <c r="A1" t="s" s="22">
        <f>INDEX('März - Monat und Jahr'!B3:B14,MONTH('März - Monat und Jahr'!A12))</f>
        <v>10</v>
      </c>
      <c r="B1" s="23"/>
      <c r="C1" s="23"/>
      <c r="D1" s="23"/>
      <c r="E1" s="23"/>
      <c r="F1" s="23"/>
      <c r="G1" s="23"/>
    </row>
    <row r="2" ht="12.2" customHeight="1">
      <c r="A2" t="s" s="24">
        <v>20</v>
      </c>
      <c r="B2" t="s" s="24">
        <v>21</v>
      </c>
      <c r="C2" t="s" s="24">
        <v>22</v>
      </c>
      <c r="D2" t="s" s="24">
        <v>21</v>
      </c>
      <c r="E2" t="s" s="24">
        <v>22</v>
      </c>
      <c r="F2" t="s" s="24">
        <v>23</v>
      </c>
      <c r="G2" t="s" s="24">
        <v>20</v>
      </c>
    </row>
    <row r="3" ht="11.7" customHeight="1">
      <c r="A3" s="25">
        <f t="shared" si="1" ref="A3:G3">'März - Monat und Jahr'!$A$12+(0*7+COLUMN()-'März - Monat und Jahr'!$A$13)</f>
        <v>41358</v>
      </c>
      <c r="B3" s="25">
        <f t="shared" si="1"/>
        <v>41359</v>
      </c>
      <c r="C3" s="25">
        <f t="shared" si="1"/>
        <v>41360</v>
      </c>
      <c r="D3" s="25">
        <f t="shared" si="1"/>
        <v>41361</v>
      </c>
      <c r="E3" s="25">
        <f t="shared" si="1"/>
        <v>41362</v>
      </c>
      <c r="F3" s="25">
        <f t="shared" si="1"/>
        <v>41363</v>
      </c>
      <c r="G3" s="25">
        <f t="shared" si="1"/>
        <v>41364</v>
      </c>
    </row>
    <row r="4" ht="11.7" customHeight="1">
      <c r="A4" s="25">
        <f>A3+(1*7)</f>
        <v>41365</v>
      </c>
      <c r="B4" s="25">
        <f>B3+(1*7)</f>
        <v>41366</v>
      </c>
      <c r="C4" s="25">
        <f>C3+(1*7)</f>
        <v>41367</v>
      </c>
      <c r="D4" s="25">
        <f>D3+(1*7)</f>
        <v>41368</v>
      </c>
      <c r="E4" s="25">
        <f>E3+(1*7)</f>
        <v>41369</v>
      </c>
      <c r="F4" s="25">
        <f>F3+(1*7)</f>
        <v>41370</v>
      </c>
      <c r="G4" s="25">
        <f>G3+(1*7)</f>
        <v>41371</v>
      </c>
    </row>
    <row r="5" ht="11.7" customHeight="1">
      <c r="A5" s="25">
        <f>A4+(1*7)</f>
        <v>41372</v>
      </c>
      <c r="B5" s="25">
        <f>B4+(1*7)</f>
        <v>41373</v>
      </c>
      <c r="C5" s="25">
        <f>C4+(1*7)</f>
        <v>41374</v>
      </c>
      <c r="D5" s="25">
        <f>D4+(1*7)</f>
        <v>41375</v>
      </c>
      <c r="E5" s="25">
        <f>E4+(1*7)</f>
        <v>41376</v>
      </c>
      <c r="F5" s="25">
        <f>F4+(1*7)</f>
        <v>41377</v>
      </c>
      <c r="G5" s="25">
        <f>G4+(1*7)</f>
        <v>41378</v>
      </c>
    </row>
    <row r="6" ht="11.7" customHeight="1">
      <c r="A6" s="25">
        <f>A5+(1*7)</f>
        <v>41379</v>
      </c>
      <c r="B6" s="25">
        <f>B5+(1*7)</f>
        <v>41380</v>
      </c>
      <c r="C6" s="25">
        <f>C5+(1*7)</f>
        <v>41381</v>
      </c>
      <c r="D6" s="25">
        <f>D5+(1*7)</f>
        <v>41382</v>
      </c>
      <c r="E6" s="25">
        <f>E5+(1*7)</f>
        <v>41383</v>
      </c>
      <c r="F6" s="25">
        <f>F5+(1*7)</f>
        <v>41384</v>
      </c>
      <c r="G6" s="25">
        <f>G5+(1*7)</f>
        <v>41385</v>
      </c>
    </row>
    <row r="7" ht="11.7" customHeight="1">
      <c r="A7" s="25">
        <f>A6+(1*7)</f>
        <v>41386</v>
      </c>
      <c r="B7" s="25">
        <f>B6+(1*7)</f>
        <v>41387</v>
      </c>
      <c r="C7" s="25">
        <f>C6+(1*7)</f>
        <v>41388</v>
      </c>
      <c r="D7" s="25">
        <f>D6+(1*7)</f>
        <v>41389</v>
      </c>
      <c r="E7" s="25">
        <f>E6+(1*7)</f>
        <v>41390</v>
      </c>
      <c r="F7" s="25">
        <f>F6+(1*7)</f>
        <v>41391</v>
      </c>
      <c r="G7" s="25">
        <f>G6+(1*7)</f>
        <v>41392</v>
      </c>
    </row>
    <row r="8" ht="11.7" customHeight="1">
      <c r="A8" s="25">
        <f>A7+(1*7)</f>
        <v>41393</v>
      </c>
      <c r="B8" s="25">
        <f>B7+(1*7)</f>
        <v>41394</v>
      </c>
      <c r="C8" s="25">
        <f>C7+(1*7)</f>
        <v>41395</v>
      </c>
      <c r="D8" s="25">
        <f>D7+(1*7)</f>
        <v>41396</v>
      </c>
      <c r="E8" s="25">
        <f>E7+(1*7)</f>
        <v>41397</v>
      </c>
      <c r="F8" s="25">
        <f>F7+(1*7)</f>
        <v>41398</v>
      </c>
      <c r="G8" s="25">
        <f>G7+(1*7)</f>
        <v>41399</v>
      </c>
    </row>
  </sheetData>
  <mergeCells count="1">
    <mergeCell ref="A1:G1"/>
  </mergeCells>
  <conditionalFormatting sqref="A3:G8">
    <cfRule type="cellIs" dxfId="26" priority="1" operator="lessThan" stopIfTrue="1">
      <formula>'März - Monat und Jahr'!$A$12</formula>
    </cfRule>
    <cfRule type="cellIs" dxfId="27" priority="2" operator="greaterThan" stopIfTrue="1">
      <formula>'März - Monat und Jahr'!$A$14</formula>
    </cfRule>
  </conditionalFormatting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3"/>
  <sheetViews>
    <sheetView workbookViewId="0" showGridLines="0" defaultGridColor="1"/>
  </sheetViews>
  <sheetFormatPr defaultColWidth="17.3095" defaultRowHeight="18.2" customHeight="1" outlineLevelRow="0" outlineLevelCol="0"/>
  <cols>
    <col min="1" max="1" width="17.3359" style="53" customWidth="1"/>
    <col min="2" max="2" width="17.3359" style="53" customWidth="1"/>
    <col min="3" max="3" width="17.3359" style="53" customWidth="1"/>
    <col min="4" max="4" width="17.3359" style="53" customWidth="1"/>
    <col min="5" max="5" width="17.3359" style="53" customWidth="1"/>
    <col min="6" max="6" width="17.3359" style="53" customWidth="1"/>
    <col min="7" max="7" width="17.3359" style="53" customWidth="1"/>
    <col min="8" max="256" width="17.3359" style="53" customWidth="1"/>
  </cols>
  <sheetData>
    <row r="1" ht="18.8" customHeight="1">
      <c r="A1" t="s" s="28">
        <v>28</v>
      </c>
      <c r="B1" t="s" s="29">
        <v>29</v>
      </c>
      <c r="C1" t="s" s="29">
        <v>30</v>
      </c>
      <c r="D1" t="s" s="29">
        <v>31</v>
      </c>
      <c r="E1" t="s" s="29">
        <v>32</v>
      </c>
      <c r="F1" t="s" s="29">
        <v>33</v>
      </c>
      <c r="G1" t="s" s="30">
        <v>34</v>
      </c>
    </row>
    <row r="2" ht="14.45" customHeight="1">
      <c r="A2" s="31">
        <f>'März - Monat und Jahr'!$A$4+(0*7+1-'März - Monat und Jahr'!$A$5)</f>
        <v>41330</v>
      </c>
      <c r="B2" s="31">
        <f>A2+(0*7+1)</f>
        <v>41331</v>
      </c>
      <c r="C2" s="31">
        <f>B2+(0*7+1)</f>
        <v>41332</v>
      </c>
      <c r="D2" s="31">
        <f>C2+(0*7+1)</f>
        <v>41333</v>
      </c>
      <c r="E2" s="31">
        <f>D2+(0*7+1)</f>
        <v>41334</v>
      </c>
      <c r="F2" s="31">
        <f>E2+(0*7+1)</f>
        <v>41335</v>
      </c>
      <c r="G2" s="31">
        <f>F2+(0*7+1)</f>
        <v>41336</v>
      </c>
    </row>
    <row r="3" ht="54.2" customHeight="1">
      <c r="A3" t="s" s="32">
        <v>35</v>
      </c>
      <c r="B3" s="32"/>
      <c r="C3" s="32"/>
      <c r="D3" s="32"/>
      <c r="E3" s="32"/>
      <c r="F3" t="s" s="45">
        <v>63</v>
      </c>
      <c r="G3" s="32"/>
    </row>
    <row r="4" ht="14.2" customHeight="1">
      <c r="A4" s="33">
        <f>A2+(1*7)</f>
        <v>41337</v>
      </c>
      <c r="B4" s="33">
        <f>B2+(1*7)</f>
        <v>41338</v>
      </c>
      <c r="C4" s="33">
        <f>C2+(1*7)</f>
        <v>41339</v>
      </c>
      <c r="D4" s="33">
        <f>D2+(1*7)</f>
        <v>41340</v>
      </c>
      <c r="E4" s="33">
        <f>E2+(1*7)</f>
        <v>41341</v>
      </c>
      <c r="F4" s="33">
        <f>F2+(1*7)</f>
        <v>41342</v>
      </c>
      <c r="G4" s="33">
        <f>G2+(1*7)</f>
        <v>41343</v>
      </c>
    </row>
    <row r="5" ht="42.2" customHeight="1">
      <c r="A5" t="s" s="32">
        <v>35</v>
      </c>
      <c r="B5" s="32"/>
      <c r="C5" s="35"/>
      <c r="D5" t="s" s="36">
        <v>64</v>
      </c>
      <c r="E5" s="32"/>
      <c r="F5" s="32"/>
      <c r="G5" s="32"/>
    </row>
    <row r="6" ht="14.2" customHeight="1">
      <c r="A6" s="33">
        <f>A4+(1*7)</f>
        <v>41344</v>
      </c>
      <c r="B6" s="33">
        <f>B4+(1*7)</f>
        <v>41345</v>
      </c>
      <c r="C6" s="33">
        <f>C4+(1*7)</f>
        <v>41346</v>
      </c>
      <c r="D6" s="33">
        <f>D4+(1*7)</f>
        <v>41347</v>
      </c>
      <c r="E6" s="33">
        <f>E4+(1*7)</f>
        <v>41348</v>
      </c>
      <c r="F6" s="33">
        <f>F4+(1*7)</f>
        <v>41349</v>
      </c>
      <c r="G6" s="33">
        <f>G4+(1*7)</f>
        <v>41350</v>
      </c>
    </row>
    <row r="7" ht="42.2" customHeight="1">
      <c r="A7" t="s" s="32">
        <v>35</v>
      </c>
      <c r="B7" t="s" s="54">
        <v>65</v>
      </c>
      <c r="C7" s="54"/>
      <c r="D7" s="54"/>
      <c r="E7" s="54"/>
      <c r="F7" s="54"/>
      <c r="G7" s="54"/>
    </row>
    <row r="8" ht="14.2" customHeight="1">
      <c r="A8" s="33">
        <f>A6+(1*7)</f>
        <v>41351</v>
      </c>
      <c r="B8" s="33">
        <f>B6+(1*7)</f>
        <v>41352</v>
      </c>
      <c r="C8" s="33">
        <f>C6+(1*7)</f>
        <v>41353</v>
      </c>
      <c r="D8" s="33">
        <f>D6+(1*7)</f>
        <v>41354</v>
      </c>
      <c r="E8" s="33">
        <f>E6+(1*7)</f>
        <v>41355</v>
      </c>
      <c r="F8" s="33">
        <f>F6+(1*7)</f>
        <v>41356</v>
      </c>
      <c r="G8" s="33">
        <f>G6+(1*7)</f>
        <v>41357</v>
      </c>
    </row>
    <row r="9" ht="42.2" customHeight="1">
      <c r="A9" t="s" s="54">
        <v>35</v>
      </c>
      <c r="B9" s="54"/>
      <c r="C9" s="54"/>
      <c r="D9" t="s" s="36">
        <v>66</v>
      </c>
      <c r="E9" s="54"/>
      <c r="F9" s="54"/>
      <c r="G9" t="s" s="54">
        <v>67</v>
      </c>
    </row>
    <row r="10" ht="14.2" customHeight="1">
      <c r="A10" s="33">
        <f>A8+(1*7)</f>
        <v>41358</v>
      </c>
      <c r="B10" s="33">
        <f>B8+(1*7)</f>
        <v>41359</v>
      </c>
      <c r="C10" s="33">
        <f>C8+(1*7)</f>
        <v>41360</v>
      </c>
      <c r="D10" s="33">
        <f>D8+(1*7)</f>
        <v>41361</v>
      </c>
      <c r="E10" s="33">
        <f>E8+(1*7)</f>
        <v>41362</v>
      </c>
      <c r="F10" s="33">
        <f>F8+(1*7)</f>
        <v>41363</v>
      </c>
      <c r="G10" s="33">
        <f>G8+(1*7)</f>
        <v>41364</v>
      </c>
    </row>
    <row r="11" ht="42.2" customHeight="1">
      <c r="A11" t="s" s="54">
        <v>35</v>
      </c>
      <c r="B11" t="s" s="45">
        <v>68</v>
      </c>
      <c r="C11" s="32"/>
      <c r="D11" s="32"/>
      <c r="E11" s="32"/>
      <c r="F11" t="s" s="45">
        <v>69</v>
      </c>
      <c r="G11" s="32"/>
    </row>
    <row r="12" ht="14.2" customHeight="1">
      <c r="A12" s="33">
        <f>A10+(1*7)</f>
        <v>41365</v>
      </c>
      <c r="B12" s="33">
        <f>B10+(1*7)</f>
        <v>41366</v>
      </c>
      <c r="C12" s="33">
        <f>C10+(1*7)</f>
        <v>41367</v>
      </c>
      <c r="D12" s="33">
        <f>D10+(1*7)</f>
        <v>41368</v>
      </c>
      <c r="E12" s="33">
        <f>E10+(1*7)</f>
        <v>41369</v>
      </c>
      <c r="F12" s="33">
        <f>F10+(1*7)</f>
        <v>41370</v>
      </c>
      <c r="G12" s="33">
        <f>G10+(1*7)</f>
        <v>41371</v>
      </c>
    </row>
    <row r="13" ht="42.2" customHeight="1">
      <c r="A13" t="s" s="32">
        <v>35</v>
      </c>
      <c r="B13" s="32"/>
      <c r="C13" s="32"/>
      <c r="D13" s="32"/>
      <c r="E13" s="32"/>
      <c r="F13" s="32"/>
      <c r="G13" s="32"/>
    </row>
  </sheetData>
  <conditionalFormatting sqref="A2:G2 A4:G4 A6:G6 A8:G8 A10:G10 A12:G12">
    <cfRule type="cellIs" dxfId="28" priority="1" operator="lessThan" stopIfTrue="1">
      <formula>'März - Monat und Jahr'!$A$4</formula>
    </cfRule>
    <cfRule type="cellIs" dxfId="29" priority="2" operator="greaterThan" stopIfTrue="1">
      <formula>'März - Monat und Jahr'!$A$6</formula>
    </cfRule>
  </conditionalFormatting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/>
  </sheetViews>
  <sheetFormatPr defaultColWidth="3.67339" defaultRowHeight="28.45" customHeight="1" outlineLevelRow="0" outlineLevelCol="0"/>
  <cols>
    <col min="1" max="1" width="3.6875" style="21" customWidth="1"/>
    <col min="2" max="2" width="3.71875" style="21" customWidth="1"/>
    <col min="3" max="3" width="3.71875" style="21" customWidth="1"/>
    <col min="4" max="4" width="3.71875" style="21" customWidth="1"/>
    <col min="5" max="5" width="3.71875" style="21" customWidth="1"/>
    <col min="6" max="6" width="3.71875" style="21" customWidth="1"/>
    <col min="7" max="7" width="3.71875" style="21" customWidth="1"/>
    <col min="8" max="256" width="3.6875" style="21" customWidth="1"/>
  </cols>
  <sheetData>
    <row r="1" ht="19.8" customHeight="1">
      <c r="A1" t="s" s="22">
        <f>INDEX('November - Monat und Jahr'!B3:B14,MONTH('November - Monat und Jahr'!A8))</f>
        <v>16</v>
      </c>
      <c r="B1" s="23"/>
      <c r="C1" s="23"/>
      <c r="D1" s="23"/>
      <c r="E1" s="23"/>
      <c r="F1" s="23"/>
      <c r="G1" s="23"/>
    </row>
    <row r="2" ht="12.2" customHeight="1">
      <c r="A2" t="s" s="24">
        <v>20</v>
      </c>
      <c r="B2" t="s" s="24">
        <v>21</v>
      </c>
      <c r="C2" t="s" s="24">
        <v>22</v>
      </c>
      <c r="D2" t="s" s="24">
        <v>21</v>
      </c>
      <c r="E2" t="s" s="24">
        <v>22</v>
      </c>
      <c r="F2" t="s" s="24">
        <v>23</v>
      </c>
      <c r="G2" t="s" s="24">
        <v>20</v>
      </c>
    </row>
    <row r="3" ht="11.7" customHeight="1">
      <c r="A3" s="25">
        <f t="shared" si="1" ref="A3:G3">'November - Monat und Jahr'!$A$8+(0*7+COLUMN()-'November - Monat und Jahr'!$A$9)</f>
        <v>41176</v>
      </c>
      <c r="B3" s="25">
        <f t="shared" si="1"/>
        <v>41177</v>
      </c>
      <c r="C3" s="25">
        <f t="shared" si="1"/>
        <v>41178</v>
      </c>
      <c r="D3" s="25">
        <f t="shared" si="1"/>
        <v>41179</v>
      </c>
      <c r="E3" s="25">
        <f t="shared" si="1"/>
        <v>41180</v>
      </c>
      <c r="F3" s="25">
        <f t="shared" si="1"/>
        <v>41181</v>
      </c>
      <c r="G3" s="25">
        <f t="shared" si="1"/>
        <v>41182</v>
      </c>
    </row>
    <row r="4" ht="11.7" customHeight="1">
      <c r="A4" s="25">
        <f>A3+(1*7)</f>
        <v>41183</v>
      </c>
      <c r="B4" s="25">
        <f>B3+(1*7)</f>
        <v>41184</v>
      </c>
      <c r="C4" s="25">
        <f>C3+(1*7)</f>
        <v>41185</v>
      </c>
      <c r="D4" s="25">
        <f>D3+(1*7)</f>
        <v>41186</v>
      </c>
      <c r="E4" s="25">
        <f>E3+(1*7)</f>
        <v>41187</v>
      </c>
      <c r="F4" s="25">
        <f>F3+(1*7)</f>
        <v>41188</v>
      </c>
      <c r="G4" s="25">
        <f>G3+(1*7)</f>
        <v>41189</v>
      </c>
    </row>
    <row r="5" ht="11.7" customHeight="1">
      <c r="A5" s="25">
        <f>A4+(1*7)</f>
        <v>41190</v>
      </c>
      <c r="B5" s="25">
        <f>B4+(1*7)</f>
        <v>41191</v>
      </c>
      <c r="C5" s="25">
        <f>C4+(1*7)</f>
        <v>41192</v>
      </c>
      <c r="D5" s="25">
        <f>D4+(1*7)</f>
        <v>41193</v>
      </c>
      <c r="E5" s="25">
        <f>E4+(1*7)</f>
        <v>41194</v>
      </c>
      <c r="F5" s="25">
        <f>F4+(1*7)</f>
        <v>41195</v>
      </c>
      <c r="G5" s="25">
        <f>G4+(1*7)</f>
        <v>41196</v>
      </c>
    </row>
    <row r="6" ht="11.7" customHeight="1">
      <c r="A6" s="25">
        <f>A5+(1*7)</f>
        <v>41197</v>
      </c>
      <c r="B6" s="25">
        <f>B5+(1*7)</f>
        <v>41198</v>
      </c>
      <c r="C6" s="25">
        <f>C5+(1*7)</f>
        <v>41199</v>
      </c>
      <c r="D6" s="25">
        <f>D5+(1*7)</f>
        <v>41200</v>
      </c>
      <c r="E6" s="25">
        <f>E5+(1*7)</f>
        <v>41201</v>
      </c>
      <c r="F6" s="25">
        <f>F5+(1*7)</f>
        <v>41202</v>
      </c>
      <c r="G6" s="25">
        <f>G5+(1*7)</f>
        <v>41203</v>
      </c>
    </row>
    <row r="7" ht="11.7" customHeight="1">
      <c r="A7" s="25">
        <f>A6+(1*7)</f>
        <v>41204</v>
      </c>
      <c r="B7" s="25">
        <f>B6+(1*7)</f>
        <v>41205</v>
      </c>
      <c r="C7" s="25">
        <f>C6+(1*7)</f>
        <v>41206</v>
      </c>
      <c r="D7" s="25">
        <f>D6+(1*7)</f>
        <v>41207</v>
      </c>
      <c r="E7" s="25">
        <f>E6+(1*7)</f>
        <v>41208</v>
      </c>
      <c r="F7" s="25">
        <f>F6+(1*7)</f>
        <v>41209</v>
      </c>
      <c r="G7" s="25">
        <f>G6+(1*7)</f>
        <v>41210</v>
      </c>
    </row>
    <row r="8" ht="11.7" customHeight="1">
      <c r="A8" s="25">
        <f>A7+(1*7)</f>
        <v>41211</v>
      </c>
      <c r="B8" s="25">
        <f>B7+(1*7)</f>
        <v>41212</v>
      </c>
      <c r="C8" s="25">
        <f>C7+(1*7)</f>
        <v>41213</v>
      </c>
      <c r="D8" s="25">
        <f>D7+(1*7)</f>
        <v>41214</v>
      </c>
      <c r="E8" s="25">
        <f>E7+(1*7)</f>
        <v>41215</v>
      </c>
      <c r="F8" s="25">
        <f>F7+(1*7)</f>
        <v>41216</v>
      </c>
      <c r="G8" s="25">
        <f>G7+(1*7)</f>
        <v>41217</v>
      </c>
    </row>
  </sheetData>
  <mergeCells count="1">
    <mergeCell ref="A1:G1"/>
  </mergeCells>
  <conditionalFormatting sqref="A3:G8">
    <cfRule type="cellIs" dxfId="0" priority="1" operator="lessThan" stopIfTrue="1">
      <formula>'November - Monat und Jahr'!$A$8</formula>
    </cfRule>
    <cfRule type="cellIs" dxfId="1" priority="2" operator="greaterThan" stopIfTrue="1">
      <formula>'November - Monat und Jahr'!$A$10</formula>
    </cfRule>
  </conditionalFormatting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/>
  </sheetViews>
  <sheetFormatPr defaultColWidth="3.71429" defaultRowHeight="28.45" customHeight="1" outlineLevelRow="0" outlineLevelCol="0"/>
  <cols>
    <col min="1" max="1" width="3.73438" style="26" customWidth="1"/>
    <col min="2" max="2" width="3.73438" style="26" customWidth="1"/>
    <col min="3" max="3" width="3.73438" style="26" customWidth="1"/>
    <col min="4" max="4" width="3.73438" style="26" customWidth="1"/>
    <col min="5" max="5" width="3.73438" style="26" customWidth="1"/>
    <col min="6" max="6" width="3.73438" style="26" customWidth="1"/>
    <col min="7" max="7" width="3.73438" style="26" customWidth="1"/>
    <col min="8" max="256" width="3.73438" style="26" customWidth="1"/>
  </cols>
  <sheetData>
    <row r="1" ht="19.8" customHeight="1">
      <c r="A1" t="s" s="22">
        <f>INDEX('November - Monat und Jahr'!B3:B14,MONTH('November - Monat und Jahr'!A12))</f>
        <v>17</v>
      </c>
      <c r="B1" s="23"/>
      <c r="C1" s="23"/>
      <c r="D1" s="23"/>
      <c r="E1" s="23"/>
      <c r="F1" s="23"/>
      <c r="G1" s="23"/>
    </row>
    <row r="2" ht="12.2" customHeight="1">
      <c r="A2" t="s" s="24">
        <v>20</v>
      </c>
      <c r="B2" t="s" s="24">
        <v>21</v>
      </c>
      <c r="C2" t="s" s="24">
        <v>22</v>
      </c>
      <c r="D2" t="s" s="24">
        <v>21</v>
      </c>
      <c r="E2" t="s" s="24">
        <v>22</v>
      </c>
      <c r="F2" t="s" s="24">
        <v>23</v>
      </c>
      <c r="G2" t="s" s="24">
        <v>20</v>
      </c>
    </row>
    <row r="3" ht="11.7" customHeight="1">
      <c r="A3" s="25">
        <f t="shared" si="1" ref="A3:G3">'November - Monat und Jahr'!$A$12+(0*7+COLUMN()-'November - Monat und Jahr'!$A$13)</f>
        <v>41239</v>
      </c>
      <c r="B3" s="25">
        <f t="shared" si="1"/>
        <v>41240</v>
      </c>
      <c r="C3" s="25">
        <f t="shared" si="1"/>
        <v>41241</v>
      </c>
      <c r="D3" s="25">
        <f t="shared" si="1"/>
        <v>41242</v>
      </c>
      <c r="E3" s="25">
        <f t="shared" si="1"/>
        <v>41243</v>
      </c>
      <c r="F3" s="25">
        <f t="shared" si="1"/>
        <v>41244</v>
      </c>
      <c r="G3" s="25">
        <f t="shared" si="1"/>
        <v>41245</v>
      </c>
    </row>
    <row r="4" ht="11.7" customHeight="1">
      <c r="A4" s="25">
        <f>A3+(1*7)</f>
        <v>41246</v>
      </c>
      <c r="B4" s="25">
        <f>B3+(1*7)</f>
        <v>41247</v>
      </c>
      <c r="C4" s="25">
        <f>C3+(1*7)</f>
        <v>41248</v>
      </c>
      <c r="D4" s="25">
        <f>D3+(1*7)</f>
        <v>41249</v>
      </c>
      <c r="E4" s="25">
        <f>E3+(1*7)</f>
        <v>41250</v>
      </c>
      <c r="F4" s="25">
        <f>F3+(1*7)</f>
        <v>41251</v>
      </c>
      <c r="G4" s="25">
        <f>G3+(1*7)</f>
        <v>41252</v>
      </c>
    </row>
    <row r="5" ht="11.7" customHeight="1">
      <c r="A5" s="25">
        <f>A4+(1*7)</f>
        <v>41253</v>
      </c>
      <c r="B5" s="25">
        <f>B4+(1*7)</f>
        <v>41254</v>
      </c>
      <c r="C5" s="25">
        <f>C4+(1*7)</f>
        <v>41255</v>
      </c>
      <c r="D5" s="25">
        <f>D4+(1*7)</f>
        <v>41256</v>
      </c>
      <c r="E5" s="25">
        <f>E4+(1*7)</f>
        <v>41257</v>
      </c>
      <c r="F5" s="25">
        <f>F4+(1*7)</f>
        <v>41258</v>
      </c>
      <c r="G5" s="25">
        <f>G4+(1*7)</f>
        <v>41259</v>
      </c>
    </row>
    <row r="6" ht="11.7" customHeight="1">
      <c r="A6" s="25">
        <f>A5+(1*7)</f>
        <v>41260</v>
      </c>
      <c r="B6" s="25">
        <f>B5+(1*7)</f>
        <v>41261</v>
      </c>
      <c r="C6" s="25">
        <f>C5+(1*7)</f>
        <v>41262</v>
      </c>
      <c r="D6" s="25">
        <f>D5+(1*7)</f>
        <v>41263</v>
      </c>
      <c r="E6" s="25">
        <f>E5+(1*7)</f>
        <v>41264</v>
      </c>
      <c r="F6" s="25">
        <f>F5+(1*7)</f>
        <v>41265</v>
      </c>
      <c r="G6" s="25">
        <f>G5+(1*7)</f>
        <v>41266</v>
      </c>
    </row>
    <row r="7" ht="11.7" customHeight="1">
      <c r="A7" s="25">
        <f>A6+(1*7)</f>
        <v>41267</v>
      </c>
      <c r="B7" s="25">
        <f>B6+(1*7)</f>
        <v>41268</v>
      </c>
      <c r="C7" s="25">
        <f>C6+(1*7)</f>
        <v>41269</v>
      </c>
      <c r="D7" s="25">
        <f>D6+(1*7)</f>
        <v>41270</v>
      </c>
      <c r="E7" s="25">
        <f>E6+(1*7)</f>
        <v>41271</v>
      </c>
      <c r="F7" s="25">
        <f>F6+(1*7)</f>
        <v>41272</v>
      </c>
      <c r="G7" s="25">
        <f>G6+(1*7)</f>
        <v>41273</v>
      </c>
    </row>
    <row r="8" ht="11.7" customHeight="1">
      <c r="A8" s="25">
        <f>A7+(1*7)</f>
        <v>41274</v>
      </c>
      <c r="B8" s="25">
        <f>B7+(1*7)</f>
        <v>41275</v>
      </c>
      <c r="C8" s="25">
        <f>C7+(1*7)</f>
        <v>41276</v>
      </c>
      <c r="D8" s="25">
        <f>D7+(1*7)</f>
        <v>41277</v>
      </c>
      <c r="E8" s="25">
        <f>E7+(1*7)</f>
        <v>41278</v>
      </c>
      <c r="F8" s="25">
        <f>F7+(1*7)</f>
        <v>41279</v>
      </c>
      <c r="G8" s="25">
        <f>G7+(1*7)</f>
        <v>41280</v>
      </c>
    </row>
  </sheetData>
  <mergeCells count="1">
    <mergeCell ref="A1:G1"/>
  </mergeCells>
  <conditionalFormatting sqref="A3:G8">
    <cfRule type="cellIs" dxfId="2" priority="1" operator="lessThan" stopIfTrue="1">
      <formula>'November - Monat und Jahr'!$A$12</formula>
    </cfRule>
    <cfRule type="cellIs" dxfId="3" priority="2" operator="greaterThan" stopIfTrue="1">
      <formula>'November - Monat und Jahr'!$A$14</formula>
    </cfRule>
  </conditionalFormatting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3"/>
  <sheetViews>
    <sheetView workbookViewId="0" showGridLines="0" defaultGridColor="1"/>
  </sheetViews>
  <sheetFormatPr defaultColWidth="17.3095" defaultRowHeight="18.2" customHeight="1" outlineLevelRow="0" outlineLevelCol="0"/>
  <cols>
    <col min="1" max="1" width="17.3359" style="27" customWidth="1"/>
    <col min="2" max="2" width="17.3359" style="27" customWidth="1"/>
    <col min="3" max="3" width="17.3359" style="27" customWidth="1"/>
    <col min="4" max="4" width="17.3359" style="27" customWidth="1"/>
    <col min="5" max="5" width="17.3359" style="27" customWidth="1"/>
    <col min="6" max="6" width="17.3359" style="27" customWidth="1"/>
    <col min="7" max="7" width="17.3359" style="27" customWidth="1"/>
    <col min="8" max="256" width="17.3359" style="27" customWidth="1"/>
  </cols>
  <sheetData>
    <row r="1" ht="18.8" customHeight="1">
      <c r="A1" t="s" s="28">
        <v>28</v>
      </c>
      <c r="B1" t="s" s="29">
        <v>29</v>
      </c>
      <c r="C1" t="s" s="29">
        <v>30</v>
      </c>
      <c r="D1" t="s" s="29">
        <v>31</v>
      </c>
      <c r="E1" t="s" s="29">
        <v>32</v>
      </c>
      <c r="F1" t="s" s="29">
        <v>33</v>
      </c>
      <c r="G1" t="s" s="30">
        <v>34</v>
      </c>
    </row>
    <row r="2" ht="14.45" customHeight="1">
      <c r="A2" s="31">
        <f>'November - Monat und Jahr'!$A$4+(0*7+1-'November - Monat und Jahr'!$A$5)</f>
        <v>41211</v>
      </c>
      <c r="B2" s="31">
        <f>A2+(0*7+1)</f>
        <v>41212</v>
      </c>
      <c r="C2" s="31">
        <f>B2+(0*7+1)</f>
        <v>41213</v>
      </c>
      <c r="D2" s="31">
        <f>C2+(0*7+1)</f>
        <v>41214</v>
      </c>
      <c r="E2" s="31">
        <f>D2+(0*7+1)</f>
        <v>41215</v>
      </c>
      <c r="F2" s="31">
        <f>E2+(0*7+1)</f>
        <v>41216</v>
      </c>
      <c r="G2" s="31">
        <f>F2+(0*7+1)</f>
        <v>41217</v>
      </c>
    </row>
    <row r="3" ht="42.2" customHeight="1">
      <c r="A3" t="s" s="32">
        <v>35</v>
      </c>
      <c r="B3" s="32"/>
      <c r="C3" s="32"/>
      <c r="D3" s="32"/>
      <c r="E3" s="32"/>
      <c r="F3" s="32"/>
      <c r="G3" s="32"/>
    </row>
    <row r="4" ht="14.2" customHeight="1">
      <c r="A4" s="33">
        <f>A2+(1*7)</f>
        <v>41218</v>
      </c>
      <c r="B4" s="33">
        <f>B2+(1*7)</f>
        <v>41219</v>
      </c>
      <c r="C4" s="33">
        <f>C2+(1*7)</f>
        <v>41220</v>
      </c>
      <c r="D4" s="33">
        <f>D2+(1*7)</f>
        <v>41221</v>
      </c>
      <c r="E4" s="33">
        <f>E2+(1*7)</f>
        <v>41222</v>
      </c>
      <c r="F4" s="33">
        <f>F2+(1*7)</f>
        <v>41223</v>
      </c>
      <c r="G4" s="33">
        <f>G2+(1*7)</f>
        <v>41224</v>
      </c>
    </row>
    <row r="5" ht="42.2" customHeight="1">
      <c r="A5" t="s" s="32">
        <v>35</v>
      </c>
      <c r="B5" s="32"/>
      <c r="C5" s="32"/>
      <c r="D5" t="s" s="32">
        <v>36</v>
      </c>
      <c r="E5" t="s" s="32">
        <v>37</v>
      </c>
      <c r="F5" t="s" s="32">
        <v>38</v>
      </c>
      <c r="G5" s="34"/>
    </row>
    <row r="6" ht="14.2" customHeight="1">
      <c r="A6" s="33">
        <f>A4+(1*7)</f>
        <v>41225</v>
      </c>
      <c r="B6" s="33">
        <f>B4+(1*7)</f>
        <v>41226</v>
      </c>
      <c r="C6" s="33">
        <f>C4+(1*7)</f>
        <v>41227</v>
      </c>
      <c r="D6" s="33">
        <f>D4+(1*7)</f>
        <v>41228</v>
      </c>
      <c r="E6" s="33">
        <f>E4+(1*7)</f>
        <v>41229</v>
      </c>
      <c r="F6" s="33">
        <f>F4+(1*7)</f>
        <v>41230</v>
      </c>
      <c r="G6" s="33">
        <f>G4+(1*7)</f>
        <v>41231</v>
      </c>
    </row>
    <row r="7" ht="42.2" customHeight="1">
      <c r="A7" t="s" s="34">
        <v>35</v>
      </c>
      <c r="B7" s="35"/>
      <c r="C7" t="s" s="32">
        <v>37</v>
      </c>
      <c r="D7" t="s" s="36">
        <v>39</v>
      </c>
      <c r="E7" s="32"/>
      <c r="F7" s="32"/>
      <c r="G7" s="32"/>
    </row>
    <row r="8" ht="14.2" customHeight="1">
      <c r="A8" s="33">
        <f>A6+(1*7)</f>
        <v>41232</v>
      </c>
      <c r="B8" s="33">
        <f>B6+(1*7)</f>
        <v>41233</v>
      </c>
      <c r="C8" s="33">
        <f>C6+(1*7)</f>
        <v>41234</v>
      </c>
      <c r="D8" s="33">
        <f>D6+(1*7)</f>
        <v>41235</v>
      </c>
      <c r="E8" s="33">
        <f>E6+(1*7)</f>
        <v>41236</v>
      </c>
      <c r="F8" s="33">
        <f>F6+(1*7)</f>
        <v>41237</v>
      </c>
      <c r="G8" s="33">
        <f>G6+(1*7)</f>
        <v>41238</v>
      </c>
    </row>
    <row r="9" ht="42.2" customHeight="1">
      <c r="A9" t="s" s="32">
        <v>35</v>
      </c>
      <c r="B9" s="35"/>
      <c r="C9" s="32"/>
      <c r="D9" s="32"/>
      <c r="E9" s="32"/>
      <c r="F9" s="32"/>
      <c r="G9" s="32"/>
    </row>
    <row r="10" ht="14.2" customHeight="1">
      <c r="A10" s="33">
        <f>A8+(1*7)</f>
        <v>41239</v>
      </c>
      <c r="B10" s="33">
        <f>B8+(1*7)</f>
        <v>41240</v>
      </c>
      <c r="C10" s="33">
        <f>C8+(1*7)</f>
        <v>41241</v>
      </c>
      <c r="D10" s="33">
        <f>D8+(1*7)</f>
        <v>41242</v>
      </c>
      <c r="E10" s="33">
        <f>E8+(1*7)</f>
        <v>41243</v>
      </c>
      <c r="F10" s="33">
        <f>F8+(1*7)</f>
        <v>41244</v>
      </c>
      <c r="G10" s="33">
        <f>G8+(1*7)</f>
        <v>41245</v>
      </c>
    </row>
    <row r="11" ht="42.2" customHeight="1">
      <c r="A11" t="s" s="32">
        <v>35</v>
      </c>
      <c r="B11" s="32"/>
      <c r="C11" s="32"/>
      <c r="D11" t="s" s="36">
        <v>40</v>
      </c>
      <c r="E11" s="32"/>
      <c r="F11" s="32"/>
      <c r="G11" s="32"/>
    </row>
    <row r="12" ht="14.2" customHeight="1">
      <c r="A12" s="33">
        <f>A10+(1*7)</f>
        <v>41246</v>
      </c>
      <c r="B12" s="33">
        <f>B10+(1*7)</f>
        <v>41247</v>
      </c>
      <c r="C12" s="33">
        <f>C10+(1*7)</f>
        <v>41248</v>
      </c>
      <c r="D12" s="33">
        <f>D10+(1*7)</f>
        <v>41249</v>
      </c>
      <c r="E12" s="33">
        <f>E10+(1*7)</f>
        <v>41250</v>
      </c>
      <c r="F12" s="33">
        <f>F10+(1*7)</f>
        <v>41251</v>
      </c>
      <c r="G12" s="33">
        <f>G10+(1*7)</f>
        <v>41252</v>
      </c>
    </row>
    <row r="13" ht="42.2" customHeight="1">
      <c r="A13" t="s" s="32">
        <v>35</v>
      </c>
      <c r="B13" s="32"/>
      <c r="C13" s="32"/>
      <c r="D13" s="32"/>
      <c r="E13" s="32"/>
      <c r="F13" s="32"/>
      <c r="G13" s="32"/>
    </row>
  </sheetData>
  <conditionalFormatting sqref="A2:G2 A4:G4 A6:G6 A8:G8 A10:G10 A12:G12">
    <cfRule type="cellIs" dxfId="4" priority="1" operator="lessThan" stopIfTrue="1">
      <formula>'November - Monat und Jahr'!$A$4</formula>
    </cfRule>
    <cfRule type="cellIs" dxfId="5" priority="2" operator="greaterThan" stopIfTrue="1">
      <formula>'November - Monat und Jahr'!$A$6</formula>
    </cfRule>
  </conditionalFormatting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4"/>
  <sheetViews>
    <sheetView workbookViewId="0" showGridLines="0" defaultGridColor="1"/>
  </sheetViews>
  <sheetFormatPr defaultColWidth="57.3333" defaultRowHeight="19.9" customHeight="1" outlineLevelRow="0" outlineLevelCol="0"/>
  <cols>
    <col min="1" max="1" width="57.3516" style="37" customWidth="1"/>
    <col min="2" max="2" hidden="1" width="57.3333" style="37" customWidth="1"/>
    <col min="3" max="3" hidden="1" width="57.3333" style="37" customWidth="1"/>
    <col min="4" max="256" width="57.3516" style="37" customWidth="1"/>
  </cols>
  <sheetData>
    <row r="1" ht="64" customHeight="1">
      <c r="A1" t="s" s="7">
        <v>17</v>
      </c>
      <c r="B1" s="8"/>
      <c r="C1" s="9"/>
    </row>
    <row r="2" ht="42.55" customHeight="1">
      <c r="A2" s="10">
        <v>2016</v>
      </c>
      <c r="B2" s="11"/>
      <c r="C2" s="12"/>
    </row>
    <row r="3" ht="19.9" customHeight="1" hidden="1">
      <c r="A3" s="13">
        <v>1</v>
      </c>
      <c r="B3" t="s" s="14">
        <v>7</v>
      </c>
      <c r="C3" s="15">
        <v>1</v>
      </c>
    </row>
    <row r="4" ht="19.9" customHeight="1" hidden="1">
      <c r="A4" s="16">
        <f>DATE(A2,LOOKUP(A1,B1:B14,C1:C14),1)</f>
        <v>41243</v>
      </c>
      <c r="B4" t="s" s="14">
        <v>8</v>
      </c>
      <c r="C4" s="15">
        <v>2</v>
      </c>
    </row>
    <row r="5" ht="19.9" customHeight="1" hidden="1">
      <c r="A5" s="13">
        <f>WEEKDAY(A4,$A$3)</f>
        <v>5</v>
      </c>
      <c r="B5" t="s" s="14">
        <v>9</v>
      </c>
      <c r="C5" s="15">
        <v>3</v>
      </c>
    </row>
    <row r="6" ht="19.9" customHeight="1" hidden="1">
      <c r="A6" s="16">
        <f>EOMONTH(A4,0)</f>
        <v>41273</v>
      </c>
      <c r="B6" t="s" s="14">
        <v>10</v>
      </c>
      <c r="C6" s="15">
        <v>4</v>
      </c>
    </row>
    <row r="7" ht="19.9" customHeight="1" hidden="1">
      <c r="A7" s="17"/>
      <c r="B7" t="s" s="14">
        <v>11</v>
      </c>
      <c r="C7" s="15">
        <v>5</v>
      </c>
    </row>
    <row r="8" ht="19.9" customHeight="1" hidden="1">
      <c r="A8" s="16">
        <f>EOMONTH(A10,-1)+(0*7+1)</f>
        <v>41213</v>
      </c>
      <c r="B8" t="s" s="14">
        <v>12</v>
      </c>
      <c r="C8" s="15">
        <v>6</v>
      </c>
    </row>
    <row r="9" ht="19.9" customHeight="1" hidden="1">
      <c r="A9" s="13">
        <f>WEEKDAY(A8,$A$3)</f>
        <v>3</v>
      </c>
      <c r="B9" t="s" s="14">
        <v>13</v>
      </c>
      <c r="C9" s="15">
        <v>7</v>
      </c>
    </row>
    <row r="10" ht="19.9" customHeight="1" hidden="1">
      <c r="A10" s="16">
        <f>A4-(0*7+1)</f>
        <v>41242</v>
      </c>
      <c r="B10" t="s" s="14">
        <v>14</v>
      </c>
      <c r="C10" s="15">
        <v>8</v>
      </c>
    </row>
    <row r="11" ht="19.9" customHeight="1" hidden="1">
      <c r="A11" s="17"/>
      <c r="B11" t="s" s="14">
        <v>15</v>
      </c>
      <c r="C11" s="15">
        <v>9</v>
      </c>
    </row>
    <row r="12" ht="19.9" customHeight="1" hidden="1">
      <c r="A12" s="16">
        <f>A6+(0*7+1)</f>
        <v>41274</v>
      </c>
      <c r="B12" t="s" s="14">
        <v>16</v>
      </c>
      <c r="C12" s="15">
        <v>10</v>
      </c>
    </row>
    <row r="13" ht="19.9" customHeight="1" hidden="1">
      <c r="A13" s="13">
        <f>WEEKDAY(A12,$A$3)</f>
        <v>1</v>
      </c>
      <c r="B13" t="s" s="14">
        <v>4</v>
      </c>
      <c r="C13" s="15">
        <v>11</v>
      </c>
    </row>
    <row r="14" ht="19.9" customHeight="1" hidden="1">
      <c r="A14" s="18">
        <f>EOMONTH(A12,0)</f>
        <v>41304</v>
      </c>
      <c r="B14" t="s" s="19">
        <v>17</v>
      </c>
      <c r="C14" s="20">
        <v>12</v>
      </c>
    </row>
  </sheetData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/>
  </sheetViews>
  <sheetFormatPr defaultColWidth="3.67339" defaultRowHeight="28.45" customHeight="1" outlineLevelRow="0" outlineLevelCol="0"/>
  <cols>
    <col min="1" max="1" width="3.6875" style="38" customWidth="1"/>
    <col min="2" max="2" width="3.71875" style="38" customWidth="1"/>
    <col min="3" max="3" width="3.71875" style="38" customWidth="1"/>
    <col min="4" max="4" width="3.71875" style="38" customWidth="1"/>
    <col min="5" max="5" width="3.71875" style="38" customWidth="1"/>
    <col min="6" max="6" width="3.71875" style="38" customWidth="1"/>
    <col min="7" max="7" width="3.71875" style="38" customWidth="1"/>
    <col min="8" max="256" width="3.6875" style="38" customWidth="1"/>
  </cols>
  <sheetData>
    <row r="1" ht="19.8" customHeight="1">
      <c r="A1" t="s" s="22">
        <f>INDEX('Dezember - Monat und Jahr'!B3:B14,MONTH('Dezember - Monat und Jahr'!A8))</f>
        <v>4</v>
      </c>
      <c r="B1" s="23"/>
      <c r="C1" s="23"/>
      <c r="D1" s="23"/>
      <c r="E1" s="23"/>
      <c r="F1" s="23"/>
      <c r="G1" s="23"/>
    </row>
    <row r="2" ht="12.2" customHeight="1">
      <c r="A2" t="s" s="24">
        <v>20</v>
      </c>
      <c r="B2" t="s" s="24">
        <v>21</v>
      </c>
      <c r="C2" t="s" s="24">
        <v>22</v>
      </c>
      <c r="D2" t="s" s="24">
        <v>21</v>
      </c>
      <c r="E2" t="s" s="24">
        <v>22</v>
      </c>
      <c r="F2" t="s" s="24">
        <v>23</v>
      </c>
      <c r="G2" t="s" s="24">
        <v>20</v>
      </c>
    </row>
    <row r="3" ht="11.7" customHeight="1">
      <c r="A3" s="25">
        <f t="shared" si="1" ref="A3:G3">'Dezember - Monat und Jahr'!$A$8+(0*7+COLUMN()-'Dezember - Monat und Jahr'!$A$9)</f>
        <v>41211</v>
      </c>
      <c r="B3" s="25">
        <f t="shared" si="1"/>
        <v>41212</v>
      </c>
      <c r="C3" s="25">
        <f t="shared" si="1"/>
        <v>41213</v>
      </c>
      <c r="D3" s="25">
        <f t="shared" si="1"/>
        <v>41214</v>
      </c>
      <c r="E3" s="25">
        <f t="shared" si="1"/>
        <v>41215</v>
      </c>
      <c r="F3" s="25">
        <f t="shared" si="1"/>
        <v>41216</v>
      </c>
      <c r="G3" s="25">
        <f t="shared" si="1"/>
        <v>41217</v>
      </c>
    </row>
    <row r="4" ht="11.7" customHeight="1">
      <c r="A4" s="25">
        <f>A3+(1*7)</f>
        <v>41218</v>
      </c>
      <c r="B4" s="25">
        <f>B3+(1*7)</f>
        <v>41219</v>
      </c>
      <c r="C4" s="25">
        <f>C3+(1*7)</f>
        <v>41220</v>
      </c>
      <c r="D4" s="25">
        <f>D3+(1*7)</f>
        <v>41221</v>
      </c>
      <c r="E4" s="25">
        <f>E3+(1*7)</f>
        <v>41222</v>
      </c>
      <c r="F4" s="25">
        <f>F3+(1*7)</f>
        <v>41223</v>
      </c>
      <c r="G4" s="25">
        <f>G3+(1*7)</f>
        <v>41224</v>
      </c>
    </row>
    <row r="5" ht="11.7" customHeight="1">
      <c r="A5" s="25">
        <f>A4+(1*7)</f>
        <v>41225</v>
      </c>
      <c r="B5" s="25">
        <f>B4+(1*7)</f>
        <v>41226</v>
      </c>
      <c r="C5" s="25">
        <f>C4+(1*7)</f>
        <v>41227</v>
      </c>
      <c r="D5" s="25">
        <f>D4+(1*7)</f>
        <v>41228</v>
      </c>
      <c r="E5" s="25">
        <f>E4+(1*7)</f>
        <v>41229</v>
      </c>
      <c r="F5" s="25">
        <f>F4+(1*7)</f>
        <v>41230</v>
      </c>
      <c r="G5" s="25">
        <f>G4+(1*7)</f>
        <v>41231</v>
      </c>
    </row>
    <row r="6" ht="11.7" customHeight="1">
      <c r="A6" s="25">
        <f>A5+(1*7)</f>
        <v>41232</v>
      </c>
      <c r="B6" s="25">
        <f>B5+(1*7)</f>
        <v>41233</v>
      </c>
      <c r="C6" s="25">
        <f>C5+(1*7)</f>
        <v>41234</v>
      </c>
      <c r="D6" s="25">
        <f>D5+(1*7)</f>
        <v>41235</v>
      </c>
      <c r="E6" s="25">
        <f>E5+(1*7)</f>
        <v>41236</v>
      </c>
      <c r="F6" s="25">
        <f>F5+(1*7)</f>
        <v>41237</v>
      </c>
      <c r="G6" s="25">
        <f>G5+(1*7)</f>
        <v>41238</v>
      </c>
    </row>
    <row r="7" ht="11.7" customHeight="1">
      <c r="A7" s="25">
        <f>A6+(1*7)</f>
        <v>41239</v>
      </c>
      <c r="B7" s="25">
        <f>B6+(1*7)</f>
        <v>41240</v>
      </c>
      <c r="C7" s="25">
        <f>C6+(1*7)</f>
        <v>41241</v>
      </c>
      <c r="D7" s="25">
        <f>D6+(1*7)</f>
        <v>41242</v>
      </c>
      <c r="E7" s="25">
        <f>E6+(1*7)</f>
        <v>41243</v>
      </c>
      <c r="F7" s="25">
        <f>F6+(1*7)</f>
        <v>41244</v>
      </c>
      <c r="G7" s="25">
        <f>G6+(1*7)</f>
        <v>41245</v>
      </c>
    </row>
    <row r="8" ht="11.7" customHeight="1">
      <c r="A8" s="25">
        <f>A7+(1*7)</f>
        <v>41246</v>
      </c>
      <c r="B8" s="25">
        <f>B7+(1*7)</f>
        <v>41247</v>
      </c>
      <c r="C8" s="25">
        <f>C7+(1*7)</f>
        <v>41248</v>
      </c>
      <c r="D8" s="25">
        <f>D7+(1*7)</f>
        <v>41249</v>
      </c>
      <c r="E8" s="25">
        <f>E7+(1*7)</f>
        <v>41250</v>
      </c>
      <c r="F8" s="25">
        <f>F7+(1*7)</f>
        <v>41251</v>
      </c>
      <c r="G8" s="25">
        <f>G7+(1*7)</f>
        <v>41252</v>
      </c>
    </row>
  </sheetData>
  <mergeCells count="1">
    <mergeCell ref="A1:G1"/>
  </mergeCells>
  <conditionalFormatting sqref="A3:G8">
    <cfRule type="cellIs" dxfId="6" priority="1" operator="lessThan" stopIfTrue="1">
      <formula>'Dezember - Monat und Jahr'!$A$8</formula>
    </cfRule>
    <cfRule type="cellIs" dxfId="7" priority="2" operator="greaterThan" stopIfTrue="1">
      <formula>'Dezember - Monat und Jahr'!$A$10</formula>
    </cfRule>
  </conditionalFormatting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/>
  </sheetViews>
  <sheetFormatPr defaultColWidth="3.71429" defaultRowHeight="28.45" customHeight="1" outlineLevelRow="0" outlineLevelCol="0"/>
  <cols>
    <col min="1" max="1" width="3.73438" style="39" customWidth="1"/>
    <col min="2" max="2" width="3.73438" style="39" customWidth="1"/>
    <col min="3" max="3" width="3.73438" style="39" customWidth="1"/>
    <col min="4" max="4" width="3.73438" style="39" customWidth="1"/>
    <col min="5" max="5" width="3.73438" style="39" customWidth="1"/>
    <col min="6" max="6" width="3.73438" style="39" customWidth="1"/>
    <col min="7" max="7" width="3.73438" style="39" customWidth="1"/>
    <col min="8" max="256" width="3.73438" style="39" customWidth="1"/>
  </cols>
  <sheetData>
    <row r="1" ht="19.8" customHeight="1">
      <c r="A1" t="s" s="22">
        <f>INDEX('Dezember - Monat und Jahr'!B3:B14,MONTH('Dezember - Monat und Jahr'!A12))</f>
        <v>7</v>
      </c>
      <c r="B1" s="23"/>
      <c r="C1" s="23"/>
      <c r="D1" s="23"/>
      <c r="E1" s="23"/>
      <c r="F1" s="23"/>
      <c r="G1" s="23"/>
    </row>
    <row r="2" ht="12.2" customHeight="1">
      <c r="A2" t="s" s="24">
        <v>20</v>
      </c>
      <c r="B2" t="s" s="24">
        <v>21</v>
      </c>
      <c r="C2" t="s" s="24">
        <v>22</v>
      </c>
      <c r="D2" t="s" s="24">
        <v>21</v>
      </c>
      <c r="E2" t="s" s="24">
        <v>22</v>
      </c>
      <c r="F2" t="s" s="24">
        <v>23</v>
      </c>
      <c r="G2" t="s" s="24">
        <v>20</v>
      </c>
    </row>
    <row r="3" ht="11.7" customHeight="1">
      <c r="A3" s="25">
        <f t="shared" si="1" ref="A3:G3">'Dezember - Monat und Jahr'!$A$12+(0*7+COLUMN()-'Dezember - Monat und Jahr'!$A$13)</f>
        <v>41274</v>
      </c>
      <c r="B3" s="25">
        <f t="shared" si="1"/>
        <v>41275</v>
      </c>
      <c r="C3" s="25">
        <f t="shared" si="1"/>
        <v>41276</v>
      </c>
      <c r="D3" s="25">
        <f t="shared" si="1"/>
        <v>41277</v>
      </c>
      <c r="E3" s="25">
        <f t="shared" si="1"/>
        <v>41278</v>
      </c>
      <c r="F3" s="25">
        <f t="shared" si="1"/>
        <v>41279</v>
      </c>
      <c r="G3" s="25">
        <f t="shared" si="1"/>
        <v>41280</v>
      </c>
    </row>
    <row r="4" ht="11.7" customHeight="1">
      <c r="A4" s="25">
        <f>A3+(1*7)</f>
        <v>41281</v>
      </c>
      <c r="B4" s="25">
        <f>B3+(1*7)</f>
        <v>41282</v>
      </c>
      <c r="C4" s="25">
        <f>C3+(1*7)</f>
        <v>41283</v>
      </c>
      <c r="D4" s="25">
        <f>D3+(1*7)</f>
        <v>41284</v>
      </c>
      <c r="E4" s="25">
        <f>E3+(1*7)</f>
        <v>41285</v>
      </c>
      <c r="F4" s="25">
        <f>F3+(1*7)</f>
        <v>41286</v>
      </c>
      <c r="G4" s="25">
        <f>G3+(1*7)</f>
        <v>41287</v>
      </c>
    </row>
    <row r="5" ht="11.7" customHeight="1">
      <c r="A5" s="25">
        <f>A4+(1*7)</f>
        <v>41288</v>
      </c>
      <c r="B5" s="25">
        <f>B4+(1*7)</f>
        <v>41289</v>
      </c>
      <c r="C5" s="25">
        <f>C4+(1*7)</f>
        <v>41290</v>
      </c>
      <c r="D5" s="25">
        <f>D4+(1*7)</f>
        <v>41291</v>
      </c>
      <c r="E5" s="25">
        <f>E4+(1*7)</f>
        <v>41292</v>
      </c>
      <c r="F5" s="25">
        <f>F4+(1*7)</f>
        <v>41293</v>
      </c>
      <c r="G5" s="25">
        <f>G4+(1*7)</f>
        <v>41294</v>
      </c>
    </row>
    <row r="6" ht="11.7" customHeight="1">
      <c r="A6" s="25">
        <f>A5+(1*7)</f>
        <v>41295</v>
      </c>
      <c r="B6" s="25">
        <f>B5+(1*7)</f>
        <v>41296</v>
      </c>
      <c r="C6" s="25">
        <f>C5+(1*7)</f>
        <v>41297</v>
      </c>
      <c r="D6" s="25">
        <f>D5+(1*7)</f>
        <v>41298</v>
      </c>
      <c r="E6" s="25">
        <f>E5+(1*7)</f>
        <v>41299</v>
      </c>
      <c r="F6" s="25">
        <f>F5+(1*7)</f>
        <v>41300</v>
      </c>
      <c r="G6" s="25">
        <f>G5+(1*7)</f>
        <v>41301</v>
      </c>
    </row>
    <row r="7" ht="11.7" customHeight="1">
      <c r="A7" s="25">
        <f>A6+(1*7)</f>
        <v>41302</v>
      </c>
      <c r="B7" s="25">
        <f>B6+(1*7)</f>
        <v>41303</v>
      </c>
      <c r="C7" s="25">
        <f>C6+(1*7)</f>
        <v>41304</v>
      </c>
      <c r="D7" s="25">
        <f>D6+(1*7)</f>
        <v>41305</v>
      </c>
      <c r="E7" s="25">
        <f>E6+(1*7)</f>
        <v>41306</v>
      </c>
      <c r="F7" s="25">
        <f>F6+(1*7)</f>
        <v>41307</v>
      </c>
      <c r="G7" s="25">
        <f>G6+(1*7)</f>
        <v>41308</v>
      </c>
    </row>
    <row r="8" ht="11.7" customHeight="1">
      <c r="A8" s="25">
        <f>A7+(1*7)</f>
        <v>41309</v>
      </c>
      <c r="B8" s="25">
        <f>B7+(1*7)</f>
        <v>41310</v>
      </c>
      <c r="C8" s="25">
        <f>C7+(1*7)</f>
        <v>41311</v>
      </c>
      <c r="D8" s="25">
        <f>D7+(1*7)</f>
        <v>41312</v>
      </c>
      <c r="E8" s="25">
        <f>E7+(1*7)</f>
        <v>41313</v>
      </c>
      <c r="F8" s="25">
        <f>F7+(1*7)</f>
        <v>41314</v>
      </c>
      <c r="G8" s="25">
        <f>G7+(1*7)</f>
        <v>41315</v>
      </c>
    </row>
  </sheetData>
  <mergeCells count="1">
    <mergeCell ref="A1:G1"/>
  </mergeCells>
  <conditionalFormatting sqref="A3:G8">
    <cfRule type="cellIs" dxfId="8" priority="1" operator="lessThan" stopIfTrue="1">
      <formula>'Dezember - Monat und Jahr'!$A$12</formula>
    </cfRule>
    <cfRule type="cellIs" dxfId="9" priority="2" operator="greaterThan" stopIfTrue="1">
      <formula>'Dezember - Monat und Jahr'!$A$14</formula>
    </cfRule>
  </conditionalFormatting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3"/>
  <sheetViews>
    <sheetView workbookViewId="0" showGridLines="0" defaultGridColor="1"/>
  </sheetViews>
  <sheetFormatPr defaultColWidth="17.3095" defaultRowHeight="18.2" customHeight="1" outlineLevelRow="0" outlineLevelCol="0"/>
  <cols>
    <col min="1" max="1" width="17.3359" style="40" customWidth="1"/>
    <col min="2" max="2" width="17.3359" style="40" customWidth="1"/>
    <col min="3" max="3" width="17.3359" style="40" customWidth="1"/>
    <col min="4" max="4" width="17.3359" style="40" customWidth="1"/>
    <col min="5" max="5" width="17.3359" style="40" customWidth="1"/>
    <col min="6" max="6" width="17.3359" style="40" customWidth="1"/>
    <col min="7" max="7" width="17.3359" style="40" customWidth="1"/>
    <col min="8" max="256" width="17.3359" style="40" customWidth="1"/>
  </cols>
  <sheetData>
    <row r="1" ht="18.8" customHeight="1">
      <c r="A1" t="s" s="28">
        <v>28</v>
      </c>
      <c r="B1" t="s" s="29">
        <v>29</v>
      </c>
      <c r="C1" t="s" s="29">
        <v>30</v>
      </c>
      <c r="D1" t="s" s="29">
        <v>31</v>
      </c>
      <c r="E1" t="s" s="29">
        <v>32</v>
      </c>
      <c r="F1" t="s" s="29">
        <v>33</v>
      </c>
      <c r="G1" t="s" s="30">
        <v>34</v>
      </c>
    </row>
    <row r="2" ht="14.45" customHeight="1">
      <c r="A2" s="31">
        <f>'Dezember - Monat und Jahr'!$A$4+(0*7+1-'Dezember - Monat und Jahr'!$A$5)</f>
        <v>41239</v>
      </c>
      <c r="B2" s="31">
        <f>A2+(0*7+1)</f>
        <v>41240</v>
      </c>
      <c r="C2" s="31">
        <f>B2+(0*7+1)</f>
        <v>41241</v>
      </c>
      <c r="D2" s="31">
        <f>C2+(0*7+1)</f>
        <v>41242</v>
      </c>
      <c r="E2" s="31">
        <f>D2+(0*7+1)</f>
        <v>41243</v>
      </c>
      <c r="F2" s="31">
        <f>E2+(0*7+1)</f>
        <v>41244</v>
      </c>
      <c r="G2" s="31">
        <f>F2+(0*7+1)</f>
        <v>41245</v>
      </c>
    </row>
    <row r="3" ht="42.2" customHeight="1">
      <c r="A3" t="s" s="32">
        <v>35</v>
      </c>
      <c r="B3" s="32"/>
      <c r="C3" s="32"/>
      <c r="D3" s="32"/>
      <c r="E3" s="32"/>
      <c r="F3" s="32"/>
      <c r="G3" s="32"/>
    </row>
    <row r="4" ht="14.2" customHeight="1">
      <c r="A4" s="33">
        <f>A2+(1*7)</f>
        <v>41246</v>
      </c>
      <c r="B4" s="33">
        <f>B2+(1*7)</f>
        <v>41247</v>
      </c>
      <c r="C4" s="33">
        <f>C2+(1*7)</f>
        <v>41248</v>
      </c>
      <c r="D4" s="33">
        <f>D2+(1*7)</f>
        <v>41249</v>
      </c>
      <c r="E4" s="33">
        <f>E2+(1*7)</f>
        <v>41250</v>
      </c>
      <c r="F4" s="33">
        <f>F2+(1*7)</f>
        <v>41251</v>
      </c>
      <c r="G4" s="33">
        <f>G2+(1*7)</f>
        <v>41252</v>
      </c>
    </row>
    <row r="5" ht="42.2" customHeight="1">
      <c r="A5" t="s" s="32">
        <v>35</v>
      </c>
      <c r="B5" s="32"/>
      <c r="C5" s="32"/>
      <c r="D5" s="32"/>
      <c r="E5" s="32"/>
      <c r="F5" s="32"/>
      <c r="G5" s="32"/>
    </row>
    <row r="6" ht="14.2" customHeight="1">
      <c r="A6" s="33">
        <f>A4+(1*7)</f>
        <v>41253</v>
      </c>
      <c r="B6" s="33">
        <f>B4+(1*7)</f>
        <v>41254</v>
      </c>
      <c r="C6" s="33">
        <f>C4+(1*7)</f>
        <v>41255</v>
      </c>
      <c r="D6" s="33">
        <f>D4+(1*7)</f>
        <v>41256</v>
      </c>
      <c r="E6" s="33">
        <f>E4+(1*7)</f>
        <v>41257</v>
      </c>
      <c r="F6" s="33">
        <f>F4+(1*7)</f>
        <v>41258</v>
      </c>
      <c r="G6" s="33">
        <f>G4+(1*7)</f>
        <v>41259</v>
      </c>
    </row>
    <row r="7" ht="42.2" customHeight="1">
      <c r="A7" t="s" s="32">
        <v>35</v>
      </c>
      <c r="B7" s="32"/>
      <c r="C7" s="32"/>
      <c r="D7" t="s" s="36">
        <v>45</v>
      </c>
      <c r="E7" s="32"/>
      <c r="F7" s="32"/>
      <c r="G7" s="32"/>
    </row>
    <row r="8" ht="14.2" customHeight="1">
      <c r="A8" s="33">
        <f>A6+(1*7)</f>
        <v>41260</v>
      </c>
      <c r="B8" s="33">
        <f>B6+(1*7)</f>
        <v>41261</v>
      </c>
      <c r="C8" s="33">
        <f>C6+(1*7)</f>
        <v>41262</v>
      </c>
      <c r="D8" s="33">
        <f>D6+(1*7)</f>
        <v>41263</v>
      </c>
      <c r="E8" s="33">
        <f>E6+(1*7)</f>
        <v>41264</v>
      </c>
      <c r="F8" s="33">
        <f>F6+(1*7)</f>
        <v>41265</v>
      </c>
      <c r="G8" s="33">
        <f>G6+(1*7)</f>
        <v>41266</v>
      </c>
    </row>
    <row r="9" ht="42.2" customHeight="1">
      <c r="A9" t="s" s="32">
        <v>35</v>
      </c>
      <c r="B9" s="32"/>
      <c r="C9" s="32"/>
      <c r="D9" s="32"/>
      <c r="E9" s="32"/>
      <c r="F9" s="32"/>
      <c r="G9" s="34"/>
    </row>
    <row r="10" ht="14.2" customHeight="1">
      <c r="A10" s="33">
        <f>A8+(1*7)</f>
        <v>41267</v>
      </c>
      <c r="B10" s="33">
        <f>B8+(1*7)</f>
        <v>41268</v>
      </c>
      <c r="C10" s="33">
        <f>C8+(1*7)</f>
        <v>41269</v>
      </c>
      <c r="D10" s="33">
        <f>D8+(1*7)</f>
        <v>41270</v>
      </c>
      <c r="E10" s="33">
        <f>E8+(1*7)</f>
        <v>41271</v>
      </c>
      <c r="F10" s="33">
        <f>F8+(1*7)</f>
        <v>41272</v>
      </c>
      <c r="G10" s="33">
        <f>G8+(1*7)</f>
        <v>41273</v>
      </c>
    </row>
    <row r="11" ht="42.2" customHeight="1">
      <c r="A11" t="s" s="34">
        <v>35</v>
      </c>
      <c r="B11" s="34"/>
      <c r="C11" s="32"/>
      <c r="D11" t="s" s="36">
        <v>46</v>
      </c>
      <c r="E11" s="32"/>
      <c r="F11" s="32"/>
      <c r="G11" s="34"/>
    </row>
    <row r="12" ht="14.2" customHeight="1">
      <c r="A12" s="33">
        <f>A10+(1*7)</f>
        <v>41274</v>
      </c>
      <c r="B12" s="33">
        <f>B10+(1*7)</f>
        <v>41275</v>
      </c>
      <c r="C12" s="33">
        <f>C10+(1*7)</f>
        <v>41276</v>
      </c>
      <c r="D12" s="33">
        <f>D10+(1*7)</f>
        <v>41277</v>
      </c>
      <c r="E12" s="33">
        <f>E10+(1*7)</f>
        <v>41278</v>
      </c>
      <c r="F12" s="33">
        <f>F10+(1*7)</f>
        <v>41279</v>
      </c>
      <c r="G12" s="33">
        <f>G10+(1*7)</f>
        <v>41280</v>
      </c>
    </row>
    <row r="13" ht="42.2" customHeight="1">
      <c r="A13" t="s" s="32">
        <v>35</v>
      </c>
      <c r="B13" s="32"/>
      <c r="C13" s="32"/>
      <c r="D13" s="32"/>
      <c r="E13" s="32"/>
      <c r="F13" s="32"/>
      <c r="G13" s="32"/>
    </row>
  </sheetData>
  <conditionalFormatting sqref="A2:G2 A4:G4 A6:G6 A8:G8 A10:G10 A12:G12">
    <cfRule type="cellIs" dxfId="10" priority="1" operator="lessThan" stopIfTrue="1">
      <formula>'Dezember - Monat und Jahr'!$A$4</formula>
    </cfRule>
    <cfRule type="cellIs" dxfId="11" priority="2" operator="greaterThan" stopIfTrue="1">
      <formula>'Dezember - Monat und Jahr'!$A$6</formula>
    </cfRule>
  </conditionalFormatting>
  <pageMargins left="0.25" right="0.25" top="0.25" bottom="0.25" header="0.25" footer="0.2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