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y\Documents\python\AO3Chinese\"/>
    </mc:Choice>
  </mc:AlternateContent>
  <xr:revisionPtr revIDLastSave="0" documentId="13_ncr:1_{0C5B7802-CB09-4AFF-A952-012B165FB834}" xr6:coauthVersionLast="45" xr6:coauthVersionMax="45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Total Count" sheetId="1" r:id="rId1"/>
    <sheet name="%" sheetId="4" r:id="rId2"/>
    <sheet name="Increment" sheetId="2" r:id="rId3"/>
    <sheet name="works except Chinese" sheetId="5" r:id="rId4"/>
    <sheet name="Cha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4" l="1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N15" i="2"/>
  <c r="AM31" i="5"/>
  <c r="AN31" i="5"/>
  <c r="AM32" i="5"/>
  <c r="AN32" i="5"/>
  <c r="AM33" i="5"/>
  <c r="AN33" i="5"/>
  <c r="AM34" i="5"/>
  <c r="AN34" i="5"/>
  <c r="AM35" i="5"/>
  <c r="AN35" i="5"/>
  <c r="AM36" i="5"/>
  <c r="AN36" i="5"/>
  <c r="AM22" i="5"/>
  <c r="AN22" i="5"/>
  <c r="AM23" i="5"/>
  <c r="AN23" i="5"/>
  <c r="AM24" i="5"/>
  <c r="AN24" i="5"/>
  <c r="AM25" i="5"/>
  <c r="AN25" i="5"/>
  <c r="AM26" i="5"/>
  <c r="AN26" i="5"/>
  <c r="AM27" i="5"/>
  <c r="AN27" i="5"/>
  <c r="AM13" i="5"/>
  <c r="AN13" i="5"/>
  <c r="AM14" i="5"/>
  <c r="AN14" i="5"/>
  <c r="AN15" i="5"/>
  <c r="AM16" i="5"/>
  <c r="AN16" i="5"/>
  <c r="AM17" i="5"/>
  <c r="AN17" i="5"/>
  <c r="AN4" i="5"/>
  <c r="AN5" i="5"/>
  <c r="AN6" i="5"/>
  <c r="AN7" i="5"/>
  <c r="AN8" i="5"/>
  <c r="AN9" i="5"/>
  <c r="AM5" i="5"/>
  <c r="AM6" i="5"/>
  <c r="AM7" i="5"/>
  <c r="AM8" i="5"/>
  <c r="AM9" i="5"/>
  <c r="AN40" i="1"/>
  <c r="AM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C5" i="5"/>
  <c r="C6" i="5"/>
  <c r="C7" i="5"/>
  <c r="C8" i="5"/>
  <c r="C9" i="5"/>
  <c r="C4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C32" i="5"/>
  <c r="C33" i="5"/>
  <c r="C34" i="5"/>
  <c r="C35" i="5"/>
  <c r="C36" i="5"/>
  <c r="C3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C23" i="5"/>
  <c r="C24" i="5"/>
  <c r="C25" i="5"/>
  <c r="C26" i="5"/>
  <c r="C27" i="5"/>
  <c r="C22" i="5"/>
  <c r="AN45" i="1"/>
  <c r="AN44" i="1"/>
  <c r="AN43" i="1"/>
  <c r="AN42" i="1"/>
  <c r="AN41" i="1"/>
  <c r="AN36" i="1"/>
  <c r="AN35" i="1"/>
  <c r="AN34" i="1"/>
  <c r="AN33" i="1"/>
  <c r="AN32" i="1"/>
  <c r="AN31" i="1"/>
  <c r="AN18" i="1"/>
  <c r="AN17" i="1"/>
  <c r="AN16" i="1"/>
  <c r="AN15" i="1"/>
  <c r="AN14" i="1"/>
  <c r="AN13" i="1"/>
  <c r="AN5" i="1"/>
  <c r="AN6" i="1"/>
  <c r="AN7" i="1"/>
  <c r="AN8" i="1"/>
  <c r="AN9" i="1"/>
  <c r="AN4" i="1"/>
  <c r="C24" i="2"/>
  <c r="G29" i="4"/>
  <c r="O29" i="4"/>
  <c r="W29" i="4"/>
  <c r="AE29" i="4"/>
  <c r="AM29" i="4"/>
  <c r="AH30" i="4"/>
  <c r="D31" i="4"/>
  <c r="E31" i="4"/>
  <c r="L31" i="4"/>
  <c r="M31" i="4"/>
  <c r="T31" i="4"/>
  <c r="U31" i="4"/>
  <c r="AB31" i="4"/>
  <c r="AC31" i="4"/>
  <c r="AJ31" i="4"/>
  <c r="AK31" i="4"/>
  <c r="J32" i="4"/>
  <c r="Z32" i="4"/>
  <c r="D33" i="4"/>
  <c r="E33" i="4"/>
  <c r="H33" i="4"/>
  <c r="I33" i="4"/>
  <c r="L33" i="4"/>
  <c r="M33" i="4"/>
  <c r="P33" i="4"/>
  <c r="Q33" i="4"/>
  <c r="T33" i="4"/>
  <c r="U33" i="4"/>
  <c r="X33" i="4"/>
  <c r="Y33" i="4"/>
  <c r="AB33" i="4"/>
  <c r="AC33" i="4"/>
  <c r="AF33" i="4"/>
  <c r="AG33" i="4"/>
  <c r="AJ33" i="4"/>
  <c r="AK33" i="4"/>
  <c r="C32" i="4"/>
  <c r="C33" i="4"/>
  <c r="AO40" i="1"/>
  <c r="AO41" i="1"/>
  <c r="AO42" i="1"/>
  <c r="AO43" i="1"/>
  <c r="AO44" i="1"/>
  <c r="AN26" i="2" s="1"/>
  <c r="AM26" i="2" s="1"/>
  <c r="AO36" i="1"/>
  <c r="D40" i="1"/>
  <c r="D29" i="4" s="1"/>
  <c r="E40" i="1"/>
  <c r="E29" i="4" s="1"/>
  <c r="F40" i="1"/>
  <c r="G40" i="1"/>
  <c r="H40" i="1"/>
  <c r="I40" i="1"/>
  <c r="I29" i="4" s="1"/>
  <c r="J40" i="1"/>
  <c r="K40" i="1"/>
  <c r="K29" i="4" s="1"/>
  <c r="L40" i="1"/>
  <c r="M40" i="1"/>
  <c r="M29" i="4" s="1"/>
  <c r="N40" i="1"/>
  <c r="O40" i="1"/>
  <c r="P40" i="1"/>
  <c r="Q40" i="1"/>
  <c r="Q29" i="4" s="1"/>
  <c r="R40" i="1"/>
  <c r="S40" i="1"/>
  <c r="S29" i="4" s="1"/>
  <c r="T40" i="1"/>
  <c r="U40" i="1"/>
  <c r="U29" i="4" s="1"/>
  <c r="V40" i="1"/>
  <c r="W40" i="1"/>
  <c r="X40" i="1"/>
  <c r="Y40" i="1"/>
  <c r="Y29" i="4" s="1"/>
  <c r="Z40" i="1"/>
  <c r="AA40" i="1"/>
  <c r="AA29" i="4" s="1"/>
  <c r="AB40" i="1"/>
  <c r="AC40" i="1"/>
  <c r="AC29" i="4" s="1"/>
  <c r="AD40" i="1"/>
  <c r="AE40" i="1"/>
  <c r="AF40" i="1"/>
  <c r="AG40" i="1"/>
  <c r="AG29" i="4" s="1"/>
  <c r="AH40" i="1"/>
  <c r="AI40" i="1"/>
  <c r="AI29" i="4" s="1"/>
  <c r="AJ40" i="1"/>
  <c r="AK40" i="1"/>
  <c r="AK29" i="4" s="1"/>
  <c r="AL40" i="1"/>
  <c r="AM40" i="1"/>
  <c r="D41" i="1"/>
  <c r="D30" i="4" s="1"/>
  <c r="E41" i="1"/>
  <c r="D23" i="2" s="1"/>
  <c r="F41" i="1"/>
  <c r="G41" i="1"/>
  <c r="H41" i="1"/>
  <c r="I41" i="1"/>
  <c r="H23" i="2" s="1"/>
  <c r="J41" i="1"/>
  <c r="I23" i="2" s="1"/>
  <c r="K41" i="1"/>
  <c r="L41" i="1"/>
  <c r="M41" i="1"/>
  <c r="L23" i="2" s="1"/>
  <c r="N41" i="1"/>
  <c r="O41" i="1"/>
  <c r="P41" i="1"/>
  <c r="Q41" i="1"/>
  <c r="Q30" i="4" s="1"/>
  <c r="R41" i="1"/>
  <c r="Q23" i="2" s="1"/>
  <c r="S41" i="1"/>
  <c r="T41" i="1"/>
  <c r="U41" i="1"/>
  <c r="T23" i="2" s="1"/>
  <c r="V41" i="1"/>
  <c r="W41" i="1"/>
  <c r="X41" i="1"/>
  <c r="Y41" i="1"/>
  <c r="X23" i="2" s="1"/>
  <c r="Z41" i="1"/>
  <c r="Y23" i="2" s="1"/>
  <c r="AA41" i="1"/>
  <c r="AB41" i="1"/>
  <c r="AC41" i="1"/>
  <c r="AB23" i="2" s="1"/>
  <c r="AD41" i="1"/>
  <c r="AE41" i="1"/>
  <c r="AF41" i="1"/>
  <c r="AG41" i="1"/>
  <c r="AF23" i="2" s="1"/>
  <c r="AH41" i="1"/>
  <c r="AG23" i="2" s="1"/>
  <c r="AI41" i="1"/>
  <c r="AJ41" i="1"/>
  <c r="AK41" i="1"/>
  <c r="AJ23" i="2" s="1"/>
  <c r="AL41" i="1"/>
  <c r="AM41" i="1"/>
  <c r="D42" i="1"/>
  <c r="E42" i="1"/>
  <c r="D24" i="2" s="1"/>
  <c r="F42" i="1"/>
  <c r="G42" i="1"/>
  <c r="H42" i="1"/>
  <c r="I42" i="1"/>
  <c r="H24" i="2" s="1"/>
  <c r="J42" i="1"/>
  <c r="K42" i="1"/>
  <c r="L42" i="1"/>
  <c r="M42" i="1"/>
  <c r="L24" i="2" s="1"/>
  <c r="N42" i="1"/>
  <c r="O42" i="1"/>
  <c r="P42" i="1"/>
  <c r="Q42" i="1"/>
  <c r="P24" i="2" s="1"/>
  <c r="R42" i="1"/>
  <c r="S42" i="1"/>
  <c r="T42" i="1"/>
  <c r="U42" i="1"/>
  <c r="T24" i="2" s="1"/>
  <c r="V42" i="1"/>
  <c r="W42" i="1"/>
  <c r="X42" i="1"/>
  <c r="Y42" i="1"/>
  <c r="X24" i="2" s="1"/>
  <c r="Z42" i="1"/>
  <c r="AA42" i="1"/>
  <c r="AB42" i="1"/>
  <c r="AC42" i="1"/>
  <c r="AB24" i="2" s="1"/>
  <c r="AD42" i="1"/>
  <c r="AE42" i="1"/>
  <c r="AF42" i="1"/>
  <c r="AG42" i="1"/>
  <c r="AF24" i="2" s="1"/>
  <c r="AH42" i="1"/>
  <c r="AI42" i="1"/>
  <c r="AJ42" i="1"/>
  <c r="AK42" i="1"/>
  <c r="AJ24" i="2" s="1"/>
  <c r="AL42" i="1"/>
  <c r="AM42" i="1"/>
  <c r="D43" i="1"/>
  <c r="E43" i="1"/>
  <c r="D25" i="2" s="1"/>
  <c r="F43" i="1"/>
  <c r="E25" i="2" s="1"/>
  <c r="G43" i="1"/>
  <c r="H43" i="1"/>
  <c r="I43" i="1"/>
  <c r="I32" i="4" s="1"/>
  <c r="J43" i="1"/>
  <c r="I25" i="2" s="1"/>
  <c r="K43" i="1"/>
  <c r="L43" i="1"/>
  <c r="M43" i="1"/>
  <c r="L25" i="2" s="1"/>
  <c r="N43" i="1"/>
  <c r="M25" i="2" s="1"/>
  <c r="O43" i="1"/>
  <c r="P43" i="1"/>
  <c r="Q43" i="1"/>
  <c r="Q32" i="4" s="1"/>
  <c r="R43" i="1"/>
  <c r="Q25" i="2" s="1"/>
  <c r="S43" i="1"/>
  <c r="T43" i="1"/>
  <c r="U43" i="1"/>
  <c r="T25" i="2" s="1"/>
  <c r="V43" i="1"/>
  <c r="U25" i="2" s="1"/>
  <c r="W43" i="1"/>
  <c r="X43" i="1"/>
  <c r="Y43" i="1"/>
  <c r="Y32" i="4" s="1"/>
  <c r="Z43" i="1"/>
  <c r="Y25" i="2" s="1"/>
  <c r="AA43" i="1"/>
  <c r="AB43" i="1"/>
  <c r="AC43" i="1"/>
  <c r="AB25" i="2" s="1"/>
  <c r="AD43" i="1"/>
  <c r="AC25" i="2" s="1"/>
  <c r="AE43" i="1"/>
  <c r="AF43" i="1"/>
  <c r="AG43" i="1"/>
  <c r="AG32" i="4" s="1"/>
  <c r="AH43" i="1"/>
  <c r="AG25" i="2" s="1"/>
  <c r="AI43" i="1"/>
  <c r="AJ43" i="1"/>
  <c r="AK43" i="1"/>
  <c r="AJ25" i="2" s="1"/>
  <c r="AL43" i="1"/>
  <c r="AK25" i="2" s="1"/>
  <c r="AM43" i="1"/>
  <c r="D44" i="1"/>
  <c r="E44" i="1"/>
  <c r="D26" i="2" s="1"/>
  <c r="F44" i="1"/>
  <c r="G44" i="1"/>
  <c r="G33" i="4" s="1"/>
  <c r="H44" i="1"/>
  <c r="I44" i="1"/>
  <c r="H26" i="2" s="1"/>
  <c r="J44" i="1"/>
  <c r="K44" i="1"/>
  <c r="K33" i="4" s="1"/>
  <c r="L44" i="1"/>
  <c r="M44" i="1"/>
  <c r="L26" i="2" s="1"/>
  <c r="N44" i="1"/>
  <c r="O44" i="1"/>
  <c r="O33" i="4" s="1"/>
  <c r="P44" i="1"/>
  <c r="Q44" i="1"/>
  <c r="P26" i="2" s="1"/>
  <c r="R44" i="1"/>
  <c r="S44" i="1"/>
  <c r="S33" i="4" s="1"/>
  <c r="T44" i="1"/>
  <c r="U44" i="1"/>
  <c r="T26" i="2" s="1"/>
  <c r="V44" i="1"/>
  <c r="W44" i="1"/>
  <c r="W33" i="4" s="1"/>
  <c r="X44" i="1"/>
  <c r="Y44" i="1"/>
  <c r="X26" i="2" s="1"/>
  <c r="Z44" i="1"/>
  <c r="AA44" i="1"/>
  <c r="AA33" i="4" s="1"/>
  <c r="AB44" i="1"/>
  <c r="AC44" i="1"/>
  <c r="AB26" i="2" s="1"/>
  <c r="AD44" i="1"/>
  <c r="AE44" i="1"/>
  <c r="AE33" i="4" s="1"/>
  <c r="AF44" i="1"/>
  <c r="AG44" i="1"/>
  <c r="AF26" i="2" s="1"/>
  <c r="AH44" i="1"/>
  <c r="AI44" i="1"/>
  <c r="AI33" i="4" s="1"/>
  <c r="AJ44" i="1"/>
  <c r="AK44" i="1"/>
  <c r="AJ26" i="2" s="1"/>
  <c r="AL44" i="1"/>
  <c r="AM44" i="1"/>
  <c r="AM33" i="4" s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C36" i="1"/>
  <c r="C41" i="1"/>
  <c r="C42" i="1"/>
  <c r="C31" i="4" s="1"/>
  <c r="C43" i="1"/>
  <c r="C44" i="1"/>
  <c r="C40" i="1"/>
  <c r="C29" i="4" s="1"/>
  <c r="C30" i="4" l="1"/>
  <c r="C23" i="2"/>
  <c r="AL33" i="4"/>
  <c r="AK26" i="2"/>
  <c r="AH33" i="4"/>
  <c r="AG26" i="2"/>
  <c r="AD33" i="4"/>
  <c r="AC26" i="2"/>
  <c r="Z33" i="4"/>
  <c r="Y26" i="2"/>
  <c r="V33" i="4"/>
  <c r="U26" i="2"/>
  <c r="R33" i="4"/>
  <c r="Q26" i="2"/>
  <c r="N33" i="4"/>
  <c r="M26" i="2"/>
  <c r="J33" i="4"/>
  <c r="I26" i="2"/>
  <c r="F33" i="4"/>
  <c r="E26" i="2"/>
  <c r="AL31" i="4"/>
  <c r="AK24" i="2"/>
  <c r="AH31" i="4"/>
  <c r="AG24" i="2"/>
  <c r="AD31" i="4"/>
  <c r="AC24" i="2"/>
  <c r="Z31" i="4"/>
  <c r="Y24" i="2"/>
  <c r="V31" i="4"/>
  <c r="U24" i="2"/>
  <c r="R31" i="4"/>
  <c r="Q24" i="2"/>
  <c r="N31" i="4"/>
  <c r="M24" i="2"/>
  <c r="J31" i="4"/>
  <c r="I24" i="2"/>
  <c r="F31" i="4"/>
  <c r="E24" i="2"/>
  <c r="AK23" i="2"/>
  <c r="AL30" i="4"/>
  <c r="AC23" i="2"/>
  <c r="AD30" i="4"/>
  <c r="U23" i="2"/>
  <c r="V30" i="4"/>
  <c r="M23" i="2"/>
  <c r="N30" i="4"/>
  <c r="E23" i="2"/>
  <c r="F30" i="4"/>
  <c r="AL29" i="4"/>
  <c r="AK22" i="2"/>
  <c r="AH29" i="4"/>
  <c r="AG22" i="2"/>
  <c r="AC22" i="2"/>
  <c r="AD29" i="4"/>
  <c r="Z29" i="4"/>
  <c r="Y22" i="2"/>
  <c r="V29" i="4"/>
  <c r="U22" i="2"/>
  <c r="R29" i="4"/>
  <c r="Q22" i="2"/>
  <c r="N29" i="4"/>
  <c r="M22" i="2"/>
  <c r="J29" i="4"/>
  <c r="I22" i="2"/>
  <c r="E22" i="2"/>
  <c r="F29" i="4"/>
  <c r="AN23" i="2"/>
  <c r="AM23" i="2" s="1"/>
  <c r="AN30" i="4"/>
  <c r="AL32" i="4"/>
  <c r="V32" i="4"/>
  <c r="F32" i="4"/>
  <c r="Z30" i="4"/>
  <c r="AH32" i="4"/>
  <c r="R32" i="4"/>
  <c r="R30" i="4"/>
  <c r="AD32" i="4"/>
  <c r="N32" i="4"/>
  <c r="J30" i="4"/>
  <c r="AN29" i="4"/>
  <c r="AN22" i="2"/>
  <c r="AM22" i="2" s="1"/>
  <c r="AK32" i="4"/>
  <c r="AC32" i="4"/>
  <c r="U32" i="4"/>
  <c r="M32" i="4"/>
  <c r="E32" i="4"/>
  <c r="AG30" i="4"/>
  <c r="Y30" i="4"/>
  <c r="I30" i="4"/>
  <c r="AF25" i="2"/>
  <c r="X25" i="2"/>
  <c r="P25" i="2"/>
  <c r="H25" i="2"/>
  <c r="P23" i="2"/>
  <c r="AJ22" i="2"/>
  <c r="AB22" i="2"/>
  <c r="T22" i="2"/>
  <c r="L22" i="2"/>
  <c r="D22" i="2"/>
  <c r="AI26" i="2"/>
  <c r="AE26" i="2"/>
  <c r="AA26" i="2"/>
  <c r="W26" i="2"/>
  <c r="S26" i="2"/>
  <c r="O26" i="2"/>
  <c r="K26" i="2"/>
  <c r="G26" i="2"/>
  <c r="C26" i="2"/>
  <c r="AI25" i="2"/>
  <c r="AE25" i="2"/>
  <c r="AA25" i="2"/>
  <c r="W25" i="2"/>
  <c r="S25" i="2"/>
  <c r="O25" i="2"/>
  <c r="K25" i="2"/>
  <c r="G25" i="2"/>
  <c r="C25" i="2"/>
  <c r="AI24" i="2"/>
  <c r="AE24" i="2"/>
  <c r="AA24" i="2"/>
  <c r="W24" i="2"/>
  <c r="S24" i="2"/>
  <c r="O24" i="2"/>
  <c r="K24" i="2"/>
  <c r="G24" i="2"/>
  <c r="AI23" i="2"/>
  <c r="AJ30" i="4"/>
  <c r="AE23" i="2"/>
  <c r="AF30" i="4"/>
  <c r="AA23" i="2"/>
  <c r="AB30" i="4"/>
  <c r="W23" i="2"/>
  <c r="X30" i="4"/>
  <c r="S23" i="2"/>
  <c r="T30" i="4"/>
  <c r="O23" i="2"/>
  <c r="P30" i="4"/>
  <c r="K23" i="2"/>
  <c r="L30" i="4"/>
  <c r="G23" i="2"/>
  <c r="H30" i="4"/>
  <c r="AJ29" i="4"/>
  <c r="AI22" i="2"/>
  <c r="AF29" i="4"/>
  <c r="AE22" i="2"/>
  <c r="AB29" i="4"/>
  <c r="AA22" i="2"/>
  <c r="X29" i="4"/>
  <c r="W22" i="2"/>
  <c r="T29" i="4"/>
  <c r="S22" i="2"/>
  <c r="P29" i="4"/>
  <c r="O22" i="2"/>
  <c r="L29" i="4"/>
  <c r="K22" i="2"/>
  <c r="H29" i="4"/>
  <c r="G22" i="2"/>
  <c r="AN25" i="2"/>
  <c r="AM25" i="2" s="1"/>
  <c r="AN32" i="4"/>
  <c r="AJ32" i="4"/>
  <c r="AF32" i="4"/>
  <c r="AB32" i="4"/>
  <c r="X32" i="4"/>
  <c r="T32" i="4"/>
  <c r="P32" i="4"/>
  <c r="L32" i="4"/>
  <c r="H32" i="4"/>
  <c r="D32" i="4"/>
  <c r="AG31" i="4"/>
  <c r="Y31" i="4"/>
  <c r="Q31" i="4"/>
  <c r="I31" i="4"/>
  <c r="C22" i="2"/>
  <c r="AN33" i="4"/>
  <c r="AL26" i="2"/>
  <c r="AH26" i="2"/>
  <c r="AD26" i="2"/>
  <c r="Z26" i="2"/>
  <c r="V26" i="2"/>
  <c r="R26" i="2"/>
  <c r="N26" i="2"/>
  <c r="J26" i="2"/>
  <c r="F26" i="2"/>
  <c r="AL25" i="2"/>
  <c r="AH25" i="2"/>
  <c r="AD25" i="2"/>
  <c r="Z25" i="2"/>
  <c r="V25" i="2"/>
  <c r="R25" i="2"/>
  <c r="N25" i="2"/>
  <c r="J25" i="2"/>
  <c r="F25" i="2"/>
  <c r="AL24" i="2"/>
  <c r="AM31" i="4"/>
  <c r="AH24" i="2"/>
  <c r="AI31" i="4"/>
  <c r="AD24" i="2"/>
  <c r="AE31" i="4"/>
  <c r="Z24" i="2"/>
  <c r="AA31" i="4"/>
  <c r="V24" i="2"/>
  <c r="W31" i="4"/>
  <c r="R24" i="2"/>
  <c r="S31" i="4"/>
  <c r="N24" i="2"/>
  <c r="O31" i="4"/>
  <c r="J24" i="2"/>
  <c r="K31" i="4"/>
  <c r="F24" i="2"/>
  <c r="G31" i="4"/>
  <c r="AL23" i="2"/>
  <c r="AM30" i="4"/>
  <c r="AH23" i="2"/>
  <c r="AI30" i="4"/>
  <c r="AD23" i="2"/>
  <c r="AE30" i="4"/>
  <c r="Z23" i="2"/>
  <c r="AA30" i="4"/>
  <c r="V23" i="2"/>
  <c r="W30" i="4"/>
  <c r="R23" i="2"/>
  <c r="S30" i="4"/>
  <c r="N23" i="2"/>
  <c r="O30" i="4"/>
  <c r="J23" i="2"/>
  <c r="K30" i="4"/>
  <c r="F23" i="2"/>
  <c r="G30" i="4"/>
  <c r="AL22" i="2"/>
  <c r="AH22" i="2"/>
  <c r="AD22" i="2"/>
  <c r="Z22" i="2"/>
  <c r="V22" i="2"/>
  <c r="R22" i="2"/>
  <c r="N22" i="2"/>
  <c r="J22" i="2"/>
  <c r="F22" i="2"/>
  <c r="AN24" i="2"/>
  <c r="AM24" i="2" s="1"/>
  <c r="AM32" i="4"/>
  <c r="AI32" i="4"/>
  <c r="AE32" i="4"/>
  <c r="AA32" i="4"/>
  <c r="W32" i="4"/>
  <c r="S32" i="4"/>
  <c r="O32" i="4"/>
  <c r="K32" i="4"/>
  <c r="G32" i="4"/>
  <c r="AN31" i="4"/>
  <c r="AF31" i="4"/>
  <c r="X31" i="4"/>
  <c r="P31" i="4"/>
  <c r="H31" i="4"/>
  <c r="AK30" i="4"/>
  <c r="AC30" i="4"/>
  <c r="U30" i="4"/>
  <c r="M30" i="4"/>
  <c r="E30" i="4"/>
  <c r="AF22" i="2"/>
  <c r="X22" i="2"/>
  <c r="P22" i="2"/>
  <c r="H22" i="2"/>
  <c r="D20" i="4" l="1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N25" i="4"/>
  <c r="AD25" i="4"/>
  <c r="C21" i="4"/>
  <c r="C22" i="4"/>
  <c r="C23" i="4"/>
  <c r="C24" i="4"/>
  <c r="C20" i="4"/>
  <c r="AB13" i="5"/>
  <c r="P15" i="5"/>
  <c r="L16" i="5"/>
  <c r="D12" i="4"/>
  <c r="E12" i="4"/>
  <c r="H12" i="4"/>
  <c r="I12" i="4"/>
  <c r="L12" i="4"/>
  <c r="M12" i="4"/>
  <c r="P12" i="4"/>
  <c r="Q12" i="4"/>
  <c r="T12" i="4"/>
  <c r="U12" i="4"/>
  <c r="X12" i="4"/>
  <c r="Y12" i="4"/>
  <c r="AB12" i="4"/>
  <c r="AC12" i="4"/>
  <c r="AF12" i="4"/>
  <c r="AG12" i="4"/>
  <c r="AJ12" i="4"/>
  <c r="AK12" i="4"/>
  <c r="AN12" i="4"/>
  <c r="D13" i="4"/>
  <c r="H13" i="4"/>
  <c r="L13" i="4"/>
  <c r="P13" i="4"/>
  <c r="T13" i="4"/>
  <c r="X13" i="4"/>
  <c r="AB13" i="4"/>
  <c r="AF13" i="4"/>
  <c r="AJ13" i="4"/>
  <c r="AN13" i="4"/>
  <c r="G14" i="4"/>
  <c r="S14" i="4"/>
  <c r="W14" i="4"/>
  <c r="AI14" i="4"/>
  <c r="AL14" i="4"/>
  <c r="E15" i="4"/>
  <c r="I15" i="4"/>
  <c r="M15" i="4"/>
  <c r="Q15" i="4"/>
  <c r="U15" i="4"/>
  <c r="Y15" i="4"/>
  <c r="AC15" i="4"/>
  <c r="AG15" i="4"/>
  <c r="AK15" i="4"/>
  <c r="D16" i="4"/>
  <c r="E16" i="4"/>
  <c r="H16" i="4"/>
  <c r="I16" i="4"/>
  <c r="L16" i="4"/>
  <c r="M16" i="4"/>
  <c r="P16" i="4"/>
  <c r="Q16" i="4"/>
  <c r="T16" i="4"/>
  <c r="U16" i="4"/>
  <c r="X16" i="4"/>
  <c r="Y16" i="4"/>
  <c r="AB16" i="4"/>
  <c r="AC16" i="4"/>
  <c r="AF16" i="4"/>
  <c r="AG16" i="4"/>
  <c r="AJ16" i="4"/>
  <c r="AK16" i="4"/>
  <c r="AN16" i="4"/>
  <c r="C13" i="4"/>
  <c r="C16" i="4"/>
  <c r="F5" i="4"/>
  <c r="G5" i="4"/>
  <c r="J5" i="4"/>
  <c r="K5" i="4"/>
  <c r="N5" i="4"/>
  <c r="O5" i="4"/>
  <c r="R5" i="4"/>
  <c r="S5" i="4"/>
  <c r="V5" i="4"/>
  <c r="W5" i="4"/>
  <c r="Z5" i="4"/>
  <c r="AA5" i="4"/>
  <c r="AD5" i="4"/>
  <c r="AE5" i="4"/>
  <c r="AH5" i="4"/>
  <c r="AI5" i="4"/>
  <c r="AL5" i="4"/>
  <c r="AM5" i="4"/>
  <c r="D6" i="4"/>
  <c r="L6" i="4"/>
  <c r="T6" i="4"/>
  <c r="AB6" i="4"/>
  <c r="AJ6" i="4"/>
  <c r="F7" i="4"/>
  <c r="G7" i="4"/>
  <c r="J7" i="4"/>
  <c r="K7" i="4"/>
  <c r="N7" i="4"/>
  <c r="O7" i="4"/>
  <c r="R7" i="4"/>
  <c r="S7" i="4"/>
  <c r="V7" i="4"/>
  <c r="W7" i="4"/>
  <c r="Z7" i="4"/>
  <c r="AA7" i="4"/>
  <c r="AD7" i="4"/>
  <c r="AE7" i="4"/>
  <c r="AH7" i="4"/>
  <c r="AI7" i="4"/>
  <c r="AL7" i="4"/>
  <c r="AM7" i="4"/>
  <c r="F8" i="4"/>
  <c r="I8" i="4"/>
  <c r="J8" i="4"/>
  <c r="N8" i="4"/>
  <c r="Q8" i="4"/>
  <c r="R8" i="4"/>
  <c r="V8" i="4"/>
  <c r="Y8" i="4"/>
  <c r="Z8" i="4"/>
  <c r="AD8" i="4"/>
  <c r="AG8" i="4"/>
  <c r="AH8" i="4"/>
  <c r="AL8" i="4"/>
  <c r="D4" i="4"/>
  <c r="L4" i="4"/>
  <c r="T4" i="4"/>
  <c r="AB4" i="4"/>
  <c r="AJ4" i="4"/>
  <c r="AL27" i="1"/>
  <c r="AD27" i="1"/>
  <c r="V27" i="1"/>
  <c r="N27" i="1"/>
  <c r="F27" i="1"/>
  <c r="AO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O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O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O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O22" i="1"/>
  <c r="C22" i="1"/>
  <c r="C18" i="1"/>
  <c r="C45" i="1" s="1"/>
  <c r="AO18" i="1"/>
  <c r="AO45" i="1" s="1"/>
  <c r="AM18" i="1"/>
  <c r="AL18" i="1"/>
  <c r="AK18" i="1"/>
  <c r="AK45" i="1" s="1"/>
  <c r="AJ27" i="2" s="1"/>
  <c r="AJ18" i="1"/>
  <c r="AJ45" i="1" s="1"/>
  <c r="AI18" i="1"/>
  <c r="AH18" i="1"/>
  <c r="AG18" i="1"/>
  <c r="AG45" i="1" s="1"/>
  <c r="AF27" i="2" s="1"/>
  <c r="AF18" i="1"/>
  <c r="AF45" i="1" s="1"/>
  <c r="AE18" i="1"/>
  <c r="AD18" i="1"/>
  <c r="AD15" i="4" s="1"/>
  <c r="AC18" i="1"/>
  <c r="AC45" i="1" s="1"/>
  <c r="AB27" i="2" s="1"/>
  <c r="AB18" i="1"/>
  <c r="AB45" i="1" s="1"/>
  <c r="AA18" i="1"/>
  <c r="Z18" i="1"/>
  <c r="Y18" i="1"/>
  <c r="Y45" i="1" s="1"/>
  <c r="X27" i="2" s="1"/>
  <c r="X18" i="1"/>
  <c r="X45" i="1" s="1"/>
  <c r="W18" i="1"/>
  <c r="V18" i="1"/>
  <c r="U18" i="1"/>
  <c r="U45" i="1" s="1"/>
  <c r="T27" i="2" s="1"/>
  <c r="T18" i="1"/>
  <c r="T45" i="1" s="1"/>
  <c r="S18" i="1"/>
  <c r="R18" i="1"/>
  <c r="Q18" i="1"/>
  <c r="Q45" i="1" s="1"/>
  <c r="P27" i="2" s="1"/>
  <c r="P18" i="1"/>
  <c r="P45" i="1" s="1"/>
  <c r="O18" i="1"/>
  <c r="N18" i="1"/>
  <c r="M18" i="1"/>
  <c r="M45" i="1" s="1"/>
  <c r="L27" i="2" s="1"/>
  <c r="L18" i="1"/>
  <c r="L45" i="1" s="1"/>
  <c r="K18" i="1"/>
  <c r="J18" i="1"/>
  <c r="I18" i="1"/>
  <c r="I45" i="1" s="1"/>
  <c r="H27" i="2" s="1"/>
  <c r="H18" i="1"/>
  <c r="H45" i="1" s="1"/>
  <c r="G18" i="1"/>
  <c r="F18" i="1"/>
  <c r="F25" i="4" s="1"/>
  <c r="E18" i="1"/>
  <c r="E45" i="1" s="1"/>
  <c r="D27" i="2" s="1"/>
  <c r="D18" i="1"/>
  <c r="D45" i="1" s="1"/>
  <c r="C27" i="2" s="1"/>
  <c r="D9" i="1"/>
  <c r="E9" i="1"/>
  <c r="F9" i="1"/>
  <c r="G9" i="1"/>
  <c r="H9" i="1"/>
  <c r="I9" i="1"/>
  <c r="J9" i="1"/>
  <c r="K9" i="1"/>
  <c r="L9" i="1"/>
  <c r="M9" i="1"/>
  <c r="M8" i="4" s="1"/>
  <c r="N9" i="1"/>
  <c r="O9" i="1"/>
  <c r="P9" i="1"/>
  <c r="Q9" i="1"/>
  <c r="Q27" i="1" s="1"/>
  <c r="R9" i="1"/>
  <c r="S9" i="1"/>
  <c r="T9" i="1"/>
  <c r="U9" i="1"/>
  <c r="V9" i="1"/>
  <c r="W9" i="1"/>
  <c r="X9" i="1"/>
  <c r="Y9" i="1"/>
  <c r="Z9" i="1"/>
  <c r="AA9" i="1"/>
  <c r="AB9" i="1"/>
  <c r="AC9" i="1"/>
  <c r="AC8" i="4" s="1"/>
  <c r="AD9" i="1"/>
  <c r="AE9" i="1"/>
  <c r="AF9" i="1"/>
  <c r="AG9" i="1"/>
  <c r="AG6" i="4" s="1"/>
  <c r="AH9" i="1"/>
  <c r="AI9" i="1"/>
  <c r="AJ9" i="1"/>
  <c r="AK9" i="1"/>
  <c r="AL9" i="1"/>
  <c r="AM9" i="1"/>
  <c r="AO9" i="1"/>
  <c r="C9" i="1"/>
  <c r="C7" i="4" s="1"/>
  <c r="AN17" i="2"/>
  <c r="AM17" i="2" s="1"/>
  <c r="AL17" i="2"/>
  <c r="AK17" i="2"/>
  <c r="AJ17" i="2"/>
  <c r="AJ17" i="5" s="1"/>
  <c r="AI17" i="2"/>
  <c r="AH17" i="2"/>
  <c r="AG17" i="2"/>
  <c r="AF17" i="2"/>
  <c r="AF17" i="5" s="1"/>
  <c r="AE17" i="2"/>
  <c r="AD17" i="2"/>
  <c r="AC17" i="2"/>
  <c r="AB17" i="2"/>
  <c r="AB17" i="5" s="1"/>
  <c r="AA17" i="2"/>
  <c r="Z17" i="2"/>
  <c r="Y17" i="2"/>
  <c r="X17" i="2"/>
  <c r="X17" i="5" s="1"/>
  <c r="W17" i="2"/>
  <c r="V17" i="2"/>
  <c r="U17" i="2"/>
  <c r="U17" i="5" s="1"/>
  <c r="T17" i="2"/>
  <c r="T17" i="5" s="1"/>
  <c r="S17" i="2"/>
  <c r="R17" i="2"/>
  <c r="Q17" i="2"/>
  <c r="P17" i="2"/>
  <c r="P17" i="5" s="1"/>
  <c r="O17" i="2"/>
  <c r="N17" i="2"/>
  <c r="M17" i="2"/>
  <c r="L17" i="2"/>
  <c r="L17" i="5" s="1"/>
  <c r="K17" i="2"/>
  <c r="J17" i="2"/>
  <c r="I17" i="2"/>
  <c r="H17" i="2"/>
  <c r="H17" i="5" s="1"/>
  <c r="G17" i="2"/>
  <c r="F17" i="2"/>
  <c r="E17" i="2"/>
  <c r="D17" i="2"/>
  <c r="D17" i="5" s="1"/>
  <c r="C17" i="2"/>
  <c r="AN16" i="2"/>
  <c r="AM16" i="2" s="1"/>
  <c r="AL16" i="2"/>
  <c r="AK16" i="2"/>
  <c r="AK16" i="5" s="1"/>
  <c r="AJ16" i="2"/>
  <c r="AI16" i="2"/>
  <c r="AH16" i="2"/>
  <c r="AG16" i="2"/>
  <c r="AG16" i="5" s="1"/>
  <c r="AF16" i="2"/>
  <c r="AE16" i="2"/>
  <c r="AD16" i="2"/>
  <c r="AC16" i="2"/>
  <c r="AC16" i="5" s="1"/>
  <c r="AB16" i="2"/>
  <c r="AB16" i="5" s="1"/>
  <c r="AA16" i="2"/>
  <c r="Z16" i="2"/>
  <c r="Y16" i="2"/>
  <c r="Y16" i="5" s="1"/>
  <c r="X16" i="2"/>
  <c r="W16" i="2"/>
  <c r="V16" i="2"/>
  <c r="U16" i="2"/>
  <c r="U16" i="5" s="1"/>
  <c r="T16" i="2"/>
  <c r="T16" i="5" s="1"/>
  <c r="S16" i="2"/>
  <c r="R16" i="2"/>
  <c r="Q16" i="2"/>
  <c r="Q16" i="5" s="1"/>
  <c r="P16" i="2"/>
  <c r="O16" i="2"/>
  <c r="N16" i="2"/>
  <c r="M16" i="2"/>
  <c r="M16" i="5" s="1"/>
  <c r="L16" i="2"/>
  <c r="K16" i="2"/>
  <c r="J16" i="2"/>
  <c r="I16" i="2"/>
  <c r="I16" i="5" s="1"/>
  <c r="H16" i="2"/>
  <c r="G16" i="2"/>
  <c r="F16" i="2"/>
  <c r="E16" i="2"/>
  <c r="E16" i="5" s="1"/>
  <c r="D16" i="2"/>
  <c r="C16" i="2"/>
  <c r="AM15" i="2"/>
  <c r="AM15" i="5" s="1"/>
  <c r="AL15" i="2"/>
  <c r="AK15" i="2"/>
  <c r="AJ15" i="2"/>
  <c r="AI15" i="2"/>
  <c r="AI15" i="5" s="1"/>
  <c r="AH15" i="2"/>
  <c r="AG15" i="2"/>
  <c r="AF15" i="2"/>
  <c r="AF15" i="5" s="1"/>
  <c r="AE15" i="2"/>
  <c r="AE15" i="5" s="1"/>
  <c r="AD15" i="2"/>
  <c r="AC15" i="2"/>
  <c r="AB15" i="2"/>
  <c r="AA15" i="2"/>
  <c r="AA15" i="5" s="1"/>
  <c r="Z15" i="2"/>
  <c r="Y15" i="2"/>
  <c r="X15" i="2"/>
  <c r="X15" i="5" s="1"/>
  <c r="W15" i="2"/>
  <c r="W15" i="5" s="1"/>
  <c r="V15" i="2"/>
  <c r="U15" i="2"/>
  <c r="T15" i="2"/>
  <c r="S15" i="2"/>
  <c r="S15" i="5" s="1"/>
  <c r="R15" i="2"/>
  <c r="Q15" i="2"/>
  <c r="P15" i="2"/>
  <c r="O15" i="2"/>
  <c r="O15" i="5" s="1"/>
  <c r="N15" i="2"/>
  <c r="M15" i="2"/>
  <c r="L15" i="2"/>
  <c r="K15" i="2"/>
  <c r="K15" i="5" s="1"/>
  <c r="J15" i="2"/>
  <c r="I15" i="2"/>
  <c r="H15" i="2"/>
  <c r="G15" i="2"/>
  <c r="G15" i="5" s="1"/>
  <c r="F15" i="2"/>
  <c r="E15" i="2"/>
  <c r="D15" i="2"/>
  <c r="D15" i="5" s="1"/>
  <c r="C15" i="2"/>
  <c r="AN14" i="2"/>
  <c r="AM14" i="2" s="1"/>
  <c r="AL14" i="2"/>
  <c r="AK14" i="2"/>
  <c r="AJ14" i="2"/>
  <c r="AI14" i="2"/>
  <c r="AI14" i="5" s="1"/>
  <c r="AH14" i="2"/>
  <c r="AG14" i="2"/>
  <c r="AF14" i="2"/>
  <c r="AE14" i="2"/>
  <c r="AE14" i="5" s="1"/>
  <c r="AD14" i="2"/>
  <c r="AC14" i="2"/>
  <c r="AB14" i="2"/>
  <c r="AA14" i="2"/>
  <c r="AA14" i="5" s="1"/>
  <c r="Z14" i="2"/>
  <c r="Y14" i="2"/>
  <c r="X14" i="2"/>
  <c r="X14" i="5" s="1"/>
  <c r="W14" i="2"/>
  <c r="W14" i="5" s="1"/>
  <c r="V14" i="2"/>
  <c r="U14" i="2"/>
  <c r="T14" i="2"/>
  <c r="S14" i="2"/>
  <c r="S14" i="5" s="1"/>
  <c r="R14" i="2"/>
  <c r="Q14" i="2"/>
  <c r="P14" i="2"/>
  <c r="O14" i="2"/>
  <c r="O14" i="5" s="1"/>
  <c r="N14" i="2"/>
  <c r="M14" i="2"/>
  <c r="L14" i="2"/>
  <c r="K14" i="2"/>
  <c r="K14" i="5" s="1"/>
  <c r="J14" i="2"/>
  <c r="I14" i="2"/>
  <c r="H14" i="2"/>
  <c r="H14" i="5" s="1"/>
  <c r="G14" i="2"/>
  <c r="G14" i="5" s="1"/>
  <c r="F14" i="2"/>
  <c r="E14" i="2"/>
  <c r="D14" i="2"/>
  <c r="C14" i="2"/>
  <c r="C14" i="5" s="1"/>
  <c r="AN13" i="2"/>
  <c r="AM13" i="2" s="1"/>
  <c r="AL13" i="2"/>
  <c r="AK13" i="2"/>
  <c r="AJ13" i="2"/>
  <c r="AJ13" i="5" s="1"/>
  <c r="AI13" i="2"/>
  <c r="AH13" i="2"/>
  <c r="AG13" i="2"/>
  <c r="AF13" i="2"/>
  <c r="AF13" i="5" s="1"/>
  <c r="AE13" i="2"/>
  <c r="AD13" i="2"/>
  <c r="AC13" i="2"/>
  <c r="AB13" i="2"/>
  <c r="AA13" i="2"/>
  <c r="Z13" i="2"/>
  <c r="Y13" i="2"/>
  <c r="X13" i="2"/>
  <c r="X13" i="5" s="1"/>
  <c r="W13" i="2"/>
  <c r="V13" i="2"/>
  <c r="U13" i="2"/>
  <c r="T13" i="2"/>
  <c r="T13" i="5" s="1"/>
  <c r="S13" i="2"/>
  <c r="R13" i="2"/>
  <c r="Q13" i="2"/>
  <c r="P13" i="2"/>
  <c r="P13" i="5" s="1"/>
  <c r="O13" i="2"/>
  <c r="N13" i="2"/>
  <c r="M13" i="2"/>
  <c r="L13" i="2"/>
  <c r="L13" i="5" s="1"/>
  <c r="K13" i="2"/>
  <c r="J13" i="2"/>
  <c r="I13" i="2"/>
  <c r="H13" i="2"/>
  <c r="H13" i="5" s="1"/>
  <c r="G13" i="2"/>
  <c r="F13" i="2"/>
  <c r="E13" i="2"/>
  <c r="D13" i="2"/>
  <c r="D13" i="5" s="1"/>
  <c r="C13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N8" i="2"/>
  <c r="AM8" i="2" s="1"/>
  <c r="D7" i="2"/>
  <c r="D16" i="5" s="1"/>
  <c r="E7" i="2"/>
  <c r="F7" i="2"/>
  <c r="F16" i="5" s="1"/>
  <c r="G7" i="2"/>
  <c r="H7" i="2"/>
  <c r="H16" i="5" s="1"/>
  <c r="I7" i="2"/>
  <c r="J7" i="2"/>
  <c r="J16" i="5" s="1"/>
  <c r="K7" i="2"/>
  <c r="L7" i="2"/>
  <c r="M7" i="2"/>
  <c r="N7" i="2"/>
  <c r="N16" i="5" s="1"/>
  <c r="O7" i="2"/>
  <c r="P7" i="2"/>
  <c r="P16" i="5" s="1"/>
  <c r="Q7" i="2"/>
  <c r="R7" i="2"/>
  <c r="R16" i="5" s="1"/>
  <c r="S7" i="2"/>
  <c r="T7" i="2"/>
  <c r="U7" i="2"/>
  <c r="V7" i="2"/>
  <c r="V16" i="5" s="1"/>
  <c r="W7" i="2"/>
  <c r="X7" i="2"/>
  <c r="X16" i="5" s="1"/>
  <c r="Y7" i="2"/>
  <c r="Z7" i="2"/>
  <c r="Z16" i="5" s="1"/>
  <c r="AA7" i="2"/>
  <c r="AB7" i="2"/>
  <c r="AC7" i="2"/>
  <c r="AD7" i="2"/>
  <c r="AD16" i="5" s="1"/>
  <c r="AE7" i="2"/>
  <c r="AF7" i="2"/>
  <c r="AF16" i="5" s="1"/>
  <c r="AG7" i="2"/>
  <c r="AH7" i="2"/>
  <c r="AH16" i="5" s="1"/>
  <c r="AI7" i="2"/>
  <c r="AJ7" i="2"/>
  <c r="AJ16" i="5" s="1"/>
  <c r="AK7" i="2"/>
  <c r="AL7" i="2"/>
  <c r="AL16" i="5" s="1"/>
  <c r="AN7" i="2"/>
  <c r="AM7" i="2" s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N6" i="2"/>
  <c r="AM6" i="2" s="1"/>
  <c r="D5" i="2"/>
  <c r="E5" i="2"/>
  <c r="F5" i="2"/>
  <c r="F14" i="5" s="1"/>
  <c r="G5" i="2"/>
  <c r="H5" i="2"/>
  <c r="I5" i="2"/>
  <c r="J5" i="2"/>
  <c r="J14" i="5" s="1"/>
  <c r="K5" i="2"/>
  <c r="L5" i="2"/>
  <c r="M5" i="2"/>
  <c r="N5" i="2"/>
  <c r="N14" i="5" s="1"/>
  <c r="O5" i="2"/>
  <c r="P5" i="2"/>
  <c r="Q5" i="2"/>
  <c r="R5" i="2"/>
  <c r="R14" i="5" s="1"/>
  <c r="S5" i="2"/>
  <c r="T5" i="2"/>
  <c r="U5" i="2"/>
  <c r="V5" i="2"/>
  <c r="V14" i="5" s="1"/>
  <c r="W5" i="2"/>
  <c r="X5" i="2"/>
  <c r="Y5" i="2"/>
  <c r="Z5" i="2"/>
  <c r="Z14" i="5" s="1"/>
  <c r="AA5" i="2"/>
  <c r="AB5" i="2"/>
  <c r="AC5" i="2"/>
  <c r="AD5" i="2"/>
  <c r="AD14" i="5" s="1"/>
  <c r="AE5" i="2"/>
  <c r="AF5" i="2"/>
  <c r="AG5" i="2"/>
  <c r="AH5" i="2"/>
  <c r="AH14" i="5" s="1"/>
  <c r="AI5" i="2"/>
  <c r="AJ5" i="2"/>
  <c r="AK5" i="2"/>
  <c r="AL5" i="2"/>
  <c r="AL14" i="5" s="1"/>
  <c r="AN5" i="2"/>
  <c r="AM5" i="2" s="1"/>
  <c r="AN4" i="2"/>
  <c r="AM4" i="2" s="1"/>
  <c r="D4" i="2"/>
  <c r="E4" i="2"/>
  <c r="F4" i="2"/>
  <c r="G4" i="2"/>
  <c r="G9" i="2" s="1"/>
  <c r="H4" i="2"/>
  <c r="I4" i="2"/>
  <c r="I9" i="2" s="1"/>
  <c r="J4" i="2"/>
  <c r="K4" i="2"/>
  <c r="L4" i="2"/>
  <c r="M4" i="2"/>
  <c r="M9" i="2" s="1"/>
  <c r="N4" i="2"/>
  <c r="O4" i="2"/>
  <c r="O9" i="2" s="1"/>
  <c r="P4" i="2"/>
  <c r="Q4" i="2"/>
  <c r="Q9" i="2" s="1"/>
  <c r="R4" i="2"/>
  <c r="S4" i="2"/>
  <c r="S9" i="2" s="1"/>
  <c r="T4" i="2"/>
  <c r="U4" i="2"/>
  <c r="U9" i="2" s="1"/>
  <c r="V4" i="2"/>
  <c r="W4" i="2"/>
  <c r="W9" i="2" s="1"/>
  <c r="X4" i="2"/>
  <c r="Y4" i="2"/>
  <c r="Y9" i="2" s="1"/>
  <c r="Z4" i="2"/>
  <c r="AA4" i="2"/>
  <c r="AB4" i="2"/>
  <c r="AC4" i="2"/>
  <c r="AC9" i="2" s="1"/>
  <c r="AD4" i="2"/>
  <c r="AE4" i="2"/>
  <c r="AE9" i="2" s="1"/>
  <c r="AF4" i="2"/>
  <c r="AG4" i="2"/>
  <c r="AG9" i="2" s="1"/>
  <c r="AH4" i="2"/>
  <c r="AI4" i="2"/>
  <c r="AI9" i="2" s="1"/>
  <c r="AJ4" i="2"/>
  <c r="AK4" i="2"/>
  <c r="AK9" i="2" s="1"/>
  <c r="AL4" i="2"/>
  <c r="C5" i="2"/>
  <c r="C6" i="2"/>
  <c r="C7" i="2"/>
  <c r="C8" i="2"/>
  <c r="C4" i="2"/>
  <c r="N15" i="5" l="1"/>
  <c r="Z15" i="5"/>
  <c r="AL15" i="5"/>
  <c r="AK34" i="4"/>
  <c r="AK5" i="4"/>
  <c r="AK7" i="4"/>
  <c r="AK25" i="4"/>
  <c r="U34" i="4"/>
  <c r="U5" i="4"/>
  <c r="U7" i="4"/>
  <c r="U25" i="4"/>
  <c r="I34" i="4"/>
  <c r="I5" i="4"/>
  <c r="I7" i="4"/>
  <c r="I25" i="4"/>
  <c r="N45" i="1"/>
  <c r="M27" i="2" s="1"/>
  <c r="N12" i="4"/>
  <c r="N16" i="4"/>
  <c r="N13" i="4"/>
  <c r="N14" i="4"/>
  <c r="V45" i="1"/>
  <c r="U27" i="2" s="1"/>
  <c r="V12" i="4"/>
  <c r="V16" i="4"/>
  <c r="V13" i="4"/>
  <c r="V14" i="4"/>
  <c r="AH45" i="1"/>
  <c r="AG27" i="2" s="1"/>
  <c r="AH12" i="4"/>
  <c r="AH16" i="4"/>
  <c r="AH13" i="4"/>
  <c r="AH14" i="4"/>
  <c r="C4" i="4"/>
  <c r="AG4" i="4"/>
  <c r="I4" i="4"/>
  <c r="I6" i="4"/>
  <c r="R15" i="5"/>
  <c r="AD15" i="5"/>
  <c r="AG34" i="4"/>
  <c r="AG5" i="4"/>
  <c r="AG7" i="4"/>
  <c r="AG25" i="4"/>
  <c r="Y34" i="4"/>
  <c r="Y5" i="4"/>
  <c r="Y7" i="4"/>
  <c r="Y25" i="4"/>
  <c r="Q34" i="4"/>
  <c r="Q5" i="4"/>
  <c r="Q7" i="4"/>
  <c r="Q25" i="4"/>
  <c r="E34" i="4"/>
  <c r="E5" i="4"/>
  <c r="E7" i="4"/>
  <c r="E25" i="4"/>
  <c r="J45" i="1"/>
  <c r="I27" i="2" s="1"/>
  <c r="J12" i="4"/>
  <c r="J16" i="4"/>
  <c r="J14" i="4"/>
  <c r="J13" i="4"/>
  <c r="R45" i="1"/>
  <c r="Q27" i="2" s="1"/>
  <c r="R12" i="4"/>
  <c r="R16" i="4"/>
  <c r="R14" i="4"/>
  <c r="R13" i="4"/>
  <c r="Z45" i="1"/>
  <c r="Y27" i="2" s="1"/>
  <c r="Z12" i="4"/>
  <c r="Z16" i="4"/>
  <c r="Z13" i="4"/>
  <c r="Z14" i="4"/>
  <c r="AL45" i="1"/>
  <c r="AK27" i="2" s="1"/>
  <c r="AL12" i="4"/>
  <c r="AL16" i="4"/>
  <c r="AL13" i="4"/>
  <c r="I27" i="1"/>
  <c r="AG27" i="1"/>
  <c r="Y4" i="4"/>
  <c r="Y6" i="4"/>
  <c r="Q6" i="4"/>
  <c r="AL15" i="4"/>
  <c r="V15" i="4"/>
  <c r="N15" i="4"/>
  <c r="F15" i="4"/>
  <c r="Z25" i="4"/>
  <c r="J25" i="4"/>
  <c r="I13" i="5"/>
  <c r="M13" i="5"/>
  <c r="Q13" i="5"/>
  <c r="U13" i="5"/>
  <c r="Y13" i="5"/>
  <c r="AC13" i="5"/>
  <c r="AG13" i="5"/>
  <c r="AK13" i="5"/>
  <c r="C15" i="5"/>
  <c r="E17" i="5"/>
  <c r="I17" i="5"/>
  <c r="M17" i="5"/>
  <c r="Q17" i="5"/>
  <c r="Y17" i="5"/>
  <c r="AG17" i="5"/>
  <c r="AN34" i="4"/>
  <c r="AN5" i="4"/>
  <c r="AN7" i="4"/>
  <c r="AO27" i="1"/>
  <c r="AN25" i="4"/>
  <c r="AN8" i="4"/>
  <c r="AF34" i="4"/>
  <c r="AF5" i="4"/>
  <c r="AF7" i="4"/>
  <c r="AF27" i="1"/>
  <c r="AF25" i="4"/>
  <c r="AF8" i="4"/>
  <c r="X34" i="4"/>
  <c r="X5" i="4"/>
  <c r="X7" i="4"/>
  <c r="X27" i="1"/>
  <c r="X25" i="4"/>
  <c r="X8" i="4"/>
  <c r="P34" i="4"/>
  <c r="P5" i="4"/>
  <c r="P7" i="4"/>
  <c r="P27" i="1"/>
  <c r="P25" i="4"/>
  <c r="P8" i="4"/>
  <c r="H34" i="4"/>
  <c r="H5" i="4"/>
  <c r="H7" i="4"/>
  <c r="H27" i="1"/>
  <c r="H25" i="4"/>
  <c r="H8" i="4"/>
  <c r="G45" i="1"/>
  <c r="G15" i="4"/>
  <c r="G12" i="4"/>
  <c r="G16" i="4"/>
  <c r="G13" i="4"/>
  <c r="O45" i="1"/>
  <c r="O15" i="4"/>
  <c r="O12" i="4"/>
  <c r="O16" i="4"/>
  <c r="O13" i="4"/>
  <c r="W45" i="1"/>
  <c r="V27" i="2" s="1"/>
  <c r="W15" i="4"/>
  <c r="W12" i="4"/>
  <c r="W16" i="4"/>
  <c r="W13" i="4"/>
  <c r="AE45" i="1"/>
  <c r="AE15" i="4"/>
  <c r="AE12" i="4"/>
  <c r="AE16" i="4"/>
  <c r="AE13" i="4"/>
  <c r="AM45" i="1"/>
  <c r="AL27" i="2" s="1"/>
  <c r="AM15" i="4"/>
  <c r="AM13" i="4"/>
  <c r="AM12" i="4"/>
  <c r="AM16" i="4"/>
  <c r="J27" i="1"/>
  <c r="R27" i="1"/>
  <c r="Z27" i="1"/>
  <c r="AH27" i="1"/>
  <c r="AN4" i="4"/>
  <c r="AF4" i="4"/>
  <c r="X4" i="4"/>
  <c r="P4" i="4"/>
  <c r="H4" i="4"/>
  <c r="AK8" i="4"/>
  <c r="U8" i="4"/>
  <c r="E8" i="4"/>
  <c r="AN6" i="4"/>
  <c r="AF6" i="4"/>
  <c r="X6" i="4"/>
  <c r="P6" i="4"/>
  <c r="H6" i="4"/>
  <c r="AE14" i="4"/>
  <c r="O14" i="4"/>
  <c r="AL25" i="4"/>
  <c r="V25" i="4"/>
  <c r="V15" i="5"/>
  <c r="AH15" i="5"/>
  <c r="C34" i="4"/>
  <c r="C8" i="4"/>
  <c r="C6" i="4"/>
  <c r="C27" i="1"/>
  <c r="C25" i="4"/>
  <c r="AC34" i="4"/>
  <c r="AC5" i="4"/>
  <c r="AC7" i="4"/>
  <c r="AC25" i="4"/>
  <c r="M34" i="4"/>
  <c r="M5" i="4"/>
  <c r="M7" i="4"/>
  <c r="M25" i="4"/>
  <c r="F45" i="1"/>
  <c r="E27" i="2" s="1"/>
  <c r="F12" i="4"/>
  <c r="F16" i="4"/>
  <c r="F13" i="4"/>
  <c r="F14" i="4"/>
  <c r="AD45" i="1"/>
  <c r="AC27" i="2" s="1"/>
  <c r="AD12" i="4"/>
  <c r="AD16" i="4"/>
  <c r="AD14" i="4"/>
  <c r="AD13" i="4"/>
  <c r="Y27" i="1"/>
  <c r="Q4" i="4"/>
  <c r="AC17" i="5"/>
  <c r="AK17" i="5"/>
  <c r="AJ34" i="4"/>
  <c r="AJ5" i="4"/>
  <c r="AJ7" i="4"/>
  <c r="AJ27" i="1"/>
  <c r="AJ25" i="4"/>
  <c r="AJ8" i="4"/>
  <c r="AB34" i="4"/>
  <c r="AB5" i="4"/>
  <c r="AB7" i="4"/>
  <c r="AB27" i="1"/>
  <c r="AB25" i="4"/>
  <c r="AB8" i="4"/>
  <c r="T34" i="4"/>
  <c r="T5" i="4"/>
  <c r="T7" i="4"/>
  <c r="T27" i="1"/>
  <c r="T25" i="4"/>
  <c r="T8" i="4"/>
  <c r="L34" i="4"/>
  <c r="L5" i="4"/>
  <c r="L7" i="4"/>
  <c r="L27" i="1"/>
  <c r="L25" i="4"/>
  <c r="L8" i="4"/>
  <c r="D34" i="4"/>
  <c r="D5" i="4"/>
  <c r="D7" i="4"/>
  <c r="D27" i="1"/>
  <c r="D25" i="4"/>
  <c r="D8" i="4"/>
  <c r="K45" i="1"/>
  <c r="K15" i="4"/>
  <c r="K13" i="4"/>
  <c r="K12" i="4"/>
  <c r="K16" i="4"/>
  <c r="S45" i="1"/>
  <c r="R27" i="2" s="1"/>
  <c r="S15" i="4"/>
  <c r="S13" i="4"/>
  <c r="S12" i="4"/>
  <c r="S16" i="4"/>
  <c r="AA45" i="1"/>
  <c r="AA15" i="4"/>
  <c r="AA13" i="4"/>
  <c r="AA12" i="4"/>
  <c r="AA16" i="4"/>
  <c r="AI45" i="1"/>
  <c r="AI15" i="4"/>
  <c r="AI12" i="4"/>
  <c r="AI16" i="4"/>
  <c r="AI13" i="4"/>
  <c r="E27" i="1"/>
  <c r="M27" i="1"/>
  <c r="U27" i="1"/>
  <c r="AC27" i="1"/>
  <c r="AK27" i="1"/>
  <c r="AK4" i="4"/>
  <c r="AC4" i="4"/>
  <c r="U4" i="4"/>
  <c r="M4" i="4"/>
  <c r="E4" i="4"/>
  <c r="AK6" i="4"/>
  <c r="AC6" i="4"/>
  <c r="U6" i="4"/>
  <c r="M6" i="4"/>
  <c r="E6" i="4"/>
  <c r="C5" i="4"/>
  <c r="AH15" i="4"/>
  <c r="Z15" i="4"/>
  <c r="R15" i="4"/>
  <c r="J15" i="4"/>
  <c r="AM14" i="4"/>
  <c r="AA14" i="4"/>
  <c r="K14" i="4"/>
  <c r="AH25" i="4"/>
  <c r="R25" i="4"/>
  <c r="AF14" i="5"/>
  <c r="P14" i="5"/>
  <c r="D14" i="5"/>
  <c r="F13" i="5"/>
  <c r="J13" i="5"/>
  <c r="N13" i="5"/>
  <c r="R13" i="5"/>
  <c r="V13" i="5"/>
  <c r="Z13" i="5"/>
  <c r="AD13" i="5"/>
  <c r="AH13" i="5"/>
  <c r="AL13" i="5"/>
  <c r="E14" i="5"/>
  <c r="I14" i="5"/>
  <c r="M14" i="5"/>
  <c r="Q14" i="5"/>
  <c r="U14" i="5"/>
  <c r="Y14" i="5"/>
  <c r="AC14" i="5"/>
  <c r="AG14" i="5"/>
  <c r="AK14" i="5"/>
  <c r="H15" i="5"/>
  <c r="L15" i="5"/>
  <c r="T15" i="5"/>
  <c r="AB15" i="5"/>
  <c r="AJ15" i="5"/>
  <c r="C16" i="5"/>
  <c r="G16" i="5"/>
  <c r="K16" i="5"/>
  <c r="O16" i="5"/>
  <c r="S16" i="5"/>
  <c r="W16" i="5"/>
  <c r="AA16" i="5"/>
  <c r="AE16" i="5"/>
  <c r="AI16" i="5"/>
  <c r="F17" i="5"/>
  <c r="J17" i="5"/>
  <c r="N17" i="5"/>
  <c r="R17" i="5"/>
  <c r="V17" i="5"/>
  <c r="Z17" i="5"/>
  <c r="AD17" i="5"/>
  <c r="AH17" i="5"/>
  <c r="AL17" i="5"/>
  <c r="AM34" i="4"/>
  <c r="AI34" i="4"/>
  <c r="AE34" i="4"/>
  <c r="AA34" i="4"/>
  <c r="W34" i="4"/>
  <c r="S34" i="4"/>
  <c r="O34" i="4"/>
  <c r="K34" i="4"/>
  <c r="G34" i="4"/>
  <c r="G27" i="2"/>
  <c r="K27" i="2"/>
  <c r="O27" i="2"/>
  <c r="S27" i="2"/>
  <c r="W27" i="2"/>
  <c r="AA27" i="2"/>
  <c r="AE27" i="2"/>
  <c r="AI27" i="2"/>
  <c r="AN27" i="2"/>
  <c r="AM27" i="2" s="1"/>
  <c r="G27" i="1"/>
  <c r="K27" i="1"/>
  <c r="O27" i="1"/>
  <c r="S27" i="1"/>
  <c r="W27" i="1"/>
  <c r="AA27" i="1"/>
  <c r="AE27" i="1"/>
  <c r="AI27" i="1"/>
  <c r="AM27" i="1"/>
  <c r="AM4" i="4"/>
  <c r="AI4" i="4"/>
  <c r="AE4" i="4"/>
  <c r="AA4" i="4"/>
  <c r="W4" i="4"/>
  <c r="S4" i="4"/>
  <c r="O4" i="4"/>
  <c r="K4" i="4"/>
  <c r="G4" i="4"/>
  <c r="AM6" i="4"/>
  <c r="AI6" i="4"/>
  <c r="AE6" i="4"/>
  <c r="AA6" i="4"/>
  <c r="W6" i="4"/>
  <c r="S6" i="4"/>
  <c r="O6" i="4"/>
  <c r="K6" i="4"/>
  <c r="G6" i="4"/>
  <c r="C15" i="4"/>
  <c r="AN15" i="4"/>
  <c r="AJ15" i="4"/>
  <c r="AF15" i="4"/>
  <c r="AB15" i="4"/>
  <c r="X15" i="4"/>
  <c r="T15" i="4"/>
  <c r="P15" i="4"/>
  <c r="L15" i="4"/>
  <c r="H15" i="4"/>
  <c r="D15" i="4"/>
  <c r="AK14" i="4"/>
  <c r="AG14" i="4"/>
  <c r="AC14" i="4"/>
  <c r="Y14" i="4"/>
  <c r="U14" i="4"/>
  <c r="Q14" i="4"/>
  <c r="M14" i="4"/>
  <c r="I14" i="4"/>
  <c r="E14" i="4"/>
  <c r="AJ14" i="5"/>
  <c r="AB14" i="5"/>
  <c r="T14" i="5"/>
  <c r="L14" i="5"/>
  <c r="E15" i="5"/>
  <c r="I15" i="5"/>
  <c r="M15" i="5"/>
  <c r="Q15" i="5"/>
  <c r="U15" i="5"/>
  <c r="Y15" i="5"/>
  <c r="AC15" i="5"/>
  <c r="AG15" i="5"/>
  <c r="AK15" i="5"/>
  <c r="C17" i="5"/>
  <c r="G17" i="5"/>
  <c r="K17" i="5"/>
  <c r="O17" i="5"/>
  <c r="S17" i="5"/>
  <c r="W17" i="5"/>
  <c r="AA17" i="5"/>
  <c r="AE17" i="5"/>
  <c r="AI17" i="5"/>
  <c r="AL34" i="4"/>
  <c r="AD34" i="4"/>
  <c r="V34" i="4"/>
  <c r="R34" i="4"/>
  <c r="F34" i="4"/>
  <c r="AL4" i="4"/>
  <c r="AH4" i="4"/>
  <c r="AD4" i="4"/>
  <c r="Z4" i="4"/>
  <c r="V4" i="4"/>
  <c r="R4" i="4"/>
  <c r="N4" i="4"/>
  <c r="J4" i="4"/>
  <c r="F4" i="4"/>
  <c r="AM8" i="4"/>
  <c r="AI8" i="4"/>
  <c r="AE8" i="4"/>
  <c r="AA8" i="4"/>
  <c r="W8" i="4"/>
  <c r="S8" i="4"/>
  <c r="O8" i="4"/>
  <c r="K8" i="4"/>
  <c r="G8" i="4"/>
  <c r="AL6" i="4"/>
  <c r="AH6" i="4"/>
  <c r="AD6" i="4"/>
  <c r="Z6" i="4"/>
  <c r="V6" i="4"/>
  <c r="R6" i="4"/>
  <c r="N6" i="4"/>
  <c r="J6" i="4"/>
  <c r="F6" i="4"/>
  <c r="C14" i="4"/>
  <c r="AN14" i="4"/>
  <c r="AJ14" i="4"/>
  <c r="AF14" i="4"/>
  <c r="AB14" i="4"/>
  <c r="X14" i="4"/>
  <c r="T14" i="4"/>
  <c r="P14" i="4"/>
  <c r="L14" i="4"/>
  <c r="H14" i="4"/>
  <c r="D14" i="4"/>
  <c r="AK13" i="4"/>
  <c r="AG13" i="4"/>
  <c r="AC13" i="4"/>
  <c r="Y13" i="4"/>
  <c r="U13" i="4"/>
  <c r="Q13" i="4"/>
  <c r="M13" i="4"/>
  <c r="I13" i="4"/>
  <c r="E13" i="4"/>
  <c r="C12" i="4"/>
  <c r="AM25" i="4"/>
  <c r="AI25" i="4"/>
  <c r="AE25" i="4"/>
  <c r="AA25" i="4"/>
  <c r="W25" i="4"/>
  <c r="S25" i="4"/>
  <c r="O25" i="4"/>
  <c r="K25" i="4"/>
  <c r="G25" i="4"/>
  <c r="C13" i="5"/>
  <c r="W13" i="5"/>
  <c r="AA13" i="5"/>
  <c r="AE13" i="5"/>
  <c r="AI13" i="5"/>
  <c r="E9" i="2"/>
  <c r="E13" i="5"/>
  <c r="F15" i="5"/>
  <c r="J15" i="5"/>
  <c r="AJ9" i="2"/>
  <c r="AF9" i="2"/>
  <c r="AB9" i="2"/>
  <c r="X9" i="2"/>
  <c r="T9" i="2"/>
  <c r="P9" i="2"/>
  <c r="L9" i="2"/>
  <c r="H9" i="2"/>
  <c r="D9" i="2"/>
  <c r="AL9" i="2"/>
  <c r="AH9" i="2"/>
  <c r="AD9" i="2"/>
  <c r="Z9" i="2"/>
  <c r="V9" i="2"/>
  <c r="R9" i="2"/>
  <c r="N9" i="2"/>
  <c r="J9" i="2"/>
  <c r="F9" i="2"/>
  <c r="AA9" i="2"/>
  <c r="K9" i="2"/>
  <c r="C18" i="2"/>
  <c r="G18" i="2"/>
  <c r="G18" i="5" s="1"/>
  <c r="K18" i="2"/>
  <c r="O18" i="2"/>
  <c r="O18" i="5" s="1"/>
  <c r="S18" i="2"/>
  <c r="S18" i="5" s="1"/>
  <c r="S13" i="5"/>
  <c r="O13" i="5"/>
  <c r="K13" i="5"/>
  <c r="G13" i="5"/>
  <c r="AM9" i="2"/>
  <c r="F18" i="2"/>
  <c r="J18" i="2"/>
  <c r="J18" i="5" s="1"/>
  <c r="N18" i="2"/>
  <c r="R18" i="2"/>
  <c r="V18" i="2"/>
  <c r="Z18" i="2"/>
  <c r="Z18" i="5" s="1"/>
  <c r="AD18" i="2"/>
  <c r="AH18" i="2"/>
  <c r="AH18" i="5" s="1"/>
  <c r="AL18" i="2"/>
  <c r="W18" i="2"/>
  <c r="W18" i="5" s="1"/>
  <c r="AA18" i="2"/>
  <c r="AE18" i="2"/>
  <c r="AE18" i="5" s="1"/>
  <c r="AI18" i="2"/>
  <c r="AI18" i="5" s="1"/>
  <c r="AM18" i="2"/>
  <c r="AM18" i="5" s="1"/>
  <c r="C9" i="2"/>
  <c r="D18" i="2"/>
  <c r="D18" i="5" s="1"/>
  <c r="H18" i="2"/>
  <c r="L18" i="2"/>
  <c r="L18" i="5" s="1"/>
  <c r="P18" i="2"/>
  <c r="T18" i="2"/>
  <c r="T18" i="5" s="1"/>
  <c r="X18" i="2"/>
  <c r="AB18" i="2"/>
  <c r="AB18" i="5" s="1"/>
  <c r="AF18" i="2"/>
  <c r="AJ18" i="2"/>
  <c r="AJ18" i="5" s="1"/>
  <c r="E18" i="2"/>
  <c r="E18" i="5" s="1"/>
  <c r="I18" i="2"/>
  <c r="I18" i="5" s="1"/>
  <c r="M18" i="2"/>
  <c r="M18" i="5" s="1"/>
  <c r="Q18" i="2"/>
  <c r="Q18" i="5" s="1"/>
  <c r="U18" i="2"/>
  <c r="U18" i="5" s="1"/>
  <c r="Y18" i="2"/>
  <c r="Y18" i="5" s="1"/>
  <c r="AC18" i="2"/>
  <c r="AC18" i="5" s="1"/>
  <c r="AG18" i="2"/>
  <c r="AG18" i="5" s="1"/>
  <c r="AK18" i="2"/>
  <c r="AK18" i="5" s="1"/>
  <c r="AN9" i="2"/>
  <c r="AN18" i="2"/>
  <c r="AN18" i="5" s="1"/>
  <c r="X18" i="5" l="1"/>
  <c r="H18" i="5"/>
  <c r="J34" i="4"/>
  <c r="Z34" i="4"/>
  <c r="Z27" i="2"/>
  <c r="J27" i="2"/>
  <c r="F27" i="2"/>
  <c r="R18" i="5"/>
  <c r="N34" i="4"/>
  <c r="AA18" i="5"/>
  <c r="AD18" i="5"/>
  <c r="N18" i="5"/>
  <c r="AH34" i="4"/>
  <c r="AH27" i="2"/>
  <c r="AD27" i="2"/>
  <c r="N27" i="2"/>
  <c r="AF18" i="5"/>
  <c r="P18" i="5"/>
  <c r="C18" i="5"/>
  <c r="AL18" i="5"/>
  <c r="V18" i="5"/>
  <c r="F18" i="5"/>
  <c r="K18" i="5"/>
</calcChain>
</file>

<file path=xl/sharedStrings.xml><?xml version="1.0" encoding="utf-8"?>
<sst xmlns="http://schemas.openxmlformats.org/spreadsheetml/2006/main" count="157" uniqueCount="28">
  <si>
    <t>Not Rated</t>
  </si>
  <si>
    <t>Date</t>
  </si>
  <si>
    <t>General Audiences</t>
  </si>
  <si>
    <t>Teen And Up Audiences</t>
  </si>
  <si>
    <t>Mature</t>
  </si>
  <si>
    <t>Explicit</t>
  </si>
  <si>
    <t>Chinese Result</t>
  </si>
  <si>
    <t>截至昨日（2020/3/10）</t>
  </si>
  <si>
    <t>Ending Date</t>
  </si>
  <si>
    <t>预测增长（*3）</t>
  </si>
  <si>
    <t>Total</t>
  </si>
  <si>
    <t>All Result</t>
  </si>
  <si>
    <t>%</t>
  </si>
  <si>
    <t>Chinese % Total</t>
  </si>
  <si>
    <t>All Result % Total</t>
  </si>
  <si>
    <t>Chinese （Total）% All Result （Total）</t>
  </si>
  <si>
    <t>Works in English</t>
  </si>
  <si>
    <t>Works not in English</t>
  </si>
  <si>
    <t>Chinese (Total) % not_English (Total)</t>
  </si>
  <si>
    <t>no_English</t>
  </si>
  <si>
    <t>2020/3/31（预期）</t>
  </si>
  <si>
    <t>all Result without Chinese Total Count</t>
  </si>
  <si>
    <t>all result without Chinese Increment</t>
  </si>
  <si>
    <t>no_English result without Chinese Total Count</t>
  </si>
  <si>
    <t>no_English result without Chinese Increment</t>
  </si>
  <si>
    <t xml:space="preserve">% All Result </t>
  </si>
  <si>
    <t xml:space="preserve"> % not_English</t>
  </si>
  <si>
    <t>no_English % All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</si>
</sst>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NumberFormat="1"/>
    <xf numFmtId="1" fontId="0" fillId="0" borderId="0" xfId="0" applyNumberFormat="1"/>
    <xf numFmtId="1" fontId="3" fillId="0" borderId="0" xfId="0" applyNumberFormat="1" applyFont="1" applyAlignment="1">
      <alignment vertical="center"/>
    </xf>
    <xf numFmtId="0" fontId="5" fillId="0" borderId="0" xfId="0" applyFont="1"/>
    <xf numFmtId="1" fontId="6" fillId="0" borderId="0" xfId="0" applyNumberFormat="1" applyFont="1" applyAlignment="1">
      <alignment vertical="center"/>
    </xf>
    <xf numFmtId="1" fontId="0" fillId="0" borderId="0" xfId="0" applyNumberFormat="1" applyFont="1"/>
    <xf numFmtId="0" fontId="0" fillId="0" borderId="0" xfId="0" applyFont="1"/>
    <xf numFmtId="0" fontId="6" fillId="0" borderId="0" xfId="0" applyFont="1" applyAlignment="1">
      <alignment vertical="center"/>
    </xf>
    <xf numFmtId="14" fontId="5" fillId="0" borderId="0" xfId="0" applyNumberFormat="1" applyFont="1"/>
    <xf numFmtId="10" fontId="0" fillId="0" borderId="0" xfId="1" applyNumberFormat="1" applyFont="1"/>
    <xf numFmtId="0" fontId="3" fillId="0" borderId="0" xfId="0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AO3</a:t>
            </a:r>
            <a:r>
              <a:rPr lang="zh-CN" altLang="en-US"/>
              <a:t>中文同人总数表（累进图示）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'Total Count'!$B$4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'Total Count'!$C$3:$AO$3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Count'!$C$4:$AO$4</c:f>
              <c:numCache>
                <c:formatCode>General</c:formatCode>
                <c:ptCount val="39"/>
                <c:pt idx="0">
                  <c:v>2594</c:v>
                </c:pt>
                <c:pt idx="1">
                  <c:v>2675</c:v>
                </c:pt>
                <c:pt idx="2">
                  <c:v>2733</c:v>
                </c:pt>
                <c:pt idx="3">
                  <c:v>2906</c:v>
                </c:pt>
                <c:pt idx="4">
                  <c:v>3125</c:v>
                </c:pt>
                <c:pt idx="5">
                  <c:v>3325</c:v>
                </c:pt>
                <c:pt idx="6">
                  <c:v>3500</c:v>
                </c:pt>
                <c:pt idx="7">
                  <c:v>3676</c:v>
                </c:pt>
                <c:pt idx="8">
                  <c:v>3924</c:v>
                </c:pt>
                <c:pt idx="9">
                  <c:v>4094</c:v>
                </c:pt>
                <c:pt idx="10">
                  <c:v>4289</c:v>
                </c:pt>
                <c:pt idx="11">
                  <c:v>4430</c:v>
                </c:pt>
                <c:pt idx="12">
                  <c:v>4674</c:v>
                </c:pt>
                <c:pt idx="13">
                  <c:v>4893</c:v>
                </c:pt>
                <c:pt idx="14">
                  <c:v>5299</c:v>
                </c:pt>
                <c:pt idx="15">
                  <c:v>5699</c:v>
                </c:pt>
                <c:pt idx="16">
                  <c:v>6241</c:v>
                </c:pt>
                <c:pt idx="17">
                  <c:v>6766</c:v>
                </c:pt>
                <c:pt idx="18">
                  <c:v>7331</c:v>
                </c:pt>
                <c:pt idx="19">
                  <c:v>7866</c:v>
                </c:pt>
                <c:pt idx="20">
                  <c:v>8412</c:v>
                </c:pt>
                <c:pt idx="21">
                  <c:v>9487</c:v>
                </c:pt>
                <c:pt idx="22">
                  <c:v>11064</c:v>
                </c:pt>
                <c:pt idx="23">
                  <c:v>12872</c:v>
                </c:pt>
                <c:pt idx="24">
                  <c:v>14873</c:v>
                </c:pt>
                <c:pt idx="25">
                  <c:v>16719</c:v>
                </c:pt>
                <c:pt idx="26">
                  <c:v>18874</c:v>
                </c:pt>
                <c:pt idx="27">
                  <c:v>22252</c:v>
                </c:pt>
                <c:pt idx="28">
                  <c:v>25352</c:v>
                </c:pt>
                <c:pt idx="29">
                  <c:v>28489</c:v>
                </c:pt>
                <c:pt idx="30">
                  <c:v>31983</c:v>
                </c:pt>
                <c:pt idx="31">
                  <c:v>35124</c:v>
                </c:pt>
                <c:pt idx="32">
                  <c:v>38185</c:v>
                </c:pt>
                <c:pt idx="33">
                  <c:v>41740</c:v>
                </c:pt>
                <c:pt idx="34">
                  <c:v>46189</c:v>
                </c:pt>
                <c:pt idx="35">
                  <c:v>52308</c:v>
                </c:pt>
                <c:pt idx="36">
                  <c:v>61900</c:v>
                </c:pt>
                <c:pt idx="37">
                  <c:v>66781</c:v>
                </c:pt>
                <c:pt idx="38" formatCode="0">
                  <c:v>63527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C-44E7-AFD5-7F2446CA0BC6}"/>
            </c:ext>
          </c:extLst>
        </c:ser>
        <c:ser>
          <c:idx val="1"/>
          <c:order val="1"/>
          <c:tx>
            <c:strRef>
              <c:f>'Total Count'!$B$5</c:f>
              <c:strCache>
                <c:ptCount val="1"/>
                <c:pt idx="0">
                  <c:v>General Audiences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'Total Count'!$C$3:$AO$3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Count'!$C$5:$AO$5</c:f>
              <c:numCache>
                <c:formatCode>General</c:formatCode>
                <c:ptCount val="39"/>
                <c:pt idx="0">
                  <c:v>4567</c:v>
                </c:pt>
                <c:pt idx="1">
                  <c:v>4707</c:v>
                </c:pt>
                <c:pt idx="2">
                  <c:v>4830</c:v>
                </c:pt>
                <c:pt idx="3">
                  <c:v>4995</c:v>
                </c:pt>
                <c:pt idx="4">
                  <c:v>5219</c:v>
                </c:pt>
                <c:pt idx="5">
                  <c:v>5419</c:v>
                </c:pt>
                <c:pt idx="6">
                  <c:v>5656</c:v>
                </c:pt>
                <c:pt idx="7">
                  <c:v>5859</c:v>
                </c:pt>
                <c:pt idx="8">
                  <c:v>6089</c:v>
                </c:pt>
                <c:pt idx="9">
                  <c:v>6274</c:v>
                </c:pt>
                <c:pt idx="10">
                  <c:v>6473</c:v>
                </c:pt>
                <c:pt idx="11">
                  <c:v>6651</c:v>
                </c:pt>
                <c:pt idx="12">
                  <c:v>6880</c:v>
                </c:pt>
                <c:pt idx="13">
                  <c:v>7106</c:v>
                </c:pt>
                <c:pt idx="14">
                  <c:v>7445</c:v>
                </c:pt>
                <c:pt idx="15">
                  <c:v>7861</c:v>
                </c:pt>
                <c:pt idx="16">
                  <c:v>8200</c:v>
                </c:pt>
                <c:pt idx="17">
                  <c:v>8550</c:v>
                </c:pt>
                <c:pt idx="18">
                  <c:v>8935</c:v>
                </c:pt>
                <c:pt idx="19">
                  <c:v>9273</c:v>
                </c:pt>
                <c:pt idx="20">
                  <c:v>9594</c:v>
                </c:pt>
                <c:pt idx="21">
                  <c:v>10273</c:v>
                </c:pt>
                <c:pt idx="22">
                  <c:v>11059</c:v>
                </c:pt>
                <c:pt idx="23">
                  <c:v>11729</c:v>
                </c:pt>
                <c:pt idx="24">
                  <c:v>12506</c:v>
                </c:pt>
                <c:pt idx="25">
                  <c:v>13215</c:v>
                </c:pt>
                <c:pt idx="26">
                  <c:v>13896</c:v>
                </c:pt>
                <c:pt idx="27">
                  <c:v>15323</c:v>
                </c:pt>
                <c:pt idx="28">
                  <c:v>16566</c:v>
                </c:pt>
                <c:pt idx="29">
                  <c:v>17647</c:v>
                </c:pt>
                <c:pt idx="30">
                  <c:v>18932</c:v>
                </c:pt>
                <c:pt idx="31">
                  <c:v>19933</c:v>
                </c:pt>
                <c:pt idx="32">
                  <c:v>20984</c:v>
                </c:pt>
                <c:pt idx="33">
                  <c:v>22096</c:v>
                </c:pt>
                <c:pt idx="34">
                  <c:v>23323</c:v>
                </c:pt>
                <c:pt idx="35">
                  <c:v>24809</c:v>
                </c:pt>
                <c:pt idx="36">
                  <c:v>27630</c:v>
                </c:pt>
                <c:pt idx="37">
                  <c:v>31782</c:v>
                </c:pt>
                <c:pt idx="38" formatCode="0">
                  <c:v>29014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C-44E7-AFD5-7F2446CA0BC6}"/>
            </c:ext>
          </c:extLst>
        </c:ser>
        <c:ser>
          <c:idx val="2"/>
          <c:order val="2"/>
          <c:tx>
            <c:strRef>
              <c:f>'Total Count'!$B$6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'Total Count'!$C$3:$AO$3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Count'!$C$6:$AO$6</c:f>
              <c:numCache>
                <c:formatCode>General</c:formatCode>
                <c:ptCount val="39"/>
                <c:pt idx="0">
                  <c:v>3406</c:v>
                </c:pt>
                <c:pt idx="1">
                  <c:v>3514</c:v>
                </c:pt>
                <c:pt idx="2">
                  <c:v>3606</c:v>
                </c:pt>
                <c:pt idx="3">
                  <c:v>3734</c:v>
                </c:pt>
                <c:pt idx="4">
                  <c:v>3899</c:v>
                </c:pt>
                <c:pt idx="5">
                  <c:v>4058</c:v>
                </c:pt>
                <c:pt idx="6">
                  <c:v>4208</c:v>
                </c:pt>
                <c:pt idx="7">
                  <c:v>4342</c:v>
                </c:pt>
                <c:pt idx="8">
                  <c:v>4480</c:v>
                </c:pt>
                <c:pt idx="9">
                  <c:v>4627</c:v>
                </c:pt>
                <c:pt idx="10">
                  <c:v>4747</c:v>
                </c:pt>
                <c:pt idx="11">
                  <c:v>4877</c:v>
                </c:pt>
                <c:pt idx="12">
                  <c:v>5013</c:v>
                </c:pt>
                <c:pt idx="13">
                  <c:v>5145</c:v>
                </c:pt>
                <c:pt idx="14">
                  <c:v>5382</c:v>
                </c:pt>
                <c:pt idx="15">
                  <c:v>5661</c:v>
                </c:pt>
                <c:pt idx="16">
                  <c:v>5922</c:v>
                </c:pt>
                <c:pt idx="17">
                  <c:v>6237</c:v>
                </c:pt>
                <c:pt idx="18">
                  <c:v>6530</c:v>
                </c:pt>
                <c:pt idx="19">
                  <c:v>6826</c:v>
                </c:pt>
                <c:pt idx="20">
                  <c:v>7113</c:v>
                </c:pt>
                <c:pt idx="21">
                  <c:v>7662</c:v>
                </c:pt>
                <c:pt idx="22">
                  <c:v>8415</c:v>
                </c:pt>
                <c:pt idx="23">
                  <c:v>9064</c:v>
                </c:pt>
                <c:pt idx="24">
                  <c:v>9854</c:v>
                </c:pt>
                <c:pt idx="25">
                  <c:v>10603</c:v>
                </c:pt>
                <c:pt idx="26">
                  <c:v>11398</c:v>
                </c:pt>
                <c:pt idx="27">
                  <c:v>12579</c:v>
                </c:pt>
                <c:pt idx="28">
                  <c:v>13641</c:v>
                </c:pt>
                <c:pt idx="29">
                  <c:v>14703</c:v>
                </c:pt>
                <c:pt idx="30">
                  <c:v>15796</c:v>
                </c:pt>
                <c:pt idx="31">
                  <c:v>16753</c:v>
                </c:pt>
                <c:pt idx="32">
                  <c:v>17640</c:v>
                </c:pt>
                <c:pt idx="33">
                  <c:v>18591</c:v>
                </c:pt>
                <c:pt idx="34">
                  <c:v>19720</c:v>
                </c:pt>
                <c:pt idx="35">
                  <c:v>21250</c:v>
                </c:pt>
                <c:pt idx="36">
                  <c:v>23591</c:v>
                </c:pt>
                <c:pt idx="37">
                  <c:v>26327</c:v>
                </c:pt>
                <c:pt idx="38" formatCode="0">
                  <c:v>24503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C-44E7-AFD5-7F2446CA0BC6}"/>
            </c:ext>
          </c:extLst>
        </c:ser>
        <c:ser>
          <c:idx val="3"/>
          <c:order val="3"/>
          <c:tx>
            <c:strRef>
              <c:f>'Total Count'!$B$7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'Total Count'!$C$3:$AO$3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Count'!$C$7:$AO$7</c:f>
              <c:numCache>
                <c:formatCode>General</c:formatCode>
                <c:ptCount val="39"/>
                <c:pt idx="0">
                  <c:v>4145</c:v>
                </c:pt>
                <c:pt idx="1">
                  <c:v>4304</c:v>
                </c:pt>
                <c:pt idx="2">
                  <c:v>4492</c:v>
                </c:pt>
                <c:pt idx="3">
                  <c:v>4970</c:v>
                </c:pt>
                <c:pt idx="4">
                  <c:v>5370</c:v>
                </c:pt>
                <c:pt idx="5">
                  <c:v>5714</c:v>
                </c:pt>
                <c:pt idx="6">
                  <c:v>6015</c:v>
                </c:pt>
                <c:pt idx="7">
                  <c:v>6283</c:v>
                </c:pt>
                <c:pt idx="8">
                  <c:v>6560</c:v>
                </c:pt>
                <c:pt idx="9">
                  <c:v>6753</c:v>
                </c:pt>
                <c:pt idx="10">
                  <c:v>7001</c:v>
                </c:pt>
                <c:pt idx="11">
                  <c:v>7273</c:v>
                </c:pt>
                <c:pt idx="12">
                  <c:v>7601</c:v>
                </c:pt>
                <c:pt idx="13">
                  <c:v>8020</c:v>
                </c:pt>
                <c:pt idx="14">
                  <c:v>8843</c:v>
                </c:pt>
                <c:pt idx="15">
                  <c:v>9563</c:v>
                </c:pt>
                <c:pt idx="16">
                  <c:v>10308</c:v>
                </c:pt>
                <c:pt idx="17">
                  <c:v>11145</c:v>
                </c:pt>
                <c:pt idx="18">
                  <c:v>12123</c:v>
                </c:pt>
                <c:pt idx="19">
                  <c:v>12909</c:v>
                </c:pt>
                <c:pt idx="20">
                  <c:v>13827</c:v>
                </c:pt>
                <c:pt idx="21">
                  <c:v>15970</c:v>
                </c:pt>
                <c:pt idx="22">
                  <c:v>18847</c:v>
                </c:pt>
                <c:pt idx="23">
                  <c:v>21803</c:v>
                </c:pt>
                <c:pt idx="24">
                  <c:v>24967</c:v>
                </c:pt>
                <c:pt idx="25">
                  <c:v>28361</c:v>
                </c:pt>
                <c:pt idx="26">
                  <c:v>31811</c:v>
                </c:pt>
                <c:pt idx="27">
                  <c:v>36030</c:v>
                </c:pt>
                <c:pt idx="28">
                  <c:v>40051</c:v>
                </c:pt>
                <c:pt idx="29">
                  <c:v>44229</c:v>
                </c:pt>
                <c:pt idx="30">
                  <c:v>48523</c:v>
                </c:pt>
                <c:pt idx="31">
                  <c:v>52154</c:v>
                </c:pt>
                <c:pt idx="32">
                  <c:v>55579</c:v>
                </c:pt>
                <c:pt idx="33">
                  <c:v>59364</c:v>
                </c:pt>
                <c:pt idx="34">
                  <c:v>63862</c:v>
                </c:pt>
                <c:pt idx="35">
                  <c:v>70193</c:v>
                </c:pt>
                <c:pt idx="36">
                  <c:v>79911</c:v>
                </c:pt>
                <c:pt idx="37">
                  <c:v>86175</c:v>
                </c:pt>
                <c:pt idx="38" formatCode="0">
                  <c:v>81999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6C-44E7-AFD5-7F2446CA0BC6}"/>
            </c:ext>
          </c:extLst>
        </c:ser>
        <c:ser>
          <c:idx val="4"/>
          <c:order val="4"/>
          <c:tx>
            <c:strRef>
              <c:f>'Total Count'!$B$8</c:f>
              <c:strCache>
                <c:ptCount val="1"/>
                <c:pt idx="0">
                  <c:v>Explicit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'Total Count'!$C$3:$AO$3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Count'!$C$8:$AO$8</c:f>
              <c:numCache>
                <c:formatCode>General</c:formatCode>
                <c:ptCount val="39"/>
                <c:pt idx="0">
                  <c:v>4484</c:v>
                </c:pt>
                <c:pt idx="1">
                  <c:v>4646</c:v>
                </c:pt>
                <c:pt idx="2">
                  <c:v>4763</c:v>
                </c:pt>
                <c:pt idx="3">
                  <c:v>5049</c:v>
                </c:pt>
                <c:pt idx="4">
                  <c:v>5340</c:v>
                </c:pt>
                <c:pt idx="5">
                  <c:v>5602</c:v>
                </c:pt>
                <c:pt idx="6">
                  <c:v>5873</c:v>
                </c:pt>
                <c:pt idx="7">
                  <c:v>6099</c:v>
                </c:pt>
                <c:pt idx="8">
                  <c:v>6278</c:v>
                </c:pt>
                <c:pt idx="9">
                  <c:v>6473</c:v>
                </c:pt>
                <c:pt idx="10">
                  <c:v>6681</c:v>
                </c:pt>
                <c:pt idx="11">
                  <c:v>6904</c:v>
                </c:pt>
                <c:pt idx="12">
                  <c:v>7176</c:v>
                </c:pt>
                <c:pt idx="13">
                  <c:v>7507</c:v>
                </c:pt>
                <c:pt idx="14">
                  <c:v>8046</c:v>
                </c:pt>
                <c:pt idx="15">
                  <c:v>8535</c:v>
                </c:pt>
                <c:pt idx="16">
                  <c:v>9156</c:v>
                </c:pt>
                <c:pt idx="17">
                  <c:v>9714</c:v>
                </c:pt>
                <c:pt idx="18">
                  <c:v>10384</c:v>
                </c:pt>
                <c:pt idx="19">
                  <c:v>10980</c:v>
                </c:pt>
                <c:pt idx="20">
                  <c:v>11584</c:v>
                </c:pt>
                <c:pt idx="21">
                  <c:v>12870</c:v>
                </c:pt>
                <c:pt idx="22">
                  <c:v>14509</c:v>
                </c:pt>
                <c:pt idx="23">
                  <c:v>16139</c:v>
                </c:pt>
                <c:pt idx="24">
                  <c:v>17704</c:v>
                </c:pt>
                <c:pt idx="25">
                  <c:v>19182</c:v>
                </c:pt>
                <c:pt idx="26">
                  <c:v>20802</c:v>
                </c:pt>
                <c:pt idx="27">
                  <c:v>23004</c:v>
                </c:pt>
                <c:pt idx="28">
                  <c:v>25310</c:v>
                </c:pt>
                <c:pt idx="29">
                  <c:v>27544</c:v>
                </c:pt>
                <c:pt idx="30">
                  <c:v>29964</c:v>
                </c:pt>
                <c:pt idx="31">
                  <c:v>32076</c:v>
                </c:pt>
                <c:pt idx="32">
                  <c:v>34130</c:v>
                </c:pt>
                <c:pt idx="33">
                  <c:v>36408</c:v>
                </c:pt>
                <c:pt idx="34">
                  <c:v>38953</c:v>
                </c:pt>
                <c:pt idx="35">
                  <c:v>42372</c:v>
                </c:pt>
                <c:pt idx="36">
                  <c:v>47532</c:v>
                </c:pt>
                <c:pt idx="37">
                  <c:v>52218</c:v>
                </c:pt>
                <c:pt idx="38" formatCode="0">
                  <c:v>49094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6C-44E7-AFD5-7F2446CA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15856"/>
        <c:axId val="506346272"/>
      </c:areaChart>
      <c:catAx>
        <c:axId val="6912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46272"/>
        <c:crosses val="autoZero"/>
        <c:auto val="1"/>
        <c:lblAlgn val="ctr"/>
        <c:lblOffset val="100"/>
        <c:noMultiLvlLbl val="0"/>
      </c:catAx>
      <c:valAx>
        <c:axId val="5063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AO3</a:t>
            </a:r>
            <a:r>
              <a:rPr lang="zh-CN" altLang="en-US" sz="1400" b="0" i="0" u="none" strike="noStrike" baseline="0">
                <a:effectLst/>
              </a:rPr>
              <a:t>全部</a:t>
            </a:r>
            <a:r>
              <a:rPr lang="zh-CN" sz="1800" b="0" i="0" baseline="0">
                <a:effectLst/>
              </a:rPr>
              <a:t>同人增量表（分级纵向对比）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Increment!$B$13</c:f>
              <c:strCache>
                <c:ptCount val="1"/>
                <c:pt idx="0">
                  <c:v>Not 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Increment!$C$12:$AL$12</c:f>
              <c:numCache>
                <c:formatCode>m/d/yyyy</c:formatCode>
                <c:ptCount val="36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  <c:pt idx="35">
                  <c:v>43891</c:v>
                </c:pt>
              </c:numCache>
            </c:numRef>
          </c:cat>
          <c:val>
            <c:numRef>
              <c:f>Increment!$C$13:$AL$13</c:f>
              <c:numCache>
                <c:formatCode>General</c:formatCode>
                <c:ptCount val="36"/>
                <c:pt idx="0">
                  <c:v>5601</c:v>
                </c:pt>
                <c:pt idx="1">
                  <c:v>5477</c:v>
                </c:pt>
                <c:pt idx="2">
                  <c:v>5832</c:v>
                </c:pt>
                <c:pt idx="3">
                  <c:v>6341</c:v>
                </c:pt>
                <c:pt idx="4">
                  <c:v>6383</c:v>
                </c:pt>
                <c:pt idx="5">
                  <c:v>6139</c:v>
                </c:pt>
                <c:pt idx="6">
                  <c:v>5751</c:v>
                </c:pt>
                <c:pt idx="7">
                  <c:v>6196</c:v>
                </c:pt>
                <c:pt idx="8">
                  <c:v>5862</c:v>
                </c:pt>
                <c:pt idx="9">
                  <c:v>7547</c:v>
                </c:pt>
                <c:pt idx="10">
                  <c:v>6430</c:v>
                </c:pt>
                <c:pt idx="11">
                  <c:v>6786</c:v>
                </c:pt>
                <c:pt idx="12">
                  <c:v>7048</c:v>
                </c:pt>
                <c:pt idx="13">
                  <c:v>7340</c:v>
                </c:pt>
                <c:pt idx="14">
                  <c:v>7912</c:v>
                </c:pt>
                <c:pt idx="15">
                  <c:v>7946</c:v>
                </c:pt>
                <c:pt idx="16">
                  <c:v>8076</c:v>
                </c:pt>
                <c:pt idx="17">
                  <c:v>8192</c:v>
                </c:pt>
                <c:pt idx="18">
                  <c:v>7431</c:v>
                </c:pt>
                <c:pt idx="19">
                  <c:v>8137</c:v>
                </c:pt>
                <c:pt idx="20">
                  <c:v>9531</c:v>
                </c:pt>
                <c:pt idx="21">
                  <c:v>11982</c:v>
                </c:pt>
                <c:pt idx="22">
                  <c:v>10230</c:v>
                </c:pt>
                <c:pt idx="23">
                  <c:v>10873</c:v>
                </c:pt>
                <c:pt idx="24">
                  <c:v>10514</c:v>
                </c:pt>
                <c:pt idx="25">
                  <c:v>11682</c:v>
                </c:pt>
                <c:pt idx="26">
                  <c:v>13100</c:v>
                </c:pt>
                <c:pt idx="27">
                  <c:v>13082</c:v>
                </c:pt>
                <c:pt idx="28">
                  <c:v>13281</c:v>
                </c:pt>
                <c:pt idx="29">
                  <c:v>13689</c:v>
                </c:pt>
                <c:pt idx="30">
                  <c:v>13128</c:v>
                </c:pt>
                <c:pt idx="31">
                  <c:v>14000</c:v>
                </c:pt>
                <c:pt idx="32">
                  <c:v>13107</c:v>
                </c:pt>
                <c:pt idx="33">
                  <c:v>14661</c:v>
                </c:pt>
                <c:pt idx="34">
                  <c:v>16358</c:v>
                </c:pt>
                <c:pt idx="35">
                  <c:v>21604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2-40B4-9CF0-352FEC800723}"/>
            </c:ext>
          </c:extLst>
        </c:ser>
        <c:ser>
          <c:idx val="1"/>
          <c:order val="1"/>
          <c:tx>
            <c:strRef>
              <c:f>Increment!$B$14</c:f>
              <c:strCache>
                <c:ptCount val="1"/>
                <c:pt idx="0">
                  <c:v>General Audiences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Increment!$C$12:$AL$12</c:f>
              <c:numCache>
                <c:formatCode>m/d/yyyy</c:formatCode>
                <c:ptCount val="36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  <c:pt idx="35">
                  <c:v>43891</c:v>
                </c:pt>
              </c:numCache>
            </c:numRef>
          </c:cat>
          <c:val>
            <c:numRef>
              <c:f>Increment!$C$14:$AL$14</c:f>
              <c:numCache>
                <c:formatCode>General</c:formatCode>
                <c:ptCount val="36"/>
                <c:pt idx="0">
                  <c:v>16574</c:v>
                </c:pt>
                <c:pt idx="1">
                  <c:v>17312</c:v>
                </c:pt>
                <c:pt idx="2">
                  <c:v>17434</c:v>
                </c:pt>
                <c:pt idx="3">
                  <c:v>18614</c:v>
                </c:pt>
                <c:pt idx="4">
                  <c:v>18739</c:v>
                </c:pt>
                <c:pt idx="5">
                  <c:v>16950</c:v>
                </c:pt>
                <c:pt idx="6">
                  <c:v>15873</c:v>
                </c:pt>
                <c:pt idx="7">
                  <c:v>17773</c:v>
                </c:pt>
                <c:pt idx="8">
                  <c:v>16739</c:v>
                </c:pt>
                <c:pt idx="9">
                  <c:v>24683</c:v>
                </c:pt>
                <c:pt idx="10">
                  <c:v>18338</c:v>
                </c:pt>
                <c:pt idx="11">
                  <c:v>19775</c:v>
                </c:pt>
                <c:pt idx="12">
                  <c:v>19133</c:v>
                </c:pt>
                <c:pt idx="13">
                  <c:v>18272</c:v>
                </c:pt>
                <c:pt idx="14">
                  <c:v>18993</c:v>
                </c:pt>
                <c:pt idx="15">
                  <c:v>20601</c:v>
                </c:pt>
                <c:pt idx="16">
                  <c:v>20618</c:v>
                </c:pt>
                <c:pt idx="17">
                  <c:v>19133</c:v>
                </c:pt>
                <c:pt idx="18">
                  <c:v>18931</c:v>
                </c:pt>
                <c:pt idx="19">
                  <c:v>19783</c:v>
                </c:pt>
                <c:pt idx="20">
                  <c:v>20897</c:v>
                </c:pt>
                <c:pt idx="21">
                  <c:v>31563</c:v>
                </c:pt>
                <c:pt idx="22">
                  <c:v>22447</c:v>
                </c:pt>
                <c:pt idx="23">
                  <c:v>23550</c:v>
                </c:pt>
                <c:pt idx="24">
                  <c:v>21884</c:v>
                </c:pt>
                <c:pt idx="25">
                  <c:v>22992</c:v>
                </c:pt>
                <c:pt idx="26">
                  <c:v>22875</c:v>
                </c:pt>
                <c:pt idx="27">
                  <c:v>24240</c:v>
                </c:pt>
                <c:pt idx="28">
                  <c:v>25877</c:v>
                </c:pt>
                <c:pt idx="29">
                  <c:v>25910</c:v>
                </c:pt>
                <c:pt idx="30">
                  <c:v>23617</c:v>
                </c:pt>
                <c:pt idx="31">
                  <c:v>27004</c:v>
                </c:pt>
                <c:pt idx="32">
                  <c:v>23888</c:v>
                </c:pt>
                <c:pt idx="33">
                  <c:v>32446</c:v>
                </c:pt>
                <c:pt idx="34">
                  <c:v>28302</c:v>
                </c:pt>
                <c:pt idx="35">
                  <c:v>32676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2-40B4-9CF0-352FEC800723}"/>
            </c:ext>
          </c:extLst>
        </c:ser>
        <c:ser>
          <c:idx val="2"/>
          <c:order val="2"/>
          <c:tx>
            <c:strRef>
              <c:f>Increment!$B$15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Increment!$C$12:$AL$12</c:f>
              <c:numCache>
                <c:formatCode>m/d/yyyy</c:formatCode>
                <c:ptCount val="36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  <c:pt idx="35">
                  <c:v>43891</c:v>
                </c:pt>
              </c:numCache>
            </c:numRef>
          </c:cat>
          <c:val>
            <c:numRef>
              <c:f>Increment!$C$15:$AL$15</c:f>
              <c:numCache>
                <c:formatCode>General</c:formatCode>
                <c:ptCount val="36"/>
                <c:pt idx="0">
                  <c:v>17555</c:v>
                </c:pt>
                <c:pt idx="1">
                  <c:v>18066</c:v>
                </c:pt>
                <c:pt idx="2">
                  <c:v>17776</c:v>
                </c:pt>
                <c:pt idx="3">
                  <c:v>19714</c:v>
                </c:pt>
                <c:pt idx="4">
                  <c:v>20023</c:v>
                </c:pt>
                <c:pt idx="5">
                  <c:v>18584</c:v>
                </c:pt>
                <c:pt idx="6">
                  <c:v>17429</c:v>
                </c:pt>
                <c:pt idx="7">
                  <c:v>18729</c:v>
                </c:pt>
                <c:pt idx="8">
                  <c:v>17548</c:v>
                </c:pt>
                <c:pt idx="9">
                  <c:v>23501</c:v>
                </c:pt>
                <c:pt idx="10">
                  <c:v>19498</c:v>
                </c:pt>
                <c:pt idx="11">
                  <c:v>20836</c:v>
                </c:pt>
                <c:pt idx="12">
                  <c:v>20266</c:v>
                </c:pt>
                <c:pt idx="13">
                  <c:v>19428</c:v>
                </c:pt>
                <c:pt idx="14">
                  <c:v>20303</c:v>
                </c:pt>
                <c:pt idx="15">
                  <c:v>21418</c:v>
                </c:pt>
                <c:pt idx="16">
                  <c:v>23180</c:v>
                </c:pt>
                <c:pt idx="17">
                  <c:v>22012</c:v>
                </c:pt>
                <c:pt idx="18">
                  <c:v>20782</c:v>
                </c:pt>
                <c:pt idx="19">
                  <c:v>22130</c:v>
                </c:pt>
                <c:pt idx="20">
                  <c:v>22529</c:v>
                </c:pt>
                <c:pt idx="21">
                  <c:v>30304</c:v>
                </c:pt>
                <c:pt idx="22">
                  <c:v>24102</c:v>
                </c:pt>
                <c:pt idx="23">
                  <c:v>25360</c:v>
                </c:pt>
                <c:pt idx="24">
                  <c:v>23331</c:v>
                </c:pt>
                <c:pt idx="25">
                  <c:v>25399</c:v>
                </c:pt>
                <c:pt idx="26">
                  <c:v>24923</c:v>
                </c:pt>
                <c:pt idx="27">
                  <c:v>26351</c:v>
                </c:pt>
                <c:pt idx="28">
                  <c:v>28728</c:v>
                </c:pt>
                <c:pt idx="29">
                  <c:v>28248</c:v>
                </c:pt>
                <c:pt idx="30">
                  <c:v>26657</c:v>
                </c:pt>
                <c:pt idx="31">
                  <c:v>30123</c:v>
                </c:pt>
                <c:pt idx="32">
                  <c:v>27076</c:v>
                </c:pt>
                <c:pt idx="33">
                  <c:v>34407</c:v>
                </c:pt>
                <c:pt idx="34">
                  <c:v>34379</c:v>
                </c:pt>
                <c:pt idx="35">
                  <c:v>41720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2-40B4-9CF0-352FEC800723}"/>
            </c:ext>
          </c:extLst>
        </c:ser>
        <c:ser>
          <c:idx val="3"/>
          <c:order val="3"/>
          <c:tx>
            <c:strRef>
              <c:f>Increment!$B$16</c:f>
              <c:strCache>
                <c:ptCount val="1"/>
                <c:pt idx="0">
                  <c:v>Mature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Increment!$C$12:$AL$12</c:f>
              <c:numCache>
                <c:formatCode>m/d/yyyy</c:formatCode>
                <c:ptCount val="36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  <c:pt idx="35">
                  <c:v>43891</c:v>
                </c:pt>
              </c:numCache>
            </c:numRef>
          </c:cat>
          <c:val>
            <c:numRef>
              <c:f>Increment!$C$16:$AL$16</c:f>
              <c:numCache>
                <c:formatCode>General</c:formatCode>
                <c:ptCount val="36"/>
                <c:pt idx="0">
                  <c:v>8054</c:v>
                </c:pt>
                <c:pt idx="1">
                  <c:v>8196</c:v>
                </c:pt>
                <c:pt idx="2">
                  <c:v>8519</c:v>
                </c:pt>
                <c:pt idx="3">
                  <c:v>8903</c:v>
                </c:pt>
                <c:pt idx="4">
                  <c:v>9106</c:v>
                </c:pt>
                <c:pt idx="5">
                  <c:v>8642</c:v>
                </c:pt>
                <c:pt idx="6">
                  <c:v>8117</c:v>
                </c:pt>
                <c:pt idx="7">
                  <c:v>8683</c:v>
                </c:pt>
                <c:pt idx="8">
                  <c:v>7898</c:v>
                </c:pt>
                <c:pt idx="9">
                  <c:v>9571</c:v>
                </c:pt>
                <c:pt idx="10">
                  <c:v>8492</c:v>
                </c:pt>
                <c:pt idx="11">
                  <c:v>9752</c:v>
                </c:pt>
                <c:pt idx="12">
                  <c:v>9414</c:v>
                </c:pt>
                <c:pt idx="13">
                  <c:v>9389</c:v>
                </c:pt>
                <c:pt idx="14">
                  <c:v>9604</c:v>
                </c:pt>
                <c:pt idx="15">
                  <c:v>10221</c:v>
                </c:pt>
                <c:pt idx="16">
                  <c:v>10543</c:v>
                </c:pt>
                <c:pt idx="17">
                  <c:v>10635</c:v>
                </c:pt>
                <c:pt idx="18">
                  <c:v>10223</c:v>
                </c:pt>
                <c:pt idx="19">
                  <c:v>11168</c:v>
                </c:pt>
                <c:pt idx="20">
                  <c:v>12687</c:v>
                </c:pt>
                <c:pt idx="21">
                  <c:v>15855</c:v>
                </c:pt>
                <c:pt idx="22">
                  <c:v>13686</c:v>
                </c:pt>
                <c:pt idx="23">
                  <c:v>14858</c:v>
                </c:pt>
                <c:pt idx="24">
                  <c:v>14559</c:v>
                </c:pt>
                <c:pt idx="25">
                  <c:v>14829</c:v>
                </c:pt>
                <c:pt idx="26">
                  <c:v>15682</c:v>
                </c:pt>
                <c:pt idx="27">
                  <c:v>15910</c:v>
                </c:pt>
                <c:pt idx="28">
                  <c:v>16953</c:v>
                </c:pt>
                <c:pt idx="29">
                  <c:v>17499</c:v>
                </c:pt>
                <c:pt idx="30">
                  <c:v>16191</c:v>
                </c:pt>
                <c:pt idx="31">
                  <c:v>17723</c:v>
                </c:pt>
                <c:pt idx="32">
                  <c:v>16870</c:v>
                </c:pt>
                <c:pt idx="33">
                  <c:v>19081</c:v>
                </c:pt>
                <c:pt idx="34">
                  <c:v>22411</c:v>
                </c:pt>
                <c:pt idx="35">
                  <c:v>30594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02-40B4-9CF0-352FEC800723}"/>
            </c:ext>
          </c:extLst>
        </c:ser>
        <c:ser>
          <c:idx val="4"/>
          <c:order val="4"/>
          <c:tx>
            <c:strRef>
              <c:f>Increment!$B$17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Increment!$C$12:$AL$12</c:f>
              <c:numCache>
                <c:formatCode>m/d/yyyy</c:formatCode>
                <c:ptCount val="36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  <c:pt idx="35">
                  <c:v>43891</c:v>
                </c:pt>
              </c:numCache>
            </c:numRef>
          </c:cat>
          <c:val>
            <c:numRef>
              <c:f>Increment!$C$17:$AL$17</c:f>
              <c:numCache>
                <c:formatCode>General</c:formatCode>
                <c:ptCount val="36"/>
                <c:pt idx="0">
                  <c:v>8200</c:v>
                </c:pt>
                <c:pt idx="1">
                  <c:v>8478</c:v>
                </c:pt>
                <c:pt idx="2">
                  <c:v>8649</c:v>
                </c:pt>
                <c:pt idx="3">
                  <c:v>9076</c:v>
                </c:pt>
                <c:pt idx="4">
                  <c:v>9342</c:v>
                </c:pt>
                <c:pt idx="5">
                  <c:v>8757</c:v>
                </c:pt>
                <c:pt idx="6">
                  <c:v>8893</c:v>
                </c:pt>
                <c:pt idx="7">
                  <c:v>9040</c:v>
                </c:pt>
                <c:pt idx="8">
                  <c:v>8065</c:v>
                </c:pt>
                <c:pt idx="9">
                  <c:v>9930</c:v>
                </c:pt>
                <c:pt idx="10">
                  <c:v>9029</c:v>
                </c:pt>
                <c:pt idx="11">
                  <c:v>10122</c:v>
                </c:pt>
                <c:pt idx="12">
                  <c:v>9924</c:v>
                </c:pt>
                <c:pt idx="13">
                  <c:v>9924</c:v>
                </c:pt>
                <c:pt idx="14">
                  <c:v>10244</c:v>
                </c:pt>
                <c:pt idx="15">
                  <c:v>10975</c:v>
                </c:pt>
                <c:pt idx="16">
                  <c:v>10974</c:v>
                </c:pt>
                <c:pt idx="17">
                  <c:v>10772</c:v>
                </c:pt>
                <c:pt idx="18">
                  <c:v>11670</c:v>
                </c:pt>
                <c:pt idx="19">
                  <c:v>12346</c:v>
                </c:pt>
                <c:pt idx="20">
                  <c:v>12790</c:v>
                </c:pt>
                <c:pt idx="21">
                  <c:v>16219</c:v>
                </c:pt>
                <c:pt idx="22">
                  <c:v>13308</c:v>
                </c:pt>
                <c:pt idx="23">
                  <c:v>14093</c:v>
                </c:pt>
                <c:pt idx="24">
                  <c:v>13037</c:v>
                </c:pt>
                <c:pt idx="25">
                  <c:v>13591</c:v>
                </c:pt>
                <c:pt idx="26">
                  <c:v>13934</c:v>
                </c:pt>
                <c:pt idx="27">
                  <c:v>15223</c:v>
                </c:pt>
                <c:pt idx="28">
                  <c:v>15576</c:v>
                </c:pt>
                <c:pt idx="29">
                  <c:v>16569</c:v>
                </c:pt>
                <c:pt idx="30">
                  <c:v>16126</c:v>
                </c:pt>
                <c:pt idx="31">
                  <c:v>19020</c:v>
                </c:pt>
                <c:pt idx="32">
                  <c:v>15964</c:v>
                </c:pt>
                <c:pt idx="33">
                  <c:v>18727</c:v>
                </c:pt>
                <c:pt idx="34">
                  <c:v>20504</c:v>
                </c:pt>
                <c:pt idx="35">
                  <c:v>26311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02-40B4-9CF0-352FEC80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333248"/>
        <c:axId val="778330624"/>
      </c:lineChart>
      <c:dateAx>
        <c:axId val="778333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30624"/>
        <c:crosses val="autoZero"/>
        <c:auto val="1"/>
        <c:lblOffset val="100"/>
        <c:baseTimeUnit val="months"/>
      </c:dateAx>
      <c:valAx>
        <c:axId val="7783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AO3</a:t>
            </a:r>
            <a:r>
              <a:rPr lang="zh-CN" altLang="en-US" sz="1400" b="0" i="0" u="none" strike="noStrike" baseline="0">
                <a:effectLst/>
              </a:rPr>
              <a:t>非中文同人增量表（分级纵向对比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 except Chinese'!$B$13</c:f>
              <c:strCache>
                <c:ptCount val="1"/>
                <c:pt idx="0">
                  <c:v>Not 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'works except Chinese'!$C$12:$AK$12</c:f>
              <c:numCache>
                <c:formatCode>m/d/yyyy</c:formatCode>
                <c:ptCount val="35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</c:numCache>
            </c:numRef>
          </c:cat>
          <c:val>
            <c:numRef>
              <c:f>'works except Chinese'!$C$13:$AK$13</c:f>
              <c:numCache>
                <c:formatCode>General</c:formatCode>
                <c:ptCount val="35"/>
                <c:pt idx="0">
                  <c:v>5520</c:v>
                </c:pt>
                <c:pt idx="1">
                  <c:v>5419</c:v>
                </c:pt>
                <c:pt idx="2">
                  <c:v>5659</c:v>
                </c:pt>
                <c:pt idx="3">
                  <c:v>6122</c:v>
                </c:pt>
                <c:pt idx="4">
                  <c:v>6183</c:v>
                </c:pt>
                <c:pt idx="5">
                  <c:v>5964</c:v>
                </c:pt>
                <c:pt idx="6">
                  <c:v>5575</c:v>
                </c:pt>
                <c:pt idx="7">
                  <c:v>5948</c:v>
                </c:pt>
                <c:pt idx="8">
                  <c:v>5692</c:v>
                </c:pt>
                <c:pt idx="9">
                  <c:v>7352</c:v>
                </c:pt>
                <c:pt idx="10">
                  <c:v>6289</c:v>
                </c:pt>
                <c:pt idx="11">
                  <c:v>6542</c:v>
                </c:pt>
                <c:pt idx="12">
                  <c:v>6829</c:v>
                </c:pt>
                <c:pt idx="13">
                  <c:v>6934</c:v>
                </c:pt>
                <c:pt idx="14">
                  <c:v>7512</c:v>
                </c:pt>
                <c:pt idx="15">
                  <c:v>7404</c:v>
                </c:pt>
                <c:pt idx="16">
                  <c:v>7551</c:v>
                </c:pt>
                <c:pt idx="17">
                  <c:v>7627</c:v>
                </c:pt>
                <c:pt idx="18">
                  <c:v>6896</c:v>
                </c:pt>
                <c:pt idx="19">
                  <c:v>7591</c:v>
                </c:pt>
                <c:pt idx="20">
                  <c:v>8456</c:v>
                </c:pt>
                <c:pt idx="21">
                  <c:v>10405</c:v>
                </c:pt>
                <c:pt idx="22">
                  <c:v>8422</c:v>
                </c:pt>
                <c:pt idx="23">
                  <c:v>8872</c:v>
                </c:pt>
                <c:pt idx="24">
                  <c:v>8668</c:v>
                </c:pt>
                <c:pt idx="25">
                  <c:v>9527</c:v>
                </c:pt>
                <c:pt idx="26">
                  <c:v>9722</c:v>
                </c:pt>
                <c:pt idx="27">
                  <c:v>9982</c:v>
                </c:pt>
                <c:pt idx="28">
                  <c:v>10144</c:v>
                </c:pt>
                <c:pt idx="29">
                  <c:v>10195</c:v>
                </c:pt>
                <c:pt idx="30">
                  <c:v>9987</c:v>
                </c:pt>
                <c:pt idx="31">
                  <c:v>10939</c:v>
                </c:pt>
                <c:pt idx="32">
                  <c:v>9552</c:v>
                </c:pt>
                <c:pt idx="33">
                  <c:v>10212</c:v>
                </c:pt>
                <c:pt idx="34">
                  <c:v>10239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1-41FE-92E9-7FE97958798C}"/>
            </c:ext>
          </c:extLst>
        </c:ser>
        <c:ser>
          <c:idx val="1"/>
          <c:order val="1"/>
          <c:tx>
            <c:strRef>
              <c:f>'works except Chinese'!$B$14</c:f>
              <c:strCache>
                <c:ptCount val="1"/>
                <c:pt idx="0">
                  <c:v>General Audiences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'works except Chinese'!$C$12:$AK$12</c:f>
              <c:numCache>
                <c:formatCode>m/d/yyyy</c:formatCode>
                <c:ptCount val="35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</c:numCache>
            </c:numRef>
          </c:cat>
          <c:val>
            <c:numRef>
              <c:f>'works except Chinese'!$C$14:$AK$14</c:f>
              <c:numCache>
                <c:formatCode>General</c:formatCode>
                <c:ptCount val="35"/>
                <c:pt idx="0">
                  <c:v>16434</c:v>
                </c:pt>
                <c:pt idx="1">
                  <c:v>17189</c:v>
                </c:pt>
                <c:pt idx="2">
                  <c:v>17269</c:v>
                </c:pt>
                <c:pt idx="3">
                  <c:v>18390</c:v>
                </c:pt>
                <c:pt idx="4">
                  <c:v>18539</c:v>
                </c:pt>
                <c:pt idx="5">
                  <c:v>16713</c:v>
                </c:pt>
                <c:pt idx="6">
                  <c:v>15670</c:v>
                </c:pt>
                <c:pt idx="7">
                  <c:v>17543</c:v>
                </c:pt>
                <c:pt idx="8">
                  <c:v>16554</c:v>
                </c:pt>
                <c:pt idx="9">
                  <c:v>24484</c:v>
                </c:pt>
                <c:pt idx="10">
                  <c:v>18160</c:v>
                </c:pt>
                <c:pt idx="11">
                  <c:v>19546</c:v>
                </c:pt>
                <c:pt idx="12">
                  <c:v>18907</c:v>
                </c:pt>
                <c:pt idx="13">
                  <c:v>17933</c:v>
                </c:pt>
                <c:pt idx="14">
                  <c:v>18577</c:v>
                </c:pt>
                <c:pt idx="15">
                  <c:v>20262</c:v>
                </c:pt>
                <c:pt idx="16">
                  <c:v>20268</c:v>
                </c:pt>
                <c:pt idx="17">
                  <c:v>18748</c:v>
                </c:pt>
                <c:pt idx="18">
                  <c:v>18593</c:v>
                </c:pt>
                <c:pt idx="19">
                  <c:v>19462</c:v>
                </c:pt>
                <c:pt idx="20">
                  <c:v>20218</c:v>
                </c:pt>
                <c:pt idx="21">
                  <c:v>30777</c:v>
                </c:pt>
                <c:pt idx="22">
                  <c:v>21777</c:v>
                </c:pt>
                <c:pt idx="23">
                  <c:v>22773</c:v>
                </c:pt>
                <c:pt idx="24">
                  <c:v>21175</c:v>
                </c:pt>
                <c:pt idx="25">
                  <c:v>22311</c:v>
                </c:pt>
                <c:pt idx="26">
                  <c:v>21448</c:v>
                </c:pt>
                <c:pt idx="27">
                  <c:v>22997</c:v>
                </c:pt>
                <c:pt idx="28">
                  <c:v>24796</c:v>
                </c:pt>
                <c:pt idx="29">
                  <c:v>24625</c:v>
                </c:pt>
                <c:pt idx="30">
                  <c:v>22616</c:v>
                </c:pt>
                <c:pt idx="31">
                  <c:v>25953</c:v>
                </c:pt>
                <c:pt idx="32">
                  <c:v>22776</c:v>
                </c:pt>
                <c:pt idx="33">
                  <c:v>31219</c:v>
                </c:pt>
                <c:pt idx="34">
                  <c:v>26816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1-41FE-92E9-7FE97958798C}"/>
            </c:ext>
          </c:extLst>
        </c:ser>
        <c:ser>
          <c:idx val="2"/>
          <c:order val="2"/>
          <c:tx>
            <c:strRef>
              <c:f>'works except Chinese'!$B$15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'works except Chinese'!$C$12:$AK$12</c:f>
              <c:numCache>
                <c:formatCode>m/d/yyyy</c:formatCode>
                <c:ptCount val="35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</c:numCache>
            </c:numRef>
          </c:cat>
          <c:val>
            <c:numRef>
              <c:f>'works except Chinese'!$C$15:$AK$15</c:f>
              <c:numCache>
                <c:formatCode>General</c:formatCode>
                <c:ptCount val="35"/>
                <c:pt idx="0">
                  <c:v>17447</c:v>
                </c:pt>
                <c:pt idx="1">
                  <c:v>17974</c:v>
                </c:pt>
                <c:pt idx="2">
                  <c:v>17648</c:v>
                </c:pt>
                <c:pt idx="3">
                  <c:v>19549</c:v>
                </c:pt>
                <c:pt idx="4">
                  <c:v>19864</c:v>
                </c:pt>
                <c:pt idx="5">
                  <c:v>18434</c:v>
                </c:pt>
                <c:pt idx="6">
                  <c:v>17295</c:v>
                </c:pt>
                <c:pt idx="7">
                  <c:v>18591</c:v>
                </c:pt>
                <c:pt idx="8">
                  <c:v>17401</c:v>
                </c:pt>
                <c:pt idx="9">
                  <c:v>23381</c:v>
                </c:pt>
                <c:pt idx="10">
                  <c:v>19368</c:v>
                </c:pt>
                <c:pt idx="11">
                  <c:v>20700</c:v>
                </c:pt>
                <c:pt idx="12">
                  <c:v>20134</c:v>
                </c:pt>
                <c:pt idx="13">
                  <c:v>19191</c:v>
                </c:pt>
                <c:pt idx="14">
                  <c:v>20024</c:v>
                </c:pt>
                <c:pt idx="15">
                  <c:v>21157</c:v>
                </c:pt>
                <c:pt idx="16">
                  <c:v>22865</c:v>
                </c:pt>
                <c:pt idx="17">
                  <c:v>21719</c:v>
                </c:pt>
                <c:pt idx="18">
                  <c:v>20486</c:v>
                </c:pt>
                <c:pt idx="19">
                  <c:v>21843</c:v>
                </c:pt>
                <c:pt idx="20">
                  <c:v>21980</c:v>
                </c:pt>
                <c:pt idx="21">
                  <c:v>29551</c:v>
                </c:pt>
                <c:pt idx="22">
                  <c:v>23453</c:v>
                </c:pt>
                <c:pt idx="23">
                  <c:v>24570</c:v>
                </c:pt>
                <c:pt idx="24">
                  <c:v>22582</c:v>
                </c:pt>
                <c:pt idx="25">
                  <c:v>24604</c:v>
                </c:pt>
                <c:pt idx="26">
                  <c:v>23742</c:v>
                </c:pt>
                <c:pt idx="27">
                  <c:v>25289</c:v>
                </c:pt>
                <c:pt idx="28">
                  <c:v>27666</c:v>
                </c:pt>
                <c:pt idx="29">
                  <c:v>27155</c:v>
                </c:pt>
                <c:pt idx="30">
                  <c:v>25700</c:v>
                </c:pt>
                <c:pt idx="31">
                  <c:v>29236</c:v>
                </c:pt>
                <c:pt idx="32">
                  <c:v>26125</c:v>
                </c:pt>
                <c:pt idx="33">
                  <c:v>33278</c:v>
                </c:pt>
                <c:pt idx="34">
                  <c:v>32849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1-41FE-92E9-7FE97958798C}"/>
            </c:ext>
          </c:extLst>
        </c:ser>
        <c:ser>
          <c:idx val="3"/>
          <c:order val="3"/>
          <c:tx>
            <c:strRef>
              <c:f>'works except Chinese'!$B$16</c:f>
              <c:strCache>
                <c:ptCount val="1"/>
                <c:pt idx="0">
                  <c:v>Mature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'works except Chinese'!$C$12:$AK$12</c:f>
              <c:numCache>
                <c:formatCode>m/d/yyyy</c:formatCode>
                <c:ptCount val="35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</c:numCache>
            </c:numRef>
          </c:cat>
          <c:val>
            <c:numRef>
              <c:f>'works except Chinese'!$C$16:$AK$16</c:f>
              <c:numCache>
                <c:formatCode>General</c:formatCode>
                <c:ptCount val="35"/>
                <c:pt idx="0">
                  <c:v>7895</c:v>
                </c:pt>
                <c:pt idx="1">
                  <c:v>8008</c:v>
                </c:pt>
                <c:pt idx="2">
                  <c:v>8041</c:v>
                </c:pt>
                <c:pt idx="3">
                  <c:v>8503</c:v>
                </c:pt>
                <c:pt idx="4">
                  <c:v>8762</c:v>
                </c:pt>
                <c:pt idx="5">
                  <c:v>8341</c:v>
                </c:pt>
                <c:pt idx="6">
                  <c:v>7849</c:v>
                </c:pt>
                <c:pt idx="7">
                  <c:v>8406</c:v>
                </c:pt>
                <c:pt idx="8">
                  <c:v>7705</c:v>
                </c:pt>
                <c:pt idx="9">
                  <c:v>9323</c:v>
                </c:pt>
                <c:pt idx="10">
                  <c:v>8220</c:v>
                </c:pt>
                <c:pt idx="11">
                  <c:v>9424</c:v>
                </c:pt>
                <c:pt idx="12">
                  <c:v>8995</c:v>
                </c:pt>
                <c:pt idx="13">
                  <c:v>8566</c:v>
                </c:pt>
                <c:pt idx="14">
                  <c:v>8884</c:v>
                </c:pt>
                <c:pt idx="15">
                  <c:v>9476</c:v>
                </c:pt>
                <c:pt idx="16">
                  <c:v>9706</c:v>
                </c:pt>
                <c:pt idx="17">
                  <c:v>9657</c:v>
                </c:pt>
                <c:pt idx="18">
                  <c:v>9437</c:v>
                </c:pt>
                <c:pt idx="19">
                  <c:v>10250</c:v>
                </c:pt>
                <c:pt idx="20">
                  <c:v>10544</c:v>
                </c:pt>
                <c:pt idx="21">
                  <c:v>12978</c:v>
                </c:pt>
                <c:pt idx="22">
                  <c:v>10730</c:v>
                </c:pt>
                <c:pt idx="23">
                  <c:v>11694</c:v>
                </c:pt>
                <c:pt idx="24">
                  <c:v>11165</c:v>
                </c:pt>
                <c:pt idx="25">
                  <c:v>11379</c:v>
                </c:pt>
                <c:pt idx="26">
                  <c:v>11463</c:v>
                </c:pt>
                <c:pt idx="27">
                  <c:v>11889</c:v>
                </c:pt>
                <c:pt idx="28">
                  <c:v>12775</c:v>
                </c:pt>
                <c:pt idx="29">
                  <c:v>13205</c:v>
                </c:pt>
                <c:pt idx="30">
                  <c:v>12560</c:v>
                </c:pt>
                <c:pt idx="31">
                  <c:v>14298</c:v>
                </c:pt>
                <c:pt idx="32">
                  <c:v>13085</c:v>
                </c:pt>
                <c:pt idx="33">
                  <c:v>14583</c:v>
                </c:pt>
                <c:pt idx="34">
                  <c:v>16080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1-41FE-92E9-7FE97958798C}"/>
            </c:ext>
          </c:extLst>
        </c:ser>
        <c:ser>
          <c:idx val="4"/>
          <c:order val="4"/>
          <c:tx>
            <c:strRef>
              <c:f>'works except Chinese'!$B$17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'works except Chinese'!$C$12:$AK$12</c:f>
              <c:numCache>
                <c:formatCode>m/d/yyyy</c:formatCode>
                <c:ptCount val="35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</c:numCache>
            </c:numRef>
          </c:cat>
          <c:val>
            <c:numRef>
              <c:f>'works except Chinese'!$C$17:$AK$17</c:f>
              <c:numCache>
                <c:formatCode>General</c:formatCode>
                <c:ptCount val="35"/>
                <c:pt idx="0">
                  <c:v>8038</c:v>
                </c:pt>
                <c:pt idx="1">
                  <c:v>8361</c:v>
                </c:pt>
                <c:pt idx="2">
                  <c:v>8363</c:v>
                </c:pt>
                <c:pt idx="3">
                  <c:v>8785</c:v>
                </c:pt>
                <c:pt idx="4">
                  <c:v>9080</c:v>
                </c:pt>
                <c:pt idx="5">
                  <c:v>8486</c:v>
                </c:pt>
                <c:pt idx="6">
                  <c:v>8667</c:v>
                </c:pt>
                <c:pt idx="7">
                  <c:v>8861</c:v>
                </c:pt>
                <c:pt idx="8">
                  <c:v>7870</c:v>
                </c:pt>
                <c:pt idx="9">
                  <c:v>9722</c:v>
                </c:pt>
                <c:pt idx="10">
                  <c:v>8806</c:v>
                </c:pt>
                <c:pt idx="11">
                  <c:v>9850</c:v>
                </c:pt>
                <c:pt idx="12">
                  <c:v>9593</c:v>
                </c:pt>
                <c:pt idx="13">
                  <c:v>9385</c:v>
                </c:pt>
                <c:pt idx="14">
                  <c:v>9755</c:v>
                </c:pt>
                <c:pt idx="15">
                  <c:v>10354</c:v>
                </c:pt>
                <c:pt idx="16">
                  <c:v>10416</c:v>
                </c:pt>
                <c:pt idx="17">
                  <c:v>10102</c:v>
                </c:pt>
                <c:pt idx="18">
                  <c:v>11074</c:v>
                </c:pt>
                <c:pt idx="19">
                  <c:v>11742</c:v>
                </c:pt>
                <c:pt idx="20">
                  <c:v>11504</c:v>
                </c:pt>
                <c:pt idx="21">
                  <c:v>14580</c:v>
                </c:pt>
                <c:pt idx="22">
                  <c:v>11678</c:v>
                </c:pt>
                <c:pt idx="23">
                  <c:v>12528</c:v>
                </c:pt>
                <c:pt idx="24">
                  <c:v>11559</c:v>
                </c:pt>
                <c:pt idx="25">
                  <c:v>11971</c:v>
                </c:pt>
                <c:pt idx="26">
                  <c:v>11732</c:v>
                </c:pt>
                <c:pt idx="27">
                  <c:v>12917</c:v>
                </c:pt>
                <c:pt idx="28">
                  <c:v>13342</c:v>
                </c:pt>
                <c:pt idx="29">
                  <c:v>14149</c:v>
                </c:pt>
                <c:pt idx="30">
                  <c:v>14014</c:v>
                </c:pt>
                <c:pt idx="31">
                  <c:v>16966</c:v>
                </c:pt>
                <c:pt idx="32">
                  <c:v>13686</c:v>
                </c:pt>
                <c:pt idx="33">
                  <c:v>16182</c:v>
                </c:pt>
                <c:pt idx="34">
                  <c:v>17085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1-41FE-92E9-7FE979587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531672"/>
        <c:axId val="809529048"/>
      </c:lineChart>
      <c:dateAx>
        <c:axId val="809531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29048"/>
        <c:crosses val="autoZero"/>
        <c:auto val="1"/>
        <c:lblOffset val="100"/>
        <c:baseTimeUnit val="months"/>
      </c:dateAx>
      <c:valAx>
        <c:axId val="8095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3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中文同人在</a:t>
            </a:r>
            <a:r>
              <a:rPr lang="en-US" altLang="zh-CN"/>
              <a:t>AO3</a:t>
            </a:r>
            <a:r>
              <a:rPr lang="zh-CN" altLang="en-US"/>
              <a:t>上不同分级及总量占比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'%'!$B$20</c:f>
              <c:strCache>
                <c:ptCount val="1"/>
                <c:pt idx="0">
                  <c:v>Not 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'%'!$C$19:$AN$19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'%'!$C$20:$AN$20</c:f>
              <c:numCache>
                <c:formatCode>0.00%</c:formatCode>
                <c:ptCount val="38"/>
                <c:pt idx="0">
                  <c:v>1.2215394033575851E-2</c:v>
                </c:pt>
                <c:pt idx="1">
                  <c:v>1.2273119345188937E-2</c:v>
                </c:pt>
                <c:pt idx="2">
                  <c:v>1.2231854739452095E-2</c:v>
                </c:pt>
                <c:pt idx="3">
                  <c:v>1.2675288421695418E-2</c:v>
                </c:pt>
                <c:pt idx="4">
                  <c:v>1.3263669006731578E-2</c:v>
                </c:pt>
                <c:pt idx="5">
                  <c:v>1.374029398030489E-2</c:v>
                </c:pt>
                <c:pt idx="6">
                  <c:v>1.4105622904307454E-2</c:v>
                </c:pt>
                <c:pt idx="7">
                  <c:v>1.4479338582553106E-2</c:v>
                </c:pt>
                <c:pt idx="8">
                  <c:v>1.5087955397481496E-2</c:v>
                </c:pt>
                <c:pt idx="9">
                  <c:v>1.5394623538657653E-2</c:v>
                </c:pt>
                <c:pt idx="10">
                  <c:v>1.5682818738939022E-2</c:v>
                </c:pt>
                <c:pt idx="11">
                  <c:v>1.5826289503204555E-2</c:v>
                </c:pt>
                <c:pt idx="12">
                  <c:v>1.6302755493547261E-2</c:v>
                </c:pt>
                <c:pt idx="13">
                  <c:v>1.6657134686874464E-2</c:v>
                </c:pt>
                <c:pt idx="14">
                  <c:v>1.7599505792326497E-2</c:v>
                </c:pt>
                <c:pt idx="15">
                  <c:v>1.8443365695792881E-2</c:v>
                </c:pt>
                <c:pt idx="16">
                  <c:v>1.9691051472490582E-2</c:v>
                </c:pt>
                <c:pt idx="17">
                  <c:v>2.0817052384146304E-2</c:v>
                </c:pt>
                <c:pt idx="18">
                  <c:v>2.2000876313720313E-2</c:v>
                </c:pt>
                <c:pt idx="19">
                  <c:v>2.3091488206197067E-2</c:v>
                </c:pt>
                <c:pt idx="20">
                  <c:v>2.4118217109827915E-2</c:v>
                </c:pt>
                <c:pt idx="21">
                  <c:v>2.6476851244582249E-2</c:v>
                </c:pt>
                <c:pt idx="22">
                  <c:v>2.9878880352151662E-2</c:v>
                </c:pt>
                <c:pt idx="23">
                  <c:v>3.3826949609092702E-2</c:v>
                </c:pt>
                <c:pt idx="24">
                  <c:v>3.7999683186935036E-2</c:v>
                </c:pt>
                <c:pt idx="25">
                  <c:v>4.1598658412786878E-2</c:v>
                </c:pt>
                <c:pt idx="26">
                  <c:v>4.5634124286135676E-2</c:v>
                </c:pt>
                <c:pt idx="27">
                  <c:v>5.2149784154452608E-2</c:v>
                </c:pt>
                <c:pt idx="28">
                  <c:v>5.7647529651458924E-2</c:v>
                </c:pt>
                <c:pt idx="29">
                  <c:v>6.2881712455607128E-2</c:v>
                </c:pt>
                <c:pt idx="30">
                  <c:v>6.852335103032485E-2</c:v>
                </c:pt>
                <c:pt idx="31">
                  <c:v>7.3194213481038772E-2</c:v>
                </c:pt>
                <c:pt idx="32">
                  <c:v>7.7317291454905498E-2</c:v>
                </c:pt>
                <c:pt idx="33">
                  <c:v>8.2330501537532963E-2</c:v>
                </c:pt>
                <c:pt idx="34">
                  <c:v>8.8545400868795074E-2</c:v>
                </c:pt>
                <c:pt idx="35">
                  <c:v>9.7226765799256501E-2</c:v>
                </c:pt>
                <c:pt idx="36">
                  <c:v>0.11061393413914125</c:v>
                </c:pt>
                <c:pt idx="37">
                  <c:v>0.10970085979281394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E-4C1B-B46F-D28E6C8B52B1}"/>
            </c:ext>
          </c:extLst>
        </c:ser>
        <c:ser>
          <c:idx val="1"/>
          <c:order val="1"/>
          <c:tx>
            <c:strRef>
              <c:f>'%'!$B$21</c:f>
              <c:strCache>
                <c:ptCount val="1"/>
                <c:pt idx="0">
                  <c:v>General Audiences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'%'!$C$19:$AN$19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'%'!$C$21:$AN$21</c:f>
              <c:numCache>
                <c:formatCode>0.00%</c:formatCode>
                <c:ptCount val="38"/>
                <c:pt idx="0">
                  <c:v>5.7901596446031196E-3</c:v>
                </c:pt>
                <c:pt idx="1">
                  <c:v>5.8448379910744216E-3</c:v>
                </c:pt>
                <c:pt idx="2">
                  <c:v>5.8713553227543588E-3</c:v>
                </c:pt>
                <c:pt idx="3">
                  <c:v>5.945918921235323E-3</c:v>
                </c:pt>
                <c:pt idx="4">
                  <c:v>6.0778911033835415E-3</c:v>
                </c:pt>
                <c:pt idx="5">
                  <c:v>6.1760264410063541E-3</c:v>
                </c:pt>
                <c:pt idx="6">
                  <c:v>6.3239692522711393E-3</c:v>
                </c:pt>
                <c:pt idx="7">
                  <c:v>6.436707358873626E-3</c:v>
                </c:pt>
                <c:pt idx="8">
                  <c:v>6.5612739366889324E-3</c:v>
                </c:pt>
                <c:pt idx="9">
                  <c:v>6.6408400016935518E-3</c:v>
                </c:pt>
                <c:pt idx="10">
                  <c:v>6.6770300058899799E-3</c:v>
                </c:pt>
                <c:pt idx="11">
                  <c:v>6.733273873459805E-3</c:v>
                </c:pt>
                <c:pt idx="12">
                  <c:v>6.828404575031065E-3</c:v>
                </c:pt>
                <c:pt idx="13">
                  <c:v>6.9212780111601469E-3</c:v>
                </c:pt>
                <c:pt idx="14">
                  <c:v>7.1246678105690072E-3</c:v>
                </c:pt>
                <c:pt idx="15">
                  <c:v>7.3884773213879545E-3</c:v>
                </c:pt>
                <c:pt idx="16">
                  <c:v>7.5607046207891715E-3</c:v>
                </c:pt>
                <c:pt idx="17">
                  <c:v>7.7363453504564446E-3</c:v>
                </c:pt>
                <c:pt idx="18">
                  <c:v>7.947124715157617E-3</c:v>
                </c:pt>
                <c:pt idx="19">
                  <c:v>8.1111790468642985E-3</c:v>
                </c:pt>
                <c:pt idx="20">
                  <c:v>8.2492132551460848E-3</c:v>
                </c:pt>
                <c:pt idx="21">
                  <c:v>8.6771285487073843E-3</c:v>
                </c:pt>
                <c:pt idx="22">
                  <c:v>9.0984631585875539E-3</c:v>
                </c:pt>
                <c:pt idx="23">
                  <c:v>9.4747105443212729E-3</c:v>
                </c:pt>
                <c:pt idx="24">
                  <c:v>9.9137756772418369E-3</c:v>
                </c:pt>
                <c:pt idx="25">
                  <c:v>1.0297180606236281E-2</c:v>
                </c:pt>
                <c:pt idx="26">
                  <c:v>1.0637247359634035E-2</c:v>
                </c:pt>
                <c:pt idx="27">
                  <c:v>1.1527743923540581E-2</c:v>
                </c:pt>
                <c:pt idx="28">
                  <c:v>1.2239668762024666E-2</c:v>
                </c:pt>
                <c:pt idx="29">
                  <c:v>1.2793753556941881E-2</c:v>
                </c:pt>
                <c:pt idx="30">
                  <c:v>1.3472287947739022E-2</c:v>
                </c:pt>
                <c:pt idx="31">
                  <c:v>1.3950164885308132E-2</c:v>
                </c:pt>
                <c:pt idx="32">
                  <c:v>1.441331541971981E-2</c:v>
                </c:pt>
                <c:pt idx="33">
                  <c:v>1.4932110796045856E-2</c:v>
                </c:pt>
                <c:pt idx="34">
                  <c:v>1.5423122449924283E-2</c:v>
                </c:pt>
                <c:pt idx="35">
                  <c:v>1.6104386074240251E-2</c:v>
                </c:pt>
                <c:pt idx="36">
                  <c:v>1.7563063028703498E-2</c:v>
                </c:pt>
                <c:pt idx="37">
                  <c:v>1.7802806945634988E-2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E-4C1B-B46F-D28E6C8B52B1}"/>
            </c:ext>
          </c:extLst>
        </c:ser>
        <c:ser>
          <c:idx val="2"/>
          <c:order val="2"/>
          <c:tx>
            <c:strRef>
              <c:f>'%'!$B$22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'%'!$C$19:$AN$19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'%'!$C$22:$AN$22</c:f>
              <c:numCache>
                <c:formatCode>0.00%</c:formatCode>
                <c:ptCount val="38"/>
                <c:pt idx="0">
                  <c:v>4.2324123756433737E-3</c:v>
                </c:pt>
                <c:pt idx="1">
                  <c:v>4.2733951358207558E-3</c:v>
                </c:pt>
                <c:pt idx="2">
                  <c:v>4.2910028166399522E-3</c:v>
                </c:pt>
                <c:pt idx="3">
                  <c:v>4.3512764249148449E-3</c:v>
                </c:pt>
                <c:pt idx="4">
                  <c:v>4.4415181129414602E-3</c:v>
                </c:pt>
                <c:pt idx="5">
                  <c:v>4.5195550387804109E-3</c:v>
                </c:pt>
                <c:pt idx="6">
                  <c:v>4.5915806472732034E-3</c:v>
                </c:pt>
                <c:pt idx="7">
                  <c:v>4.6493748186347628E-3</c:v>
                </c:pt>
                <c:pt idx="8">
                  <c:v>4.702829465745976E-3</c:v>
                </c:pt>
                <c:pt idx="9">
                  <c:v>4.7692869055398768E-3</c:v>
                </c:pt>
                <c:pt idx="10">
                  <c:v>4.7772543518100124E-3</c:v>
                </c:pt>
                <c:pt idx="11">
                  <c:v>4.8136285797476227E-3</c:v>
                </c:pt>
                <c:pt idx="12">
                  <c:v>4.8481577870814439E-3</c:v>
                </c:pt>
                <c:pt idx="13">
                  <c:v>4.8801679271000611E-3</c:v>
                </c:pt>
                <c:pt idx="14">
                  <c:v>5.0125966871411342E-3</c:v>
                </c:pt>
                <c:pt idx="15">
                  <c:v>5.1745981254079079E-3</c:v>
                </c:pt>
                <c:pt idx="16">
                  <c:v>5.3092299195995037E-3</c:v>
                </c:pt>
                <c:pt idx="17">
                  <c:v>5.4777989734725923E-3</c:v>
                </c:pt>
                <c:pt idx="18">
                  <c:v>5.6263613554274998E-3</c:v>
                </c:pt>
                <c:pt idx="19">
                  <c:v>5.777939545789282E-3</c:v>
                </c:pt>
                <c:pt idx="20">
                  <c:v>5.9101635203403346E-3</c:v>
                </c:pt>
                <c:pt idx="21">
                  <c:v>6.2493423998551444E-3</c:v>
                </c:pt>
                <c:pt idx="22">
                  <c:v>6.6979582967525847E-3</c:v>
                </c:pt>
                <c:pt idx="23">
                  <c:v>7.0787337313689275E-3</c:v>
                </c:pt>
                <c:pt idx="24">
                  <c:v>7.546245065342334E-3</c:v>
                </c:pt>
                <c:pt idx="25">
                  <c:v>7.9773027191896145E-3</c:v>
                </c:pt>
                <c:pt idx="26">
                  <c:v>8.4146336961858047E-3</c:v>
                </c:pt>
                <c:pt idx="27">
                  <c:v>9.1187327288490931E-3</c:v>
                </c:pt>
                <c:pt idx="28">
                  <c:v>9.7032406020974259E-3</c:v>
                </c:pt>
                <c:pt idx="29">
                  <c:v>1.0249228502098572E-2</c:v>
                </c:pt>
                <c:pt idx="30">
                  <c:v>1.0798505600579713E-2</c:v>
                </c:pt>
                <c:pt idx="31">
                  <c:v>1.1247760921466418E-2</c:v>
                </c:pt>
                <c:pt idx="32">
                  <c:v>1.1608508958096836E-2</c:v>
                </c:pt>
                <c:pt idx="33">
                  <c:v>1.2020164859428533E-2</c:v>
                </c:pt>
                <c:pt idx="34">
                  <c:v>1.247266071200424E-2</c:v>
                </c:pt>
                <c:pt idx="35">
                  <c:v>1.315433532845911E-2</c:v>
                </c:pt>
                <c:pt idx="36">
                  <c:v>1.4235826780443857E-2</c:v>
                </c:pt>
                <c:pt idx="37">
                  <c:v>1.4205140007849552E-2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E-4C1B-B46F-D28E6C8B52B1}"/>
            </c:ext>
          </c:extLst>
        </c:ser>
        <c:ser>
          <c:idx val="3"/>
          <c:order val="3"/>
          <c:tx>
            <c:strRef>
              <c:f>'%'!$B$23</c:f>
              <c:strCache>
                <c:ptCount val="1"/>
                <c:pt idx="0">
                  <c:v>Mature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'%'!$C$19:$AN$19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'%'!$C$23:$AN$23</c:f>
              <c:numCache>
                <c:formatCode>0.00%</c:formatCode>
                <c:ptCount val="38"/>
                <c:pt idx="0">
                  <c:v>1.0939850616273852E-2</c:v>
                </c:pt>
                <c:pt idx="1">
                  <c:v>1.1123056566324842E-2</c:v>
                </c:pt>
                <c:pt idx="2">
                  <c:v>1.1368122690691906E-2</c:v>
                </c:pt>
                <c:pt idx="3">
                  <c:v>1.2312372571898558E-2</c:v>
                </c:pt>
                <c:pt idx="4">
                  <c:v>1.301622544005507E-2</c:v>
                </c:pt>
                <c:pt idx="5">
                  <c:v>1.3550945293453617E-2</c:v>
                </c:pt>
                <c:pt idx="6">
                  <c:v>1.3978294717761615E-2</c:v>
                </c:pt>
                <c:pt idx="7">
                  <c:v>1.433077798584485E-2</c:v>
                </c:pt>
                <c:pt idx="8">
                  <c:v>1.4672004652099037E-2</c:v>
                </c:pt>
                <c:pt idx="9">
                  <c:v>1.48414972923553E-2</c:v>
                </c:pt>
                <c:pt idx="10">
                  <c:v>1.5069557599461018E-2</c:v>
                </c:pt>
                <c:pt idx="11">
                  <c:v>1.5374013625861657E-2</c:v>
                </c:pt>
                <c:pt idx="12">
                  <c:v>1.5742829152712277E-2</c:v>
                </c:pt>
                <c:pt idx="13">
                  <c:v>1.6292964567880919E-2</c:v>
                </c:pt>
                <c:pt idx="14">
                  <c:v>1.7628671560086597E-2</c:v>
                </c:pt>
                <c:pt idx="15">
                  <c:v>1.8705866244156252E-2</c:v>
                </c:pt>
                <c:pt idx="16">
                  <c:v>1.976791683207051E-2</c:v>
                </c:pt>
                <c:pt idx="17">
                  <c:v>2.0949484392681121E-2</c:v>
                </c:pt>
                <c:pt idx="18">
                  <c:v>2.2341231301681259E-2</c:v>
                </c:pt>
                <c:pt idx="19">
                  <c:v>2.3349829610818086E-2</c:v>
                </c:pt>
                <c:pt idx="20">
                  <c:v>2.4515088117442643E-2</c:v>
                </c:pt>
                <c:pt idx="21">
                  <c:v>2.7691704799837701E-2</c:v>
                </c:pt>
                <c:pt idx="22">
                  <c:v>3.1805954482400152E-2</c:v>
                </c:pt>
                <c:pt idx="23">
                  <c:v>3.596382998376902E-2</c:v>
                </c:pt>
                <c:pt idx="24">
                  <c:v>4.0197647422501148E-2</c:v>
                </c:pt>
                <c:pt idx="25">
                  <c:v>4.4616268002800219E-2</c:v>
                </c:pt>
                <c:pt idx="26">
                  <c:v>4.8902833846276833E-2</c:v>
                </c:pt>
                <c:pt idx="27">
                  <c:v>5.40848064175233E-2</c:v>
                </c:pt>
                <c:pt idx="28">
                  <c:v>5.8718402078330297E-2</c:v>
                </c:pt>
                <c:pt idx="29">
                  <c:v>6.3271147961701704E-2</c:v>
                </c:pt>
                <c:pt idx="30">
                  <c:v>6.7718669491359851E-2</c:v>
                </c:pt>
                <c:pt idx="31">
                  <c:v>7.1177747844018729E-2</c:v>
                </c:pt>
                <c:pt idx="32">
                  <c:v>7.4060699418483797E-2</c:v>
                </c:pt>
                <c:pt idx="33">
                  <c:v>7.7365173942621226E-2</c:v>
                </c:pt>
                <c:pt idx="34">
                  <c:v>8.1207726827084839E-2</c:v>
                </c:pt>
                <c:pt idx="35">
                  <c:v>8.678509521348543E-2</c:v>
                </c:pt>
                <c:pt idx="36">
                  <c:v>9.5199235651792696E-2</c:v>
                </c:pt>
                <c:pt idx="37">
                  <c:v>9.2648898199086838E-2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AE-4C1B-B46F-D28E6C8B52B1}"/>
            </c:ext>
          </c:extLst>
        </c:ser>
        <c:ser>
          <c:idx val="4"/>
          <c:order val="4"/>
          <c:tx>
            <c:strRef>
              <c:f>'%'!$B$24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'%'!$C$19:$AN$19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'%'!$C$24:$AN$24</c:f>
              <c:numCache>
                <c:formatCode>0.00%</c:formatCode>
                <c:ptCount val="38"/>
                <c:pt idx="0">
                  <c:v>1.090058684247631E-2</c:v>
                </c:pt>
                <c:pt idx="1">
                  <c:v>1.1073663938372653E-2</c:v>
                </c:pt>
                <c:pt idx="2">
                  <c:v>1.1127672697368422E-2</c:v>
                </c:pt>
                <c:pt idx="3">
                  <c:v>1.1562215896730108E-2</c:v>
                </c:pt>
                <c:pt idx="4">
                  <c:v>1.1979621183739122E-2</c:v>
                </c:pt>
                <c:pt idx="5">
                  <c:v>1.2309409600987918E-2</c:v>
                </c:pt>
                <c:pt idx="6">
                  <c:v>1.2661256941809527E-2</c:v>
                </c:pt>
                <c:pt idx="7">
                  <c:v>1.2901137813088975E-2</c:v>
                </c:pt>
                <c:pt idx="8">
                  <c:v>1.3030600532598295E-2</c:v>
                </c:pt>
                <c:pt idx="9">
                  <c:v>1.3214141356404153E-2</c:v>
                </c:pt>
                <c:pt idx="10">
                  <c:v>1.3367774878747619E-2</c:v>
                </c:pt>
                <c:pt idx="11">
                  <c:v>1.3568835701917994E-2</c:v>
                </c:pt>
                <c:pt idx="12">
                  <c:v>1.3828321466079567E-2</c:v>
                </c:pt>
                <c:pt idx="13">
                  <c:v>1.4194709743050605E-2</c:v>
                </c:pt>
                <c:pt idx="14">
                  <c:v>1.4933656035917986E-2</c:v>
                </c:pt>
                <c:pt idx="15">
                  <c:v>1.5545683545617976E-2</c:v>
                </c:pt>
                <c:pt idx="16">
                  <c:v>1.6349941607351402E-2</c:v>
                </c:pt>
                <c:pt idx="17">
                  <c:v>1.7012974275626296E-2</c:v>
                </c:pt>
                <c:pt idx="18">
                  <c:v>1.7849653114406925E-2</c:v>
                </c:pt>
                <c:pt idx="19">
                  <c:v>1.8502977664984883E-2</c:v>
                </c:pt>
                <c:pt idx="20">
                  <c:v>1.9122958776024986E-2</c:v>
                </c:pt>
                <c:pt idx="21">
                  <c:v>2.0806590855446734E-2</c:v>
                </c:pt>
                <c:pt idx="22">
                  <c:v>2.2856989821558257E-2</c:v>
                </c:pt>
                <c:pt idx="23">
                  <c:v>2.4902751353611662E-2</c:v>
                </c:pt>
                <c:pt idx="24">
                  <c:v>2.6736175083890337E-2</c:v>
                </c:pt>
                <c:pt idx="25">
                  <c:v>2.8408897366897161E-2</c:v>
                </c:pt>
                <c:pt idx="26">
                  <c:v>3.0200260742564627E-2</c:v>
                </c:pt>
                <c:pt idx="27">
                  <c:v>3.2734910407322237E-2</c:v>
                </c:pt>
                <c:pt idx="28">
                  <c:v>3.525270941655443E-2</c:v>
                </c:pt>
                <c:pt idx="29">
                  <c:v>3.7549673839694084E-2</c:v>
                </c:pt>
                <c:pt idx="30">
                  <c:v>3.9946460757441633E-2</c:v>
                </c:pt>
                <c:pt idx="31">
                  <c:v>4.1862104067969148E-2</c:v>
                </c:pt>
                <c:pt idx="32">
                  <c:v>4.3463865011142945E-2</c:v>
                </c:pt>
                <c:pt idx="33">
                  <c:v>4.5441043216918324E-2</c:v>
                </c:pt>
                <c:pt idx="34">
                  <c:v>4.7507076728691457E-2</c:v>
                </c:pt>
                <c:pt idx="35">
                  <c:v>5.0416148587950432E-2</c:v>
                </c:pt>
                <c:pt idx="36">
                  <c:v>5.483896275307007E-2</c:v>
                </c:pt>
                <c:pt idx="37">
                  <c:v>5.2965285696869917E-2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AE-4C1B-B46F-D28E6C8B52B1}"/>
            </c:ext>
          </c:extLst>
        </c:ser>
        <c:ser>
          <c:idx val="5"/>
          <c:order val="5"/>
          <c:tx>
            <c:strRef>
              <c:f>'%'!$B$25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'%'!$C$19:$AN$19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'%'!$C$25:$AN$25</c:f>
              <c:numCache>
                <c:formatCode>0.00%</c:formatCode>
                <c:ptCount val="38"/>
                <c:pt idx="0">
                  <c:v>7.3941881126754708E-3</c:v>
                </c:pt>
                <c:pt idx="1">
                  <c:v>7.4831914759639333E-3</c:v>
                </c:pt>
                <c:pt idx="2">
                  <c:v>7.5376272417465862E-3</c:v>
                </c:pt>
                <c:pt idx="3">
                  <c:v>7.8234969376577059E-3</c:v>
                </c:pt>
                <c:pt idx="4">
                  <c:v>8.1092711301044632E-3</c:v>
                </c:pt>
                <c:pt idx="5">
                  <c:v>8.333629918139138E-3</c:v>
                </c:pt>
                <c:pt idx="6">
                  <c:v>8.5509302167294417E-3</c:v>
                </c:pt>
                <c:pt idx="7">
                  <c:v>8.7262627309922392E-3</c:v>
                </c:pt>
                <c:pt idx="8">
                  <c:v>8.9037282549950109E-3</c:v>
                </c:pt>
                <c:pt idx="9">
                  <c:v>9.0286253589167316E-3</c:v>
                </c:pt>
                <c:pt idx="10">
                  <c:v>9.1194602114305183E-3</c:v>
                </c:pt>
                <c:pt idx="11">
                  <c:v>9.2360908486844202E-3</c:v>
                </c:pt>
                <c:pt idx="12">
                  <c:v>9.4125702136476867E-3</c:v>
                </c:pt>
                <c:pt idx="13">
                  <c:v>9.6210024147476286E-3</c:v>
                </c:pt>
                <c:pt idx="14">
                  <c:v>1.0119494715985103E-2</c:v>
                </c:pt>
                <c:pt idx="15">
                  <c:v>1.0580320020730271E-2</c:v>
                </c:pt>
                <c:pt idx="16">
                  <c:v>1.1068066930304555E-2</c:v>
                </c:pt>
                <c:pt idx="17">
                  <c:v>1.1550860745021258E-2</c:v>
                </c:pt>
                <c:pt idx="18">
                  <c:v>1.210499384770361E-2</c:v>
                </c:pt>
                <c:pt idx="19">
                  <c:v>1.2555023662339284E-2</c:v>
                </c:pt>
                <c:pt idx="20">
                  <c:v>1.3006080142987089E-2</c:v>
                </c:pt>
                <c:pt idx="21">
                  <c:v>1.4194886389439743E-2</c:v>
                </c:pt>
                <c:pt idx="22">
                  <c:v>1.5700843084210374E-2</c:v>
                </c:pt>
                <c:pt idx="23">
                  <c:v>1.7241254770978581E-2</c:v>
                </c:pt>
                <c:pt idx="24">
                  <c:v>1.8836531140012776E-2</c:v>
                </c:pt>
                <c:pt idx="25">
                  <c:v>2.0363928934327022E-2</c:v>
                </c:pt>
                <c:pt idx="26">
                  <c:v>2.1926970665559833E-2</c:v>
                </c:pt>
                <c:pt idx="27">
                  <c:v>2.4240825770563343E-2</c:v>
                </c:pt>
                <c:pt idx="28">
                  <c:v>2.6292054894122948E-2</c:v>
                </c:pt>
                <c:pt idx="29">
                  <c:v>2.8218182994316658E-2</c:v>
                </c:pt>
                <c:pt idx="30">
                  <c:v>3.0240523776418646E-2</c:v>
                </c:pt>
                <c:pt idx="31">
                  <c:v>3.1863385225346055E-2</c:v>
                </c:pt>
                <c:pt idx="32">
                  <c:v>3.3270150190997973E-2</c:v>
                </c:pt>
                <c:pt idx="33">
                  <c:v>3.492774893902937E-2</c:v>
                </c:pt>
                <c:pt idx="34">
                  <c:v>3.6781776944772269E-2</c:v>
                </c:pt>
                <c:pt idx="35">
                  <c:v>3.9476658965924588E-2</c:v>
                </c:pt>
                <c:pt idx="36">
                  <c:v>4.3769842432278959E-2</c:v>
                </c:pt>
                <c:pt idx="37">
                  <c:v>4.3186293833600051E-2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AE-4C1B-B46F-D28E6C8B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625744"/>
        <c:axId val="811098072"/>
      </c:lineChart>
      <c:catAx>
        <c:axId val="70662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98072"/>
        <c:crosses val="autoZero"/>
        <c:auto val="1"/>
        <c:lblAlgn val="ctr"/>
        <c:lblOffset val="100"/>
        <c:noMultiLvlLbl val="0"/>
      </c:catAx>
      <c:valAx>
        <c:axId val="81109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2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AO3</a:t>
            </a:r>
            <a:r>
              <a:rPr lang="zh-CN" altLang="en-US"/>
              <a:t>全部同人总数表（累进图示）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'Total Count'!$B$13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'Total Count'!$C$12:$AO$12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Count'!$C$13:$AO$13</c:f>
              <c:numCache>
                <c:formatCode>General</c:formatCode>
                <c:ptCount val="39"/>
                <c:pt idx="0">
                  <c:v>212355</c:v>
                </c:pt>
                <c:pt idx="1">
                  <c:v>217956</c:v>
                </c:pt>
                <c:pt idx="2">
                  <c:v>223433</c:v>
                </c:pt>
                <c:pt idx="3">
                  <c:v>229265</c:v>
                </c:pt>
                <c:pt idx="4">
                  <c:v>235606</c:v>
                </c:pt>
                <c:pt idx="5">
                  <c:v>241989</c:v>
                </c:pt>
                <c:pt idx="6">
                  <c:v>248128</c:v>
                </c:pt>
                <c:pt idx="7">
                  <c:v>253879</c:v>
                </c:pt>
                <c:pt idx="8">
                  <c:v>260075</c:v>
                </c:pt>
                <c:pt idx="9">
                  <c:v>265937</c:v>
                </c:pt>
                <c:pt idx="10">
                  <c:v>273484</c:v>
                </c:pt>
                <c:pt idx="11">
                  <c:v>279914</c:v>
                </c:pt>
                <c:pt idx="12">
                  <c:v>286700</c:v>
                </c:pt>
                <c:pt idx="13">
                  <c:v>293748</c:v>
                </c:pt>
                <c:pt idx="14">
                  <c:v>301088</c:v>
                </c:pt>
                <c:pt idx="15">
                  <c:v>309000</c:v>
                </c:pt>
                <c:pt idx="16">
                  <c:v>316946</c:v>
                </c:pt>
                <c:pt idx="17">
                  <c:v>325022</c:v>
                </c:pt>
                <c:pt idx="18">
                  <c:v>333214</c:v>
                </c:pt>
                <c:pt idx="19">
                  <c:v>340645</c:v>
                </c:pt>
                <c:pt idx="20">
                  <c:v>348782</c:v>
                </c:pt>
                <c:pt idx="21">
                  <c:v>358313</c:v>
                </c:pt>
                <c:pt idx="22">
                  <c:v>370295</c:v>
                </c:pt>
                <c:pt idx="23">
                  <c:v>380525</c:v>
                </c:pt>
                <c:pt idx="24">
                  <c:v>391398</c:v>
                </c:pt>
                <c:pt idx="25">
                  <c:v>401912</c:v>
                </c:pt>
                <c:pt idx="26">
                  <c:v>413594</c:v>
                </c:pt>
                <c:pt idx="27">
                  <c:v>426694</c:v>
                </c:pt>
                <c:pt idx="28">
                  <c:v>439776</c:v>
                </c:pt>
                <c:pt idx="29">
                  <c:v>453057</c:v>
                </c:pt>
                <c:pt idx="30">
                  <c:v>466746</c:v>
                </c:pt>
                <c:pt idx="31">
                  <c:v>479874</c:v>
                </c:pt>
                <c:pt idx="32">
                  <c:v>493874</c:v>
                </c:pt>
                <c:pt idx="33">
                  <c:v>506981</c:v>
                </c:pt>
                <c:pt idx="34">
                  <c:v>521642</c:v>
                </c:pt>
                <c:pt idx="35">
                  <c:v>538000</c:v>
                </c:pt>
                <c:pt idx="36">
                  <c:v>559604</c:v>
                </c:pt>
                <c:pt idx="37">
                  <c:v>618071</c:v>
                </c:pt>
                <c:pt idx="38">
                  <c:v>579093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0-4FBF-9403-412ECA2AFCBB}"/>
            </c:ext>
          </c:extLst>
        </c:ser>
        <c:ser>
          <c:idx val="1"/>
          <c:order val="1"/>
          <c:tx>
            <c:strRef>
              <c:f>'Total Count'!$B$14</c:f>
              <c:strCache>
                <c:ptCount val="1"/>
                <c:pt idx="0">
                  <c:v>General Audiences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'Total Count'!$C$12:$AO$12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Count'!$C$14:$AO$14</c:f>
              <c:numCache>
                <c:formatCode>General</c:formatCode>
                <c:ptCount val="39"/>
                <c:pt idx="0">
                  <c:v>788752</c:v>
                </c:pt>
                <c:pt idx="1">
                  <c:v>805326</c:v>
                </c:pt>
                <c:pt idx="2">
                  <c:v>822638</c:v>
                </c:pt>
                <c:pt idx="3">
                  <c:v>840072</c:v>
                </c:pt>
                <c:pt idx="4">
                  <c:v>858686</c:v>
                </c:pt>
                <c:pt idx="5">
                  <c:v>877425</c:v>
                </c:pt>
                <c:pt idx="6">
                  <c:v>894375</c:v>
                </c:pt>
                <c:pt idx="7">
                  <c:v>910248</c:v>
                </c:pt>
                <c:pt idx="8">
                  <c:v>928021</c:v>
                </c:pt>
                <c:pt idx="9">
                  <c:v>944760</c:v>
                </c:pt>
                <c:pt idx="10">
                  <c:v>969443</c:v>
                </c:pt>
                <c:pt idx="11">
                  <c:v>987781</c:v>
                </c:pt>
                <c:pt idx="12">
                  <c:v>1007556</c:v>
                </c:pt>
                <c:pt idx="13">
                  <c:v>1026689</c:v>
                </c:pt>
                <c:pt idx="14">
                  <c:v>1044961</c:v>
                </c:pt>
                <c:pt idx="15">
                  <c:v>1063954</c:v>
                </c:pt>
                <c:pt idx="16">
                  <c:v>1084555</c:v>
                </c:pt>
                <c:pt idx="17">
                  <c:v>1105173</c:v>
                </c:pt>
                <c:pt idx="18">
                  <c:v>1124306</c:v>
                </c:pt>
                <c:pt idx="19">
                  <c:v>1143237</c:v>
                </c:pt>
                <c:pt idx="20">
                  <c:v>1163020</c:v>
                </c:pt>
                <c:pt idx="21">
                  <c:v>1183917</c:v>
                </c:pt>
                <c:pt idx="22">
                  <c:v>1215480</c:v>
                </c:pt>
                <c:pt idx="23">
                  <c:v>1237927</c:v>
                </c:pt>
                <c:pt idx="24">
                  <c:v>1261477</c:v>
                </c:pt>
                <c:pt idx="25">
                  <c:v>1283361</c:v>
                </c:pt>
                <c:pt idx="26">
                  <c:v>1306353</c:v>
                </c:pt>
                <c:pt idx="27">
                  <c:v>1329228</c:v>
                </c:pt>
                <c:pt idx="28">
                  <c:v>1353468</c:v>
                </c:pt>
                <c:pt idx="29">
                  <c:v>1379345</c:v>
                </c:pt>
                <c:pt idx="30">
                  <c:v>1405255</c:v>
                </c:pt>
                <c:pt idx="31">
                  <c:v>1428872</c:v>
                </c:pt>
                <c:pt idx="32">
                  <c:v>1455876</c:v>
                </c:pt>
                <c:pt idx="33">
                  <c:v>1479764</c:v>
                </c:pt>
                <c:pt idx="34">
                  <c:v>1512210</c:v>
                </c:pt>
                <c:pt idx="35">
                  <c:v>1540512</c:v>
                </c:pt>
                <c:pt idx="36">
                  <c:v>1573188</c:v>
                </c:pt>
                <c:pt idx="37">
                  <c:v>1742853</c:v>
                </c:pt>
                <c:pt idx="38">
                  <c:v>1629743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0-4FBF-9403-412ECA2AFCBB}"/>
            </c:ext>
          </c:extLst>
        </c:ser>
        <c:ser>
          <c:idx val="2"/>
          <c:order val="2"/>
          <c:tx>
            <c:strRef>
              <c:f>'Total Count'!$B$15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'Total Count'!$C$12:$AO$12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Count'!$C$15:$AO$15</c:f>
              <c:numCache>
                <c:formatCode>General</c:formatCode>
                <c:ptCount val="39"/>
                <c:pt idx="0">
                  <c:v>804742</c:v>
                </c:pt>
                <c:pt idx="1">
                  <c:v>822297</c:v>
                </c:pt>
                <c:pt idx="2">
                  <c:v>840363</c:v>
                </c:pt>
                <c:pt idx="3">
                  <c:v>858139</c:v>
                </c:pt>
                <c:pt idx="4">
                  <c:v>877853</c:v>
                </c:pt>
                <c:pt idx="5">
                  <c:v>897876</c:v>
                </c:pt>
                <c:pt idx="6">
                  <c:v>916460</c:v>
                </c:pt>
                <c:pt idx="7">
                  <c:v>933889</c:v>
                </c:pt>
                <c:pt idx="8">
                  <c:v>952618</c:v>
                </c:pt>
                <c:pt idx="9">
                  <c:v>970166</c:v>
                </c:pt>
                <c:pt idx="10">
                  <c:v>993667</c:v>
                </c:pt>
                <c:pt idx="11">
                  <c:v>1013165</c:v>
                </c:pt>
                <c:pt idx="12">
                  <c:v>1034001</c:v>
                </c:pt>
                <c:pt idx="13">
                  <c:v>1054267</c:v>
                </c:pt>
                <c:pt idx="14">
                  <c:v>1073695</c:v>
                </c:pt>
                <c:pt idx="15">
                  <c:v>1093998</c:v>
                </c:pt>
                <c:pt idx="16">
                  <c:v>1115416</c:v>
                </c:pt>
                <c:pt idx="17">
                  <c:v>1138596</c:v>
                </c:pt>
                <c:pt idx="18">
                  <c:v>1160608</c:v>
                </c:pt>
                <c:pt idx="19">
                  <c:v>1181390</c:v>
                </c:pt>
                <c:pt idx="20">
                  <c:v>1203520</c:v>
                </c:pt>
                <c:pt idx="21">
                  <c:v>1226049</c:v>
                </c:pt>
                <c:pt idx="22">
                  <c:v>1256353</c:v>
                </c:pt>
                <c:pt idx="23">
                  <c:v>1280455</c:v>
                </c:pt>
                <c:pt idx="24">
                  <c:v>1305815</c:v>
                </c:pt>
                <c:pt idx="25">
                  <c:v>1329146</c:v>
                </c:pt>
                <c:pt idx="26">
                  <c:v>1354545</c:v>
                </c:pt>
                <c:pt idx="27">
                  <c:v>1379468</c:v>
                </c:pt>
                <c:pt idx="28">
                  <c:v>1405819</c:v>
                </c:pt>
                <c:pt idx="29">
                  <c:v>1434547</c:v>
                </c:pt>
                <c:pt idx="30">
                  <c:v>1462795</c:v>
                </c:pt>
                <c:pt idx="31">
                  <c:v>1489452</c:v>
                </c:pt>
                <c:pt idx="32">
                  <c:v>1519575</c:v>
                </c:pt>
                <c:pt idx="33">
                  <c:v>1546651</c:v>
                </c:pt>
                <c:pt idx="34">
                  <c:v>1581058</c:v>
                </c:pt>
                <c:pt idx="35">
                  <c:v>1615437</c:v>
                </c:pt>
                <c:pt idx="36">
                  <c:v>1657157</c:v>
                </c:pt>
                <c:pt idx="37">
                  <c:v>1860503</c:v>
                </c:pt>
                <c:pt idx="38">
                  <c:v>1724939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0-4FBF-9403-412ECA2AFCBB}"/>
            </c:ext>
          </c:extLst>
        </c:ser>
        <c:ser>
          <c:idx val="3"/>
          <c:order val="3"/>
          <c:tx>
            <c:strRef>
              <c:f>'Total Count'!$B$16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'Total Count'!$C$12:$AO$12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Count'!$C$16:$AO$16</c:f>
              <c:numCache>
                <c:formatCode>General</c:formatCode>
                <c:ptCount val="39"/>
                <c:pt idx="0">
                  <c:v>378890</c:v>
                </c:pt>
                <c:pt idx="1">
                  <c:v>386944</c:v>
                </c:pt>
                <c:pt idx="2">
                  <c:v>395140</c:v>
                </c:pt>
                <c:pt idx="3">
                  <c:v>403659</c:v>
                </c:pt>
                <c:pt idx="4">
                  <c:v>412562</c:v>
                </c:pt>
                <c:pt idx="5">
                  <c:v>421668</c:v>
                </c:pt>
                <c:pt idx="6">
                  <c:v>430310</c:v>
                </c:pt>
                <c:pt idx="7">
                  <c:v>438427</c:v>
                </c:pt>
                <c:pt idx="8">
                  <c:v>447110</c:v>
                </c:pt>
                <c:pt idx="9">
                  <c:v>455008</c:v>
                </c:pt>
                <c:pt idx="10">
                  <c:v>464579</c:v>
                </c:pt>
                <c:pt idx="11">
                  <c:v>473071</c:v>
                </c:pt>
                <c:pt idx="12">
                  <c:v>482823</c:v>
                </c:pt>
                <c:pt idx="13">
                  <c:v>492237</c:v>
                </c:pt>
                <c:pt idx="14">
                  <c:v>501626</c:v>
                </c:pt>
                <c:pt idx="15">
                  <c:v>511230</c:v>
                </c:pt>
                <c:pt idx="16">
                  <c:v>521451</c:v>
                </c:pt>
                <c:pt idx="17">
                  <c:v>531994</c:v>
                </c:pt>
                <c:pt idx="18">
                  <c:v>542629</c:v>
                </c:pt>
                <c:pt idx="19">
                  <c:v>552852</c:v>
                </c:pt>
                <c:pt idx="20">
                  <c:v>564020</c:v>
                </c:pt>
                <c:pt idx="21">
                  <c:v>576707</c:v>
                </c:pt>
                <c:pt idx="22">
                  <c:v>592562</c:v>
                </c:pt>
                <c:pt idx="23">
                  <c:v>606248</c:v>
                </c:pt>
                <c:pt idx="24">
                  <c:v>621106</c:v>
                </c:pt>
                <c:pt idx="25">
                  <c:v>635665</c:v>
                </c:pt>
                <c:pt idx="26">
                  <c:v>650494</c:v>
                </c:pt>
                <c:pt idx="27">
                  <c:v>666176</c:v>
                </c:pt>
                <c:pt idx="28">
                  <c:v>682086</c:v>
                </c:pt>
                <c:pt idx="29">
                  <c:v>699039</c:v>
                </c:pt>
                <c:pt idx="30">
                  <c:v>716538</c:v>
                </c:pt>
                <c:pt idx="31">
                  <c:v>732729</c:v>
                </c:pt>
                <c:pt idx="32">
                  <c:v>750452</c:v>
                </c:pt>
                <c:pt idx="33">
                  <c:v>767322</c:v>
                </c:pt>
                <c:pt idx="34">
                  <c:v>786403</c:v>
                </c:pt>
                <c:pt idx="35">
                  <c:v>808814</c:v>
                </c:pt>
                <c:pt idx="36">
                  <c:v>839408</c:v>
                </c:pt>
                <c:pt idx="37">
                  <c:v>976337</c:v>
                </c:pt>
                <c:pt idx="38">
                  <c:v>885051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10-4FBF-9403-412ECA2AFCBB}"/>
            </c:ext>
          </c:extLst>
        </c:ser>
        <c:ser>
          <c:idx val="4"/>
          <c:order val="4"/>
          <c:tx>
            <c:strRef>
              <c:f>'Total Count'!$B$17</c:f>
              <c:strCache>
                <c:ptCount val="1"/>
                <c:pt idx="0">
                  <c:v>Explicit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'Total Count'!$C$12:$AO$12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Count'!$C$17:$AO$17</c:f>
              <c:numCache>
                <c:formatCode>General</c:formatCode>
                <c:ptCount val="39"/>
                <c:pt idx="0">
                  <c:v>411354</c:v>
                </c:pt>
                <c:pt idx="1">
                  <c:v>419554</c:v>
                </c:pt>
                <c:pt idx="2">
                  <c:v>428032</c:v>
                </c:pt>
                <c:pt idx="3">
                  <c:v>436681</c:v>
                </c:pt>
                <c:pt idx="4">
                  <c:v>445757</c:v>
                </c:pt>
                <c:pt idx="5">
                  <c:v>455099</c:v>
                </c:pt>
                <c:pt idx="6">
                  <c:v>463856</c:v>
                </c:pt>
                <c:pt idx="7">
                  <c:v>472749</c:v>
                </c:pt>
                <c:pt idx="8">
                  <c:v>481789</c:v>
                </c:pt>
                <c:pt idx="9">
                  <c:v>489854</c:v>
                </c:pt>
                <c:pt idx="10">
                  <c:v>499784</c:v>
                </c:pt>
                <c:pt idx="11">
                  <c:v>508813</c:v>
                </c:pt>
                <c:pt idx="12">
                  <c:v>518935</c:v>
                </c:pt>
                <c:pt idx="13">
                  <c:v>528859</c:v>
                </c:pt>
                <c:pt idx="14">
                  <c:v>538783</c:v>
                </c:pt>
                <c:pt idx="15">
                  <c:v>549027</c:v>
                </c:pt>
                <c:pt idx="16">
                  <c:v>560002</c:v>
                </c:pt>
                <c:pt idx="17">
                  <c:v>570976</c:v>
                </c:pt>
                <c:pt idx="18">
                  <c:v>581748</c:v>
                </c:pt>
                <c:pt idx="19">
                  <c:v>593418</c:v>
                </c:pt>
                <c:pt idx="20">
                  <c:v>605764</c:v>
                </c:pt>
                <c:pt idx="21">
                  <c:v>618554</c:v>
                </c:pt>
                <c:pt idx="22">
                  <c:v>634773</c:v>
                </c:pt>
                <c:pt idx="23">
                  <c:v>648081</c:v>
                </c:pt>
                <c:pt idx="24">
                  <c:v>662174</c:v>
                </c:pt>
                <c:pt idx="25">
                  <c:v>675211</c:v>
                </c:pt>
                <c:pt idx="26">
                  <c:v>688802</c:v>
                </c:pt>
                <c:pt idx="27">
                  <c:v>702736</c:v>
                </c:pt>
                <c:pt idx="28">
                  <c:v>717959</c:v>
                </c:pt>
                <c:pt idx="29">
                  <c:v>733535</c:v>
                </c:pt>
                <c:pt idx="30">
                  <c:v>750104</c:v>
                </c:pt>
                <c:pt idx="31">
                  <c:v>766230</c:v>
                </c:pt>
                <c:pt idx="32">
                  <c:v>785250</c:v>
                </c:pt>
                <c:pt idx="33">
                  <c:v>801214</c:v>
                </c:pt>
                <c:pt idx="34">
                  <c:v>819941</c:v>
                </c:pt>
                <c:pt idx="35">
                  <c:v>840445</c:v>
                </c:pt>
                <c:pt idx="36">
                  <c:v>866756</c:v>
                </c:pt>
                <c:pt idx="37">
                  <c:v>1047215</c:v>
                </c:pt>
                <c:pt idx="38">
                  <c:v>926909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10-4FBF-9403-412ECA2AF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17216"/>
        <c:axId val="693415904"/>
      </c:areaChart>
      <c:catAx>
        <c:axId val="6934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5904"/>
        <c:crosses val="autoZero"/>
        <c:auto val="1"/>
        <c:lblAlgn val="ctr"/>
        <c:lblOffset val="100"/>
        <c:noMultiLvlLbl val="0"/>
      </c:catAx>
      <c:valAx>
        <c:axId val="6934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AO3</a:t>
            </a:r>
            <a:r>
              <a:rPr lang="zh-CN" sz="1800" b="0" i="0" baseline="0">
                <a:effectLst/>
              </a:rPr>
              <a:t>中文同人总数表</a:t>
            </a:r>
            <a:r>
              <a:rPr lang="zh-CN" altLang="en-US" sz="1800" b="0" i="0" baseline="0">
                <a:effectLst/>
              </a:rPr>
              <a:t>（分级纵向对比）</a:t>
            </a:r>
            <a:endParaRPr lang="en-US" altLang="zh-CN" sz="18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Count'!$B$4</c:f>
              <c:strCache>
                <c:ptCount val="1"/>
                <c:pt idx="0">
                  <c:v>Not 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Count'!$C$3:$AO$3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Count'!$C$4:$AO$4</c:f>
              <c:numCache>
                <c:formatCode>General</c:formatCode>
                <c:ptCount val="39"/>
                <c:pt idx="0">
                  <c:v>2594</c:v>
                </c:pt>
                <c:pt idx="1">
                  <c:v>2675</c:v>
                </c:pt>
                <c:pt idx="2">
                  <c:v>2733</c:v>
                </c:pt>
                <c:pt idx="3">
                  <c:v>2906</c:v>
                </c:pt>
                <c:pt idx="4">
                  <c:v>3125</c:v>
                </c:pt>
                <c:pt idx="5">
                  <c:v>3325</c:v>
                </c:pt>
                <c:pt idx="6">
                  <c:v>3500</c:v>
                </c:pt>
                <c:pt idx="7">
                  <c:v>3676</c:v>
                </c:pt>
                <c:pt idx="8">
                  <c:v>3924</c:v>
                </c:pt>
                <c:pt idx="9">
                  <c:v>4094</c:v>
                </c:pt>
                <c:pt idx="10">
                  <c:v>4289</c:v>
                </c:pt>
                <c:pt idx="11">
                  <c:v>4430</c:v>
                </c:pt>
                <c:pt idx="12">
                  <c:v>4674</c:v>
                </c:pt>
                <c:pt idx="13">
                  <c:v>4893</c:v>
                </c:pt>
                <c:pt idx="14">
                  <c:v>5299</c:v>
                </c:pt>
                <c:pt idx="15">
                  <c:v>5699</c:v>
                </c:pt>
                <c:pt idx="16">
                  <c:v>6241</c:v>
                </c:pt>
                <c:pt idx="17">
                  <c:v>6766</c:v>
                </c:pt>
                <c:pt idx="18">
                  <c:v>7331</c:v>
                </c:pt>
                <c:pt idx="19">
                  <c:v>7866</c:v>
                </c:pt>
                <c:pt idx="20">
                  <c:v>8412</c:v>
                </c:pt>
                <c:pt idx="21">
                  <c:v>9487</c:v>
                </c:pt>
                <c:pt idx="22">
                  <c:v>11064</c:v>
                </c:pt>
                <c:pt idx="23">
                  <c:v>12872</c:v>
                </c:pt>
                <c:pt idx="24">
                  <c:v>14873</c:v>
                </c:pt>
                <c:pt idx="25">
                  <c:v>16719</c:v>
                </c:pt>
                <c:pt idx="26">
                  <c:v>18874</c:v>
                </c:pt>
                <c:pt idx="27">
                  <c:v>22252</c:v>
                </c:pt>
                <c:pt idx="28">
                  <c:v>25352</c:v>
                </c:pt>
                <c:pt idx="29">
                  <c:v>28489</c:v>
                </c:pt>
                <c:pt idx="30">
                  <c:v>31983</c:v>
                </c:pt>
                <c:pt idx="31">
                  <c:v>35124</c:v>
                </c:pt>
                <c:pt idx="32">
                  <c:v>38185</c:v>
                </c:pt>
                <c:pt idx="33">
                  <c:v>41740</c:v>
                </c:pt>
                <c:pt idx="34">
                  <c:v>46189</c:v>
                </c:pt>
                <c:pt idx="35">
                  <c:v>52308</c:v>
                </c:pt>
                <c:pt idx="36">
                  <c:v>61900</c:v>
                </c:pt>
                <c:pt idx="37">
                  <c:v>66781</c:v>
                </c:pt>
                <c:pt idx="38" formatCode="0">
                  <c:v>63527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9DC-BBB4-FA0AE90DC739}"/>
            </c:ext>
          </c:extLst>
        </c:ser>
        <c:ser>
          <c:idx val="1"/>
          <c:order val="1"/>
          <c:tx>
            <c:strRef>
              <c:f>'Total Count'!$B$5</c:f>
              <c:strCache>
                <c:ptCount val="1"/>
                <c:pt idx="0">
                  <c:v>General Audiences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Count'!$C$3:$AO$3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Count'!$C$5:$AO$5</c:f>
              <c:numCache>
                <c:formatCode>General</c:formatCode>
                <c:ptCount val="39"/>
                <c:pt idx="0">
                  <c:v>4567</c:v>
                </c:pt>
                <c:pt idx="1">
                  <c:v>4707</c:v>
                </c:pt>
                <c:pt idx="2">
                  <c:v>4830</c:v>
                </c:pt>
                <c:pt idx="3">
                  <c:v>4995</c:v>
                </c:pt>
                <c:pt idx="4">
                  <c:v>5219</c:v>
                </c:pt>
                <c:pt idx="5">
                  <c:v>5419</c:v>
                </c:pt>
                <c:pt idx="6">
                  <c:v>5656</c:v>
                </c:pt>
                <c:pt idx="7">
                  <c:v>5859</c:v>
                </c:pt>
                <c:pt idx="8">
                  <c:v>6089</c:v>
                </c:pt>
                <c:pt idx="9">
                  <c:v>6274</c:v>
                </c:pt>
                <c:pt idx="10">
                  <c:v>6473</c:v>
                </c:pt>
                <c:pt idx="11">
                  <c:v>6651</c:v>
                </c:pt>
                <c:pt idx="12">
                  <c:v>6880</c:v>
                </c:pt>
                <c:pt idx="13">
                  <c:v>7106</c:v>
                </c:pt>
                <c:pt idx="14">
                  <c:v>7445</c:v>
                </c:pt>
                <c:pt idx="15">
                  <c:v>7861</c:v>
                </c:pt>
                <c:pt idx="16">
                  <c:v>8200</c:v>
                </c:pt>
                <c:pt idx="17">
                  <c:v>8550</c:v>
                </c:pt>
                <c:pt idx="18">
                  <c:v>8935</c:v>
                </c:pt>
                <c:pt idx="19">
                  <c:v>9273</c:v>
                </c:pt>
                <c:pt idx="20">
                  <c:v>9594</c:v>
                </c:pt>
                <c:pt idx="21">
                  <c:v>10273</c:v>
                </c:pt>
                <c:pt idx="22">
                  <c:v>11059</c:v>
                </c:pt>
                <c:pt idx="23">
                  <c:v>11729</c:v>
                </c:pt>
                <c:pt idx="24">
                  <c:v>12506</c:v>
                </c:pt>
                <c:pt idx="25">
                  <c:v>13215</c:v>
                </c:pt>
                <c:pt idx="26">
                  <c:v>13896</c:v>
                </c:pt>
                <c:pt idx="27">
                  <c:v>15323</c:v>
                </c:pt>
                <c:pt idx="28">
                  <c:v>16566</c:v>
                </c:pt>
                <c:pt idx="29">
                  <c:v>17647</c:v>
                </c:pt>
                <c:pt idx="30">
                  <c:v>18932</c:v>
                </c:pt>
                <c:pt idx="31">
                  <c:v>19933</c:v>
                </c:pt>
                <c:pt idx="32">
                  <c:v>20984</c:v>
                </c:pt>
                <c:pt idx="33">
                  <c:v>22096</c:v>
                </c:pt>
                <c:pt idx="34">
                  <c:v>23323</c:v>
                </c:pt>
                <c:pt idx="35">
                  <c:v>24809</c:v>
                </c:pt>
                <c:pt idx="36">
                  <c:v>27630</c:v>
                </c:pt>
                <c:pt idx="37">
                  <c:v>31782</c:v>
                </c:pt>
                <c:pt idx="38" formatCode="0">
                  <c:v>29014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8-49DC-BBB4-FA0AE90DC739}"/>
            </c:ext>
          </c:extLst>
        </c:ser>
        <c:ser>
          <c:idx val="2"/>
          <c:order val="2"/>
          <c:tx>
            <c:strRef>
              <c:f>'Total Count'!$B$6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Count'!$C$3:$AO$3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Count'!$C$6:$AO$6</c:f>
              <c:numCache>
                <c:formatCode>General</c:formatCode>
                <c:ptCount val="39"/>
                <c:pt idx="0">
                  <c:v>3406</c:v>
                </c:pt>
                <c:pt idx="1">
                  <c:v>3514</c:v>
                </c:pt>
                <c:pt idx="2">
                  <c:v>3606</c:v>
                </c:pt>
                <c:pt idx="3">
                  <c:v>3734</c:v>
                </c:pt>
                <c:pt idx="4">
                  <c:v>3899</c:v>
                </c:pt>
                <c:pt idx="5">
                  <c:v>4058</c:v>
                </c:pt>
                <c:pt idx="6">
                  <c:v>4208</c:v>
                </c:pt>
                <c:pt idx="7">
                  <c:v>4342</c:v>
                </c:pt>
                <c:pt idx="8">
                  <c:v>4480</c:v>
                </c:pt>
                <c:pt idx="9">
                  <c:v>4627</c:v>
                </c:pt>
                <c:pt idx="10">
                  <c:v>4747</c:v>
                </c:pt>
                <c:pt idx="11">
                  <c:v>4877</c:v>
                </c:pt>
                <c:pt idx="12">
                  <c:v>5013</c:v>
                </c:pt>
                <c:pt idx="13">
                  <c:v>5145</c:v>
                </c:pt>
                <c:pt idx="14">
                  <c:v>5382</c:v>
                </c:pt>
                <c:pt idx="15">
                  <c:v>5661</c:v>
                </c:pt>
                <c:pt idx="16">
                  <c:v>5922</c:v>
                </c:pt>
                <c:pt idx="17">
                  <c:v>6237</c:v>
                </c:pt>
                <c:pt idx="18">
                  <c:v>6530</c:v>
                </c:pt>
                <c:pt idx="19">
                  <c:v>6826</c:v>
                </c:pt>
                <c:pt idx="20">
                  <c:v>7113</c:v>
                </c:pt>
                <c:pt idx="21">
                  <c:v>7662</c:v>
                </c:pt>
                <c:pt idx="22">
                  <c:v>8415</c:v>
                </c:pt>
                <c:pt idx="23">
                  <c:v>9064</c:v>
                </c:pt>
                <c:pt idx="24">
                  <c:v>9854</c:v>
                </c:pt>
                <c:pt idx="25">
                  <c:v>10603</c:v>
                </c:pt>
                <c:pt idx="26">
                  <c:v>11398</c:v>
                </c:pt>
                <c:pt idx="27">
                  <c:v>12579</c:v>
                </c:pt>
                <c:pt idx="28">
                  <c:v>13641</c:v>
                </c:pt>
                <c:pt idx="29">
                  <c:v>14703</c:v>
                </c:pt>
                <c:pt idx="30">
                  <c:v>15796</c:v>
                </c:pt>
                <c:pt idx="31">
                  <c:v>16753</c:v>
                </c:pt>
                <c:pt idx="32">
                  <c:v>17640</c:v>
                </c:pt>
                <c:pt idx="33">
                  <c:v>18591</c:v>
                </c:pt>
                <c:pt idx="34">
                  <c:v>19720</c:v>
                </c:pt>
                <c:pt idx="35">
                  <c:v>21250</c:v>
                </c:pt>
                <c:pt idx="36">
                  <c:v>23591</c:v>
                </c:pt>
                <c:pt idx="37">
                  <c:v>26327</c:v>
                </c:pt>
                <c:pt idx="38" formatCode="0">
                  <c:v>24503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8-49DC-BBB4-FA0AE90DC739}"/>
            </c:ext>
          </c:extLst>
        </c:ser>
        <c:ser>
          <c:idx val="3"/>
          <c:order val="3"/>
          <c:tx>
            <c:strRef>
              <c:f>'Total Count'!$B$7</c:f>
              <c:strCache>
                <c:ptCount val="1"/>
                <c:pt idx="0">
                  <c:v>Mature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Count'!$C$3:$AO$3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Count'!$C$7:$AO$7</c:f>
              <c:numCache>
                <c:formatCode>General</c:formatCode>
                <c:ptCount val="39"/>
                <c:pt idx="0">
                  <c:v>4145</c:v>
                </c:pt>
                <c:pt idx="1">
                  <c:v>4304</c:v>
                </c:pt>
                <c:pt idx="2">
                  <c:v>4492</c:v>
                </c:pt>
                <c:pt idx="3">
                  <c:v>4970</c:v>
                </c:pt>
                <c:pt idx="4">
                  <c:v>5370</c:v>
                </c:pt>
                <c:pt idx="5">
                  <c:v>5714</c:v>
                </c:pt>
                <c:pt idx="6">
                  <c:v>6015</c:v>
                </c:pt>
                <c:pt idx="7">
                  <c:v>6283</c:v>
                </c:pt>
                <c:pt idx="8">
                  <c:v>6560</c:v>
                </c:pt>
                <c:pt idx="9">
                  <c:v>6753</c:v>
                </c:pt>
                <c:pt idx="10">
                  <c:v>7001</c:v>
                </c:pt>
                <c:pt idx="11">
                  <c:v>7273</c:v>
                </c:pt>
                <c:pt idx="12">
                  <c:v>7601</c:v>
                </c:pt>
                <c:pt idx="13">
                  <c:v>8020</c:v>
                </c:pt>
                <c:pt idx="14">
                  <c:v>8843</c:v>
                </c:pt>
                <c:pt idx="15">
                  <c:v>9563</c:v>
                </c:pt>
                <c:pt idx="16">
                  <c:v>10308</c:v>
                </c:pt>
                <c:pt idx="17">
                  <c:v>11145</c:v>
                </c:pt>
                <c:pt idx="18">
                  <c:v>12123</c:v>
                </c:pt>
                <c:pt idx="19">
                  <c:v>12909</c:v>
                </c:pt>
                <c:pt idx="20">
                  <c:v>13827</c:v>
                </c:pt>
                <c:pt idx="21">
                  <c:v>15970</c:v>
                </c:pt>
                <c:pt idx="22">
                  <c:v>18847</c:v>
                </c:pt>
                <c:pt idx="23">
                  <c:v>21803</c:v>
                </c:pt>
                <c:pt idx="24">
                  <c:v>24967</c:v>
                </c:pt>
                <c:pt idx="25">
                  <c:v>28361</c:v>
                </c:pt>
                <c:pt idx="26">
                  <c:v>31811</c:v>
                </c:pt>
                <c:pt idx="27">
                  <c:v>36030</c:v>
                </c:pt>
                <c:pt idx="28">
                  <c:v>40051</c:v>
                </c:pt>
                <c:pt idx="29">
                  <c:v>44229</c:v>
                </c:pt>
                <c:pt idx="30">
                  <c:v>48523</c:v>
                </c:pt>
                <c:pt idx="31">
                  <c:v>52154</c:v>
                </c:pt>
                <c:pt idx="32">
                  <c:v>55579</c:v>
                </c:pt>
                <c:pt idx="33">
                  <c:v>59364</c:v>
                </c:pt>
                <c:pt idx="34">
                  <c:v>63862</c:v>
                </c:pt>
                <c:pt idx="35">
                  <c:v>70193</c:v>
                </c:pt>
                <c:pt idx="36">
                  <c:v>79911</c:v>
                </c:pt>
                <c:pt idx="37">
                  <c:v>86175</c:v>
                </c:pt>
                <c:pt idx="38" formatCode="0">
                  <c:v>81999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58-49DC-BBB4-FA0AE90DC739}"/>
            </c:ext>
          </c:extLst>
        </c:ser>
        <c:ser>
          <c:idx val="4"/>
          <c:order val="4"/>
          <c:tx>
            <c:strRef>
              <c:f>'Total Count'!$B$8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Count'!$C$3:$AO$3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Count'!$C$8:$AO$8</c:f>
              <c:numCache>
                <c:formatCode>General</c:formatCode>
                <c:ptCount val="39"/>
                <c:pt idx="0">
                  <c:v>4484</c:v>
                </c:pt>
                <c:pt idx="1">
                  <c:v>4646</c:v>
                </c:pt>
                <c:pt idx="2">
                  <c:v>4763</c:v>
                </c:pt>
                <c:pt idx="3">
                  <c:v>5049</c:v>
                </c:pt>
                <c:pt idx="4">
                  <c:v>5340</c:v>
                </c:pt>
                <c:pt idx="5">
                  <c:v>5602</c:v>
                </c:pt>
                <c:pt idx="6">
                  <c:v>5873</c:v>
                </c:pt>
                <c:pt idx="7">
                  <c:v>6099</c:v>
                </c:pt>
                <c:pt idx="8">
                  <c:v>6278</c:v>
                </c:pt>
                <c:pt idx="9">
                  <c:v>6473</c:v>
                </c:pt>
                <c:pt idx="10">
                  <c:v>6681</c:v>
                </c:pt>
                <c:pt idx="11">
                  <c:v>6904</c:v>
                </c:pt>
                <c:pt idx="12">
                  <c:v>7176</c:v>
                </c:pt>
                <c:pt idx="13">
                  <c:v>7507</c:v>
                </c:pt>
                <c:pt idx="14">
                  <c:v>8046</c:v>
                </c:pt>
                <c:pt idx="15">
                  <c:v>8535</c:v>
                </c:pt>
                <c:pt idx="16">
                  <c:v>9156</c:v>
                </c:pt>
                <c:pt idx="17">
                  <c:v>9714</c:v>
                </c:pt>
                <c:pt idx="18">
                  <c:v>10384</c:v>
                </c:pt>
                <c:pt idx="19">
                  <c:v>10980</c:v>
                </c:pt>
                <c:pt idx="20">
                  <c:v>11584</c:v>
                </c:pt>
                <c:pt idx="21">
                  <c:v>12870</c:v>
                </c:pt>
                <c:pt idx="22">
                  <c:v>14509</c:v>
                </c:pt>
                <c:pt idx="23">
                  <c:v>16139</c:v>
                </c:pt>
                <c:pt idx="24">
                  <c:v>17704</c:v>
                </c:pt>
                <c:pt idx="25">
                  <c:v>19182</c:v>
                </c:pt>
                <c:pt idx="26">
                  <c:v>20802</c:v>
                </c:pt>
                <c:pt idx="27">
                  <c:v>23004</c:v>
                </c:pt>
                <c:pt idx="28">
                  <c:v>25310</c:v>
                </c:pt>
                <c:pt idx="29">
                  <c:v>27544</c:v>
                </c:pt>
                <c:pt idx="30">
                  <c:v>29964</c:v>
                </c:pt>
                <c:pt idx="31">
                  <c:v>32076</c:v>
                </c:pt>
                <c:pt idx="32">
                  <c:v>34130</c:v>
                </c:pt>
                <c:pt idx="33">
                  <c:v>36408</c:v>
                </c:pt>
                <c:pt idx="34">
                  <c:v>38953</c:v>
                </c:pt>
                <c:pt idx="35">
                  <c:v>42372</c:v>
                </c:pt>
                <c:pt idx="36">
                  <c:v>47532</c:v>
                </c:pt>
                <c:pt idx="37">
                  <c:v>52218</c:v>
                </c:pt>
                <c:pt idx="38" formatCode="0">
                  <c:v>49094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58-49DC-BBB4-FA0AE90DC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841128"/>
        <c:axId val="770842440"/>
      </c:lineChart>
      <c:catAx>
        <c:axId val="77084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42440"/>
        <c:crosses val="autoZero"/>
        <c:auto val="1"/>
        <c:lblAlgn val="ctr"/>
        <c:lblOffset val="100"/>
        <c:noMultiLvlLbl val="0"/>
      </c:catAx>
      <c:valAx>
        <c:axId val="7708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4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AO3</a:t>
            </a:r>
            <a:r>
              <a:rPr lang="zh-CN" sz="1800" b="0" i="0" baseline="0">
                <a:effectLst/>
              </a:rPr>
              <a:t>全部同人总数表</a:t>
            </a:r>
            <a:r>
              <a:rPr lang="zh-CN" altLang="en-US" sz="1400" b="0" i="0" u="none" strike="noStrike" baseline="0">
                <a:effectLst/>
              </a:rPr>
              <a:t>（分级纵向对比）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Count'!$B$13</c:f>
              <c:strCache>
                <c:ptCount val="1"/>
                <c:pt idx="0">
                  <c:v>Not 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Count'!$C$12:$AO$12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Count'!$C$13:$AO$13</c:f>
              <c:numCache>
                <c:formatCode>General</c:formatCode>
                <c:ptCount val="39"/>
                <c:pt idx="0">
                  <c:v>212355</c:v>
                </c:pt>
                <c:pt idx="1">
                  <c:v>217956</c:v>
                </c:pt>
                <c:pt idx="2">
                  <c:v>223433</c:v>
                </c:pt>
                <c:pt idx="3">
                  <c:v>229265</c:v>
                </c:pt>
                <c:pt idx="4">
                  <c:v>235606</c:v>
                </c:pt>
                <c:pt idx="5">
                  <c:v>241989</c:v>
                </c:pt>
                <c:pt idx="6">
                  <c:v>248128</c:v>
                </c:pt>
                <c:pt idx="7">
                  <c:v>253879</c:v>
                </c:pt>
                <c:pt idx="8">
                  <c:v>260075</c:v>
                </c:pt>
                <c:pt idx="9">
                  <c:v>265937</c:v>
                </c:pt>
                <c:pt idx="10">
                  <c:v>273484</c:v>
                </c:pt>
                <c:pt idx="11">
                  <c:v>279914</c:v>
                </c:pt>
                <c:pt idx="12">
                  <c:v>286700</c:v>
                </c:pt>
                <c:pt idx="13">
                  <c:v>293748</c:v>
                </c:pt>
                <c:pt idx="14">
                  <c:v>301088</c:v>
                </c:pt>
                <c:pt idx="15">
                  <c:v>309000</c:v>
                </c:pt>
                <c:pt idx="16">
                  <c:v>316946</c:v>
                </c:pt>
                <c:pt idx="17">
                  <c:v>325022</c:v>
                </c:pt>
                <c:pt idx="18">
                  <c:v>333214</c:v>
                </c:pt>
                <c:pt idx="19">
                  <c:v>340645</c:v>
                </c:pt>
                <c:pt idx="20">
                  <c:v>348782</c:v>
                </c:pt>
                <c:pt idx="21">
                  <c:v>358313</c:v>
                </c:pt>
                <c:pt idx="22">
                  <c:v>370295</c:v>
                </c:pt>
                <c:pt idx="23">
                  <c:v>380525</c:v>
                </c:pt>
                <c:pt idx="24">
                  <c:v>391398</c:v>
                </c:pt>
                <c:pt idx="25">
                  <c:v>401912</c:v>
                </c:pt>
                <c:pt idx="26">
                  <c:v>413594</c:v>
                </c:pt>
                <c:pt idx="27">
                  <c:v>426694</c:v>
                </c:pt>
                <c:pt idx="28">
                  <c:v>439776</c:v>
                </c:pt>
                <c:pt idx="29">
                  <c:v>453057</c:v>
                </c:pt>
                <c:pt idx="30">
                  <c:v>466746</c:v>
                </c:pt>
                <c:pt idx="31">
                  <c:v>479874</c:v>
                </c:pt>
                <c:pt idx="32">
                  <c:v>493874</c:v>
                </c:pt>
                <c:pt idx="33">
                  <c:v>506981</c:v>
                </c:pt>
                <c:pt idx="34">
                  <c:v>521642</c:v>
                </c:pt>
                <c:pt idx="35">
                  <c:v>538000</c:v>
                </c:pt>
                <c:pt idx="36">
                  <c:v>559604</c:v>
                </c:pt>
                <c:pt idx="37">
                  <c:v>618071</c:v>
                </c:pt>
                <c:pt idx="38">
                  <c:v>579093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A-492F-9B3A-C14915F74BA1}"/>
            </c:ext>
          </c:extLst>
        </c:ser>
        <c:ser>
          <c:idx val="1"/>
          <c:order val="1"/>
          <c:tx>
            <c:strRef>
              <c:f>'Total Count'!$B$14</c:f>
              <c:strCache>
                <c:ptCount val="1"/>
                <c:pt idx="0">
                  <c:v>General Audiences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Count'!$C$12:$AO$12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Count'!$C$14:$AO$14</c:f>
              <c:numCache>
                <c:formatCode>General</c:formatCode>
                <c:ptCount val="39"/>
                <c:pt idx="0">
                  <c:v>788752</c:v>
                </c:pt>
                <c:pt idx="1">
                  <c:v>805326</c:v>
                </c:pt>
                <c:pt idx="2">
                  <c:v>822638</c:v>
                </c:pt>
                <c:pt idx="3">
                  <c:v>840072</c:v>
                </c:pt>
                <c:pt idx="4">
                  <c:v>858686</c:v>
                </c:pt>
                <c:pt idx="5">
                  <c:v>877425</c:v>
                </c:pt>
                <c:pt idx="6">
                  <c:v>894375</c:v>
                </c:pt>
                <c:pt idx="7">
                  <c:v>910248</c:v>
                </c:pt>
                <c:pt idx="8">
                  <c:v>928021</c:v>
                </c:pt>
                <c:pt idx="9">
                  <c:v>944760</c:v>
                </c:pt>
                <c:pt idx="10">
                  <c:v>969443</c:v>
                </c:pt>
                <c:pt idx="11">
                  <c:v>987781</c:v>
                </c:pt>
                <c:pt idx="12">
                  <c:v>1007556</c:v>
                </c:pt>
                <c:pt idx="13">
                  <c:v>1026689</c:v>
                </c:pt>
                <c:pt idx="14">
                  <c:v>1044961</c:v>
                </c:pt>
                <c:pt idx="15">
                  <c:v>1063954</c:v>
                </c:pt>
                <c:pt idx="16">
                  <c:v>1084555</c:v>
                </c:pt>
                <c:pt idx="17">
                  <c:v>1105173</c:v>
                </c:pt>
                <c:pt idx="18">
                  <c:v>1124306</c:v>
                </c:pt>
                <c:pt idx="19">
                  <c:v>1143237</c:v>
                </c:pt>
                <c:pt idx="20">
                  <c:v>1163020</c:v>
                </c:pt>
                <c:pt idx="21">
                  <c:v>1183917</c:v>
                </c:pt>
                <c:pt idx="22">
                  <c:v>1215480</c:v>
                </c:pt>
                <c:pt idx="23">
                  <c:v>1237927</c:v>
                </c:pt>
                <c:pt idx="24">
                  <c:v>1261477</c:v>
                </c:pt>
                <c:pt idx="25">
                  <c:v>1283361</c:v>
                </c:pt>
                <c:pt idx="26">
                  <c:v>1306353</c:v>
                </c:pt>
                <c:pt idx="27">
                  <c:v>1329228</c:v>
                </c:pt>
                <c:pt idx="28">
                  <c:v>1353468</c:v>
                </c:pt>
                <c:pt idx="29">
                  <c:v>1379345</c:v>
                </c:pt>
                <c:pt idx="30">
                  <c:v>1405255</c:v>
                </c:pt>
                <c:pt idx="31">
                  <c:v>1428872</c:v>
                </c:pt>
                <c:pt idx="32">
                  <c:v>1455876</c:v>
                </c:pt>
                <c:pt idx="33">
                  <c:v>1479764</c:v>
                </c:pt>
                <c:pt idx="34">
                  <c:v>1512210</c:v>
                </c:pt>
                <c:pt idx="35">
                  <c:v>1540512</c:v>
                </c:pt>
                <c:pt idx="36">
                  <c:v>1573188</c:v>
                </c:pt>
                <c:pt idx="37">
                  <c:v>1742853</c:v>
                </c:pt>
                <c:pt idx="38">
                  <c:v>1629743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A-492F-9B3A-C14915F74BA1}"/>
            </c:ext>
          </c:extLst>
        </c:ser>
        <c:ser>
          <c:idx val="2"/>
          <c:order val="2"/>
          <c:tx>
            <c:strRef>
              <c:f>'Total Count'!$B$15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Count'!$C$12:$AO$12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Count'!$C$15:$AO$15</c:f>
              <c:numCache>
                <c:formatCode>General</c:formatCode>
                <c:ptCount val="39"/>
                <c:pt idx="0">
                  <c:v>804742</c:v>
                </c:pt>
                <c:pt idx="1">
                  <c:v>822297</c:v>
                </c:pt>
                <c:pt idx="2">
                  <c:v>840363</c:v>
                </c:pt>
                <c:pt idx="3">
                  <c:v>858139</c:v>
                </c:pt>
                <c:pt idx="4">
                  <c:v>877853</c:v>
                </c:pt>
                <c:pt idx="5">
                  <c:v>897876</c:v>
                </c:pt>
                <c:pt idx="6">
                  <c:v>916460</c:v>
                </c:pt>
                <c:pt idx="7">
                  <c:v>933889</c:v>
                </c:pt>
                <c:pt idx="8">
                  <c:v>952618</c:v>
                </c:pt>
                <c:pt idx="9">
                  <c:v>970166</c:v>
                </c:pt>
                <c:pt idx="10">
                  <c:v>993667</c:v>
                </c:pt>
                <c:pt idx="11">
                  <c:v>1013165</c:v>
                </c:pt>
                <c:pt idx="12">
                  <c:v>1034001</c:v>
                </c:pt>
                <c:pt idx="13">
                  <c:v>1054267</c:v>
                </c:pt>
                <c:pt idx="14">
                  <c:v>1073695</c:v>
                </c:pt>
                <c:pt idx="15">
                  <c:v>1093998</c:v>
                </c:pt>
                <c:pt idx="16">
                  <c:v>1115416</c:v>
                </c:pt>
                <c:pt idx="17">
                  <c:v>1138596</c:v>
                </c:pt>
                <c:pt idx="18">
                  <c:v>1160608</c:v>
                </c:pt>
                <c:pt idx="19">
                  <c:v>1181390</c:v>
                </c:pt>
                <c:pt idx="20">
                  <c:v>1203520</c:v>
                </c:pt>
                <c:pt idx="21">
                  <c:v>1226049</c:v>
                </c:pt>
                <c:pt idx="22">
                  <c:v>1256353</c:v>
                </c:pt>
                <c:pt idx="23">
                  <c:v>1280455</c:v>
                </c:pt>
                <c:pt idx="24">
                  <c:v>1305815</c:v>
                </c:pt>
                <c:pt idx="25">
                  <c:v>1329146</c:v>
                </c:pt>
                <c:pt idx="26">
                  <c:v>1354545</c:v>
                </c:pt>
                <c:pt idx="27">
                  <c:v>1379468</c:v>
                </c:pt>
                <c:pt idx="28">
                  <c:v>1405819</c:v>
                </c:pt>
                <c:pt idx="29">
                  <c:v>1434547</c:v>
                </c:pt>
                <c:pt idx="30">
                  <c:v>1462795</c:v>
                </c:pt>
                <c:pt idx="31">
                  <c:v>1489452</c:v>
                </c:pt>
                <c:pt idx="32">
                  <c:v>1519575</c:v>
                </c:pt>
                <c:pt idx="33">
                  <c:v>1546651</c:v>
                </c:pt>
                <c:pt idx="34">
                  <c:v>1581058</c:v>
                </c:pt>
                <c:pt idx="35">
                  <c:v>1615437</c:v>
                </c:pt>
                <c:pt idx="36">
                  <c:v>1657157</c:v>
                </c:pt>
                <c:pt idx="37">
                  <c:v>1860503</c:v>
                </c:pt>
                <c:pt idx="38">
                  <c:v>1724939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A-492F-9B3A-C14915F74BA1}"/>
            </c:ext>
          </c:extLst>
        </c:ser>
        <c:ser>
          <c:idx val="3"/>
          <c:order val="3"/>
          <c:tx>
            <c:strRef>
              <c:f>'Total Count'!$B$16</c:f>
              <c:strCache>
                <c:ptCount val="1"/>
                <c:pt idx="0">
                  <c:v>Mature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Count'!$C$12:$AO$12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Count'!$C$16:$AO$16</c:f>
              <c:numCache>
                <c:formatCode>General</c:formatCode>
                <c:ptCount val="39"/>
                <c:pt idx="0">
                  <c:v>378890</c:v>
                </c:pt>
                <c:pt idx="1">
                  <c:v>386944</c:v>
                </c:pt>
                <c:pt idx="2">
                  <c:v>395140</c:v>
                </c:pt>
                <c:pt idx="3">
                  <c:v>403659</c:v>
                </c:pt>
                <c:pt idx="4">
                  <c:v>412562</c:v>
                </c:pt>
                <c:pt idx="5">
                  <c:v>421668</c:v>
                </c:pt>
                <c:pt idx="6">
                  <c:v>430310</c:v>
                </c:pt>
                <c:pt idx="7">
                  <c:v>438427</c:v>
                </c:pt>
                <c:pt idx="8">
                  <c:v>447110</c:v>
                </c:pt>
                <c:pt idx="9">
                  <c:v>455008</c:v>
                </c:pt>
                <c:pt idx="10">
                  <c:v>464579</c:v>
                </c:pt>
                <c:pt idx="11">
                  <c:v>473071</c:v>
                </c:pt>
                <c:pt idx="12">
                  <c:v>482823</c:v>
                </c:pt>
                <c:pt idx="13">
                  <c:v>492237</c:v>
                </c:pt>
                <c:pt idx="14">
                  <c:v>501626</c:v>
                </c:pt>
                <c:pt idx="15">
                  <c:v>511230</c:v>
                </c:pt>
                <c:pt idx="16">
                  <c:v>521451</c:v>
                </c:pt>
                <c:pt idx="17">
                  <c:v>531994</c:v>
                </c:pt>
                <c:pt idx="18">
                  <c:v>542629</c:v>
                </c:pt>
                <c:pt idx="19">
                  <c:v>552852</c:v>
                </c:pt>
                <c:pt idx="20">
                  <c:v>564020</c:v>
                </c:pt>
                <c:pt idx="21">
                  <c:v>576707</c:v>
                </c:pt>
                <c:pt idx="22">
                  <c:v>592562</c:v>
                </c:pt>
                <c:pt idx="23">
                  <c:v>606248</c:v>
                </c:pt>
                <c:pt idx="24">
                  <c:v>621106</c:v>
                </c:pt>
                <c:pt idx="25">
                  <c:v>635665</c:v>
                </c:pt>
                <c:pt idx="26">
                  <c:v>650494</c:v>
                </c:pt>
                <c:pt idx="27">
                  <c:v>666176</c:v>
                </c:pt>
                <c:pt idx="28">
                  <c:v>682086</c:v>
                </c:pt>
                <c:pt idx="29">
                  <c:v>699039</c:v>
                </c:pt>
                <c:pt idx="30">
                  <c:v>716538</c:v>
                </c:pt>
                <c:pt idx="31">
                  <c:v>732729</c:v>
                </c:pt>
                <c:pt idx="32">
                  <c:v>750452</c:v>
                </c:pt>
                <c:pt idx="33">
                  <c:v>767322</c:v>
                </c:pt>
                <c:pt idx="34">
                  <c:v>786403</c:v>
                </c:pt>
                <c:pt idx="35">
                  <c:v>808814</c:v>
                </c:pt>
                <c:pt idx="36">
                  <c:v>839408</c:v>
                </c:pt>
                <c:pt idx="37">
                  <c:v>976337</c:v>
                </c:pt>
                <c:pt idx="38">
                  <c:v>885051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A-492F-9B3A-C14915F74BA1}"/>
            </c:ext>
          </c:extLst>
        </c:ser>
        <c:ser>
          <c:idx val="4"/>
          <c:order val="4"/>
          <c:tx>
            <c:strRef>
              <c:f>'Total Count'!$B$17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Count'!$C$12:$AO$12</c:f>
              <c:strCache>
                <c:ptCount val="39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2020/3/31（预期）</c:v>
                </c:pt>
                <c:pt idx="38">
                  <c:v>截至昨日（2020/3/10）</c:v>
                </c:pt>
              </c:strCache>
            </c:strRef>
          </c:cat>
          <c:val>
            <c:numRef>
              <c:f>'Total Count'!$C$17:$AO$17</c:f>
              <c:numCache>
                <c:formatCode>General</c:formatCode>
                <c:ptCount val="39"/>
                <c:pt idx="0">
                  <c:v>411354</c:v>
                </c:pt>
                <c:pt idx="1">
                  <c:v>419554</c:v>
                </c:pt>
                <c:pt idx="2">
                  <c:v>428032</c:v>
                </c:pt>
                <c:pt idx="3">
                  <c:v>436681</c:v>
                </c:pt>
                <c:pt idx="4">
                  <c:v>445757</c:v>
                </c:pt>
                <c:pt idx="5">
                  <c:v>455099</c:v>
                </c:pt>
                <c:pt idx="6">
                  <c:v>463856</c:v>
                </c:pt>
                <c:pt idx="7">
                  <c:v>472749</c:v>
                </c:pt>
                <c:pt idx="8">
                  <c:v>481789</c:v>
                </c:pt>
                <c:pt idx="9">
                  <c:v>489854</c:v>
                </c:pt>
                <c:pt idx="10">
                  <c:v>499784</c:v>
                </c:pt>
                <c:pt idx="11">
                  <c:v>508813</c:v>
                </c:pt>
                <c:pt idx="12">
                  <c:v>518935</c:v>
                </c:pt>
                <c:pt idx="13">
                  <c:v>528859</c:v>
                </c:pt>
                <c:pt idx="14">
                  <c:v>538783</c:v>
                </c:pt>
                <c:pt idx="15">
                  <c:v>549027</c:v>
                </c:pt>
                <c:pt idx="16">
                  <c:v>560002</c:v>
                </c:pt>
                <c:pt idx="17">
                  <c:v>570976</c:v>
                </c:pt>
                <c:pt idx="18">
                  <c:v>581748</c:v>
                </c:pt>
                <c:pt idx="19">
                  <c:v>593418</c:v>
                </c:pt>
                <c:pt idx="20">
                  <c:v>605764</c:v>
                </c:pt>
                <c:pt idx="21">
                  <c:v>618554</c:v>
                </c:pt>
                <c:pt idx="22">
                  <c:v>634773</c:v>
                </c:pt>
                <c:pt idx="23">
                  <c:v>648081</c:v>
                </c:pt>
                <c:pt idx="24">
                  <c:v>662174</c:v>
                </c:pt>
                <c:pt idx="25">
                  <c:v>675211</c:v>
                </c:pt>
                <c:pt idx="26">
                  <c:v>688802</c:v>
                </c:pt>
                <c:pt idx="27">
                  <c:v>702736</c:v>
                </c:pt>
                <c:pt idx="28">
                  <c:v>717959</c:v>
                </c:pt>
                <c:pt idx="29">
                  <c:v>733535</c:v>
                </c:pt>
                <c:pt idx="30">
                  <c:v>750104</c:v>
                </c:pt>
                <c:pt idx="31">
                  <c:v>766230</c:v>
                </c:pt>
                <c:pt idx="32">
                  <c:v>785250</c:v>
                </c:pt>
                <c:pt idx="33">
                  <c:v>801214</c:v>
                </c:pt>
                <c:pt idx="34">
                  <c:v>819941</c:v>
                </c:pt>
                <c:pt idx="35">
                  <c:v>840445</c:v>
                </c:pt>
                <c:pt idx="36">
                  <c:v>866756</c:v>
                </c:pt>
                <c:pt idx="37">
                  <c:v>1047215</c:v>
                </c:pt>
                <c:pt idx="38">
                  <c:v>926909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1A-492F-9B3A-C14915F7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828552"/>
        <c:axId val="769829536"/>
      </c:lineChart>
      <c:catAx>
        <c:axId val="76982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29536"/>
        <c:crosses val="autoZero"/>
        <c:auto val="1"/>
        <c:lblAlgn val="ctr"/>
        <c:lblOffset val="100"/>
        <c:noMultiLvlLbl val="0"/>
      </c:catAx>
      <c:valAx>
        <c:axId val="7698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2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AO3</a:t>
            </a:r>
            <a:r>
              <a:rPr lang="zh-CN" sz="1800" b="0" i="0" baseline="0">
                <a:effectLst/>
              </a:rPr>
              <a:t>中文同人总数表（分级</a:t>
            </a:r>
            <a:r>
              <a:rPr lang="zh-CN" altLang="en-US" sz="1800" b="0" i="0" baseline="0">
                <a:effectLst/>
              </a:rPr>
              <a:t>占比</a:t>
            </a:r>
            <a:r>
              <a:rPr lang="zh-CN" sz="1800" b="0" i="0" baseline="0">
                <a:effectLst/>
              </a:rPr>
              <a:t>对比）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'%'!$B$4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'%'!$C$3:$AN$3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'%'!$C$4:$AN$4</c:f>
              <c:numCache>
                <c:formatCode>0.00%</c:formatCode>
                <c:ptCount val="38"/>
                <c:pt idx="0">
                  <c:v>0.13513231923317356</c:v>
                </c:pt>
                <c:pt idx="1">
                  <c:v>0.13478786657260908</c:v>
                </c:pt>
                <c:pt idx="2">
                  <c:v>0.13381316098707402</c:v>
                </c:pt>
                <c:pt idx="3">
                  <c:v>0.13420153320402697</c:v>
                </c:pt>
                <c:pt idx="4">
                  <c:v>0.13614778024659085</c:v>
                </c:pt>
                <c:pt idx="5">
                  <c:v>0.13786383613898334</c:v>
                </c:pt>
                <c:pt idx="6">
                  <c:v>0.13860288293996514</c:v>
                </c:pt>
                <c:pt idx="7">
                  <c:v>0.1399900986328497</c:v>
                </c:pt>
                <c:pt idx="8">
                  <c:v>0.14357323186125645</c:v>
                </c:pt>
                <c:pt idx="9">
                  <c:v>0.14506927465362673</c:v>
                </c:pt>
                <c:pt idx="10">
                  <c:v>0.14692884793258196</c:v>
                </c:pt>
                <c:pt idx="11">
                  <c:v>0.14700514352082297</c:v>
                </c:pt>
                <c:pt idx="12">
                  <c:v>0.14911944869831548</c:v>
                </c:pt>
                <c:pt idx="13">
                  <c:v>0.14976584738759144</c:v>
                </c:pt>
                <c:pt idx="14">
                  <c:v>0.15133514208196489</c:v>
                </c:pt>
                <c:pt idx="15">
                  <c:v>0.15271041560599158</c:v>
                </c:pt>
                <c:pt idx="16">
                  <c:v>0.1567027393476787</c:v>
                </c:pt>
                <c:pt idx="17">
                  <c:v>0.15953032160709232</c:v>
                </c:pt>
                <c:pt idx="18">
                  <c:v>0.16182151292408892</c:v>
                </c:pt>
                <c:pt idx="19">
                  <c:v>0.16437497387888159</c:v>
                </c:pt>
                <c:pt idx="20">
                  <c:v>0.16647536117158124</c:v>
                </c:pt>
                <c:pt idx="21">
                  <c:v>0.16862180512601757</c:v>
                </c:pt>
                <c:pt idx="22">
                  <c:v>0.17316179922997466</c:v>
                </c:pt>
                <c:pt idx="23">
                  <c:v>0.17975896211264261</c:v>
                </c:pt>
                <c:pt idx="24">
                  <c:v>0.18613586303564278</c:v>
                </c:pt>
                <c:pt idx="25">
                  <c:v>0.18981607629427794</c:v>
                </c:pt>
                <c:pt idx="26">
                  <c:v>0.19501761709426438</c:v>
                </c:pt>
                <c:pt idx="27">
                  <c:v>0.20379528885958165</c:v>
                </c:pt>
                <c:pt idx="28">
                  <c:v>0.20965927886205757</c:v>
                </c:pt>
                <c:pt idx="29">
                  <c:v>0.21482972883298646</c:v>
                </c:pt>
                <c:pt idx="30">
                  <c:v>0.22027162908580009</c:v>
                </c:pt>
                <c:pt idx="31">
                  <c:v>0.22509612919764163</c:v>
                </c:pt>
                <c:pt idx="32">
                  <c:v>0.22931454857733097</c:v>
                </c:pt>
                <c:pt idx="33">
                  <c:v>0.23423251533398054</c:v>
                </c:pt>
                <c:pt idx="34">
                  <c:v>0.24050883377506549</c:v>
                </c:pt>
                <c:pt idx="35">
                  <c:v>0.24798513264938463</c:v>
                </c:pt>
                <c:pt idx="36">
                  <c:v>0.25731198350542889</c:v>
                </c:pt>
                <c:pt idx="37">
                  <c:v>0.25601582996489841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3-4A2D-832D-8542F971B564}"/>
            </c:ext>
          </c:extLst>
        </c:ser>
        <c:ser>
          <c:idx val="1"/>
          <c:order val="1"/>
          <c:tx>
            <c:strRef>
              <c:f>'%'!$B$5</c:f>
              <c:strCache>
                <c:ptCount val="1"/>
                <c:pt idx="0">
                  <c:v>General Audiences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'%'!$C$3:$AN$3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'%'!$C$5:$AN$5</c:f>
              <c:numCache>
                <c:formatCode>0.00%</c:formatCode>
                <c:ptCount val="38"/>
                <c:pt idx="0">
                  <c:v>0.23791414878099604</c:v>
                </c:pt>
                <c:pt idx="1">
                  <c:v>0.23717625718028823</c:v>
                </c:pt>
                <c:pt idx="2">
                  <c:v>0.23648648648648649</c:v>
                </c:pt>
                <c:pt idx="3">
                  <c:v>0.23067331670822944</c:v>
                </c:pt>
                <c:pt idx="4">
                  <c:v>0.22737768483422646</c:v>
                </c:pt>
                <c:pt idx="5">
                  <c:v>0.22468695580064682</c:v>
                </c:pt>
                <c:pt idx="6">
                  <c:v>0.22398225883098369</c:v>
                </c:pt>
                <c:pt idx="7">
                  <c:v>0.22312350051410945</c:v>
                </c:pt>
                <c:pt idx="8">
                  <c:v>0.22278731111192418</c:v>
                </c:pt>
                <c:pt idx="9">
                  <c:v>0.222316714503384</c:v>
                </c:pt>
                <c:pt idx="10">
                  <c:v>0.22174642869377548</c:v>
                </c:pt>
                <c:pt idx="11">
                  <c:v>0.22070681931309108</c:v>
                </c:pt>
                <c:pt idx="12">
                  <c:v>0.21949974476773865</c:v>
                </c:pt>
                <c:pt idx="13">
                  <c:v>0.21750175997061613</c:v>
                </c:pt>
                <c:pt idx="14">
                  <c:v>0.21262316150221333</c:v>
                </c:pt>
                <c:pt idx="15">
                  <c:v>0.21064337200889627</c:v>
                </c:pt>
                <c:pt idx="16">
                  <c:v>0.20589047631004093</c:v>
                </c:pt>
                <c:pt idx="17">
                  <c:v>0.20159388852211638</c:v>
                </c:pt>
                <c:pt idx="18">
                  <c:v>0.19722755667395095</c:v>
                </c:pt>
                <c:pt idx="19">
                  <c:v>0.19377690475195386</c:v>
                </c:pt>
                <c:pt idx="20">
                  <c:v>0.18986740550168216</c:v>
                </c:pt>
                <c:pt idx="21">
                  <c:v>0.18259215811737942</c:v>
                </c:pt>
                <c:pt idx="22">
                  <c:v>0.17308354462077816</c:v>
                </c:pt>
                <c:pt idx="23">
                  <c:v>0.16379683550490873</c:v>
                </c:pt>
                <c:pt idx="24">
                  <c:v>0.15651281537845416</c:v>
                </c:pt>
                <c:pt idx="25">
                  <c:v>0.15003405994550409</c:v>
                </c:pt>
                <c:pt idx="26">
                  <c:v>0.14358190140626775</c:v>
                </c:pt>
                <c:pt idx="27">
                  <c:v>0.14033593435176026</c:v>
                </c:pt>
                <c:pt idx="28">
                  <c:v>0.1369996692027787</c:v>
                </c:pt>
                <c:pt idx="29">
                  <c:v>0.13307242180194853</c:v>
                </c:pt>
                <c:pt idx="30">
                  <c:v>0.13038747090180305</c:v>
                </c:pt>
                <c:pt idx="31">
                  <c:v>0.12774288643937451</c:v>
                </c:pt>
                <c:pt idx="32">
                  <c:v>0.12601640663471816</c:v>
                </c:pt>
                <c:pt idx="33">
                  <c:v>0.12399620648825189</c:v>
                </c:pt>
                <c:pt idx="34">
                  <c:v>0.12144422979791406</c:v>
                </c:pt>
                <c:pt idx="35">
                  <c:v>0.11761610376803899</c:v>
                </c:pt>
                <c:pt idx="36">
                  <c:v>0.1148550905372375</c:v>
                </c:pt>
                <c:pt idx="37">
                  <c:v>0.11692734255673277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3-4A2D-832D-8542F971B564}"/>
            </c:ext>
          </c:extLst>
        </c:ser>
        <c:ser>
          <c:idx val="2"/>
          <c:order val="2"/>
          <c:tx>
            <c:strRef>
              <c:f>'%'!$B$6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'%'!$C$3:$AN$3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'%'!$C$6:$AN$6</c:f>
              <c:numCache>
                <c:formatCode>0.00%</c:formatCode>
                <c:ptCount val="38"/>
                <c:pt idx="0">
                  <c:v>0.17743279849968743</c:v>
                </c:pt>
                <c:pt idx="1">
                  <c:v>0.17706338808827976</c:v>
                </c:pt>
                <c:pt idx="2">
                  <c:v>0.17655699177438308</c:v>
                </c:pt>
                <c:pt idx="3">
                  <c:v>0.17243927218989563</c:v>
                </c:pt>
                <c:pt idx="4">
                  <c:v>0.16986886245806648</c:v>
                </c:pt>
                <c:pt idx="5">
                  <c:v>0.1682560743013517</c:v>
                </c:pt>
                <c:pt idx="6">
                  <c:v>0.16664026611753524</c:v>
                </c:pt>
                <c:pt idx="7">
                  <c:v>0.16535283141018317</c:v>
                </c:pt>
                <c:pt idx="8">
                  <c:v>0.16391643189052724</c:v>
                </c:pt>
                <c:pt idx="9">
                  <c:v>0.16395591935083803</c:v>
                </c:pt>
                <c:pt idx="10">
                  <c:v>0.16261861532664176</c:v>
                </c:pt>
                <c:pt idx="11">
                  <c:v>0.16183839389414303</c:v>
                </c:pt>
                <c:pt idx="12">
                  <c:v>0.15993491577335375</c:v>
                </c:pt>
                <c:pt idx="13">
                  <c:v>0.157479109913991</c:v>
                </c:pt>
                <c:pt idx="14">
                  <c:v>0.15370555476224476</c:v>
                </c:pt>
                <c:pt idx="15">
                  <c:v>0.15169216752860473</c:v>
                </c:pt>
                <c:pt idx="16">
                  <c:v>0.14869309764732469</c:v>
                </c:pt>
                <c:pt idx="17">
                  <c:v>0.14705743657455436</c:v>
                </c:pt>
                <c:pt idx="18">
                  <c:v>0.14414056464251815</c:v>
                </c:pt>
                <c:pt idx="19">
                  <c:v>0.14264220336857944</c:v>
                </c:pt>
                <c:pt idx="20">
                  <c:v>0.14076786067682565</c:v>
                </c:pt>
                <c:pt idx="21">
                  <c:v>0.13618428068678681</c:v>
                </c:pt>
                <c:pt idx="22">
                  <c:v>0.13170250727767865</c:v>
                </c:pt>
                <c:pt idx="23">
                  <c:v>0.1265798036504811</c:v>
                </c:pt>
                <c:pt idx="24">
                  <c:v>0.12332298758510213</c:v>
                </c:pt>
                <c:pt idx="25">
                  <c:v>0.12037920072661216</c:v>
                </c:pt>
                <c:pt idx="26">
                  <c:v>0.11777105010280943</c:v>
                </c:pt>
                <c:pt idx="27">
                  <c:v>0.11520496757885482</c:v>
                </c:pt>
                <c:pt idx="28">
                  <c:v>0.11281012239497189</c:v>
                </c:pt>
                <c:pt idx="29">
                  <c:v>0.11087231924712695</c:v>
                </c:pt>
                <c:pt idx="30">
                  <c:v>0.10878937726414964</c:v>
                </c:pt>
                <c:pt idx="31">
                  <c:v>0.10736349653934889</c:v>
                </c:pt>
                <c:pt idx="32">
                  <c:v>0.10593449356826289</c:v>
                </c:pt>
                <c:pt idx="33">
                  <c:v>0.10432718477657002</c:v>
                </c:pt>
                <c:pt idx="34">
                  <c:v>0.10268319734231725</c:v>
                </c:pt>
                <c:pt idx="35">
                  <c:v>0.10074336753076821</c:v>
                </c:pt>
                <c:pt idx="36">
                  <c:v>9.8065379691059343E-2</c:v>
                </c:pt>
                <c:pt idx="37">
                  <c:v>9.8747869120687365E-2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3-4A2D-832D-8542F971B564}"/>
            </c:ext>
          </c:extLst>
        </c:ser>
        <c:ser>
          <c:idx val="3"/>
          <c:order val="3"/>
          <c:tx>
            <c:strRef>
              <c:f>'%'!$B$7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'%'!$C$3:$AN$3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'%'!$C$7:$AN$7</c:f>
              <c:numCache>
                <c:formatCode>0.00%</c:formatCode>
                <c:ptCount val="38"/>
                <c:pt idx="0">
                  <c:v>0.21593040216711815</c:v>
                </c:pt>
                <c:pt idx="1">
                  <c:v>0.21686989821626523</c:v>
                </c:pt>
                <c:pt idx="2">
                  <c:v>0.21993732863298079</c:v>
                </c:pt>
                <c:pt idx="3">
                  <c:v>0.22951879560358363</c:v>
                </c:pt>
                <c:pt idx="4">
                  <c:v>0.23395634557574174</c:v>
                </c:pt>
                <c:pt idx="5">
                  <c:v>0.23691848411974459</c:v>
                </c:pt>
                <c:pt idx="6">
                  <c:v>0.2381989545382544</c:v>
                </c:pt>
                <c:pt idx="7">
                  <c:v>0.23927034540538483</c:v>
                </c:pt>
                <c:pt idx="8">
                  <c:v>0.2400204895539863</c:v>
                </c:pt>
                <c:pt idx="9">
                  <c:v>0.2392898905070692</c:v>
                </c:pt>
                <c:pt idx="10">
                  <c:v>0.23983419547120688</c:v>
                </c:pt>
                <c:pt idx="11">
                  <c:v>0.2413472706155633</c:v>
                </c:pt>
                <c:pt idx="12">
                  <c:v>0.24250255232261358</c:v>
                </c:pt>
                <c:pt idx="13">
                  <c:v>0.24547764072112882</c:v>
                </c:pt>
                <c:pt idx="14">
                  <c:v>0.25254890761102383</c:v>
                </c:pt>
                <c:pt idx="15">
                  <c:v>0.25625016747501272</c:v>
                </c:pt>
                <c:pt idx="16">
                  <c:v>0.2588193938785246</c:v>
                </c:pt>
                <c:pt idx="17">
                  <c:v>0.2627794020560219</c:v>
                </c:pt>
                <c:pt idx="18">
                  <c:v>0.26759817230646976</c:v>
                </c:pt>
                <c:pt idx="19">
                  <c:v>0.26975801395912569</c:v>
                </c:pt>
                <c:pt idx="20">
                  <c:v>0.27363942212547004</c:v>
                </c:pt>
                <c:pt idx="21">
                  <c:v>0.28385055632576162</c:v>
                </c:pt>
                <c:pt idx="22">
                  <c:v>0.29497292390521801</c:v>
                </c:pt>
                <c:pt idx="23">
                  <c:v>0.30448140544918795</c:v>
                </c:pt>
                <c:pt idx="24">
                  <c:v>0.31246245494593511</c:v>
                </c:pt>
                <c:pt idx="25">
                  <c:v>0.3219913714804723</c:v>
                </c:pt>
                <c:pt idx="26">
                  <c:v>0.32869054876473686</c:v>
                </c:pt>
                <c:pt idx="27">
                  <c:v>0.3299813166282009</c:v>
                </c:pt>
                <c:pt idx="28">
                  <c:v>0.33121898776050279</c:v>
                </c:pt>
                <c:pt idx="29">
                  <c:v>0.3335218532259524</c:v>
                </c:pt>
                <c:pt idx="30">
                  <c:v>0.33418504387112768</c:v>
                </c:pt>
                <c:pt idx="31">
                  <c:v>0.3342348115867726</c:v>
                </c:pt>
                <c:pt idx="32">
                  <c:v>0.33377172437814528</c:v>
                </c:pt>
                <c:pt idx="33">
                  <c:v>0.33313318256555874</c:v>
                </c:pt>
                <c:pt idx="34">
                  <c:v>0.33253318198149412</c:v>
                </c:pt>
                <c:pt idx="35">
                  <c:v>0.33277549162763354</c:v>
                </c:pt>
                <c:pt idx="36">
                  <c:v>0.33218187259939141</c:v>
                </c:pt>
                <c:pt idx="37">
                  <c:v>0.33045857731817502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3-4A2D-832D-8542F971B564}"/>
            </c:ext>
          </c:extLst>
        </c:ser>
        <c:ser>
          <c:idx val="4"/>
          <c:order val="4"/>
          <c:tx>
            <c:strRef>
              <c:f>'%'!$B$8</c:f>
              <c:strCache>
                <c:ptCount val="1"/>
                <c:pt idx="0">
                  <c:v>Explicit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'%'!$C$3:$AN$3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'%'!$C$8:$AN$8</c:f>
              <c:numCache>
                <c:formatCode>0.00%</c:formatCode>
                <c:ptCount val="38"/>
                <c:pt idx="0">
                  <c:v>0.23359033131902479</c:v>
                </c:pt>
                <c:pt idx="1">
                  <c:v>0.2341025899425577</c:v>
                </c:pt>
                <c:pt idx="2">
                  <c:v>0.23320603211907559</c:v>
                </c:pt>
                <c:pt idx="3">
                  <c:v>0.23316708229426433</c:v>
                </c:pt>
                <c:pt idx="4">
                  <c:v>0.23264932688537446</c:v>
                </c:pt>
                <c:pt idx="5">
                  <c:v>0.23227464963927358</c:v>
                </c:pt>
                <c:pt idx="6">
                  <c:v>0.23257563757326152</c:v>
                </c:pt>
                <c:pt idx="7">
                  <c:v>0.23226322403747288</c:v>
                </c:pt>
                <c:pt idx="8">
                  <c:v>0.2297025355823058</c:v>
                </c:pt>
                <c:pt idx="9">
                  <c:v>0.22936820098508204</c:v>
                </c:pt>
                <c:pt idx="10">
                  <c:v>0.2288719125757939</c:v>
                </c:pt>
                <c:pt idx="11">
                  <c:v>0.22910237265637962</c:v>
                </c:pt>
                <c:pt idx="12">
                  <c:v>0.22894333843797857</c:v>
                </c:pt>
                <c:pt idx="13">
                  <c:v>0.22977564200667258</c:v>
                </c:pt>
                <c:pt idx="14">
                  <c:v>0.22978723404255319</c:v>
                </c:pt>
                <c:pt idx="15">
                  <c:v>0.22870387738149467</c:v>
                </c:pt>
                <c:pt idx="16">
                  <c:v>0.22989429281643106</c:v>
                </c:pt>
                <c:pt idx="17">
                  <c:v>0.22903895124021503</c:v>
                </c:pt>
                <c:pt idx="18">
                  <c:v>0.2292121934529722</c:v>
                </c:pt>
                <c:pt idx="19">
                  <c:v>0.22944790404145943</c:v>
                </c:pt>
                <c:pt idx="20">
                  <c:v>0.22924995052444092</c:v>
                </c:pt>
                <c:pt idx="21">
                  <c:v>0.22875119974405461</c:v>
                </c:pt>
                <c:pt idx="22">
                  <c:v>0.22707922496635052</c:v>
                </c:pt>
                <c:pt idx="23">
                  <c:v>0.22538299328277961</c:v>
                </c:pt>
                <c:pt idx="24">
                  <c:v>0.22156587905486583</c:v>
                </c:pt>
                <c:pt idx="25">
                  <c:v>0.21777929155313352</c:v>
                </c:pt>
                <c:pt idx="26">
                  <c:v>0.21493888263192157</c:v>
                </c:pt>
                <c:pt idx="27">
                  <c:v>0.21068249258160238</c:v>
                </c:pt>
                <c:pt idx="28">
                  <c:v>0.20931194177968904</c:v>
                </c:pt>
                <c:pt idx="29">
                  <c:v>0.20770367689198566</c:v>
                </c:pt>
                <c:pt idx="30">
                  <c:v>0.20636647887711951</c:v>
                </c:pt>
                <c:pt idx="31">
                  <c:v>0.20556267623686234</c:v>
                </c:pt>
                <c:pt idx="32">
                  <c:v>0.20496282684154266</c:v>
                </c:pt>
                <c:pt idx="33">
                  <c:v>0.20431091083563882</c:v>
                </c:pt>
                <c:pt idx="34">
                  <c:v>0.2028305571032091</c:v>
                </c:pt>
                <c:pt idx="35">
                  <c:v>0.20087990442417461</c:v>
                </c:pt>
                <c:pt idx="36">
                  <c:v>0.19758567366688282</c:v>
                </c:pt>
                <c:pt idx="37">
                  <c:v>0.19785038103950639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3-4A2D-832D-8542F971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645000"/>
        <c:axId val="780645328"/>
      </c:areaChart>
      <c:catAx>
        <c:axId val="78064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45328"/>
        <c:crosses val="autoZero"/>
        <c:auto val="1"/>
        <c:lblAlgn val="ctr"/>
        <c:lblOffset val="100"/>
        <c:noMultiLvlLbl val="0"/>
      </c:catAx>
      <c:valAx>
        <c:axId val="7806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4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AO3</a:t>
            </a:r>
            <a:r>
              <a:rPr lang="zh-CN" sz="1800" b="0" i="0" baseline="0">
                <a:effectLst/>
              </a:rPr>
              <a:t>全部同人总数表</a:t>
            </a:r>
            <a:r>
              <a:rPr lang="zh-CN" altLang="en-US" sz="1400" b="0" i="0" u="none" strike="noStrike" baseline="0">
                <a:effectLst/>
              </a:rPr>
              <a:t>（分级占比对比）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'%'!$B$12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'%'!$C$11:$AN$11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'%'!$C$12:$AN$12</c:f>
              <c:numCache>
                <c:formatCode>0.00%</c:formatCode>
                <c:ptCount val="38"/>
                <c:pt idx="0">
                  <c:v>8.1797917100812648E-2</c:v>
                </c:pt>
                <c:pt idx="1">
                  <c:v>8.2183134200100524E-2</c:v>
                </c:pt>
                <c:pt idx="2">
                  <c:v>8.2459590065861968E-2</c:v>
                </c:pt>
                <c:pt idx="3">
                  <c:v>8.2832457070845744E-2</c:v>
                </c:pt>
                <c:pt idx="4">
                  <c:v>8.323935580880025E-2</c:v>
                </c:pt>
                <c:pt idx="5">
                  <c:v>8.3615837559522843E-2</c:v>
                </c:pt>
                <c:pt idx="6">
                  <c:v>8.4022066086513664E-2</c:v>
                </c:pt>
                <c:pt idx="7">
                  <c:v>8.4367830301290178E-2</c:v>
                </c:pt>
                <c:pt idx="8">
                  <c:v>8.4725664114662008E-2</c:v>
                </c:pt>
                <c:pt idx="9">
                  <c:v>8.5080101416471376E-2</c:v>
                </c:pt>
                <c:pt idx="10">
                  <c:v>8.5438198638719612E-2</c:v>
                </c:pt>
                <c:pt idx="11">
                  <c:v>8.579097839119465E-2</c:v>
                </c:pt>
                <c:pt idx="12">
                  <c:v>8.6095708277590347E-2</c:v>
                </c:pt>
                <c:pt idx="13">
                  <c:v>8.6503327640025912E-2</c:v>
                </c:pt>
                <c:pt idx="14">
                  <c:v>8.7015805370456167E-2</c:v>
                </c:pt>
                <c:pt idx="15">
                  <c:v>8.7604675538081239E-2</c:v>
                </c:pt>
                <c:pt idx="16">
                  <c:v>8.8080436419823424E-2</c:v>
                </c:pt>
                <c:pt idx="17">
                  <c:v>8.8519378031413271E-2</c:v>
                </c:pt>
                <c:pt idx="18">
                  <c:v>8.9035017989287923E-2</c:v>
                </c:pt>
                <c:pt idx="19">
                  <c:v>8.9371965466994718E-2</c:v>
                </c:pt>
                <c:pt idx="20">
                  <c:v>8.977412714093258E-2</c:v>
                </c:pt>
                <c:pt idx="21">
                  <c:v>9.0402266660611477E-2</c:v>
                </c:pt>
                <c:pt idx="22">
                  <c:v>9.0993578268189199E-2</c:v>
                </c:pt>
                <c:pt idx="23">
                  <c:v>9.1621328525516008E-2</c:v>
                </c:pt>
                <c:pt idx="24">
                  <c:v>9.2267979264351235E-2</c:v>
                </c:pt>
                <c:pt idx="25">
                  <c:v>9.2921292073719824E-2</c:v>
                </c:pt>
                <c:pt idx="26">
                  <c:v>9.3704998971405065E-2</c:v>
                </c:pt>
                <c:pt idx="27">
                  <c:v>9.4730326696566974E-2</c:v>
                </c:pt>
                <c:pt idx="28">
                  <c:v>9.5622020617911127E-2</c:v>
                </c:pt>
                <c:pt idx="29">
                  <c:v>9.6404890453775843E-2</c:v>
                </c:pt>
                <c:pt idx="30">
                  <c:v>9.7209627615726782E-2</c:v>
                </c:pt>
                <c:pt idx="31">
                  <c:v>9.7990323773569032E-2</c:v>
                </c:pt>
                <c:pt idx="32">
                  <c:v>9.8675591560245329E-2</c:v>
                </c:pt>
                <c:pt idx="33">
                  <c:v>9.9370395371792486E-2</c:v>
                </c:pt>
                <c:pt idx="34">
                  <c:v>9.9907416877248259E-2</c:v>
                </c:pt>
                <c:pt idx="35">
                  <c:v>0.10068857510319643</c:v>
                </c:pt>
                <c:pt idx="36">
                  <c:v>0.10181813947420659</c:v>
                </c:pt>
                <c:pt idx="37">
                  <c:v>0.1007865834397166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3-4FBE-B9FE-960D8F926ECA}"/>
            </c:ext>
          </c:extLst>
        </c:ser>
        <c:ser>
          <c:idx val="1"/>
          <c:order val="1"/>
          <c:tx>
            <c:strRef>
              <c:f>'%'!$B$13</c:f>
              <c:strCache>
                <c:ptCount val="1"/>
                <c:pt idx="0">
                  <c:v>General Audiences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'%'!$C$11:$AN$11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'%'!$C$13:$AN$13</c:f>
              <c:numCache>
                <c:formatCode>0.00%</c:formatCode>
                <c:ptCount val="38"/>
                <c:pt idx="0">
                  <c:v>0.3038227058891958</c:v>
                </c:pt>
                <c:pt idx="1">
                  <c:v>0.30365860418079865</c:v>
                </c:pt>
                <c:pt idx="2">
                  <c:v>0.30360059728240935</c:v>
                </c:pt>
                <c:pt idx="3">
                  <c:v>0.30351439546559456</c:v>
                </c:pt>
                <c:pt idx="4">
                  <c:v>0.30337287455343009</c:v>
                </c:pt>
                <c:pt idx="5">
                  <c:v>0.3031816581359662</c:v>
                </c:pt>
                <c:pt idx="6">
                  <c:v>0.30285673263849971</c:v>
                </c:pt>
                <c:pt idx="7">
                  <c:v>0.30248917317339669</c:v>
                </c:pt>
                <c:pt idx="8">
                  <c:v>0.30232508137019226</c:v>
                </c:pt>
                <c:pt idx="9">
                  <c:v>0.30225307728606965</c:v>
                </c:pt>
                <c:pt idx="10">
                  <c:v>0.30286036332259386</c:v>
                </c:pt>
                <c:pt idx="11">
                  <c:v>0.30274548049126748</c:v>
                </c:pt>
                <c:pt idx="12">
                  <c:v>0.30256800645042137</c:v>
                </c:pt>
                <c:pt idx="13">
                  <c:v>0.30234083279345075</c:v>
                </c:pt>
                <c:pt idx="14">
                  <c:v>0.30199849544225355</c:v>
                </c:pt>
                <c:pt idx="15">
                  <c:v>0.30164189306616079</c:v>
                </c:pt>
                <c:pt idx="16">
                  <c:v>0.30140174579045514</c:v>
                </c:pt>
                <c:pt idx="17">
                  <c:v>0.30099262996692866</c:v>
                </c:pt>
                <c:pt idx="18">
                  <c:v>0.30041536350652837</c:v>
                </c:pt>
                <c:pt idx="19">
                  <c:v>0.29994081135666351</c:v>
                </c:pt>
                <c:pt idx="20">
                  <c:v>0.29935347967339887</c:v>
                </c:pt>
                <c:pt idx="21">
                  <c:v>0.29870191798240964</c:v>
                </c:pt>
                <c:pt idx="22">
                  <c:v>0.29868314320587264</c:v>
                </c:pt>
                <c:pt idx="23">
                  <c:v>0.29806324514186044</c:v>
                </c:pt>
                <c:pt idx="24">
                  <c:v>0.29737999090045425</c:v>
                </c:pt>
                <c:pt idx="25">
                  <c:v>0.29671062898599981</c:v>
                </c:pt>
                <c:pt idx="26">
                  <c:v>0.29597094377890376</c:v>
                </c:pt>
                <c:pt idx="27">
                  <c:v>0.29510188260023418</c:v>
                </c:pt>
                <c:pt idx="28">
                  <c:v>0.29428924043531918</c:v>
                </c:pt>
                <c:pt idx="29">
                  <c:v>0.29350744745796542</c:v>
                </c:pt>
                <c:pt idx="30">
                  <c:v>0.29267377814729673</c:v>
                </c:pt>
                <c:pt idx="31">
                  <c:v>0.29177582013400838</c:v>
                </c:pt>
                <c:pt idx="32">
                  <c:v>0.29088274648668228</c:v>
                </c:pt>
                <c:pt idx="33">
                  <c:v>0.29003992997162642</c:v>
                </c:pt>
                <c:pt idx="34">
                  <c:v>0.28962582552007621</c:v>
                </c:pt>
                <c:pt idx="35">
                  <c:v>0.28831218998025154</c:v>
                </c:pt>
                <c:pt idx="36">
                  <c:v>0.28623647294005783</c:v>
                </c:pt>
                <c:pt idx="37">
                  <c:v>0.28364395503795425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3-4FBE-B9FE-960D8F926ECA}"/>
            </c:ext>
          </c:extLst>
        </c:ser>
        <c:ser>
          <c:idx val="2"/>
          <c:order val="2"/>
          <c:tx>
            <c:strRef>
              <c:f>'%'!$B$14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'%'!$C$11:$AN$11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'%'!$C$14:$AN$14</c:f>
              <c:numCache>
                <c:formatCode>0.00%</c:formatCode>
                <c:ptCount val="38"/>
                <c:pt idx="0">
                  <c:v>0.30998196135500539</c:v>
                </c:pt>
                <c:pt idx="1">
                  <c:v>0.31005773965084726</c:v>
                </c:pt>
                <c:pt idx="2">
                  <c:v>0.31014213874637125</c:v>
                </c:pt>
                <c:pt idx="3">
                  <c:v>0.31004192475222342</c:v>
                </c:pt>
                <c:pt idx="4">
                  <c:v>0.31014455580427802</c:v>
                </c:pt>
                <c:pt idx="5">
                  <c:v>0.3102482086565676</c:v>
                </c:pt>
                <c:pt idx="6">
                  <c:v>0.3103352410273984</c:v>
                </c:pt>
                <c:pt idx="7">
                  <c:v>0.31034543492073619</c:v>
                </c:pt>
                <c:pt idx="8">
                  <c:v>0.31033814360311868</c:v>
                </c:pt>
                <c:pt idx="9">
                  <c:v>0.31038111158211296</c:v>
                </c:pt>
                <c:pt idx="10">
                  <c:v>0.31042810009631494</c:v>
                </c:pt>
                <c:pt idx="11">
                  <c:v>0.31052543503259833</c:v>
                </c:pt>
                <c:pt idx="12">
                  <c:v>0.31050941211976524</c:v>
                </c:pt>
                <c:pt idx="13">
                  <c:v>0.31046204134519112</c:v>
                </c:pt>
                <c:pt idx="14">
                  <c:v>0.31030275250834283</c:v>
                </c:pt>
                <c:pt idx="15">
                  <c:v>0.31015967582300907</c:v>
                </c:pt>
                <c:pt idx="16">
                  <c:v>0.30997812898617988</c:v>
                </c:pt>
                <c:pt idx="17">
                  <c:v>0.31009534661978272</c:v>
                </c:pt>
                <c:pt idx="18">
                  <c:v>0.31011528374711589</c:v>
                </c:pt>
                <c:pt idx="19">
                  <c:v>0.30995067088333278</c:v>
                </c:pt>
                <c:pt idx="20">
                  <c:v>0.30977790567361613</c:v>
                </c:pt>
                <c:pt idx="21">
                  <c:v>0.30933180944307359</c:v>
                </c:pt>
                <c:pt idx="22">
                  <c:v>0.30872697454184989</c:v>
                </c:pt>
                <c:pt idx="23">
                  <c:v>0.30830297146610497</c:v>
                </c:pt>
                <c:pt idx="24">
                  <c:v>0.30783221003448868</c:v>
                </c:pt>
                <c:pt idx="25">
                  <c:v>0.30729603414333589</c:v>
                </c:pt>
                <c:pt idx="26">
                  <c:v>0.30688945640343396</c:v>
                </c:pt>
                <c:pt idx="27">
                  <c:v>0.30625566402963211</c:v>
                </c:pt>
                <c:pt idx="28">
                  <c:v>0.30567209989415339</c:v>
                </c:pt>
                <c:pt idx="29">
                  <c:v>0.30525374596528199</c:v>
                </c:pt>
                <c:pt idx="30">
                  <c:v>0.30465768796764636</c:v>
                </c:pt>
                <c:pt idx="31">
                  <c:v>0.30414626282146967</c:v>
                </c:pt>
                <c:pt idx="32">
                  <c:v>0.3036097507565893</c:v>
                </c:pt>
                <c:pt idx="33">
                  <c:v>0.30315006158451346</c:v>
                </c:pt>
                <c:pt idx="34">
                  <c:v>0.30281192985439898</c:v>
                </c:pt>
                <c:pt idx="35">
                  <c:v>0.30233466486799693</c:v>
                </c:pt>
                <c:pt idx="36">
                  <c:v>0.30151436114941593</c:v>
                </c:pt>
                <c:pt idx="37">
                  <c:v>0.30021207034435105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3-4FBE-B9FE-960D8F926ECA}"/>
            </c:ext>
          </c:extLst>
        </c:ser>
        <c:ser>
          <c:idx val="3"/>
          <c:order val="3"/>
          <c:tx>
            <c:strRef>
              <c:f>'%'!$B$15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'%'!$C$11:$AN$11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'%'!$C$15:$AN$15</c:f>
              <c:numCache>
                <c:formatCode>0.00%</c:formatCode>
                <c:ptCount val="38"/>
                <c:pt idx="0">
                  <c:v>0.14594623536213841</c:v>
                </c:pt>
                <c:pt idx="1">
                  <c:v>0.14590224944449198</c:v>
                </c:pt>
                <c:pt idx="2">
                  <c:v>0.14582931983469183</c:v>
                </c:pt>
                <c:pt idx="3">
                  <c:v>0.14584025816745044</c:v>
                </c:pt>
                <c:pt idx="4">
                  <c:v>0.14575772735494957</c:v>
                </c:pt>
                <c:pt idx="5">
                  <c:v>0.14570134589608982</c:v>
                </c:pt>
                <c:pt idx="6">
                  <c:v>0.14571324178523865</c:v>
                </c:pt>
                <c:pt idx="7">
                  <c:v>0.14569592103129345</c:v>
                </c:pt>
                <c:pt idx="8">
                  <c:v>0.1456567977787428</c:v>
                </c:pt>
                <c:pt idx="9">
                  <c:v>0.14556878804117446</c:v>
                </c:pt>
                <c:pt idx="10">
                  <c:v>0.1451375323067445</c:v>
                </c:pt>
                <c:pt idx="11">
                  <c:v>0.14499176153568899</c:v>
                </c:pt>
                <c:pt idx="12">
                  <c:v>0.14499123877820369</c:v>
                </c:pt>
                <c:pt idx="13">
                  <c:v>0.14495464986159373</c:v>
                </c:pt>
                <c:pt idx="14">
                  <c:v>0.14497220209626568</c:v>
                </c:pt>
                <c:pt idx="15">
                  <c:v>0.14493895881984878</c:v>
                </c:pt>
                <c:pt idx="16">
                  <c:v>0.14491311343747307</c:v>
                </c:pt>
                <c:pt idx="17">
                  <c:v>0.14488797064950579</c:v>
                </c:pt>
                <c:pt idx="18">
                  <c:v>0.14499085505563786</c:v>
                </c:pt>
                <c:pt idx="19">
                  <c:v>0.14504680782738325</c:v>
                </c:pt>
                <c:pt idx="20">
                  <c:v>0.14517493216401303</c:v>
                </c:pt>
                <c:pt idx="21">
                  <c:v>0.14550300993556264</c:v>
                </c:pt>
                <c:pt idx="22">
                  <c:v>0.14561184116921569</c:v>
                </c:pt>
                <c:pt idx="23">
                  <c:v>0.14597003396869332</c:v>
                </c:pt>
                <c:pt idx="24">
                  <c:v>0.14641923445946106</c:v>
                </c:pt>
                <c:pt idx="25">
                  <c:v>0.14696454230289493</c:v>
                </c:pt>
                <c:pt idx="26">
                  <c:v>0.1473777172804856</c:v>
                </c:pt>
                <c:pt idx="27">
                  <c:v>0.14789772088994033</c:v>
                </c:pt>
                <c:pt idx="28">
                  <c:v>0.14830832413589765</c:v>
                </c:pt>
                <c:pt idx="29">
                  <c:v>0.14874679834527887</c:v>
                </c:pt>
                <c:pt idx="30">
                  <c:v>0.14923404196826034</c:v>
                </c:pt>
                <c:pt idx="31">
                  <c:v>0.14962334268637906</c:v>
                </c:pt>
                <c:pt idx="32">
                  <c:v>0.14993965067521114</c:v>
                </c:pt>
                <c:pt idx="33">
                  <c:v>0.15039831969536246</c:v>
                </c:pt>
                <c:pt idx="34">
                  <c:v>0.15061573330851172</c:v>
                </c:pt>
                <c:pt idx="35">
                  <c:v>0.15137235907716862</c:v>
                </c:pt>
                <c:pt idx="36">
                  <c:v>0.152727573104847</c:v>
                </c:pt>
                <c:pt idx="37">
                  <c:v>0.154036167696561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03-4FBE-B9FE-960D8F926ECA}"/>
            </c:ext>
          </c:extLst>
        </c:ser>
        <c:ser>
          <c:idx val="4"/>
          <c:order val="4"/>
          <c:tx>
            <c:strRef>
              <c:f>'%'!$B$16</c:f>
              <c:strCache>
                <c:ptCount val="1"/>
                <c:pt idx="0">
                  <c:v>Explicit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'%'!$C$11:$AN$11</c:f>
              <c:strCache>
                <c:ptCount val="38"/>
                <c:pt idx="0">
                  <c:v>2017/3/17</c:v>
                </c:pt>
                <c:pt idx="1">
                  <c:v>2017/4/16</c:v>
                </c:pt>
                <c:pt idx="2">
                  <c:v>2017/5/16</c:v>
                </c:pt>
                <c:pt idx="3">
                  <c:v>2017/6/15</c:v>
                </c:pt>
                <c:pt idx="4">
                  <c:v>2017/7/15</c:v>
                </c:pt>
                <c:pt idx="5">
                  <c:v>2017/8/14</c:v>
                </c:pt>
                <c:pt idx="6">
                  <c:v>2017/9/13</c:v>
                </c:pt>
                <c:pt idx="7">
                  <c:v>2017/10/13</c:v>
                </c:pt>
                <c:pt idx="8">
                  <c:v>2017/11/12</c:v>
                </c:pt>
                <c:pt idx="9">
                  <c:v>2017/12/12</c:v>
                </c:pt>
                <c:pt idx="10">
                  <c:v>2018/1/11</c:v>
                </c:pt>
                <c:pt idx="11">
                  <c:v>2018/2/10</c:v>
                </c:pt>
                <c:pt idx="12">
                  <c:v>2018/3/12</c:v>
                </c:pt>
                <c:pt idx="13">
                  <c:v>2018/4/11</c:v>
                </c:pt>
                <c:pt idx="14">
                  <c:v>2018/5/11</c:v>
                </c:pt>
                <c:pt idx="15">
                  <c:v>2018/6/10</c:v>
                </c:pt>
                <c:pt idx="16">
                  <c:v>2018/7/10</c:v>
                </c:pt>
                <c:pt idx="17">
                  <c:v>2018/8/9</c:v>
                </c:pt>
                <c:pt idx="18">
                  <c:v>2018/9/8</c:v>
                </c:pt>
                <c:pt idx="19">
                  <c:v>2018/10/8</c:v>
                </c:pt>
                <c:pt idx="20">
                  <c:v>2018/11/7</c:v>
                </c:pt>
                <c:pt idx="21">
                  <c:v>2018/12/7</c:v>
                </c:pt>
                <c:pt idx="22">
                  <c:v>2019/1/6</c:v>
                </c:pt>
                <c:pt idx="23">
                  <c:v>2019/2/5</c:v>
                </c:pt>
                <c:pt idx="24">
                  <c:v>2019/3/7</c:v>
                </c:pt>
                <c:pt idx="25">
                  <c:v>2019/4/6</c:v>
                </c:pt>
                <c:pt idx="26">
                  <c:v>2019/5/6</c:v>
                </c:pt>
                <c:pt idx="27">
                  <c:v>2019/6/5</c:v>
                </c:pt>
                <c:pt idx="28">
                  <c:v>2019/7/5</c:v>
                </c:pt>
                <c:pt idx="29">
                  <c:v>2019/8/4</c:v>
                </c:pt>
                <c:pt idx="30">
                  <c:v>2019/9/3</c:v>
                </c:pt>
                <c:pt idx="31">
                  <c:v>2019/10/3</c:v>
                </c:pt>
                <c:pt idx="32">
                  <c:v>2019/11/2</c:v>
                </c:pt>
                <c:pt idx="33">
                  <c:v>2019/12/2</c:v>
                </c:pt>
                <c:pt idx="34">
                  <c:v>2020/1/1</c:v>
                </c:pt>
                <c:pt idx="35">
                  <c:v>2020/1/31</c:v>
                </c:pt>
                <c:pt idx="36">
                  <c:v>2020/3/1</c:v>
                </c:pt>
                <c:pt idx="37">
                  <c:v>截至昨日（2020/3/10）</c:v>
                </c:pt>
              </c:strCache>
            </c:strRef>
          </c:cat>
          <c:val>
            <c:numRef>
              <c:f>'%'!$C$16:$AN$16</c:f>
              <c:numCache>
                <c:formatCode>0.00%</c:formatCode>
                <c:ptCount val="38"/>
                <c:pt idx="0">
                  <c:v>0.15845118029284774</c:v>
                </c:pt>
                <c:pt idx="1">
                  <c:v>0.15819827252376156</c:v>
                </c:pt>
                <c:pt idx="2">
                  <c:v>0.15796835407066562</c:v>
                </c:pt>
                <c:pt idx="3">
                  <c:v>0.15777096454388587</c:v>
                </c:pt>
                <c:pt idx="4">
                  <c:v>0.15748548647854205</c:v>
                </c:pt>
                <c:pt idx="5">
                  <c:v>0.15725294975185353</c:v>
                </c:pt>
                <c:pt idx="6">
                  <c:v>0.1570727184623496</c:v>
                </c:pt>
                <c:pt idx="7">
                  <c:v>0.15710164057328346</c:v>
                </c:pt>
                <c:pt idx="8">
                  <c:v>0.15695431313328423</c:v>
                </c:pt>
                <c:pt idx="9">
                  <c:v>0.15671692167417159</c:v>
                </c:pt>
                <c:pt idx="10">
                  <c:v>0.1561358056356271</c:v>
                </c:pt>
                <c:pt idx="11">
                  <c:v>0.15594634454925058</c:v>
                </c:pt>
                <c:pt idx="12">
                  <c:v>0.15583563437401934</c:v>
                </c:pt>
                <c:pt idx="13">
                  <c:v>0.15573914835973851</c:v>
                </c:pt>
                <c:pt idx="14">
                  <c:v>0.15571074458268175</c:v>
                </c:pt>
                <c:pt idx="15">
                  <c:v>0.15565479675290009</c:v>
                </c:pt>
                <c:pt idx="16">
                  <c:v>0.15562657536606853</c:v>
                </c:pt>
                <c:pt idx="17">
                  <c:v>0.15550467473236956</c:v>
                </c:pt>
                <c:pt idx="18">
                  <c:v>0.15544347970142994</c:v>
                </c:pt>
                <c:pt idx="19">
                  <c:v>0.15568974446562572</c:v>
                </c:pt>
                <c:pt idx="20">
                  <c:v>0.15591955534803942</c:v>
                </c:pt>
                <c:pt idx="21">
                  <c:v>0.15606099597834258</c:v>
                </c:pt>
                <c:pt idx="22">
                  <c:v>0.15598446281487263</c:v>
                </c:pt>
                <c:pt idx="23">
                  <c:v>0.15604242089782522</c:v>
                </c:pt>
                <c:pt idx="24">
                  <c:v>0.15610058534124474</c:v>
                </c:pt>
                <c:pt idx="25">
                  <c:v>0.15610750249404953</c:v>
                </c:pt>
                <c:pt idx="26">
                  <c:v>0.15605688356577163</c:v>
                </c:pt>
                <c:pt idx="27">
                  <c:v>0.15601440578362641</c:v>
                </c:pt>
                <c:pt idx="28">
                  <c:v>0.15610831491671864</c:v>
                </c:pt>
                <c:pt idx="29">
                  <c:v>0.15608711777769788</c:v>
                </c:pt>
                <c:pt idx="30">
                  <c:v>0.1562248643010698</c:v>
                </c:pt>
                <c:pt idx="31">
                  <c:v>0.15646425058457386</c:v>
                </c:pt>
                <c:pt idx="32">
                  <c:v>0.15689226052127192</c:v>
                </c:pt>
                <c:pt idx="33">
                  <c:v>0.15704129337670514</c:v>
                </c:pt>
                <c:pt idx="34">
                  <c:v>0.15703909443976485</c:v>
                </c:pt>
                <c:pt idx="35">
                  <c:v>0.15729221097138649</c:v>
                </c:pt>
                <c:pt idx="36">
                  <c:v>0.15770345333147262</c:v>
                </c:pt>
                <c:pt idx="37">
                  <c:v>0.16132122348141709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03-4FBE-B9FE-960D8F92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644672"/>
        <c:axId val="780651232"/>
      </c:areaChart>
      <c:catAx>
        <c:axId val="78064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51232"/>
        <c:crosses val="autoZero"/>
        <c:auto val="1"/>
        <c:lblAlgn val="ctr"/>
        <c:lblOffset val="100"/>
        <c:noMultiLvlLbl val="0"/>
      </c:catAx>
      <c:valAx>
        <c:axId val="7806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4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AO3</a:t>
            </a:r>
            <a:r>
              <a:rPr lang="zh-CN" sz="1800" b="0" i="0" baseline="0">
                <a:effectLst/>
              </a:rPr>
              <a:t>中文同人</a:t>
            </a:r>
            <a:r>
              <a:rPr lang="zh-CN" altLang="en-US" sz="1800" b="0" i="0" baseline="0">
                <a:effectLst/>
              </a:rPr>
              <a:t>增量</a:t>
            </a:r>
            <a:r>
              <a:rPr lang="zh-CN" sz="1800" b="0" i="0" baseline="0">
                <a:effectLst/>
              </a:rPr>
              <a:t>表（累进图示）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Increment!$B$4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Increment!$C$4:$AM$4</c:f>
              <c:numCache>
                <c:formatCode>General</c:formatCode>
                <c:ptCount val="37"/>
                <c:pt idx="0">
                  <c:v>81</c:v>
                </c:pt>
                <c:pt idx="1">
                  <c:v>58</c:v>
                </c:pt>
                <c:pt idx="2">
                  <c:v>173</c:v>
                </c:pt>
                <c:pt idx="3">
                  <c:v>219</c:v>
                </c:pt>
                <c:pt idx="4">
                  <c:v>200</c:v>
                </c:pt>
                <c:pt idx="5">
                  <c:v>175</c:v>
                </c:pt>
                <c:pt idx="6">
                  <c:v>176</c:v>
                </c:pt>
                <c:pt idx="7">
                  <c:v>248</c:v>
                </c:pt>
                <c:pt idx="8">
                  <c:v>170</c:v>
                </c:pt>
                <c:pt idx="9">
                  <c:v>195</c:v>
                </c:pt>
                <c:pt idx="10">
                  <c:v>141</c:v>
                </c:pt>
                <c:pt idx="11">
                  <c:v>244</c:v>
                </c:pt>
                <c:pt idx="12">
                  <c:v>219</c:v>
                </c:pt>
                <c:pt idx="13">
                  <c:v>406</c:v>
                </c:pt>
                <c:pt idx="14">
                  <c:v>400</c:v>
                </c:pt>
                <c:pt idx="15">
                  <c:v>542</c:v>
                </c:pt>
                <c:pt idx="16">
                  <c:v>525</c:v>
                </c:pt>
                <c:pt idx="17">
                  <c:v>565</c:v>
                </c:pt>
                <c:pt idx="18">
                  <c:v>535</c:v>
                </c:pt>
                <c:pt idx="19">
                  <c:v>546</c:v>
                </c:pt>
                <c:pt idx="20">
                  <c:v>1075</c:v>
                </c:pt>
                <c:pt idx="21">
                  <c:v>1577</c:v>
                </c:pt>
                <c:pt idx="22">
                  <c:v>1808</c:v>
                </c:pt>
                <c:pt idx="23">
                  <c:v>2001</c:v>
                </c:pt>
                <c:pt idx="24">
                  <c:v>1846</c:v>
                </c:pt>
                <c:pt idx="25">
                  <c:v>2155</c:v>
                </c:pt>
                <c:pt idx="26">
                  <c:v>3378</c:v>
                </c:pt>
                <c:pt idx="27">
                  <c:v>3100</c:v>
                </c:pt>
                <c:pt idx="28">
                  <c:v>3137</c:v>
                </c:pt>
                <c:pt idx="29">
                  <c:v>3494</c:v>
                </c:pt>
                <c:pt idx="30">
                  <c:v>3141</c:v>
                </c:pt>
                <c:pt idx="31">
                  <c:v>3061</c:v>
                </c:pt>
                <c:pt idx="32">
                  <c:v>3555</c:v>
                </c:pt>
                <c:pt idx="33">
                  <c:v>4449</c:v>
                </c:pt>
                <c:pt idx="34">
                  <c:v>6119</c:v>
                </c:pt>
                <c:pt idx="35">
                  <c:v>9592</c:v>
                </c:pt>
                <c:pt idx="36">
                  <c:v>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A-49FE-BDA3-04CE39E20CD6}"/>
            </c:ext>
          </c:extLst>
        </c:ser>
        <c:ser>
          <c:idx val="1"/>
          <c:order val="1"/>
          <c:tx>
            <c:strRef>
              <c:f>Increment!$B$5</c:f>
              <c:strCache>
                <c:ptCount val="1"/>
                <c:pt idx="0">
                  <c:v>General Audiences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Increment!$C$5:$AM$5</c:f>
              <c:numCache>
                <c:formatCode>General</c:formatCode>
                <c:ptCount val="37"/>
                <c:pt idx="0">
                  <c:v>140</c:v>
                </c:pt>
                <c:pt idx="1">
                  <c:v>123</c:v>
                </c:pt>
                <c:pt idx="2">
                  <c:v>165</c:v>
                </c:pt>
                <c:pt idx="3">
                  <c:v>224</c:v>
                </c:pt>
                <c:pt idx="4">
                  <c:v>200</c:v>
                </c:pt>
                <c:pt idx="5">
                  <c:v>237</c:v>
                </c:pt>
                <c:pt idx="6">
                  <c:v>203</c:v>
                </c:pt>
                <c:pt idx="7">
                  <c:v>230</c:v>
                </c:pt>
                <c:pt idx="8">
                  <c:v>185</c:v>
                </c:pt>
                <c:pt idx="9">
                  <c:v>199</c:v>
                </c:pt>
                <c:pt idx="10">
                  <c:v>178</c:v>
                </c:pt>
                <c:pt idx="11">
                  <c:v>229</c:v>
                </c:pt>
                <c:pt idx="12">
                  <c:v>226</c:v>
                </c:pt>
                <c:pt idx="13">
                  <c:v>339</c:v>
                </c:pt>
                <c:pt idx="14">
                  <c:v>416</c:v>
                </c:pt>
                <c:pt idx="15">
                  <c:v>339</c:v>
                </c:pt>
                <c:pt idx="16">
                  <c:v>350</c:v>
                </c:pt>
                <c:pt idx="17">
                  <c:v>385</c:v>
                </c:pt>
                <c:pt idx="18">
                  <c:v>338</c:v>
                </c:pt>
                <c:pt idx="19">
                  <c:v>321</c:v>
                </c:pt>
                <c:pt idx="20">
                  <c:v>679</c:v>
                </c:pt>
                <c:pt idx="21">
                  <c:v>786</c:v>
                </c:pt>
                <c:pt idx="22">
                  <c:v>670</c:v>
                </c:pt>
                <c:pt idx="23">
                  <c:v>777</c:v>
                </c:pt>
                <c:pt idx="24">
                  <c:v>709</c:v>
                </c:pt>
                <c:pt idx="25">
                  <c:v>681</c:v>
                </c:pt>
                <c:pt idx="26">
                  <c:v>1427</c:v>
                </c:pt>
                <c:pt idx="27">
                  <c:v>1243</c:v>
                </c:pt>
                <c:pt idx="28">
                  <c:v>1081</c:v>
                </c:pt>
                <c:pt idx="29">
                  <c:v>1285</c:v>
                </c:pt>
                <c:pt idx="30">
                  <c:v>1001</c:v>
                </c:pt>
                <c:pt idx="31">
                  <c:v>1051</c:v>
                </c:pt>
                <c:pt idx="32">
                  <c:v>1112</c:v>
                </c:pt>
                <c:pt idx="33">
                  <c:v>1227</c:v>
                </c:pt>
                <c:pt idx="34">
                  <c:v>1486</c:v>
                </c:pt>
                <c:pt idx="35">
                  <c:v>2821</c:v>
                </c:pt>
                <c:pt idx="36">
                  <c:v>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A-49FE-BDA3-04CE39E20CD6}"/>
            </c:ext>
          </c:extLst>
        </c:ser>
        <c:ser>
          <c:idx val="2"/>
          <c:order val="2"/>
          <c:tx>
            <c:strRef>
              <c:f>Increment!$B$6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Increment!$C$6:$AM$6</c:f>
              <c:numCache>
                <c:formatCode>General</c:formatCode>
                <c:ptCount val="37"/>
                <c:pt idx="0">
                  <c:v>108</c:v>
                </c:pt>
                <c:pt idx="1">
                  <c:v>92</c:v>
                </c:pt>
                <c:pt idx="2">
                  <c:v>128</c:v>
                </c:pt>
                <c:pt idx="3">
                  <c:v>165</c:v>
                </c:pt>
                <c:pt idx="4">
                  <c:v>159</c:v>
                </c:pt>
                <c:pt idx="5">
                  <c:v>150</c:v>
                </c:pt>
                <c:pt idx="6">
                  <c:v>134</c:v>
                </c:pt>
                <c:pt idx="7">
                  <c:v>138</c:v>
                </c:pt>
                <c:pt idx="8">
                  <c:v>147</c:v>
                </c:pt>
                <c:pt idx="9">
                  <c:v>120</c:v>
                </c:pt>
                <c:pt idx="10">
                  <c:v>130</c:v>
                </c:pt>
                <c:pt idx="11">
                  <c:v>136</c:v>
                </c:pt>
                <c:pt idx="12">
                  <c:v>132</c:v>
                </c:pt>
                <c:pt idx="13">
                  <c:v>237</c:v>
                </c:pt>
                <c:pt idx="14">
                  <c:v>279</c:v>
                </c:pt>
                <c:pt idx="15">
                  <c:v>261</c:v>
                </c:pt>
                <c:pt idx="16">
                  <c:v>315</c:v>
                </c:pt>
                <c:pt idx="17">
                  <c:v>293</c:v>
                </c:pt>
                <c:pt idx="18">
                  <c:v>296</c:v>
                </c:pt>
                <c:pt idx="19">
                  <c:v>287</c:v>
                </c:pt>
                <c:pt idx="20">
                  <c:v>549</c:v>
                </c:pt>
                <c:pt idx="21">
                  <c:v>753</c:v>
                </c:pt>
                <c:pt idx="22">
                  <c:v>649</c:v>
                </c:pt>
                <c:pt idx="23">
                  <c:v>790</c:v>
                </c:pt>
                <c:pt idx="24">
                  <c:v>749</c:v>
                </c:pt>
                <c:pt idx="25">
                  <c:v>795</c:v>
                </c:pt>
                <c:pt idx="26">
                  <c:v>1181</c:v>
                </c:pt>
                <c:pt idx="27">
                  <c:v>1062</c:v>
                </c:pt>
                <c:pt idx="28">
                  <c:v>1062</c:v>
                </c:pt>
                <c:pt idx="29">
                  <c:v>1093</c:v>
                </c:pt>
                <c:pt idx="30">
                  <c:v>957</c:v>
                </c:pt>
                <c:pt idx="31">
                  <c:v>887</c:v>
                </c:pt>
                <c:pt idx="32">
                  <c:v>951</c:v>
                </c:pt>
                <c:pt idx="33">
                  <c:v>1129</c:v>
                </c:pt>
                <c:pt idx="34">
                  <c:v>1530</c:v>
                </c:pt>
                <c:pt idx="35">
                  <c:v>2341</c:v>
                </c:pt>
                <c:pt idx="36">
                  <c:v>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A-49FE-BDA3-04CE39E20CD6}"/>
            </c:ext>
          </c:extLst>
        </c:ser>
        <c:ser>
          <c:idx val="3"/>
          <c:order val="3"/>
          <c:tx>
            <c:strRef>
              <c:f>Increment!$B$7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Increment!$C$7:$AM$7</c:f>
              <c:numCache>
                <c:formatCode>General</c:formatCode>
                <c:ptCount val="37"/>
                <c:pt idx="0">
                  <c:v>159</c:v>
                </c:pt>
                <c:pt idx="1">
                  <c:v>188</c:v>
                </c:pt>
                <c:pt idx="2">
                  <c:v>478</c:v>
                </c:pt>
                <c:pt idx="3">
                  <c:v>400</c:v>
                </c:pt>
                <c:pt idx="4">
                  <c:v>344</c:v>
                </c:pt>
                <c:pt idx="5">
                  <c:v>301</c:v>
                </c:pt>
                <c:pt idx="6">
                  <c:v>268</c:v>
                </c:pt>
                <c:pt idx="7">
                  <c:v>277</c:v>
                </c:pt>
                <c:pt idx="8">
                  <c:v>193</c:v>
                </c:pt>
                <c:pt idx="9">
                  <c:v>248</c:v>
                </c:pt>
                <c:pt idx="10">
                  <c:v>272</c:v>
                </c:pt>
                <c:pt idx="11">
                  <c:v>328</c:v>
                </c:pt>
                <c:pt idx="12">
                  <c:v>419</c:v>
                </c:pt>
                <c:pt idx="13">
                  <c:v>823</c:v>
                </c:pt>
                <c:pt idx="14">
                  <c:v>720</c:v>
                </c:pt>
                <c:pt idx="15">
                  <c:v>745</c:v>
                </c:pt>
                <c:pt idx="16">
                  <c:v>837</c:v>
                </c:pt>
                <c:pt idx="17">
                  <c:v>978</c:v>
                </c:pt>
                <c:pt idx="18">
                  <c:v>786</c:v>
                </c:pt>
                <c:pt idx="19">
                  <c:v>918</c:v>
                </c:pt>
                <c:pt idx="20">
                  <c:v>2143</c:v>
                </c:pt>
                <c:pt idx="21">
                  <c:v>2877</c:v>
                </c:pt>
                <c:pt idx="22">
                  <c:v>2956</c:v>
                </c:pt>
                <c:pt idx="23">
                  <c:v>3164</c:v>
                </c:pt>
                <c:pt idx="24">
                  <c:v>3394</c:v>
                </c:pt>
                <c:pt idx="25">
                  <c:v>3450</c:v>
                </c:pt>
                <c:pt idx="26">
                  <c:v>4219</c:v>
                </c:pt>
                <c:pt idx="27">
                  <c:v>4021</c:v>
                </c:pt>
                <c:pt idx="28">
                  <c:v>4178</c:v>
                </c:pt>
                <c:pt idx="29">
                  <c:v>4294</c:v>
                </c:pt>
                <c:pt idx="30">
                  <c:v>3631</c:v>
                </c:pt>
                <c:pt idx="31">
                  <c:v>3425</c:v>
                </c:pt>
                <c:pt idx="32">
                  <c:v>3785</c:v>
                </c:pt>
                <c:pt idx="33">
                  <c:v>4498</c:v>
                </c:pt>
                <c:pt idx="34">
                  <c:v>6331</c:v>
                </c:pt>
                <c:pt idx="35">
                  <c:v>9718</c:v>
                </c:pt>
                <c:pt idx="36">
                  <c:v>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A-49FE-BDA3-04CE39E20CD6}"/>
            </c:ext>
          </c:extLst>
        </c:ser>
        <c:ser>
          <c:idx val="4"/>
          <c:order val="4"/>
          <c:tx>
            <c:strRef>
              <c:f>Increment!$B$8</c:f>
              <c:strCache>
                <c:ptCount val="1"/>
                <c:pt idx="0">
                  <c:v>Explicit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Increment!$C$8:$AM$8</c:f>
              <c:numCache>
                <c:formatCode>General</c:formatCode>
                <c:ptCount val="37"/>
                <c:pt idx="0">
                  <c:v>162</c:v>
                </c:pt>
                <c:pt idx="1">
                  <c:v>117</c:v>
                </c:pt>
                <c:pt idx="2">
                  <c:v>286</c:v>
                </c:pt>
                <c:pt idx="3">
                  <c:v>291</c:v>
                </c:pt>
                <c:pt idx="4">
                  <c:v>262</c:v>
                </c:pt>
                <c:pt idx="5">
                  <c:v>271</c:v>
                </c:pt>
                <c:pt idx="6">
                  <c:v>226</c:v>
                </c:pt>
                <c:pt idx="7">
                  <c:v>179</c:v>
                </c:pt>
                <c:pt idx="8">
                  <c:v>195</c:v>
                </c:pt>
                <c:pt idx="9">
                  <c:v>208</c:v>
                </c:pt>
                <c:pt idx="10">
                  <c:v>223</c:v>
                </c:pt>
                <c:pt idx="11">
                  <c:v>272</c:v>
                </c:pt>
                <c:pt idx="12">
                  <c:v>331</c:v>
                </c:pt>
                <c:pt idx="13">
                  <c:v>539</c:v>
                </c:pt>
                <c:pt idx="14">
                  <c:v>489</c:v>
                </c:pt>
                <c:pt idx="15">
                  <c:v>621</c:v>
                </c:pt>
                <c:pt idx="16">
                  <c:v>558</c:v>
                </c:pt>
                <c:pt idx="17">
                  <c:v>670</c:v>
                </c:pt>
                <c:pt idx="18">
                  <c:v>596</c:v>
                </c:pt>
                <c:pt idx="19">
                  <c:v>604</c:v>
                </c:pt>
                <c:pt idx="20">
                  <c:v>1286</c:v>
                </c:pt>
                <c:pt idx="21">
                  <c:v>1639</c:v>
                </c:pt>
                <c:pt idx="22">
                  <c:v>1630</c:v>
                </c:pt>
                <c:pt idx="23">
                  <c:v>1565</c:v>
                </c:pt>
                <c:pt idx="24">
                  <c:v>1478</c:v>
                </c:pt>
                <c:pt idx="25">
                  <c:v>1620</c:v>
                </c:pt>
                <c:pt idx="26">
                  <c:v>2202</c:v>
                </c:pt>
                <c:pt idx="27">
                  <c:v>2306</c:v>
                </c:pt>
                <c:pt idx="28">
                  <c:v>2234</c:v>
                </c:pt>
                <c:pt idx="29">
                  <c:v>2420</c:v>
                </c:pt>
                <c:pt idx="30">
                  <c:v>2112</c:v>
                </c:pt>
                <c:pt idx="31">
                  <c:v>2054</c:v>
                </c:pt>
                <c:pt idx="32">
                  <c:v>2278</c:v>
                </c:pt>
                <c:pt idx="33">
                  <c:v>2545</c:v>
                </c:pt>
                <c:pt idx="34">
                  <c:v>3419</c:v>
                </c:pt>
                <c:pt idx="35">
                  <c:v>5160</c:v>
                </c:pt>
                <c:pt idx="36">
                  <c:v>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A-49FE-BDA3-04CE39E2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15904"/>
        <c:axId val="693416560"/>
      </c:areaChart>
      <c:catAx>
        <c:axId val="6934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6560"/>
        <c:crosses val="autoZero"/>
        <c:auto val="1"/>
        <c:lblAlgn val="ctr"/>
        <c:lblOffset val="100"/>
        <c:noMultiLvlLbl val="0"/>
      </c:catAx>
      <c:valAx>
        <c:axId val="6934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AO3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sz="1800" b="0" i="0" baseline="0">
                <a:effectLst/>
              </a:rPr>
              <a:t>同人增量表（累进图示）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Increment!$B$13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Increment!$C$12:$AM$12</c:f>
              <c:numCache>
                <c:formatCode>m/d/yyyy</c:formatCode>
                <c:ptCount val="37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  <c:pt idx="35">
                  <c:v>43891</c:v>
                </c:pt>
                <c:pt idx="36">
                  <c:v>43891</c:v>
                </c:pt>
              </c:numCache>
            </c:numRef>
          </c:cat>
          <c:val>
            <c:numRef>
              <c:f>Increment!$C$13:$AM$13</c:f>
              <c:numCache>
                <c:formatCode>General</c:formatCode>
                <c:ptCount val="37"/>
                <c:pt idx="0">
                  <c:v>5601</c:v>
                </c:pt>
                <c:pt idx="1">
                  <c:v>5477</c:v>
                </c:pt>
                <c:pt idx="2">
                  <c:v>5832</c:v>
                </c:pt>
                <c:pt idx="3">
                  <c:v>6341</c:v>
                </c:pt>
                <c:pt idx="4">
                  <c:v>6383</c:v>
                </c:pt>
                <c:pt idx="5">
                  <c:v>6139</c:v>
                </c:pt>
                <c:pt idx="6">
                  <c:v>5751</c:v>
                </c:pt>
                <c:pt idx="7">
                  <c:v>6196</c:v>
                </c:pt>
                <c:pt idx="8">
                  <c:v>5862</c:v>
                </c:pt>
                <c:pt idx="9">
                  <c:v>7547</c:v>
                </c:pt>
                <c:pt idx="10">
                  <c:v>6430</c:v>
                </c:pt>
                <c:pt idx="11">
                  <c:v>6786</c:v>
                </c:pt>
                <c:pt idx="12">
                  <c:v>7048</c:v>
                </c:pt>
                <c:pt idx="13">
                  <c:v>7340</c:v>
                </c:pt>
                <c:pt idx="14">
                  <c:v>7912</c:v>
                </c:pt>
                <c:pt idx="15">
                  <c:v>7946</c:v>
                </c:pt>
                <c:pt idx="16">
                  <c:v>8076</c:v>
                </c:pt>
                <c:pt idx="17">
                  <c:v>8192</c:v>
                </c:pt>
                <c:pt idx="18">
                  <c:v>7431</c:v>
                </c:pt>
                <c:pt idx="19">
                  <c:v>8137</c:v>
                </c:pt>
                <c:pt idx="20">
                  <c:v>9531</c:v>
                </c:pt>
                <c:pt idx="21">
                  <c:v>11982</c:v>
                </c:pt>
                <c:pt idx="22">
                  <c:v>10230</c:v>
                </c:pt>
                <c:pt idx="23">
                  <c:v>10873</c:v>
                </c:pt>
                <c:pt idx="24">
                  <c:v>10514</c:v>
                </c:pt>
                <c:pt idx="25">
                  <c:v>11682</c:v>
                </c:pt>
                <c:pt idx="26">
                  <c:v>13100</c:v>
                </c:pt>
                <c:pt idx="27">
                  <c:v>13082</c:v>
                </c:pt>
                <c:pt idx="28">
                  <c:v>13281</c:v>
                </c:pt>
                <c:pt idx="29">
                  <c:v>13689</c:v>
                </c:pt>
                <c:pt idx="30">
                  <c:v>13128</c:v>
                </c:pt>
                <c:pt idx="31">
                  <c:v>14000</c:v>
                </c:pt>
                <c:pt idx="32">
                  <c:v>13107</c:v>
                </c:pt>
                <c:pt idx="33">
                  <c:v>14661</c:v>
                </c:pt>
                <c:pt idx="34">
                  <c:v>16358</c:v>
                </c:pt>
                <c:pt idx="35">
                  <c:v>21604</c:v>
                </c:pt>
                <c:pt idx="36">
                  <c:v>58467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B-49EE-A468-A2D040645DC2}"/>
            </c:ext>
          </c:extLst>
        </c:ser>
        <c:ser>
          <c:idx val="1"/>
          <c:order val="1"/>
          <c:tx>
            <c:strRef>
              <c:f>Increment!$B$14</c:f>
              <c:strCache>
                <c:ptCount val="1"/>
                <c:pt idx="0">
                  <c:v>General Audiences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Increment!$C$12:$AM$12</c:f>
              <c:numCache>
                <c:formatCode>m/d/yyyy</c:formatCode>
                <c:ptCount val="37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  <c:pt idx="35">
                  <c:v>43891</c:v>
                </c:pt>
                <c:pt idx="36">
                  <c:v>43891</c:v>
                </c:pt>
              </c:numCache>
            </c:numRef>
          </c:cat>
          <c:val>
            <c:numRef>
              <c:f>Increment!$C$14:$AM$14</c:f>
              <c:numCache>
                <c:formatCode>General</c:formatCode>
                <c:ptCount val="37"/>
                <c:pt idx="0">
                  <c:v>16574</c:v>
                </c:pt>
                <c:pt idx="1">
                  <c:v>17312</c:v>
                </c:pt>
                <c:pt idx="2">
                  <c:v>17434</c:v>
                </c:pt>
                <c:pt idx="3">
                  <c:v>18614</c:v>
                </c:pt>
                <c:pt idx="4">
                  <c:v>18739</c:v>
                </c:pt>
                <c:pt idx="5">
                  <c:v>16950</c:v>
                </c:pt>
                <c:pt idx="6">
                  <c:v>15873</c:v>
                </c:pt>
                <c:pt idx="7">
                  <c:v>17773</c:v>
                </c:pt>
                <c:pt idx="8">
                  <c:v>16739</c:v>
                </c:pt>
                <c:pt idx="9">
                  <c:v>24683</c:v>
                </c:pt>
                <c:pt idx="10">
                  <c:v>18338</c:v>
                </c:pt>
                <c:pt idx="11">
                  <c:v>19775</c:v>
                </c:pt>
                <c:pt idx="12">
                  <c:v>19133</c:v>
                </c:pt>
                <c:pt idx="13">
                  <c:v>18272</c:v>
                </c:pt>
                <c:pt idx="14">
                  <c:v>18993</c:v>
                </c:pt>
                <c:pt idx="15">
                  <c:v>20601</c:v>
                </c:pt>
                <c:pt idx="16">
                  <c:v>20618</c:v>
                </c:pt>
                <c:pt idx="17">
                  <c:v>19133</c:v>
                </c:pt>
                <c:pt idx="18">
                  <c:v>18931</c:v>
                </c:pt>
                <c:pt idx="19">
                  <c:v>19783</c:v>
                </c:pt>
                <c:pt idx="20">
                  <c:v>20897</c:v>
                </c:pt>
                <c:pt idx="21">
                  <c:v>31563</c:v>
                </c:pt>
                <c:pt idx="22">
                  <c:v>22447</c:v>
                </c:pt>
                <c:pt idx="23">
                  <c:v>23550</c:v>
                </c:pt>
                <c:pt idx="24">
                  <c:v>21884</c:v>
                </c:pt>
                <c:pt idx="25">
                  <c:v>22992</c:v>
                </c:pt>
                <c:pt idx="26">
                  <c:v>22875</c:v>
                </c:pt>
                <c:pt idx="27">
                  <c:v>24240</c:v>
                </c:pt>
                <c:pt idx="28">
                  <c:v>25877</c:v>
                </c:pt>
                <c:pt idx="29">
                  <c:v>25910</c:v>
                </c:pt>
                <c:pt idx="30">
                  <c:v>23617</c:v>
                </c:pt>
                <c:pt idx="31">
                  <c:v>27004</c:v>
                </c:pt>
                <c:pt idx="32">
                  <c:v>23888</c:v>
                </c:pt>
                <c:pt idx="33">
                  <c:v>32446</c:v>
                </c:pt>
                <c:pt idx="34">
                  <c:v>28302</c:v>
                </c:pt>
                <c:pt idx="35">
                  <c:v>32676</c:v>
                </c:pt>
                <c:pt idx="36">
                  <c:v>169665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B-49EE-A468-A2D040645DC2}"/>
            </c:ext>
          </c:extLst>
        </c:ser>
        <c:ser>
          <c:idx val="2"/>
          <c:order val="2"/>
          <c:tx>
            <c:strRef>
              <c:f>Increment!$B$15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Increment!$C$12:$AM$12</c:f>
              <c:numCache>
                <c:formatCode>m/d/yyyy</c:formatCode>
                <c:ptCount val="37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  <c:pt idx="35">
                  <c:v>43891</c:v>
                </c:pt>
                <c:pt idx="36">
                  <c:v>43891</c:v>
                </c:pt>
              </c:numCache>
            </c:numRef>
          </c:cat>
          <c:val>
            <c:numRef>
              <c:f>Increment!$C$15:$AM$15</c:f>
              <c:numCache>
                <c:formatCode>General</c:formatCode>
                <c:ptCount val="37"/>
                <c:pt idx="0">
                  <c:v>17555</c:v>
                </c:pt>
                <c:pt idx="1">
                  <c:v>18066</c:v>
                </c:pt>
                <c:pt idx="2">
                  <c:v>17776</c:v>
                </c:pt>
                <c:pt idx="3">
                  <c:v>19714</c:v>
                </c:pt>
                <c:pt idx="4">
                  <c:v>20023</c:v>
                </c:pt>
                <c:pt idx="5">
                  <c:v>18584</c:v>
                </c:pt>
                <c:pt idx="6">
                  <c:v>17429</c:v>
                </c:pt>
                <c:pt idx="7">
                  <c:v>18729</c:v>
                </c:pt>
                <c:pt idx="8">
                  <c:v>17548</c:v>
                </c:pt>
                <c:pt idx="9">
                  <c:v>23501</c:v>
                </c:pt>
                <c:pt idx="10">
                  <c:v>19498</c:v>
                </c:pt>
                <c:pt idx="11">
                  <c:v>20836</c:v>
                </c:pt>
                <c:pt idx="12">
                  <c:v>20266</c:v>
                </c:pt>
                <c:pt idx="13">
                  <c:v>19428</c:v>
                </c:pt>
                <c:pt idx="14">
                  <c:v>20303</c:v>
                </c:pt>
                <c:pt idx="15">
                  <c:v>21418</c:v>
                </c:pt>
                <c:pt idx="16">
                  <c:v>23180</c:v>
                </c:pt>
                <c:pt idx="17">
                  <c:v>22012</c:v>
                </c:pt>
                <c:pt idx="18">
                  <c:v>20782</c:v>
                </c:pt>
                <c:pt idx="19">
                  <c:v>22130</c:v>
                </c:pt>
                <c:pt idx="20">
                  <c:v>22529</c:v>
                </c:pt>
                <c:pt idx="21">
                  <c:v>30304</c:v>
                </c:pt>
                <c:pt idx="22">
                  <c:v>24102</c:v>
                </c:pt>
                <c:pt idx="23">
                  <c:v>25360</c:v>
                </c:pt>
                <c:pt idx="24">
                  <c:v>23331</c:v>
                </c:pt>
                <c:pt idx="25">
                  <c:v>25399</c:v>
                </c:pt>
                <c:pt idx="26">
                  <c:v>24923</c:v>
                </c:pt>
                <c:pt idx="27">
                  <c:v>26351</c:v>
                </c:pt>
                <c:pt idx="28">
                  <c:v>28728</c:v>
                </c:pt>
                <c:pt idx="29">
                  <c:v>28248</c:v>
                </c:pt>
                <c:pt idx="30">
                  <c:v>26657</c:v>
                </c:pt>
                <c:pt idx="31">
                  <c:v>30123</c:v>
                </c:pt>
                <c:pt idx="32">
                  <c:v>27076</c:v>
                </c:pt>
                <c:pt idx="33">
                  <c:v>34407</c:v>
                </c:pt>
                <c:pt idx="34">
                  <c:v>34379</c:v>
                </c:pt>
                <c:pt idx="35">
                  <c:v>41720</c:v>
                </c:pt>
                <c:pt idx="36">
                  <c:v>203346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EB-49EE-A468-A2D040645DC2}"/>
            </c:ext>
          </c:extLst>
        </c:ser>
        <c:ser>
          <c:idx val="3"/>
          <c:order val="3"/>
          <c:tx>
            <c:strRef>
              <c:f>Increment!$B$16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Increment!$C$12:$AM$12</c:f>
              <c:numCache>
                <c:formatCode>m/d/yyyy</c:formatCode>
                <c:ptCount val="37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  <c:pt idx="35">
                  <c:v>43891</c:v>
                </c:pt>
                <c:pt idx="36">
                  <c:v>43891</c:v>
                </c:pt>
              </c:numCache>
            </c:numRef>
          </c:cat>
          <c:val>
            <c:numRef>
              <c:f>Increment!$C$16:$AM$16</c:f>
              <c:numCache>
                <c:formatCode>General</c:formatCode>
                <c:ptCount val="37"/>
                <c:pt idx="0">
                  <c:v>8054</c:v>
                </c:pt>
                <c:pt idx="1">
                  <c:v>8196</c:v>
                </c:pt>
                <c:pt idx="2">
                  <c:v>8519</c:v>
                </c:pt>
                <c:pt idx="3">
                  <c:v>8903</c:v>
                </c:pt>
                <c:pt idx="4">
                  <c:v>9106</c:v>
                </c:pt>
                <c:pt idx="5">
                  <c:v>8642</c:v>
                </c:pt>
                <c:pt idx="6">
                  <c:v>8117</c:v>
                </c:pt>
                <c:pt idx="7">
                  <c:v>8683</c:v>
                </c:pt>
                <c:pt idx="8">
                  <c:v>7898</c:v>
                </c:pt>
                <c:pt idx="9">
                  <c:v>9571</c:v>
                </c:pt>
                <c:pt idx="10">
                  <c:v>8492</c:v>
                </c:pt>
                <c:pt idx="11">
                  <c:v>9752</c:v>
                </c:pt>
                <c:pt idx="12">
                  <c:v>9414</c:v>
                </c:pt>
                <c:pt idx="13">
                  <c:v>9389</c:v>
                </c:pt>
                <c:pt idx="14">
                  <c:v>9604</c:v>
                </c:pt>
                <c:pt idx="15">
                  <c:v>10221</c:v>
                </c:pt>
                <c:pt idx="16">
                  <c:v>10543</c:v>
                </c:pt>
                <c:pt idx="17">
                  <c:v>10635</c:v>
                </c:pt>
                <c:pt idx="18">
                  <c:v>10223</c:v>
                </c:pt>
                <c:pt idx="19">
                  <c:v>11168</c:v>
                </c:pt>
                <c:pt idx="20">
                  <c:v>12687</c:v>
                </c:pt>
                <c:pt idx="21">
                  <c:v>15855</c:v>
                </c:pt>
                <c:pt idx="22">
                  <c:v>13686</c:v>
                </c:pt>
                <c:pt idx="23">
                  <c:v>14858</c:v>
                </c:pt>
                <c:pt idx="24">
                  <c:v>14559</c:v>
                </c:pt>
                <c:pt idx="25">
                  <c:v>14829</c:v>
                </c:pt>
                <c:pt idx="26">
                  <c:v>15682</c:v>
                </c:pt>
                <c:pt idx="27">
                  <c:v>15910</c:v>
                </c:pt>
                <c:pt idx="28">
                  <c:v>16953</c:v>
                </c:pt>
                <c:pt idx="29">
                  <c:v>17499</c:v>
                </c:pt>
                <c:pt idx="30">
                  <c:v>16191</c:v>
                </c:pt>
                <c:pt idx="31">
                  <c:v>17723</c:v>
                </c:pt>
                <c:pt idx="32">
                  <c:v>16870</c:v>
                </c:pt>
                <c:pt idx="33">
                  <c:v>19081</c:v>
                </c:pt>
                <c:pt idx="34">
                  <c:v>22411</c:v>
                </c:pt>
                <c:pt idx="35">
                  <c:v>30594</c:v>
                </c:pt>
                <c:pt idx="36">
                  <c:v>136929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EB-49EE-A468-A2D040645DC2}"/>
            </c:ext>
          </c:extLst>
        </c:ser>
        <c:ser>
          <c:idx val="4"/>
          <c:order val="4"/>
          <c:tx>
            <c:strRef>
              <c:f>Increment!$B$17</c:f>
              <c:strCache>
                <c:ptCount val="1"/>
                <c:pt idx="0">
                  <c:v>Explicit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Increment!$C$12:$AM$12</c:f>
              <c:numCache>
                <c:formatCode>m/d/yyyy</c:formatCode>
                <c:ptCount val="37"/>
                <c:pt idx="0">
                  <c:v>42841</c:v>
                </c:pt>
                <c:pt idx="1">
                  <c:v>42871</c:v>
                </c:pt>
                <c:pt idx="2">
                  <c:v>42901</c:v>
                </c:pt>
                <c:pt idx="3">
                  <c:v>42931</c:v>
                </c:pt>
                <c:pt idx="4">
                  <c:v>42961</c:v>
                </c:pt>
                <c:pt idx="5">
                  <c:v>42991</c:v>
                </c:pt>
                <c:pt idx="6">
                  <c:v>43021</c:v>
                </c:pt>
                <c:pt idx="7">
                  <c:v>43051</c:v>
                </c:pt>
                <c:pt idx="8">
                  <c:v>43081</c:v>
                </c:pt>
                <c:pt idx="9">
                  <c:v>43111</c:v>
                </c:pt>
                <c:pt idx="10">
                  <c:v>43141</c:v>
                </c:pt>
                <c:pt idx="11">
                  <c:v>43171</c:v>
                </c:pt>
                <c:pt idx="12">
                  <c:v>43201</c:v>
                </c:pt>
                <c:pt idx="13">
                  <c:v>43231</c:v>
                </c:pt>
                <c:pt idx="14">
                  <c:v>43261</c:v>
                </c:pt>
                <c:pt idx="15">
                  <c:v>43291</c:v>
                </c:pt>
                <c:pt idx="16">
                  <c:v>43321</c:v>
                </c:pt>
                <c:pt idx="17">
                  <c:v>43351</c:v>
                </c:pt>
                <c:pt idx="18">
                  <c:v>43381</c:v>
                </c:pt>
                <c:pt idx="19">
                  <c:v>43411</c:v>
                </c:pt>
                <c:pt idx="20">
                  <c:v>43441</c:v>
                </c:pt>
                <c:pt idx="21">
                  <c:v>43471</c:v>
                </c:pt>
                <c:pt idx="22">
                  <c:v>43501</c:v>
                </c:pt>
                <c:pt idx="23">
                  <c:v>43531</c:v>
                </c:pt>
                <c:pt idx="24">
                  <c:v>43561</c:v>
                </c:pt>
                <c:pt idx="25">
                  <c:v>43591</c:v>
                </c:pt>
                <c:pt idx="26">
                  <c:v>43621</c:v>
                </c:pt>
                <c:pt idx="27">
                  <c:v>43651</c:v>
                </c:pt>
                <c:pt idx="28">
                  <c:v>43681</c:v>
                </c:pt>
                <c:pt idx="29">
                  <c:v>43711</c:v>
                </c:pt>
                <c:pt idx="30">
                  <c:v>43741</c:v>
                </c:pt>
                <c:pt idx="31">
                  <c:v>43771</c:v>
                </c:pt>
                <c:pt idx="32">
                  <c:v>43801</c:v>
                </c:pt>
                <c:pt idx="33">
                  <c:v>43831</c:v>
                </c:pt>
                <c:pt idx="34">
                  <c:v>43861</c:v>
                </c:pt>
                <c:pt idx="35">
                  <c:v>43891</c:v>
                </c:pt>
                <c:pt idx="36">
                  <c:v>43891</c:v>
                </c:pt>
              </c:numCache>
            </c:numRef>
          </c:cat>
          <c:val>
            <c:numRef>
              <c:f>Increment!$C$17:$AM$17</c:f>
              <c:numCache>
                <c:formatCode>General</c:formatCode>
                <c:ptCount val="37"/>
                <c:pt idx="0">
                  <c:v>8200</c:v>
                </c:pt>
                <c:pt idx="1">
                  <c:v>8478</c:v>
                </c:pt>
                <c:pt idx="2">
                  <c:v>8649</c:v>
                </c:pt>
                <c:pt idx="3">
                  <c:v>9076</c:v>
                </c:pt>
                <c:pt idx="4">
                  <c:v>9342</c:v>
                </c:pt>
                <c:pt idx="5">
                  <c:v>8757</c:v>
                </c:pt>
                <c:pt idx="6">
                  <c:v>8893</c:v>
                </c:pt>
                <c:pt idx="7">
                  <c:v>9040</c:v>
                </c:pt>
                <c:pt idx="8">
                  <c:v>8065</c:v>
                </c:pt>
                <c:pt idx="9">
                  <c:v>9930</c:v>
                </c:pt>
                <c:pt idx="10">
                  <c:v>9029</c:v>
                </c:pt>
                <c:pt idx="11">
                  <c:v>10122</c:v>
                </c:pt>
                <c:pt idx="12">
                  <c:v>9924</c:v>
                </c:pt>
                <c:pt idx="13">
                  <c:v>9924</c:v>
                </c:pt>
                <c:pt idx="14">
                  <c:v>10244</c:v>
                </c:pt>
                <c:pt idx="15">
                  <c:v>10975</c:v>
                </c:pt>
                <c:pt idx="16">
                  <c:v>10974</c:v>
                </c:pt>
                <c:pt idx="17">
                  <c:v>10772</c:v>
                </c:pt>
                <c:pt idx="18">
                  <c:v>11670</c:v>
                </c:pt>
                <c:pt idx="19">
                  <c:v>12346</c:v>
                </c:pt>
                <c:pt idx="20">
                  <c:v>12790</c:v>
                </c:pt>
                <c:pt idx="21">
                  <c:v>16219</c:v>
                </c:pt>
                <c:pt idx="22">
                  <c:v>13308</c:v>
                </c:pt>
                <c:pt idx="23">
                  <c:v>14093</c:v>
                </c:pt>
                <c:pt idx="24">
                  <c:v>13037</c:v>
                </c:pt>
                <c:pt idx="25">
                  <c:v>13591</c:v>
                </c:pt>
                <c:pt idx="26">
                  <c:v>13934</c:v>
                </c:pt>
                <c:pt idx="27">
                  <c:v>15223</c:v>
                </c:pt>
                <c:pt idx="28">
                  <c:v>15576</c:v>
                </c:pt>
                <c:pt idx="29">
                  <c:v>16569</c:v>
                </c:pt>
                <c:pt idx="30">
                  <c:v>16126</c:v>
                </c:pt>
                <c:pt idx="31">
                  <c:v>19020</c:v>
                </c:pt>
                <c:pt idx="32">
                  <c:v>15964</c:v>
                </c:pt>
                <c:pt idx="33">
                  <c:v>18727</c:v>
                </c:pt>
                <c:pt idx="34">
                  <c:v>20504</c:v>
                </c:pt>
                <c:pt idx="35">
                  <c:v>26311</c:v>
                </c:pt>
                <c:pt idx="36">
                  <c:v>180459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EB-49EE-A468-A2D04064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08544"/>
        <c:axId val="810505920"/>
      </c:areaChart>
      <c:dateAx>
        <c:axId val="810508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05920"/>
        <c:crosses val="autoZero"/>
        <c:auto val="1"/>
        <c:lblOffset val="100"/>
        <c:baseTimeUnit val="days"/>
      </c:dateAx>
      <c:valAx>
        <c:axId val="8105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0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AO3</a:t>
            </a:r>
            <a:r>
              <a:rPr lang="zh-CN" altLang="en-US" sz="1400" b="0" i="0" u="none" strike="noStrike" baseline="0">
                <a:effectLst/>
              </a:rPr>
              <a:t>中文同人增量表（分级纵向对比）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Increment!$B$4</c:f>
              <c:strCache>
                <c:ptCount val="1"/>
                <c:pt idx="0">
                  <c:v>Not 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Increment!$C$4:$AM$4</c:f>
              <c:numCache>
                <c:formatCode>General</c:formatCode>
                <c:ptCount val="37"/>
                <c:pt idx="0">
                  <c:v>81</c:v>
                </c:pt>
                <c:pt idx="1">
                  <c:v>58</c:v>
                </c:pt>
                <c:pt idx="2">
                  <c:v>173</c:v>
                </c:pt>
                <c:pt idx="3">
                  <c:v>219</c:v>
                </c:pt>
                <c:pt idx="4">
                  <c:v>200</c:v>
                </c:pt>
                <c:pt idx="5">
                  <c:v>175</c:v>
                </c:pt>
                <c:pt idx="6">
                  <c:v>176</c:v>
                </c:pt>
                <c:pt idx="7">
                  <c:v>248</c:v>
                </c:pt>
                <c:pt idx="8">
                  <c:v>170</c:v>
                </c:pt>
                <c:pt idx="9">
                  <c:v>195</c:v>
                </c:pt>
                <c:pt idx="10">
                  <c:v>141</c:v>
                </c:pt>
                <c:pt idx="11">
                  <c:v>244</c:v>
                </c:pt>
                <c:pt idx="12">
                  <c:v>219</c:v>
                </c:pt>
                <c:pt idx="13">
                  <c:v>406</c:v>
                </c:pt>
                <c:pt idx="14">
                  <c:v>400</c:v>
                </c:pt>
                <c:pt idx="15">
                  <c:v>542</c:v>
                </c:pt>
                <c:pt idx="16">
                  <c:v>525</c:v>
                </c:pt>
                <c:pt idx="17">
                  <c:v>565</c:v>
                </c:pt>
                <c:pt idx="18">
                  <c:v>535</c:v>
                </c:pt>
                <c:pt idx="19">
                  <c:v>546</c:v>
                </c:pt>
                <c:pt idx="20">
                  <c:v>1075</c:v>
                </c:pt>
                <c:pt idx="21">
                  <c:v>1577</c:v>
                </c:pt>
                <c:pt idx="22">
                  <c:v>1808</c:v>
                </c:pt>
                <c:pt idx="23">
                  <c:v>2001</c:v>
                </c:pt>
                <c:pt idx="24">
                  <c:v>1846</c:v>
                </c:pt>
                <c:pt idx="25">
                  <c:v>2155</c:v>
                </c:pt>
                <c:pt idx="26">
                  <c:v>3378</c:v>
                </c:pt>
                <c:pt idx="27">
                  <c:v>3100</c:v>
                </c:pt>
                <c:pt idx="28">
                  <c:v>3137</c:v>
                </c:pt>
                <c:pt idx="29">
                  <c:v>3494</c:v>
                </c:pt>
                <c:pt idx="30">
                  <c:v>3141</c:v>
                </c:pt>
                <c:pt idx="31">
                  <c:v>3061</c:v>
                </c:pt>
                <c:pt idx="32">
                  <c:v>3555</c:v>
                </c:pt>
                <c:pt idx="33">
                  <c:v>4449</c:v>
                </c:pt>
                <c:pt idx="34">
                  <c:v>6119</c:v>
                </c:pt>
                <c:pt idx="35">
                  <c:v>9592</c:v>
                </c:pt>
                <c:pt idx="36">
                  <c:v>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6-492F-B830-04BCECDA0506}"/>
            </c:ext>
          </c:extLst>
        </c:ser>
        <c:ser>
          <c:idx val="1"/>
          <c:order val="1"/>
          <c:tx>
            <c:strRef>
              <c:f>Increment!$B$5</c:f>
              <c:strCache>
                <c:ptCount val="1"/>
                <c:pt idx="0">
                  <c:v>General Audiences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Increment!$C$5:$AM$5</c:f>
              <c:numCache>
                <c:formatCode>General</c:formatCode>
                <c:ptCount val="37"/>
                <c:pt idx="0">
                  <c:v>140</c:v>
                </c:pt>
                <c:pt idx="1">
                  <c:v>123</c:v>
                </c:pt>
                <c:pt idx="2">
                  <c:v>165</c:v>
                </c:pt>
                <c:pt idx="3">
                  <c:v>224</c:v>
                </c:pt>
                <c:pt idx="4">
                  <c:v>200</c:v>
                </c:pt>
                <c:pt idx="5">
                  <c:v>237</c:v>
                </c:pt>
                <c:pt idx="6">
                  <c:v>203</c:v>
                </c:pt>
                <c:pt idx="7">
                  <c:v>230</c:v>
                </c:pt>
                <c:pt idx="8">
                  <c:v>185</c:v>
                </c:pt>
                <c:pt idx="9">
                  <c:v>199</c:v>
                </c:pt>
                <c:pt idx="10">
                  <c:v>178</c:v>
                </c:pt>
                <c:pt idx="11">
                  <c:v>229</c:v>
                </c:pt>
                <c:pt idx="12">
                  <c:v>226</c:v>
                </c:pt>
                <c:pt idx="13">
                  <c:v>339</c:v>
                </c:pt>
                <c:pt idx="14">
                  <c:v>416</c:v>
                </c:pt>
                <c:pt idx="15">
                  <c:v>339</c:v>
                </c:pt>
                <c:pt idx="16">
                  <c:v>350</c:v>
                </c:pt>
                <c:pt idx="17">
                  <c:v>385</c:v>
                </c:pt>
                <c:pt idx="18">
                  <c:v>338</c:v>
                </c:pt>
                <c:pt idx="19">
                  <c:v>321</c:v>
                </c:pt>
                <c:pt idx="20">
                  <c:v>679</c:v>
                </c:pt>
                <c:pt idx="21">
                  <c:v>786</c:v>
                </c:pt>
                <c:pt idx="22">
                  <c:v>670</c:v>
                </c:pt>
                <c:pt idx="23">
                  <c:v>777</c:v>
                </c:pt>
                <c:pt idx="24">
                  <c:v>709</c:v>
                </c:pt>
                <c:pt idx="25">
                  <c:v>681</c:v>
                </c:pt>
                <c:pt idx="26">
                  <c:v>1427</c:v>
                </c:pt>
                <c:pt idx="27">
                  <c:v>1243</c:v>
                </c:pt>
                <c:pt idx="28">
                  <c:v>1081</c:v>
                </c:pt>
                <c:pt idx="29">
                  <c:v>1285</c:v>
                </c:pt>
                <c:pt idx="30">
                  <c:v>1001</c:v>
                </c:pt>
                <c:pt idx="31">
                  <c:v>1051</c:v>
                </c:pt>
                <c:pt idx="32">
                  <c:v>1112</c:v>
                </c:pt>
                <c:pt idx="33">
                  <c:v>1227</c:v>
                </c:pt>
                <c:pt idx="34">
                  <c:v>1486</c:v>
                </c:pt>
                <c:pt idx="35">
                  <c:v>2821</c:v>
                </c:pt>
                <c:pt idx="36">
                  <c:v>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6-492F-B830-04BCECDA0506}"/>
            </c:ext>
          </c:extLst>
        </c:ser>
        <c:ser>
          <c:idx val="2"/>
          <c:order val="2"/>
          <c:tx>
            <c:strRef>
              <c:f>Increment!$B$6</c:f>
              <c:strCache>
                <c:ptCount val="1"/>
                <c:pt idx="0">
                  <c:v>Teen And Up Audiences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Increment!$C$6:$AM$6</c:f>
              <c:numCache>
                <c:formatCode>General</c:formatCode>
                <c:ptCount val="37"/>
                <c:pt idx="0">
                  <c:v>108</c:v>
                </c:pt>
                <c:pt idx="1">
                  <c:v>92</c:v>
                </c:pt>
                <c:pt idx="2">
                  <c:v>128</c:v>
                </c:pt>
                <c:pt idx="3">
                  <c:v>165</c:v>
                </c:pt>
                <c:pt idx="4">
                  <c:v>159</c:v>
                </c:pt>
                <c:pt idx="5">
                  <c:v>150</c:v>
                </c:pt>
                <c:pt idx="6">
                  <c:v>134</c:v>
                </c:pt>
                <c:pt idx="7">
                  <c:v>138</c:v>
                </c:pt>
                <c:pt idx="8">
                  <c:v>147</c:v>
                </c:pt>
                <c:pt idx="9">
                  <c:v>120</c:v>
                </c:pt>
                <c:pt idx="10">
                  <c:v>130</c:v>
                </c:pt>
                <c:pt idx="11">
                  <c:v>136</c:v>
                </c:pt>
                <c:pt idx="12">
                  <c:v>132</c:v>
                </c:pt>
                <c:pt idx="13">
                  <c:v>237</c:v>
                </c:pt>
                <c:pt idx="14">
                  <c:v>279</c:v>
                </c:pt>
                <c:pt idx="15">
                  <c:v>261</c:v>
                </c:pt>
                <c:pt idx="16">
                  <c:v>315</c:v>
                </c:pt>
                <c:pt idx="17">
                  <c:v>293</c:v>
                </c:pt>
                <c:pt idx="18">
                  <c:v>296</c:v>
                </c:pt>
                <c:pt idx="19">
                  <c:v>287</c:v>
                </c:pt>
                <c:pt idx="20">
                  <c:v>549</c:v>
                </c:pt>
                <c:pt idx="21">
                  <c:v>753</c:v>
                </c:pt>
                <c:pt idx="22">
                  <c:v>649</c:v>
                </c:pt>
                <c:pt idx="23">
                  <c:v>790</c:v>
                </c:pt>
                <c:pt idx="24">
                  <c:v>749</c:v>
                </c:pt>
                <c:pt idx="25">
                  <c:v>795</c:v>
                </c:pt>
                <c:pt idx="26">
                  <c:v>1181</c:v>
                </c:pt>
                <c:pt idx="27">
                  <c:v>1062</c:v>
                </c:pt>
                <c:pt idx="28">
                  <c:v>1062</c:v>
                </c:pt>
                <c:pt idx="29">
                  <c:v>1093</c:v>
                </c:pt>
                <c:pt idx="30">
                  <c:v>957</c:v>
                </c:pt>
                <c:pt idx="31">
                  <c:v>887</c:v>
                </c:pt>
                <c:pt idx="32">
                  <c:v>951</c:v>
                </c:pt>
                <c:pt idx="33">
                  <c:v>1129</c:v>
                </c:pt>
                <c:pt idx="34">
                  <c:v>1530</c:v>
                </c:pt>
                <c:pt idx="35">
                  <c:v>2341</c:v>
                </c:pt>
                <c:pt idx="36">
                  <c:v>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6-492F-B830-04BCECDA0506}"/>
            </c:ext>
          </c:extLst>
        </c:ser>
        <c:ser>
          <c:idx val="3"/>
          <c:order val="3"/>
          <c:tx>
            <c:strRef>
              <c:f>Increment!$B$7</c:f>
              <c:strCache>
                <c:ptCount val="1"/>
                <c:pt idx="0">
                  <c:v>Mature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Increment!$C$7:$AM$7</c:f>
              <c:numCache>
                <c:formatCode>General</c:formatCode>
                <c:ptCount val="37"/>
                <c:pt idx="0">
                  <c:v>159</c:v>
                </c:pt>
                <c:pt idx="1">
                  <c:v>188</c:v>
                </c:pt>
                <c:pt idx="2">
                  <c:v>478</c:v>
                </c:pt>
                <c:pt idx="3">
                  <c:v>400</c:v>
                </c:pt>
                <c:pt idx="4">
                  <c:v>344</c:v>
                </c:pt>
                <c:pt idx="5">
                  <c:v>301</c:v>
                </c:pt>
                <c:pt idx="6">
                  <c:v>268</c:v>
                </c:pt>
                <c:pt idx="7">
                  <c:v>277</c:v>
                </c:pt>
                <c:pt idx="8">
                  <c:v>193</c:v>
                </c:pt>
                <c:pt idx="9">
                  <c:v>248</c:v>
                </c:pt>
                <c:pt idx="10">
                  <c:v>272</c:v>
                </c:pt>
                <c:pt idx="11">
                  <c:v>328</c:v>
                </c:pt>
                <c:pt idx="12">
                  <c:v>419</c:v>
                </c:pt>
                <c:pt idx="13">
                  <c:v>823</c:v>
                </c:pt>
                <c:pt idx="14">
                  <c:v>720</c:v>
                </c:pt>
                <c:pt idx="15">
                  <c:v>745</c:v>
                </c:pt>
                <c:pt idx="16">
                  <c:v>837</c:v>
                </c:pt>
                <c:pt idx="17">
                  <c:v>978</c:v>
                </c:pt>
                <c:pt idx="18">
                  <c:v>786</c:v>
                </c:pt>
                <c:pt idx="19">
                  <c:v>918</c:v>
                </c:pt>
                <c:pt idx="20">
                  <c:v>2143</c:v>
                </c:pt>
                <c:pt idx="21">
                  <c:v>2877</c:v>
                </c:pt>
                <c:pt idx="22">
                  <c:v>2956</c:v>
                </c:pt>
                <c:pt idx="23">
                  <c:v>3164</c:v>
                </c:pt>
                <c:pt idx="24">
                  <c:v>3394</c:v>
                </c:pt>
                <c:pt idx="25">
                  <c:v>3450</c:v>
                </c:pt>
                <c:pt idx="26">
                  <c:v>4219</c:v>
                </c:pt>
                <c:pt idx="27">
                  <c:v>4021</c:v>
                </c:pt>
                <c:pt idx="28">
                  <c:v>4178</c:v>
                </c:pt>
                <c:pt idx="29">
                  <c:v>4294</c:v>
                </c:pt>
                <c:pt idx="30">
                  <c:v>3631</c:v>
                </c:pt>
                <c:pt idx="31">
                  <c:v>3425</c:v>
                </c:pt>
                <c:pt idx="32">
                  <c:v>3785</c:v>
                </c:pt>
                <c:pt idx="33">
                  <c:v>4498</c:v>
                </c:pt>
                <c:pt idx="34">
                  <c:v>6331</c:v>
                </c:pt>
                <c:pt idx="35">
                  <c:v>9718</c:v>
                </c:pt>
                <c:pt idx="36">
                  <c:v>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6-492F-B830-04BCECDA0506}"/>
            </c:ext>
          </c:extLst>
        </c:ser>
        <c:ser>
          <c:idx val="4"/>
          <c:order val="4"/>
          <c:tx>
            <c:strRef>
              <c:f>Increment!$B$8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Increment!$C$3:$AM$3</c:f>
              <c:strCache>
                <c:ptCount val="37"/>
                <c:pt idx="0">
                  <c:v>2017/4/16</c:v>
                </c:pt>
                <c:pt idx="1">
                  <c:v>2017/5/16</c:v>
                </c:pt>
                <c:pt idx="2">
                  <c:v>2017/6/15</c:v>
                </c:pt>
                <c:pt idx="3">
                  <c:v>2017/7/15</c:v>
                </c:pt>
                <c:pt idx="4">
                  <c:v>2017/8/14</c:v>
                </c:pt>
                <c:pt idx="5">
                  <c:v>2017/9/13</c:v>
                </c:pt>
                <c:pt idx="6">
                  <c:v>2017/10/13</c:v>
                </c:pt>
                <c:pt idx="7">
                  <c:v>2017/11/12</c:v>
                </c:pt>
                <c:pt idx="8">
                  <c:v>2017/12/12</c:v>
                </c:pt>
                <c:pt idx="9">
                  <c:v>2018/1/11</c:v>
                </c:pt>
                <c:pt idx="10">
                  <c:v>2018/2/10</c:v>
                </c:pt>
                <c:pt idx="11">
                  <c:v>2018/3/12</c:v>
                </c:pt>
                <c:pt idx="12">
                  <c:v>2018/4/11</c:v>
                </c:pt>
                <c:pt idx="13">
                  <c:v>2018/5/11</c:v>
                </c:pt>
                <c:pt idx="14">
                  <c:v>2018/6/10</c:v>
                </c:pt>
                <c:pt idx="15">
                  <c:v>2018/7/10</c:v>
                </c:pt>
                <c:pt idx="16">
                  <c:v>2018/8/9</c:v>
                </c:pt>
                <c:pt idx="17">
                  <c:v>2018/9/8</c:v>
                </c:pt>
                <c:pt idx="18">
                  <c:v>2018/10/8</c:v>
                </c:pt>
                <c:pt idx="19">
                  <c:v>2018/11/7</c:v>
                </c:pt>
                <c:pt idx="20">
                  <c:v>2018/12/7</c:v>
                </c:pt>
                <c:pt idx="21">
                  <c:v>2019/1/6</c:v>
                </c:pt>
                <c:pt idx="22">
                  <c:v>2019/2/5</c:v>
                </c:pt>
                <c:pt idx="23">
                  <c:v>2019/3/7</c:v>
                </c:pt>
                <c:pt idx="24">
                  <c:v>2019/4/6</c:v>
                </c:pt>
                <c:pt idx="25">
                  <c:v>2019/5/6</c:v>
                </c:pt>
                <c:pt idx="26">
                  <c:v>2019/6/5</c:v>
                </c:pt>
                <c:pt idx="27">
                  <c:v>2019/7/5</c:v>
                </c:pt>
                <c:pt idx="28">
                  <c:v>2019/8/4</c:v>
                </c:pt>
                <c:pt idx="29">
                  <c:v>2019/9/3</c:v>
                </c:pt>
                <c:pt idx="30">
                  <c:v>2019/10/3</c:v>
                </c:pt>
                <c:pt idx="31">
                  <c:v>2019/11/2</c:v>
                </c:pt>
                <c:pt idx="32">
                  <c:v>2019/12/2</c:v>
                </c:pt>
                <c:pt idx="33">
                  <c:v>2020/1/1</c:v>
                </c:pt>
                <c:pt idx="34">
                  <c:v>2020/1/31</c:v>
                </c:pt>
                <c:pt idx="35">
                  <c:v>2020/3/1</c:v>
                </c:pt>
                <c:pt idx="36">
                  <c:v>预测增长（*3）</c:v>
                </c:pt>
              </c:strCache>
            </c:strRef>
          </c:cat>
          <c:val>
            <c:numRef>
              <c:f>Increment!$C$8:$AM$8</c:f>
              <c:numCache>
                <c:formatCode>General</c:formatCode>
                <c:ptCount val="37"/>
                <c:pt idx="0">
                  <c:v>162</c:v>
                </c:pt>
                <c:pt idx="1">
                  <c:v>117</c:v>
                </c:pt>
                <c:pt idx="2">
                  <c:v>286</c:v>
                </c:pt>
                <c:pt idx="3">
                  <c:v>291</c:v>
                </c:pt>
                <c:pt idx="4">
                  <c:v>262</c:v>
                </c:pt>
                <c:pt idx="5">
                  <c:v>271</c:v>
                </c:pt>
                <c:pt idx="6">
                  <c:v>226</c:v>
                </c:pt>
                <c:pt idx="7">
                  <c:v>179</c:v>
                </c:pt>
                <c:pt idx="8">
                  <c:v>195</c:v>
                </c:pt>
                <c:pt idx="9">
                  <c:v>208</c:v>
                </c:pt>
                <c:pt idx="10">
                  <c:v>223</c:v>
                </c:pt>
                <c:pt idx="11">
                  <c:v>272</c:v>
                </c:pt>
                <c:pt idx="12">
                  <c:v>331</c:v>
                </c:pt>
                <c:pt idx="13">
                  <c:v>539</c:v>
                </c:pt>
                <c:pt idx="14">
                  <c:v>489</c:v>
                </c:pt>
                <c:pt idx="15">
                  <c:v>621</c:v>
                </c:pt>
                <c:pt idx="16">
                  <c:v>558</c:v>
                </c:pt>
                <c:pt idx="17">
                  <c:v>670</c:v>
                </c:pt>
                <c:pt idx="18">
                  <c:v>596</c:v>
                </c:pt>
                <c:pt idx="19">
                  <c:v>604</c:v>
                </c:pt>
                <c:pt idx="20">
                  <c:v>1286</c:v>
                </c:pt>
                <c:pt idx="21">
                  <c:v>1639</c:v>
                </c:pt>
                <c:pt idx="22">
                  <c:v>1630</c:v>
                </c:pt>
                <c:pt idx="23">
                  <c:v>1565</c:v>
                </c:pt>
                <c:pt idx="24">
                  <c:v>1478</c:v>
                </c:pt>
                <c:pt idx="25">
                  <c:v>1620</c:v>
                </c:pt>
                <c:pt idx="26">
                  <c:v>2202</c:v>
                </c:pt>
                <c:pt idx="27">
                  <c:v>2306</c:v>
                </c:pt>
                <c:pt idx="28">
                  <c:v>2234</c:v>
                </c:pt>
                <c:pt idx="29">
                  <c:v>2420</c:v>
                </c:pt>
                <c:pt idx="30">
                  <c:v>2112</c:v>
                </c:pt>
                <c:pt idx="31">
                  <c:v>2054</c:v>
                </c:pt>
                <c:pt idx="32">
                  <c:v>2278</c:v>
                </c:pt>
                <c:pt idx="33">
                  <c:v>2545</c:v>
                </c:pt>
                <c:pt idx="34">
                  <c:v>3419</c:v>
                </c:pt>
                <c:pt idx="35">
                  <c:v>5160</c:v>
                </c:pt>
                <c:pt idx="36">
                  <c:v>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6-492F-B830-04BCECDA0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609056"/>
        <c:axId val="770838832"/>
      </c:lineChart>
      <c:catAx>
        <c:axId val="7726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38832"/>
        <c:crosses val="autoZero"/>
        <c:auto val="1"/>
        <c:lblAlgn val="ctr"/>
        <c:lblOffset val="100"/>
        <c:noMultiLvlLbl val="0"/>
      </c:catAx>
      <c:valAx>
        <c:axId val="7708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514350</xdr:colOff>
      <xdr:row>21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6ABB05-FE68-4A55-BB79-C87247F26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298450</xdr:colOff>
      <xdr:row>21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94E2F8-F3CD-4F5F-B111-0D5D6A609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9</xdr:col>
      <xdr:colOff>209550</xdr:colOff>
      <xdr:row>40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574FA42-A2B0-4E95-8A14-C088A6F4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546100</xdr:colOff>
      <xdr:row>40</xdr:row>
      <xdr:rowOff>127000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09694A8-B139-491E-BA75-DFFAF657F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9</xdr:col>
      <xdr:colOff>228600</xdr:colOff>
      <xdr:row>59</xdr:row>
      <xdr:rowOff>133350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2DF1C0-8C0B-4853-A40A-38FD73329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19</xdr:col>
      <xdr:colOff>158750</xdr:colOff>
      <xdr:row>59</xdr:row>
      <xdr:rowOff>165100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11F7C84-365F-4414-9620-70FB52182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9</xdr:col>
      <xdr:colOff>279400</xdr:colOff>
      <xdr:row>78</xdr:row>
      <xdr:rowOff>171450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50A803D-1DB6-48C4-A4EE-2CF024781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18</xdr:col>
      <xdr:colOff>596900</xdr:colOff>
      <xdr:row>78</xdr:row>
      <xdr:rowOff>158750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58DC7967-BA0E-4964-BAE4-30BAA38C2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9</xdr:col>
      <xdr:colOff>374650</xdr:colOff>
      <xdr:row>98</xdr:row>
      <xdr:rowOff>82550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B852C262-FEF8-4D20-893D-699FD24D2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381000</xdr:colOff>
      <xdr:row>98</xdr:row>
      <xdr:rowOff>57150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257C3259-407C-4A4F-844A-EFF9495B7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80</xdr:row>
      <xdr:rowOff>0</xdr:rowOff>
    </xdr:from>
    <xdr:to>
      <xdr:col>28</xdr:col>
      <xdr:colOff>190500</xdr:colOff>
      <xdr:row>98</xdr:row>
      <xdr:rowOff>25400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707EED77-A5A3-416F-887E-4EB40B1D3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99</xdr:row>
      <xdr:rowOff>139700</xdr:rowOff>
    </xdr:from>
    <xdr:to>
      <xdr:col>9</xdr:col>
      <xdr:colOff>488950</xdr:colOff>
      <xdr:row>115</xdr:row>
      <xdr:rowOff>95250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AB91681-2B3A-49FB-A616-7B9C17C15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45"/>
  <sheetViews>
    <sheetView topLeftCell="T1" zoomScale="55" zoomScaleNormal="55" workbookViewId="0">
      <selection activeCell="AO31" sqref="AO31"/>
    </sheetView>
  </sheetViews>
  <sheetFormatPr defaultRowHeight="14.5" x14ac:dyDescent="0.35"/>
  <cols>
    <col min="2" max="2" width="23.36328125" customWidth="1"/>
    <col min="3" max="39" width="10.6328125" customWidth="1"/>
    <col min="41" max="41" width="10.6328125" customWidth="1"/>
  </cols>
  <sheetData>
    <row r="2" spans="2:41" x14ac:dyDescent="0.35">
      <c r="B2" s="5" t="s">
        <v>6</v>
      </c>
    </row>
    <row r="3" spans="2:41" s="5" customFormat="1" x14ac:dyDescent="0.35">
      <c r="B3" s="5" t="s">
        <v>1</v>
      </c>
      <c r="C3" s="10">
        <v>42811</v>
      </c>
      <c r="D3" s="10">
        <v>42841</v>
      </c>
      <c r="E3" s="10">
        <v>42871</v>
      </c>
      <c r="F3" s="10">
        <v>42901</v>
      </c>
      <c r="G3" s="10">
        <v>42931</v>
      </c>
      <c r="H3" s="10">
        <v>42961</v>
      </c>
      <c r="I3" s="10">
        <v>42991</v>
      </c>
      <c r="J3" s="10">
        <v>43021</v>
      </c>
      <c r="K3" s="10">
        <v>43051</v>
      </c>
      <c r="L3" s="10">
        <v>43081</v>
      </c>
      <c r="M3" s="10">
        <v>43111</v>
      </c>
      <c r="N3" s="10">
        <v>43141</v>
      </c>
      <c r="O3" s="10">
        <v>43171</v>
      </c>
      <c r="P3" s="10">
        <v>43201</v>
      </c>
      <c r="Q3" s="10">
        <v>43231</v>
      </c>
      <c r="R3" s="10">
        <v>43261</v>
      </c>
      <c r="S3" s="10">
        <v>43291</v>
      </c>
      <c r="T3" s="10">
        <v>43321</v>
      </c>
      <c r="U3" s="10">
        <v>43351</v>
      </c>
      <c r="V3" s="10">
        <v>43381</v>
      </c>
      <c r="W3" s="10">
        <v>43411</v>
      </c>
      <c r="X3" s="10">
        <v>43441</v>
      </c>
      <c r="Y3" s="10">
        <v>43471</v>
      </c>
      <c r="Z3" s="10">
        <v>43501</v>
      </c>
      <c r="AA3" s="10">
        <v>43531</v>
      </c>
      <c r="AB3" s="10">
        <v>43561</v>
      </c>
      <c r="AC3" s="10">
        <v>43591</v>
      </c>
      <c r="AD3" s="10">
        <v>43621</v>
      </c>
      <c r="AE3" s="10">
        <v>43651</v>
      </c>
      <c r="AF3" s="10">
        <v>43681</v>
      </c>
      <c r="AG3" s="10">
        <v>43711</v>
      </c>
      <c r="AH3" s="10">
        <v>43741</v>
      </c>
      <c r="AI3" s="10">
        <v>43771</v>
      </c>
      <c r="AJ3" s="10">
        <v>43801</v>
      </c>
      <c r="AK3" s="10">
        <v>43831</v>
      </c>
      <c r="AL3" s="10">
        <v>43861</v>
      </c>
      <c r="AM3" s="10">
        <v>43891</v>
      </c>
      <c r="AN3" s="5" t="s">
        <v>20</v>
      </c>
      <c r="AO3" s="5" t="s">
        <v>7</v>
      </c>
    </row>
    <row r="4" spans="2:41" ht="17.5" x14ac:dyDescent="0.35">
      <c r="B4" s="1" t="s">
        <v>0</v>
      </c>
      <c r="C4" s="2">
        <v>2594</v>
      </c>
      <c r="D4" s="2">
        <v>2675</v>
      </c>
      <c r="E4" s="2">
        <v>2733</v>
      </c>
      <c r="F4" s="2">
        <v>2906</v>
      </c>
      <c r="G4" s="2">
        <v>3125</v>
      </c>
      <c r="H4" s="2">
        <v>3325</v>
      </c>
      <c r="I4" s="2">
        <v>3500</v>
      </c>
      <c r="J4" s="2">
        <v>3676</v>
      </c>
      <c r="K4" s="2">
        <v>3924</v>
      </c>
      <c r="L4" s="2">
        <v>4094</v>
      </c>
      <c r="M4" s="2">
        <v>4289</v>
      </c>
      <c r="N4" s="2">
        <v>4430</v>
      </c>
      <c r="O4" s="2">
        <v>4674</v>
      </c>
      <c r="P4" s="2">
        <v>4893</v>
      </c>
      <c r="Q4" s="2">
        <v>5299</v>
      </c>
      <c r="R4" s="2">
        <v>5699</v>
      </c>
      <c r="S4" s="2">
        <v>6241</v>
      </c>
      <c r="T4" s="2">
        <v>6766</v>
      </c>
      <c r="U4" s="2">
        <v>7331</v>
      </c>
      <c r="V4" s="2">
        <v>7866</v>
      </c>
      <c r="W4" s="2">
        <v>8412</v>
      </c>
      <c r="X4" s="2">
        <v>9487</v>
      </c>
      <c r="Y4" s="2">
        <v>11064</v>
      </c>
      <c r="Z4" s="2">
        <v>12872</v>
      </c>
      <c r="AA4" s="2">
        <v>14873</v>
      </c>
      <c r="AB4" s="2">
        <v>16719</v>
      </c>
      <c r="AC4" s="2">
        <v>18874</v>
      </c>
      <c r="AD4" s="2">
        <v>22252</v>
      </c>
      <c r="AE4" s="2">
        <v>25352</v>
      </c>
      <c r="AF4" s="2">
        <v>28489</v>
      </c>
      <c r="AG4" s="2">
        <v>31983</v>
      </c>
      <c r="AH4" s="2">
        <v>35124</v>
      </c>
      <c r="AI4" s="2">
        <v>38185</v>
      </c>
      <c r="AJ4" s="2">
        <v>41740</v>
      </c>
      <c r="AK4" s="2">
        <v>46189</v>
      </c>
      <c r="AL4" s="2">
        <v>52308</v>
      </c>
      <c r="AM4" s="2">
        <v>61900</v>
      </c>
      <c r="AN4">
        <f>3*AO4-2*AM4</f>
        <v>66781</v>
      </c>
      <c r="AO4" s="4">
        <v>63527</v>
      </c>
    </row>
    <row r="5" spans="2:41" ht="17.5" x14ac:dyDescent="0.35">
      <c r="B5" s="1" t="s">
        <v>2</v>
      </c>
      <c r="C5" s="2">
        <v>4567</v>
      </c>
      <c r="D5" s="2">
        <v>4707</v>
      </c>
      <c r="E5" s="2">
        <v>4830</v>
      </c>
      <c r="F5" s="2">
        <v>4995</v>
      </c>
      <c r="G5" s="2">
        <v>5219</v>
      </c>
      <c r="H5" s="2">
        <v>5419</v>
      </c>
      <c r="I5" s="2">
        <v>5656</v>
      </c>
      <c r="J5" s="2">
        <v>5859</v>
      </c>
      <c r="K5" s="2">
        <v>6089</v>
      </c>
      <c r="L5" s="2">
        <v>6274</v>
      </c>
      <c r="M5" s="2">
        <v>6473</v>
      </c>
      <c r="N5" s="2">
        <v>6651</v>
      </c>
      <c r="O5" s="2">
        <v>6880</v>
      </c>
      <c r="P5" s="2">
        <v>7106</v>
      </c>
      <c r="Q5" s="2">
        <v>7445</v>
      </c>
      <c r="R5" s="2">
        <v>7861</v>
      </c>
      <c r="S5" s="2">
        <v>8200</v>
      </c>
      <c r="T5" s="2">
        <v>8550</v>
      </c>
      <c r="U5" s="2">
        <v>8935</v>
      </c>
      <c r="V5" s="2">
        <v>9273</v>
      </c>
      <c r="W5" s="2">
        <v>9594</v>
      </c>
      <c r="X5" s="2">
        <v>10273</v>
      </c>
      <c r="Y5" s="2">
        <v>11059</v>
      </c>
      <c r="Z5" s="2">
        <v>11729</v>
      </c>
      <c r="AA5" s="2">
        <v>12506</v>
      </c>
      <c r="AB5" s="2">
        <v>13215</v>
      </c>
      <c r="AC5" s="2">
        <v>13896</v>
      </c>
      <c r="AD5" s="2">
        <v>15323</v>
      </c>
      <c r="AE5" s="2">
        <v>16566</v>
      </c>
      <c r="AF5" s="2">
        <v>17647</v>
      </c>
      <c r="AG5" s="2">
        <v>18932</v>
      </c>
      <c r="AH5" s="2">
        <v>19933</v>
      </c>
      <c r="AI5" s="2">
        <v>20984</v>
      </c>
      <c r="AJ5" s="2">
        <v>22096</v>
      </c>
      <c r="AK5" s="2">
        <v>23323</v>
      </c>
      <c r="AL5" s="2">
        <v>24809</v>
      </c>
      <c r="AM5" s="2">
        <v>27630</v>
      </c>
      <c r="AN5">
        <f t="shared" ref="AN5:AN9" si="0">3*AO5-2*AM5</f>
        <v>31782</v>
      </c>
      <c r="AO5" s="6">
        <v>29014</v>
      </c>
    </row>
    <row r="6" spans="2:41" ht="17.5" x14ac:dyDescent="0.35">
      <c r="B6" s="1" t="s">
        <v>3</v>
      </c>
      <c r="C6" s="2">
        <v>3406</v>
      </c>
      <c r="D6" s="2">
        <v>3514</v>
      </c>
      <c r="E6" s="2">
        <v>3606</v>
      </c>
      <c r="F6" s="2">
        <v>3734</v>
      </c>
      <c r="G6" s="2">
        <v>3899</v>
      </c>
      <c r="H6" s="2">
        <v>4058</v>
      </c>
      <c r="I6" s="2">
        <v>4208</v>
      </c>
      <c r="J6" s="2">
        <v>4342</v>
      </c>
      <c r="K6" s="2">
        <v>4480</v>
      </c>
      <c r="L6" s="2">
        <v>4627</v>
      </c>
      <c r="M6" s="2">
        <v>4747</v>
      </c>
      <c r="N6" s="2">
        <v>4877</v>
      </c>
      <c r="O6" s="2">
        <v>5013</v>
      </c>
      <c r="P6" s="2">
        <v>5145</v>
      </c>
      <c r="Q6" s="2">
        <v>5382</v>
      </c>
      <c r="R6" s="2">
        <v>5661</v>
      </c>
      <c r="S6" s="2">
        <v>5922</v>
      </c>
      <c r="T6" s="2">
        <v>6237</v>
      </c>
      <c r="U6" s="2">
        <v>6530</v>
      </c>
      <c r="V6" s="2">
        <v>6826</v>
      </c>
      <c r="W6" s="2">
        <v>7113</v>
      </c>
      <c r="X6" s="2">
        <v>7662</v>
      </c>
      <c r="Y6" s="2">
        <v>8415</v>
      </c>
      <c r="Z6" s="2">
        <v>9064</v>
      </c>
      <c r="AA6" s="2">
        <v>9854</v>
      </c>
      <c r="AB6" s="2">
        <v>10603</v>
      </c>
      <c r="AC6" s="2">
        <v>11398</v>
      </c>
      <c r="AD6" s="2">
        <v>12579</v>
      </c>
      <c r="AE6" s="2">
        <v>13641</v>
      </c>
      <c r="AF6" s="2">
        <v>14703</v>
      </c>
      <c r="AG6" s="2">
        <v>15796</v>
      </c>
      <c r="AH6" s="2">
        <v>16753</v>
      </c>
      <c r="AI6" s="2">
        <v>17640</v>
      </c>
      <c r="AJ6" s="2">
        <v>18591</v>
      </c>
      <c r="AK6" s="2">
        <v>19720</v>
      </c>
      <c r="AL6" s="2">
        <v>21250</v>
      </c>
      <c r="AM6" s="2">
        <v>23591</v>
      </c>
      <c r="AN6">
        <f t="shared" si="0"/>
        <v>26327</v>
      </c>
      <c r="AO6" s="6">
        <v>24503</v>
      </c>
    </row>
    <row r="7" spans="2:41" ht="17.5" x14ac:dyDescent="0.35">
      <c r="B7" s="1" t="s">
        <v>4</v>
      </c>
      <c r="C7" s="2">
        <v>4145</v>
      </c>
      <c r="D7" s="2">
        <v>4304</v>
      </c>
      <c r="E7" s="2">
        <v>4492</v>
      </c>
      <c r="F7" s="2">
        <v>4970</v>
      </c>
      <c r="G7" s="2">
        <v>5370</v>
      </c>
      <c r="H7" s="2">
        <v>5714</v>
      </c>
      <c r="I7" s="2">
        <v>6015</v>
      </c>
      <c r="J7" s="2">
        <v>6283</v>
      </c>
      <c r="K7" s="2">
        <v>6560</v>
      </c>
      <c r="L7" s="2">
        <v>6753</v>
      </c>
      <c r="M7" s="2">
        <v>7001</v>
      </c>
      <c r="N7" s="2">
        <v>7273</v>
      </c>
      <c r="O7" s="2">
        <v>7601</v>
      </c>
      <c r="P7" s="2">
        <v>8020</v>
      </c>
      <c r="Q7" s="2">
        <v>8843</v>
      </c>
      <c r="R7" s="2">
        <v>9563</v>
      </c>
      <c r="S7" s="2">
        <v>10308</v>
      </c>
      <c r="T7" s="2">
        <v>11145</v>
      </c>
      <c r="U7" s="2">
        <v>12123</v>
      </c>
      <c r="V7" s="2">
        <v>12909</v>
      </c>
      <c r="W7" s="2">
        <v>13827</v>
      </c>
      <c r="X7" s="2">
        <v>15970</v>
      </c>
      <c r="Y7" s="2">
        <v>18847</v>
      </c>
      <c r="Z7" s="2">
        <v>21803</v>
      </c>
      <c r="AA7" s="2">
        <v>24967</v>
      </c>
      <c r="AB7" s="2">
        <v>28361</v>
      </c>
      <c r="AC7" s="2">
        <v>31811</v>
      </c>
      <c r="AD7" s="2">
        <v>36030</v>
      </c>
      <c r="AE7" s="2">
        <v>40051</v>
      </c>
      <c r="AF7" s="2">
        <v>44229</v>
      </c>
      <c r="AG7" s="2">
        <v>48523</v>
      </c>
      <c r="AH7" s="2">
        <v>52154</v>
      </c>
      <c r="AI7" s="2">
        <v>55579</v>
      </c>
      <c r="AJ7" s="2">
        <v>59364</v>
      </c>
      <c r="AK7" s="2">
        <v>63862</v>
      </c>
      <c r="AL7" s="2">
        <v>70193</v>
      </c>
      <c r="AM7" s="2">
        <v>79911</v>
      </c>
      <c r="AN7">
        <f t="shared" si="0"/>
        <v>86175</v>
      </c>
      <c r="AO7" s="6">
        <v>81999</v>
      </c>
    </row>
    <row r="8" spans="2:41" ht="17.5" x14ac:dyDescent="0.35">
      <c r="B8" s="1" t="s">
        <v>5</v>
      </c>
      <c r="C8" s="2">
        <v>4484</v>
      </c>
      <c r="D8" s="2">
        <v>4646</v>
      </c>
      <c r="E8" s="2">
        <v>4763</v>
      </c>
      <c r="F8" s="2">
        <v>5049</v>
      </c>
      <c r="G8" s="2">
        <v>5340</v>
      </c>
      <c r="H8" s="2">
        <v>5602</v>
      </c>
      <c r="I8" s="2">
        <v>5873</v>
      </c>
      <c r="J8" s="2">
        <v>6099</v>
      </c>
      <c r="K8" s="2">
        <v>6278</v>
      </c>
      <c r="L8" s="2">
        <v>6473</v>
      </c>
      <c r="M8" s="2">
        <v>6681</v>
      </c>
      <c r="N8" s="2">
        <v>6904</v>
      </c>
      <c r="O8" s="2">
        <v>7176</v>
      </c>
      <c r="P8" s="2">
        <v>7507</v>
      </c>
      <c r="Q8" s="2">
        <v>8046</v>
      </c>
      <c r="R8" s="2">
        <v>8535</v>
      </c>
      <c r="S8" s="2">
        <v>9156</v>
      </c>
      <c r="T8" s="2">
        <v>9714</v>
      </c>
      <c r="U8" s="2">
        <v>10384</v>
      </c>
      <c r="V8" s="2">
        <v>10980</v>
      </c>
      <c r="W8" s="2">
        <v>11584</v>
      </c>
      <c r="X8" s="2">
        <v>12870</v>
      </c>
      <c r="Y8" s="2">
        <v>14509</v>
      </c>
      <c r="Z8" s="2">
        <v>16139</v>
      </c>
      <c r="AA8" s="2">
        <v>17704</v>
      </c>
      <c r="AB8" s="2">
        <v>19182</v>
      </c>
      <c r="AC8" s="2">
        <v>20802</v>
      </c>
      <c r="AD8" s="2">
        <v>23004</v>
      </c>
      <c r="AE8" s="2">
        <v>25310</v>
      </c>
      <c r="AF8" s="2">
        <v>27544</v>
      </c>
      <c r="AG8" s="2">
        <v>29964</v>
      </c>
      <c r="AH8" s="2">
        <v>32076</v>
      </c>
      <c r="AI8" s="2">
        <v>34130</v>
      </c>
      <c r="AJ8" s="2">
        <v>36408</v>
      </c>
      <c r="AK8" s="2">
        <v>38953</v>
      </c>
      <c r="AL8" s="2">
        <v>42372</v>
      </c>
      <c r="AM8" s="2">
        <v>47532</v>
      </c>
      <c r="AN8">
        <f t="shared" si="0"/>
        <v>52218</v>
      </c>
      <c r="AO8" s="6">
        <v>49094</v>
      </c>
    </row>
    <row r="9" spans="2:41" ht="15.5" x14ac:dyDescent="0.35">
      <c r="B9" s="1" t="s">
        <v>10</v>
      </c>
      <c r="C9" s="3">
        <f>SUM(C4:C8)</f>
        <v>19196</v>
      </c>
      <c r="D9" s="3">
        <f t="shared" ref="D9:AM9" si="1">SUM(D4:D8)</f>
        <v>19846</v>
      </c>
      <c r="E9" s="3">
        <f t="shared" si="1"/>
        <v>20424</v>
      </c>
      <c r="F9" s="3">
        <f t="shared" si="1"/>
        <v>21654</v>
      </c>
      <c r="G9" s="3">
        <f t="shared" si="1"/>
        <v>22953</v>
      </c>
      <c r="H9" s="3">
        <f t="shared" si="1"/>
        <v>24118</v>
      </c>
      <c r="I9" s="3">
        <f t="shared" si="1"/>
        <v>25252</v>
      </c>
      <c r="J9" s="3">
        <f t="shared" si="1"/>
        <v>26259</v>
      </c>
      <c r="K9" s="3">
        <f t="shared" si="1"/>
        <v>27331</v>
      </c>
      <c r="L9" s="3">
        <f t="shared" si="1"/>
        <v>28221</v>
      </c>
      <c r="M9" s="3">
        <f t="shared" si="1"/>
        <v>29191</v>
      </c>
      <c r="N9" s="3">
        <f t="shared" si="1"/>
        <v>30135</v>
      </c>
      <c r="O9" s="3">
        <f t="shared" si="1"/>
        <v>31344</v>
      </c>
      <c r="P9" s="3">
        <f t="shared" si="1"/>
        <v>32671</v>
      </c>
      <c r="Q9" s="3">
        <f t="shared" si="1"/>
        <v>35015</v>
      </c>
      <c r="R9" s="3">
        <f t="shared" si="1"/>
        <v>37319</v>
      </c>
      <c r="S9" s="3">
        <f t="shared" si="1"/>
        <v>39827</v>
      </c>
      <c r="T9" s="3">
        <f t="shared" si="1"/>
        <v>42412</v>
      </c>
      <c r="U9" s="3">
        <f t="shared" si="1"/>
        <v>45303</v>
      </c>
      <c r="V9" s="3">
        <f t="shared" si="1"/>
        <v>47854</v>
      </c>
      <c r="W9" s="3">
        <f t="shared" si="1"/>
        <v>50530</v>
      </c>
      <c r="X9" s="3">
        <f t="shared" si="1"/>
        <v>56262</v>
      </c>
      <c r="Y9" s="3">
        <f t="shared" si="1"/>
        <v>63894</v>
      </c>
      <c r="Z9" s="3">
        <f t="shared" si="1"/>
        <v>71607</v>
      </c>
      <c r="AA9" s="3">
        <f t="shared" si="1"/>
        <v>79904</v>
      </c>
      <c r="AB9" s="3">
        <f t="shared" si="1"/>
        <v>88080</v>
      </c>
      <c r="AC9" s="3">
        <f t="shared" si="1"/>
        <v>96781</v>
      </c>
      <c r="AD9" s="3">
        <f t="shared" si="1"/>
        <v>109188</v>
      </c>
      <c r="AE9" s="3">
        <f t="shared" si="1"/>
        <v>120920</v>
      </c>
      <c r="AF9" s="3">
        <f t="shared" si="1"/>
        <v>132612</v>
      </c>
      <c r="AG9" s="3">
        <f t="shared" si="1"/>
        <v>145198</v>
      </c>
      <c r="AH9" s="3">
        <f t="shared" si="1"/>
        <v>156040</v>
      </c>
      <c r="AI9" s="3">
        <f t="shared" si="1"/>
        <v>166518</v>
      </c>
      <c r="AJ9" s="3">
        <f t="shared" si="1"/>
        <v>178199</v>
      </c>
      <c r="AK9" s="3">
        <f t="shared" si="1"/>
        <v>192047</v>
      </c>
      <c r="AL9" s="3">
        <f t="shared" si="1"/>
        <v>210932</v>
      </c>
      <c r="AM9" s="3">
        <f t="shared" si="1"/>
        <v>240564</v>
      </c>
      <c r="AN9">
        <f t="shared" si="0"/>
        <v>263283</v>
      </c>
      <c r="AO9" s="7">
        <f>SUM(AO4:AO8)</f>
        <v>248137</v>
      </c>
    </row>
    <row r="10" spans="2:41" x14ac:dyDescent="0.35">
      <c r="AO10" s="8"/>
    </row>
    <row r="11" spans="2:41" x14ac:dyDescent="0.35">
      <c r="B11" s="5" t="s">
        <v>11</v>
      </c>
      <c r="AO11" s="8"/>
    </row>
    <row r="12" spans="2:41" s="5" customFormat="1" x14ac:dyDescent="0.35">
      <c r="B12" s="5" t="s">
        <v>1</v>
      </c>
      <c r="C12" s="10">
        <v>42811</v>
      </c>
      <c r="D12" s="10">
        <v>42841</v>
      </c>
      <c r="E12" s="10">
        <v>42871</v>
      </c>
      <c r="F12" s="10">
        <v>42901</v>
      </c>
      <c r="G12" s="10">
        <v>42931</v>
      </c>
      <c r="H12" s="10">
        <v>42961</v>
      </c>
      <c r="I12" s="10">
        <v>42991</v>
      </c>
      <c r="J12" s="10">
        <v>43021</v>
      </c>
      <c r="K12" s="10">
        <v>43051</v>
      </c>
      <c r="L12" s="10">
        <v>43081</v>
      </c>
      <c r="M12" s="10">
        <v>43111</v>
      </c>
      <c r="N12" s="10">
        <v>43141</v>
      </c>
      <c r="O12" s="10">
        <v>43171</v>
      </c>
      <c r="P12" s="10">
        <v>43201</v>
      </c>
      <c r="Q12" s="10">
        <v>43231</v>
      </c>
      <c r="R12" s="10">
        <v>43261</v>
      </c>
      <c r="S12" s="10">
        <v>43291</v>
      </c>
      <c r="T12" s="10">
        <v>43321</v>
      </c>
      <c r="U12" s="10">
        <v>43351</v>
      </c>
      <c r="V12" s="10">
        <v>43381</v>
      </c>
      <c r="W12" s="10">
        <v>43411</v>
      </c>
      <c r="X12" s="10">
        <v>43441</v>
      </c>
      <c r="Y12" s="10">
        <v>43471</v>
      </c>
      <c r="Z12" s="10">
        <v>43501</v>
      </c>
      <c r="AA12" s="10">
        <v>43531</v>
      </c>
      <c r="AB12" s="10">
        <v>43561</v>
      </c>
      <c r="AC12" s="10">
        <v>43591</v>
      </c>
      <c r="AD12" s="10">
        <v>43621</v>
      </c>
      <c r="AE12" s="10">
        <v>43651</v>
      </c>
      <c r="AF12" s="10">
        <v>43681</v>
      </c>
      <c r="AG12" s="10">
        <v>43711</v>
      </c>
      <c r="AH12" s="10">
        <v>43741</v>
      </c>
      <c r="AI12" s="10">
        <v>43771</v>
      </c>
      <c r="AJ12" s="10">
        <v>43801</v>
      </c>
      <c r="AK12" s="10">
        <v>43831</v>
      </c>
      <c r="AL12" s="10">
        <v>43861</v>
      </c>
      <c r="AM12" s="10">
        <v>43891</v>
      </c>
      <c r="AN12" s="5" t="s">
        <v>20</v>
      </c>
      <c r="AO12" s="5" t="s">
        <v>7</v>
      </c>
    </row>
    <row r="13" spans="2:41" ht="17.5" x14ac:dyDescent="0.35">
      <c r="B13" s="1" t="s">
        <v>0</v>
      </c>
      <c r="C13" s="2">
        <v>212355</v>
      </c>
      <c r="D13" s="2">
        <v>217956</v>
      </c>
      <c r="E13" s="2">
        <v>223433</v>
      </c>
      <c r="F13" s="2">
        <v>229265</v>
      </c>
      <c r="G13" s="2">
        <v>235606</v>
      </c>
      <c r="H13" s="2">
        <v>241989</v>
      </c>
      <c r="I13" s="2">
        <v>248128</v>
      </c>
      <c r="J13" s="2">
        <v>253879</v>
      </c>
      <c r="K13" s="2">
        <v>260075</v>
      </c>
      <c r="L13" s="2">
        <v>265937</v>
      </c>
      <c r="M13" s="2">
        <v>273484</v>
      </c>
      <c r="N13" s="2">
        <v>279914</v>
      </c>
      <c r="O13" s="2">
        <v>286700</v>
      </c>
      <c r="P13" s="2">
        <v>293748</v>
      </c>
      <c r="Q13" s="2">
        <v>301088</v>
      </c>
      <c r="R13" s="2">
        <v>309000</v>
      </c>
      <c r="S13" s="2">
        <v>316946</v>
      </c>
      <c r="T13" s="2">
        <v>325022</v>
      </c>
      <c r="U13" s="2">
        <v>333214</v>
      </c>
      <c r="V13" s="2">
        <v>340645</v>
      </c>
      <c r="W13" s="2">
        <v>348782</v>
      </c>
      <c r="X13" s="2">
        <v>358313</v>
      </c>
      <c r="Y13" s="2">
        <v>370295</v>
      </c>
      <c r="Z13" s="2">
        <v>380525</v>
      </c>
      <c r="AA13" s="2">
        <v>391398</v>
      </c>
      <c r="AB13" s="2">
        <v>401912</v>
      </c>
      <c r="AC13" s="2">
        <v>413594</v>
      </c>
      <c r="AD13" s="2">
        <v>426694</v>
      </c>
      <c r="AE13" s="2">
        <v>439776</v>
      </c>
      <c r="AF13" s="2">
        <v>453057</v>
      </c>
      <c r="AG13" s="2">
        <v>466746</v>
      </c>
      <c r="AH13" s="2">
        <v>479874</v>
      </c>
      <c r="AI13" s="2">
        <v>493874</v>
      </c>
      <c r="AJ13" s="2">
        <v>506981</v>
      </c>
      <c r="AK13" s="2">
        <v>521642</v>
      </c>
      <c r="AL13" s="2">
        <v>538000</v>
      </c>
      <c r="AM13" s="2">
        <v>559604</v>
      </c>
      <c r="AN13">
        <f>3*AO13-2*AM13</f>
        <v>618071</v>
      </c>
      <c r="AO13" s="9">
        <v>579093</v>
      </c>
    </row>
    <row r="14" spans="2:41" ht="17.5" x14ac:dyDescent="0.35">
      <c r="B14" s="1" t="s">
        <v>2</v>
      </c>
      <c r="C14" s="2">
        <v>788752</v>
      </c>
      <c r="D14" s="2">
        <v>805326</v>
      </c>
      <c r="E14" s="2">
        <v>822638</v>
      </c>
      <c r="F14" s="2">
        <v>840072</v>
      </c>
      <c r="G14" s="2">
        <v>858686</v>
      </c>
      <c r="H14" s="2">
        <v>877425</v>
      </c>
      <c r="I14" s="2">
        <v>894375</v>
      </c>
      <c r="J14" s="2">
        <v>910248</v>
      </c>
      <c r="K14" s="2">
        <v>928021</v>
      </c>
      <c r="L14" s="2">
        <v>944760</v>
      </c>
      <c r="M14" s="2">
        <v>969443</v>
      </c>
      <c r="N14" s="2">
        <v>987781</v>
      </c>
      <c r="O14" s="2">
        <v>1007556</v>
      </c>
      <c r="P14" s="2">
        <v>1026689</v>
      </c>
      <c r="Q14" s="2">
        <v>1044961</v>
      </c>
      <c r="R14" s="2">
        <v>1063954</v>
      </c>
      <c r="S14" s="2">
        <v>1084555</v>
      </c>
      <c r="T14" s="2">
        <v>1105173</v>
      </c>
      <c r="U14" s="2">
        <v>1124306</v>
      </c>
      <c r="V14" s="2">
        <v>1143237</v>
      </c>
      <c r="W14" s="2">
        <v>1163020</v>
      </c>
      <c r="X14" s="2">
        <v>1183917</v>
      </c>
      <c r="Y14" s="2">
        <v>1215480</v>
      </c>
      <c r="Z14" s="2">
        <v>1237927</v>
      </c>
      <c r="AA14" s="2">
        <v>1261477</v>
      </c>
      <c r="AB14" s="2">
        <v>1283361</v>
      </c>
      <c r="AC14" s="2">
        <v>1306353</v>
      </c>
      <c r="AD14" s="2">
        <v>1329228</v>
      </c>
      <c r="AE14" s="2">
        <v>1353468</v>
      </c>
      <c r="AF14" s="2">
        <v>1379345</v>
      </c>
      <c r="AG14" s="2">
        <v>1405255</v>
      </c>
      <c r="AH14" s="2">
        <v>1428872</v>
      </c>
      <c r="AI14" s="2">
        <v>1455876</v>
      </c>
      <c r="AJ14" s="2">
        <v>1479764</v>
      </c>
      <c r="AK14" s="2">
        <v>1512210</v>
      </c>
      <c r="AL14" s="2">
        <v>1540512</v>
      </c>
      <c r="AM14" s="2">
        <v>1573188</v>
      </c>
      <c r="AN14">
        <f t="shared" ref="AN14:AN18" si="2">3*AO14-2*AM14</f>
        <v>1742853</v>
      </c>
      <c r="AO14" s="9">
        <v>1629743</v>
      </c>
    </row>
    <row r="15" spans="2:41" ht="17.5" x14ac:dyDescent="0.35">
      <c r="B15" s="1" t="s">
        <v>3</v>
      </c>
      <c r="C15" s="2">
        <v>804742</v>
      </c>
      <c r="D15" s="2">
        <v>822297</v>
      </c>
      <c r="E15" s="2">
        <v>840363</v>
      </c>
      <c r="F15" s="2">
        <v>858139</v>
      </c>
      <c r="G15" s="2">
        <v>877853</v>
      </c>
      <c r="H15" s="2">
        <v>897876</v>
      </c>
      <c r="I15" s="2">
        <v>916460</v>
      </c>
      <c r="J15" s="2">
        <v>933889</v>
      </c>
      <c r="K15" s="2">
        <v>952618</v>
      </c>
      <c r="L15" s="2">
        <v>970166</v>
      </c>
      <c r="M15" s="2">
        <v>993667</v>
      </c>
      <c r="N15" s="2">
        <v>1013165</v>
      </c>
      <c r="O15" s="2">
        <v>1034001</v>
      </c>
      <c r="P15" s="2">
        <v>1054267</v>
      </c>
      <c r="Q15" s="2">
        <v>1073695</v>
      </c>
      <c r="R15" s="2">
        <v>1093998</v>
      </c>
      <c r="S15" s="2">
        <v>1115416</v>
      </c>
      <c r="T15" s="2">
        <v>1138596</v>
      </c>
      <c r="U15" s="2">
        <v>1160608</v>
      </c>
      <c r="V15" s="2">
        <v>1181390</v>
      </c>
      <c r="W15" s="2">
        <v>1203520</v>
      </c>
      <c r="X15" s="2">
        <v>1226049</v>
      </c>
      <c r="Y15" s="2">
        <v>1256353</v>
      </c>
      <c r="Z15" s="2">
        <v>1280455</v>
      </c>
      <c r="AA15" s="2">
        <v>1305815</v>
      </c>
      <c r="AB15" s="2">
        <v>1329146</v>
      </c>
      <c r="AC15" s="2">
        <v>1354545</v>
      </c>
      <c r="AD15" s="2">
        <v>1379468</v>
      </c>
      <c r="AE15" s="2">
        <v>1405819</v>
      </c>
      <c r="AF15" s="2">
        <v>1434547</v>
      </c>
      <c r="AG15" s="2">
        <v>1462795</v>
      </c>
      <c r="AH15" s="2">
        <v>1489452</v>
      </c>
      <c r="AI15" s="2">
        <v>1519575</v>
      </c>
      <c r="AJ15" s="2">
        <v>1546651</v>
      </c>
      <c r="AK15" s="2">
        <v>1581058</v>
      </c>
      <c r="AL15" s="2">
        <v>1615437</v>
      </c>
      <c r="AM15" s="2">
        <v>1657157</v>
      </c>
      <c r="AN15">
        <f t="shared" si="2"/>
        <v>1860503</v>
      </c>
      <c r="AO15" s="9">
        <v>1724939</v>
      </c>
    </row>
    <row r="16" spans="2:41" ht="17.5" x14ac:dyDescent="0.35">
      <c r="B16" s="1" t="s">
        <v>4</v>
      </c>
      <c r="C16" s="2">
        <v>378890</v>
      </c>
      <c r="D16" s="2">
        <v>386944</v>
      </c>
      <c r="E16" s="2">
        <v>395140</v>
      </c>
      <c r="F16" s="2">
        <v>403659</v>
      </c>
      <c r="G16" s="2">
        <v>412562</v>
      </c>
      <c r="H16" s="2">
        <v>421668</v>
      </c>
      <c r="I16" s="2">
        <v>430310</v>
      </c>
      <c r="J16" s="2">
        <v>438427</v>
      </c>
      <c r="K16" s="2">
        <v>447110</v>
      </c>
      <c r="L16" s="2">
        <v>455008</v>
      </c>
      <c r="M16" s="2">
        <v>464579</v>
      </c>
      <c r="N16" s="2">
        <v>473071</v>
      </c>
      <c r="O16" s="2">
        <v>482823</v>
      </c>
      <c r="P16" s="2">
        <v>492237</v>
      </c>
      <c r="Q16" s="2">
        <v>501626</v>
      </c>
      <c r="R16" s="2">
        <v>511230</v>
      </c>
      <c r="S16" s="2">
        <v>521451</v>
      </c>
      <c r="T16" s="2">
        <v>531994</v>
      </c>
      <c r="U16" s="2">
        <v>542629</v>
      </c>
      <c r="V16" s="2">
        <v>552852</v>
      </c>
      <c r="W16" s="2">
        <v>564020</v>
      </c>
      <c r="X16" s="2">
        <v>576707</v>
      </c>
      <c r="Y16" s="2">
        <v>592562</v>
      </c>
      <c r="Z16" s="2">
        <v>606248</v>
      </c>
      <c r="AA16" s="2">
        <v>621106</v>
      </c>
      <c r="AB16" s="2">
        <v>635665</v>
      </c>
      <c r="AC16" s="2">
        <v>650494</v>
      </c>
      <c r="AD16" s="2">
        <v>666176</v>
      </c>
      <c r="AE16" s="2">
        <v>682086</v>
      </c>
      <c r="AF16" s="2">
        <v>699039</v>
      </c>
      <c r="AG16" s="2">
        <v>716538</v>
      </c>
      <c r="AH16" s="2">
        <v>732729</v>
      </c>
      <c r="AI16" s="2">
        <v>750452</v>
      </c>
      <c r="AJ16" s="2">
        <v>767322</v>
      </c>
      <c r="AK16" s="2">
        <v>786403</v>
      </c>
      <c r="AL16" s="2">
        <v>808814</v>
      </c>
      <c r="AM16" s="2">
        <v>839408</v>
      </c>
      <c r="AN16">
        <f t="shared" si="2"/>
        <v>976337</v>
      </c>
      <c r="AO16" s="9">
        <v>885051</v>
      </c>
    </row>
    <row r="17" spans="2:41" ht="17.5" x14ac:dyDescent="0.35">
      <c r="B17" s="1" t="s">
        <v>5</v>
      </c>
      <c r="C17" s="2">
        <v>411354</v>
      </c>
      <c r="D17" s="2">
        <v>419554</v>
      </c>
      <c r="E17" s="2">
        <v>428032</v>
      </c>
      <c r="F17" s="2">
        <v>436681</v>
      </c>
      <c r="G17" s="2">
        <v>445757</v>
      </c>
      <c r="H17" s="2">
        <v>455099</v>
      </c>
      <c r="I17" s="2">
        <v>463856</v>
      </c>
      <c r="J17" s="2">
        <v>472749</v>
      </c>
      <c r="K17" s="2">
        <v>481789</v>
      </c>
      <c r="L17" s="2">
        <v>489854</v>
      </c>
      <c r="M17" s="2">
        <v>499784</v>
      </c>
      <c r="N17" s="2">
        <v>508813</v>
      </c>
      <c r="O17" s="2">
        <v>518935</v>
      </c>
      <c r="P17" s="2">
        <v>528859</v>
      </c>
      <c r="Q17" s="2">
        <v>538783</v>
      </c>
      <c r="R17" s="2">
        <v>549027</v>
      </c>
      <c r="S17" s="2">
        <v>560002</v>
      </c>
      <c r="T17" s="2">
        <v>570976</v>
      </c>
      <c r="U17" s="2">
        <v>581748</v>
      </c>
      <c r="V17" s="2">
        <v>593418</v>
      </c>
      <c r="W17" s="2">
        <v>605764</v>
      </c>
      <c r="X17" s="2">
        <v>618554</v>
      </c>
      <c r="Y17" s="2">
        <v>634773</v>
      </c>
      <c r="Z17" s="2">
        <v>648081</v>
      </c>
      <c r="AA17" s="2">
        <v>662174</v>
      </c>
      <c r="AB17" s="2">
        <v>675211</v>
      </c>
      <c r="AC17" s="2">
        <v>688802</v>
      </c>
      <c r="AD17" s="2">
        <v>702736</v>
      </c>
      <c r="AE17" s="2">
        <v>717959</v>
      </c>
      <c r="AF17" s="2">
        <v>733535</v>
      </c>
      <c r="AG17" s="2">
        <v>750104</v>
      </c>
      <c r="AH17" s="2">
        <v>766230</v>
      </c>
      <c r="AI17" s="2">
        <v>785250</v>
      </c>
      <c r="AJ17" s="2">
        <v>801214</v>
      </c>
      <c r="AK17" s="2">
        <v>819941</v>
      </c>
      <c r="AL17" s="2">
        <v>840445</v>
      </c>
      <c r="AM17" s="2">
        <v>866756</v>
      </c>
      <c r="AN17">
        <f t="shared" si="2"/>
        <v>1047215</v>
      </c>
      <c r="AO17" s="9">
        <v>926909</v>
      </c>
    </row>
    <row r="18" spans="2:41" ht="15.5" x14ac:dyDescent="0.35">
      <c r="B18" s="1" t="s">
        <v>10</v>
      </c>
      <c r="C18" s="3">
        <f>SUM(C13:C17)</f>
        <v>2596093</v>
      </c>
      <c r="D18" s="3">
        <f t="shared" ref="D18" si="3">SUM(D13:D17)</f>
        <v>2652077</v>
      </c>
      <c r="E18" s="3">
        <f t="shared" ref="E18" si="4">SUM(E13:E17)</f>
        <v>2709606</v>
      </c>
      <c r="F18" s="3">
        <f t="shared" ref="F18" si="5">SUM(F13:F17)</f>
        <v>2767816</v>
      </c>
      <c r="G18" s="3">
        <f t="shared" ref="G18" si="6">SUM(G13:G17)</f>
        <v>2830464</v>
      </c>
      <c r="H18" s="3">
        <f t="shared" ref="H18" si="7">SUM(H13:H17)</f>
        <v>2894057</v>
      </c>
      <c r="I18" s="3">
        <f t="shared" ref="I18" si="8">SUM(I13:I17)</f>
        <v>2953129</v>
      </c>
      <c r="J18" s="3">
        <f t="shared" ref="J18" si="9">SUM(J13:J17)</f>
        <v>3009192</v>
      </c>
      <c r="K18" s="3">
        <f t="shared" ref="K18" si="10">SUM(K13:K17)</f>
        <v>3069613</v>
      </c>
      <c r="L18" s="3">
        <f t="shared" ref="L18" si="11">SUM(L13:L17)</f>
        <v>3125725</v>
      </c>
      <c r="M18" s="3">
        <f t="shared" ref="M18" si="12">SUM(M13:M17)</f>
        <v>3200957</v>
      </c>
      <c r="N18" s="3">
        <f t="shared" ref="N18" si="13">SUM(N13:N17)</f>
        <v>3262744</v>
      </c>
      <c r="O18" s="3">
        <f t="shared" ref="O18" si="14">SUM(O13:O17)</f>
        <v>3330015</v>
      </c>
      <c r="P18" s="3">
        <f t="shared" ref="P18" si="15">SUM(P13:P17)</f>
        <v>3395800</v>
      </c>
      <c r="Q18" s="3">
        <f t="shared" ref="Q18" si="16">SUM(Q13:Q17)</f>
        <v>3460153</v>
      </c>
      <c r="R18" s="3">
        <f t="shared" ref="R18" si="17">SUM(R13:R17)</f>
        <v>3527209</v>
      </c>
      <c r="S18" s="3">
        <f t="shared" ref="S18" si="18">SUM(S13:S17)</f>
        <v>3598370</v>
      </c>
      <c r="T18" s="3">
        <f t="shared" ref="T18" si="19">SUM(T13:T17)</f>
        <v>3671761</v>
      </c>
      <c r="U18" s="3">
        <f t="shared" ref="U18" si="20">SUM(U13:U17)</f>
        <v>3742505</v>
      </c>
      <c r="V18" s="3">
        <f t="shared" ref="V18" si="21">SUM(V13:V17)</f>
        <v>3811542</v>
      </c>
      <c r="W18" s="3">
        <f t="shared" ref="W18" si="22">SUM(W13:W17)</f>
        <v>3885106</v>
      </c>
      <c r="X18" s="3">
        <f t="shared" ref="X18" si="23">SUM(X13:X17)</f>
        <v>3963540</v>
      </c>
      <c r="Y18" s="3">
        <f t="shared" ref="Y18" si="24">SUM(Y13:Y17)</f>
        <v>4069463</v>
      </c>
      <c r="Z18" s="3">
        <f t="shared" ref="Z18" si="25">SUM(Z13:Z17)</f>
        <v>4153236</v>
      </c>
      <c r="AA18" s="3">
        <f t="shared" ref="AA18" si="26">SUM(AA13:AA17)</f>
        <v>4241970</v>
      </c>
      <c r="AB18" s="3">
        <f t="shared" ref="AB18" si="27">SUM(AB13:AB17)</f>
        <v>4325295</v>
      </c>
      <c r="AC18" s="3">
        <f t="shared" ref="AC18" si="28">SUM(AC13:AC17)</f>
        <v>4413788</v>
      </c>
      <c r="AD18" s="3">
        <f t="shared" ref="AD18" si="29">SUM(AD13:AD17)</f>
        <v>4504302</v>
      </c>
      <c r="AE18" s="3">
        <f t="shared" ref="AE18" si="30">SUM(AE13:AE17)</f>
        <v>4599108</v>
      </c>
      <c r="AF18" s="3">
        <f t="shared" ref="AF18" si="31">SUM(AF13:AF17)</f>
        <v>4699523</v>
      </c>
      <c r="AG18" s="3">
        <f t="shared" ref="AG18" si="32">SUM(AG13:AG17)</f>
        <v>4801438</v>
      </c>
      <c r="AH18" s="3">
        <f t="shared" ref="AH18" si="33">SUM(AH13:AH17)</f>
        <v>4897157</v>
      </c>
      <c r="AI18" s="3">
        <f t="shared" ref="AI18" si="34">SUM(AI13:AI17)</f>
        <v>5005027</v>
      </c>
      <c r="AJ18" s="3">
        <f t="shared" ref="AJ18" si="35">SUM(AJ13:AJ17)</f>
        <v>5101932</v>
      </c>
      <c r="AK18" s="3">
        <f t="shared" ref="AK18" si="36">SUM(AK13:AK17)</f>
        <v>5221254</v>
      </c>
      <c r="AL18" s="3">
        <f t="shared" ref="AL18" si="37">SUM(AL13:AL17)</f>
        <v>5343208</v>
      </c>
      <c r="AM18" s="3">
        <f t="shared" ref="AM18" si="38">SUM(AM13:AM17)</f>
        <v>5496113</v>
      </c>
      <c r="AN18">
        <f t="shared" si="2"/>
        <v>6244979</v>
      </c>
      <c r="AO18" s="7">
        <f t="shared" ref="AO18" si="39">SUM(AO13:AO17)</f>
        <v>5745735</v>
      </c>
    </row>
    <row r="20" spans="2:41" ht="15.5" x14ac:dyDescent="0.35">
      <c r="B20" s="1" t="s">
        <v>12</v>
      </c>
    </row>
    <row r="21" spans="2:41" s="5" customFormat="1" x14ac:dyDescent="0.35">
      <c r="B21" s="5" t="s">
        <v>1</v>
      </c>
      <c r="C21" s="10">
        <v>42811</v>
      </c>
      <c r="D21" s="10">
        <v>42841</v>
      </c>
      <c r="E21" s="10">
        <v>42871</v>
      </c>
      <c r="F21" s="10">
        <v>42901</v>
      </c>
      <c r="G21" s="10">
        <v>42931</v>
      </c>
      <c r="H21" s="10">
        <v>42961</v>
      </c>
      <c r="I21" s="10">
        <v>42991</v>
      </c>
      <c r="J21" s="10">
        <v>43021</v>
      </c>
      <c r="K21" s="10">
        <v>43051</v>
      </c>
      <c r="L21" s="10">
        <v>43081</v>
      </c>
      <c r="M21" s="10">
        <v>43111</v>
      </c>
      <c r="N21" s="10">
        <v>43141</v>
      </c>
      <c r="O21" s="10">
        <v>43171</v>
      </c>
      <c r="P21" s="10">
        <v>43201</v>
      </c>
      <c r="Q21" s="10">
        <v>43231</v>
      </c>
      <c r="R21" s="10">
        <v>43261</v>
      </c>
      <c r="S21" s="10">
        <v>43291</v>
      </c>
      <c r="T21" s="10">
        <v>43321</v>
      </c>
      <c r="U21" s="10">
        <v>43351</v>
      </c>
      <c r="V21" s="10">
        <v>43381</v>
      </c>
      <c r="W21" s="10">
        <v>43411</v>
      </c>
      <c r="X21" s="10">
        <v>43441</v>
      </c>
      <c r="Y21" s="10">
        <v>43471</v>
      </c>
      <c r="Z21" s="10">
        <v>43501</v>
      </c>
      <c r="AA21" s="10">
        <v>43531</v>
      </c>
      <c r="AB21" s="10">
        <v>43561</v>
      </c>
      <c r="AC21" s="10">
        <v>43591</v>
      </c>
      <c r="AD21" s="10">
        <v>43621</v>
      </c>
      <c r="AE21" s="10">
        <v>43651</v>
      </c>
      <c r="AF21" s="10">
        <v>43681</v>
      </c>
      <c r="AG21" s="10">
        <v>43711</v>
      </c>
      <c r="AH21" s="10">
        <v>43741</v>
      </c>
      <c r="AI21" s="10">
        <v>43771</v>
      </c>
      <c r="AJ21" s="10">
        <v>43801</v>
      </c>
      <c r="AK21" s="10">
        <v>43831</v>
      </c>
      <c r="AL21" s="10">
        <v>43861</v>
      </c>
      <c r="AM21" s="10">
        <v>43891</v>
      </c>
      <c r="AO21" s="5" t="s">
        <v>7</v>
      </c>
    </row>
    <row r="22" spans="2:41" ht="15.5" x14ac:dyDescent="0.35">
      <c r="B22" s="1" t="s">
        <v>0</v>
      </c>
      <c r="C22" s="11">
        <f t="shared" ref="C22:C27" si="40">C4/C13</f>
        <v>1.2215394033575851E-2</v>
      </c>
      <c r="D22" s="11">
        <f t="shared" ref="D22:AM27" si="41">D4/D13</f>
        <v>1.2273119345188937E-2</v>
      </c>
      <c r="E22" s="11">
        <f t="shared" si="41"/>
        <v>1.2231854739452095E-2</v>
      </c>
      <c r="F22" s="11">
        <f t="shared" si="41"/>
        <v>1.2675288421695418E-2</v>
      </c>
      <c r="G22" s="11">
        <f t="shared" si="41"/>
        <v>1.3263669006731578E-2</v>
      </c>
      <c r="H22" s="11">
        <f t="shared" si="41"/>
        <v>1.374029398030489E-2</v>
      </c>
      <c r="I22" s="11">
        <f t="shared" si="41"/>
        <v>1.4105622904307454E-2</v>
      </c>
      <c r="J22" s="11">
        <f t="shared" si="41"/>
        <v>1.4479338582553106E-2</v>
      </c>
      <c r="K22" s="11">
        <f t="shared" si="41"/>
        <v>1.5087955397481496E-2</v>
      </c>
      <c r="L22" s="11">
        <f t="shared" si="41"/>
        <v>1.5394623538657653E-2</v>
      </c>
      <c r="M22" s="11">
        <f t="shared" si="41"/>
        <v>1.5682818738939022E-2</v>
      </c>
      <c r="N22" s="11">
        <f t="shared" si="41"/>
        <v>1.5826289503204555E-2</v>
      </c>
      <c r="O22" s="11">
        <f t="shared" si="41"/>
        <v>1.6302755493547261E-2</v>
      </c>
      <c r="P22" s="11">
        <f t="shared" si="41"/>
        <v>1.6657134686874464E-2</v>
      </c>
      <c r="Q22" s="11">
        <f t="shared" si="41"/>
        <v>1.7599505792326497E-2</v>
      </c>
      <c r="R22" s="11">
        <f t="shared" si="41"/>
        <v>1.8443365695792881E-2</v>
      </c>
      <c r="S22" s="11">
        <f t="shared" si="41"/>
        <v>1.9691051472490582E-2</v>
      </c>
      <c r="T22" s="11">
        <f t="shared" si="41"/>
        <v>2.0817052384146304E-2</v>
      </c>
      <c r="U22" s="11">
        <f t="shared" si="41"/>
        <v>2.2000876313720313E-2</v>
      </c>
      <c r="V22" s="11">
        <f t="shared" si="41"/>
        <v>2.3091488206197067E-2</v>
      </c>
      <c r="W22" s="11">
        <f t="shared" si="41"/>
        <v>2.4118217109827915E-2</v>
      </c>
      <c r="X22" s="11">
        <f t="shared" si="41"/>
        <v>2.6476851244582249E-2</v>
      </c>
      <c r="Y22" s="11">
        <f t="shared" si="41"/>
        <v>2.9878880352151662E-2</v>
      </c>
      <c r="Z22" s="11">
        <f t="shared" si="41"/>
        <v>3.3826949609092702E-2</v>
      </c>
      <c r="AA22" s="11">
        <f t="shared" si="41"/>
        <v>3.7999683186935036E-2</v>
      </c>
      <c r="AB22" s="11">
        <f t="shared" si="41"/>
        <v>4.1598658412786878E-2</v>
      </c>
      <c r="AC22" s="11">
        <f t="shared" si="41"/>
        <v>4.5634124286135676E-2</v>
      </c>
      <c r="AD22" s="11">
        <f t="shared" si="41"/>
        <v>5.2149784154452608E-2</v>
      </c>
      <c r="AE22" s="11">
        <f t="shared" si="41"/>
        <v>5.7647529651458924E-2</v>
      </c>
      <c r="AF22" s="11">
        <f t="shared" si="41"/>
        <v>6.2881712455607128E-2</v>
      </c>
      <c r="AG22" s="11">
        <f t="shared" si="41"/>
        <v>6.852335103032485E-2</v>
      </c>
      <c r="AH22" s="11">
        <f t="shared" si="41"/>
        <v>7.3194213481038772E-2</v>
      </c>
      <c r="AI22" s="11">
        <f t="shared" si="41"/>
        <v>7.7317291454905498E-2</v>
      </c>
      <c r="AJ22" s="11">
        <f t="shared" si="41"/>
        <v>8.2330501537532963E-2</v>
      </c>
      <c r="AK22" s="11">
        <f t="shared" si="41"/>
        <v>8.8545400868795074E-2</v>
      </c>
      <c r="AL22" s="11">
        <f t="shared" si="41"/>
        <v>9.7226765799256501E-2</v>
      </c>
      <c r="AM22" s="11">
        <f t="shared" si="41"/>
        <v>0.11061393413914125</v>
      </c>
      <c r="AO22" s="11">
        <f>AO4/AO13</f>
        <v>0.10970085979281394</v>
      </c>
    </row>
    <row r="23" spans="2:41" ht="15.5" x14ac:dyDescent="0.35">
      <c r="B23" s="1" t="s">
        <v>2</v>
      </c>
      <c r="C23" s="11">
        <f t="shared" si="40"/>
        <v>5.7901596446031196E-3</v>
      </c>
      <c r="D23" s="11">
        <f t="shared" si="41"/>
        <v>5.8448379910744216E-3</v>
      </c>
      <c r="E23" s="11">
        <f t="shared" si="41"/>
        <v>5.8713553227543588E-3</v>
      </c>
      <c r="F23" s="11">
        <f t="shared" si="41"/>
        <v>5.945918921235323E-3</v>
      </c>
      <c r="G23" s="11">
        <f t="shared" si="41"/>
        <v>6.0778911033835415E-3</v>
      </c>
      <c r="H23" s="11">
        <f t="shared" si="41"/>
        <v>6.1760264410063541E-3</v>
      </c>
      <c r="I23" s="11">
        <f t="shared" si="41"/>
        <v>6.3239692522711393E-3</v>
      </c>
      <c r="J23" s="11">
        <f t="shared" si="41"/>
        <v>6.436707358873626E-3</v>
      </c>
      <c r="K23" s="11">
        <f t="shared" si="41"/>
        <v>6.5612739366889324E-3</v>
      </c>
      <c r="L23" s="11">
        <f t="shared" si="41"/>
        <v>6.6408400016935518E-3</v>
      </c>
      <c r="M23" s="11">
        <f t="shared" si="41"/>
        <v>6.6770300058899799E-3</v>
      </c>
      <c r="N23" s="11">
        <f t="shared" si="41"/>
        <v>6.733273873459805E-3</v>
      </c>
      <c r="O23" s="11">
        <f t="shared" si="41"/>
        <v>6.828404575031065E-3</v>
      </c>
      <c r="P23" s="11">
        <f t="shared" si="41"/>
        <v>6.9212780111601469E-3</v>
      </c>
      <c r="Q23" s="11">
        <f t="shared" si="41"/>
        <v>7.1246678105690072E-3</v>
      </c>
      <c r="R23" s="11">
        <f t="shared" si="41"/>
        <v>7.3884773213879545E-3</v>
      </c>
      <c r="S23" s="11">
        <f t="shared" si="41"/>
        <v>7.5607046207891715E-3</v>
      </c>
      <c r="T23" s="11">
        <f t="shared" si="41"/>
        <v>7.7363453504564446E-3</v>
      </c>
      <c r="U23" s="11">
        <f t="shared" si="41"/>
        <v>7.947124715157617E-3</v>
      </c>
      <c r="V23" s="11">
        <f t="shared" si="41"/>
        <v>8.1111790468642985E-3</v>
      </c>
      <c r="W23" s="11">
        <f t="shared" si="41"/>
        <v>8.2492132551460848E-3</v>
      </c>
      <c r="X23" s="11">
        <f t="shared" si="41"/>
        <v>8.6771285487073843E-3</v>
      </c>
      <c r="Y23" s="11">
        <f t="shared" si="41"/>
        <v>9.0984631585875539E-3</v>
      </c>
      <c r="Z23" s="11">
        <f t="shared" si="41"/>
        <v>9.4747105443212729E-3</v>
      </c>
      <c r="AA23" s="11">
        <f t="shared" si="41"/>
        <v>9.9137756772418369E-3</v>
      </c>
      <c r="AB23" s="11">
        <f t="shared" si="41"/>
        <v>1.0297180606236281E-2</v>
      </c>
      <c r="AC23" s="11">
        <f t="shared" si="41"/>
        <v>1.0637247359634035E-2</v>
      </c>
      <c r="AD23" s="11">
        <f t="shared" si="41"/>
        <v>1.1527743923540581E-2</v>
      </c>
      <c r="AE23" s="11">
        <f t="shared" si="41"/>
        <v>1.2239668762024666E-2</v>
      </c>
      <c r="AF23" s="11">
        <f t="shared" si="41"/>
        <v>1.2793753556941881E-2</v>
      </c>
      <c r="AG23" s="11">
        <f t="shared" si="41"/>
        <v>1.3472287947739022E-2</v>
      </c>
      <c r="AH23" s="11">
        <f t="shared" si="41"/>
        <v>1.3950164885308132E-2</v>
      </c>
      <c r="AI23" s="11">
        <f t="shared" si="41"/>
        <v>1.441331541971981E-2</v>
      </c>
      <c r="AJ23" s="11">
        <f t="shared" si="41"/>
        <v>1.4932110796045856E-2</v>
      </c>
      <c r="AK23" s="11">
        <f t="shared" si="41"/>
        <v>1.5423122449924283E-2</v>
      </c>
      <c r="AL23" s="11">
        <f t="shared" si="41"/>
        <v>1.6104386074240251E-2</v>
      </c>
      <c r="AM23" s="11">
        <f t="shared" si="41"/>
        <v>1.7563063028703498E-2</v>
      </c>
      <c r="AO23" s="11">
        <f>AO5/AO14</f>
        <v>1.7802806945634988E-2</v>
      </c>
    </row>
    <row r="24" spans="2:41" ht="15.5" x14ac:dyDescent="0.35">
      <c r="B24" s="1" t="s">
        <v>3</v>
      </c>
      <c r="C24" s="11">
        <f t="shared" si="40"/>
        <v>4.2324123756433737E-3</v>
      </c>
      <c r="D24" s="11">
        <f t="shared" si="41"/>
        <v>4.2733951358207558E-3</v>
      </c>
      <c r="E24" s="11">
        <f t="shared" si="41"/>
        <v>4.2910028166399522E-3</v>
      </c>
      <c r="F24" s="11">
        <f t="shared" si="41"/>
        <v>4.3512764249148449E-3</v>
      </c>
      <c r="G24" s="11">
        <f t="shared" si="41"/>
        <v>4.4415181129414602E-3</v>
      </c>
      <c r="H24" s="11">
        <f t="shared" si="41"/>
        <v>4.5195550387804109E-3</v>
      </c>
      <c r="I24" s="11">
        <f t="shared" si="41"/>
        <v>4.5915806472732034E-3</v>
      </c>
      <c r="J24" s="11">
        <f t="shared" si="41"/>
        <v>4.6493748186347628E-3</v>
      </c>
      <c r="K24" s="11">
        <f t="shared" si="41"/>
        <v>4.702829465745976E-3</v>
      </c>
      <c r="L24" s="11">
        <f t="shared" si="41"/>
        <v>4.7692869055398768E-3</v>
      </c>
      <c r="M24" s="11">
        <f t="shared" si="41"/>
        <v>4.7772543518100124E-3</v>
      </c>
      <c r="N24" s="11">
        <f t="shared" si="41"/>
        <v>4.8136285797476227E-3</v>
      </c>
      <c r="O24" s="11">
        <f t="shared" si="41"/>
        <v>4.8481577870814439E-3</v>
      </c>
      <c r="P24" s="11">
        <f t="shared" si="41"/>
        <v>4.8801679271000611E-3</v>
      </c>
      <c r="Q24" s="11">
        <f t="shared" si="41"/>
        <v>5.0125966871411342E-3</v>
      </c>
      <c r="R24" s="11">
        <f t="shared" si="41"/>
        <v>5.1745981254079079E-3</v>
      </c>
      <c r="S24" s="11">
        <f t="shared" si="41"/>
        <v>5.3092299195995037E-3</v>
      </c>
      <c r="T24" s="11">
        <f t="shared" si="41"/>
        <v>5.4777989734725923E-3</v>
      </c>
      <c r="U24" s="11">
        <f t="shared" si="41"/>
        <v>5.6263613554274998E-3</v>
      </c>
      <c r="V24" s="11">
        <f t="shared" si="41"/>
        <v>5.777939545789282E-3</v>
      </c>
      <c r="W24" s="11">
        <f t="shared" si="41"/>
        <v>5.9101635203403346E-3</v>
      </c>
      <c r="X24" s="11">
        <f t="shared" si="41"/>
        <v>6.2493423998551444E-3</v>
      </c>
      <c r="Y24" s="11">
        <f t="shared" si="41"/>
        <v>6.6979582967525847E-3</v>
      </c>
      <c r="Z24" s="11">
        <f t="shared" si="41"/>
        <v>7.0787337313689275E-3</v>
      </c>
      <c r="AA24" s="11">
        <f t="shared" si="41"/>
        <v>7.546245065342334E-3</v>
      </c>
      <c r="AB24" s="11">
        <f t="shared" si="41"/>
        <v>7.9773027191896145E-3</v>
      </c>
      <c r="AC24" s="11">
        <f t="shared" si="41"/>
        <v>8.4146336961858047E-3</v>
      </c>
      <c r="AD24" s="11">
        <f t="shared" si="41"/>
        <v>9.1187327288490931E-3</v>
      </c>
      <c r="AE24" s="11">
        <f t="shared" si="41"/>
        <v>9.7032406020974259E-3</v>
      </c>
      <c r="AF24" s="11">
        <f t="shared" si="41"/>
        <v>1.0249228502098572E-2</v>
      </c>
      <c r="AG24" s="11">
        <f t="shared" si="41"/>
        <v>1.0798505600579713E-2</v>
      </c>
      <c r="AH24" s="11">
        <f t="shared" si="41"/>
        <v>1.1247760921466418E-2</v>
      </c>
      <c r="AI24" s="11">
        <f t="shared" si="41"/>
        <v>1.1608508958096836E-2</v>
      </c>
      <c r="AJ24" s="11">
        <f t="shared" si="41"/>
        <v>1.2020164859428533E-2</v>
      </c>
      <c r="AK24" s="11">
        <f t="shared" si="41"/>
        <v>1.247266071200424E-2</v>
      </c>
      <c r="AL24" s="11">
        <f t="shared" si="41"/>
        <v>1.315433532845911E-2</v>
      </c>
      <c r="AM24" s="11">
        <f t="shared" si="41"/>
        <v>1.4235826780443857E-2</v>
      </c>
      <c r="AO24" s="11">
        <f>AO6/AO15</f>
        <v>1.4205140007849552E-2</v>
      </c>
    </row>
    <row r="25" spans="2:41" ht="15.5" x14ac:dyDescent="0.35">
      <c r="B25" s="1" t="s">
        <v>4</v>
      </c>
      <c r="C25" s="11">
        <f t="shared" si="40"/>
        <v>1.0939850616273852E-2</v>
      </c>
      <c r="D25" s="11">
        <f t="shared" si="41"/>
        <v>1.1123056566324842E-2</v>
      </c>
      <c r="E25" s="11">
        <f t="shared" si="41"/>
        <v>1.1368122690691906E-2</v>
      </c>
      <c r="F25" s="11">
        <f t="shared" si="41"/>
        <v>1.2312372571898558E-2</v>
      </c>
      <c r="G25" s="11">
        <f t="shared" si="41"/>
        <v>1.301622544005507E-2</v>
      </c>
      <c r="H25" s="11">
        <f t="shared" si="41"/>
        <v>1.3550945293453617E-2</v>
      </c>
      <c r="I25" s="11">
        <f t="shared" si="41"/>
        <v>1.3978294717761615E-2</v>
      </c>
      <c r="J25" s="11">
        <f t="shared" si="41"/>
        <v>1.433077798584485E-2</v>
      </c>
      <c r="K25" s="11">
        <f t="shared" si="41"/>
        <v>1.4672004652099037E-2</v>
      </c>
      <c r="L25" s="11">
        <f t="shared" si="41"/>
        <v>1.48414972923553E-2</v>
      </c>
      <c r="M25" s="11">
        <f t="shared" si="41"/>
        <v>1.5069557599461018E-2</v>
      </c>
      <c r="N25" s="11">
        <f t="shared" si="41"/>
        <v>1.5374013625861657E-2</v>
      </c>
      <c r="O25" s="11">
        <f t="shared" si="41"/>
        <v>1.5742829152712277E-2</v>
      </c>
      <c r="P25" s="11">
        <f t="shared" si="41"/>
        <v>1.6292964567880919E-2</v>
      </c>
      <c r="Q25" s="11">
        <f t="shared" si="41"/>
        <v>1.7628671560086597E-2</v>
      </c>
      <c r="R25" s="11">
        <f t="shared" si="41"/>
        <v>1.8705866244156252E-2</v>
      </c>
      <c r="S25" s="11">
        <f t="shared" si="41"/>
        <v>1.976791683207051E-2</v>
      </c>
      <c r="T25" s="11">
        <f t="shared" si="41"/>
        <v>2.0949484392681121E-2</v>
      </c>
      <c r="U25" s="11">
        <f t="shared" si="41"/>
        <v>2.2341231301681259E-2</v>
      </c>
      <c r="V25" s="11">
        <f t="shared" si="41"/>
        <v>2.3349829610818086E-2</v>
      </c>
      <c r="W25" s="11">
        <f t="shared" si="41"/>
        <v>2.4515088117442643E-2</v>
      </c>
      <c r="X25" s="11">
        <f t="shared" si="41"/>
        <v>2.7691704799837701E-2</v>
      </c>
      <c r="Y25" s="11">
        <f t="shared" si="41"/>
        <v>3.1805954482400152E-2</v>
      </c>
      <c r="Z25" s="11">
        <f t="shared" si="41"/>
        <v>3.596382998376902E-2</v>
      </c>
      <c r="AA25" s="11">
        <f t="shared" si="41"/>
        <v>4.0197647422501148E-2</v>
      </c>
      <c r="AB25" s="11">
        <f t="shared" si="41"/>
        <v>4.4616268002800219E-2</v>
      </c>
      <c r="AC25" s="11">
        <f t="shared" si="41"/>
        <v>4.8902833846276833E-2</v>
      </c>
      <c r="AD25" s="11">
        <f t="shared" si="41"/>
        <v>5.40848064175233E-2</v>
      </c>
      <c r="AE25" s="11">
        <f t="shared" si="41"/>
        <v>5.8718402078330297E-2</v>
      </c>
      <c r="AF25" s="11">
        <f t="shared" si="41"/>
        <v>6.3271147961701704E-2</v>
      </c>
      <c r="AG25" s="11">
        <f t="shared" si="41"/>
        <v>6.7718669491359851E-2</v>
      </c>
      <c r="AH25" s="11">
        <f t="shared" si="41"/>
        <v>7.1177747844018729E-2</v>
      </c>
      <c r="AI25" s="11">
        <f t="shared" si="41"/>
        <v>7.4060699418483797E-2</v>
      </c>
      <c r="AJ25" s="11">
        <f t="shared" si="41"/>
        <v>7.7365173942621226E-2</v>
      </c>
      <c r="AK25" s="11">
        <f t="shared" si="41"/>
        <v>8.1207726827084839E-2</v>
      </c>
      <c r="AL25" s="11">
        <f t="shared" si="41"/>
        <v>8.678509521348543E-2</v>
      </c>
      <c r="AM25" s="11">
        <f t="shared" si="41"/>
        <v>9.5199235651792696E-2</v>
      </c>
      <c r="AO25" s="11">
        <f>AO7/AO16</f>
        <v>9.2648898199086838E-2</v>
      </c>
    </row>
    <row r="26" spans="2:41" ht="15.5" x14ac:dyDescent="0.35">
      <c r="B26" s="1" t="s">
        <v>5</v>
      </c>
      <c r="C26" s="11">
        <f t="shared" si="40"/>
        <v>1.090058684247631E-2</v>
      </c>
      <c r="D26" s="11">
        <f t="shared" si="41"/>
        <v>1.1073663938372653E-2</v>
      </c>
      <c r="E26" s="11">
        <f t="shared" si="41"/>
        <v>1.1127672697368422E-2</v>
      </c>
      <c r="F26" s="11">
        <f t="shared" si="41"/>
        <v>1.1562215896730108E-2</v>
      </c>
      <c r="G26" s="11">
        <f t="shared" si="41"/>
        <v>1.1979621183739122E-2</v>
      </c>
      <c r="H26" s="11">
        <f t="shared" si="41"/>
        <v>1.2309409600987918E-2</v>
      </c>
      <c r="I26" s="11">
        <f t="shared" si="41"/>
        <v>1.2661256941809527E-2</v>
      </c>
      <c r="J26" s="11">
        <f t="shared" si="41"/>
        <v>1.2901137813088975E-2</v>
      </c>
      <c r="K26" s="11">
        <f t="shared" si="41"/>
        <v>1.3030600532598295E-2</v>
      </c>
      <c r="L26" s="11">
        <f t="shared" si="41"/>
        <v>1.3214141356404153E-2</v>
      </c>
      <c r="M26" s="11">
        <f t="shared" si="41"/>
        <v>1.3367774878747619E-2</v>
      </c>
      <c r="N26" s="11">
        <f t="shared" si="41"/>
        <v>1.3568835701917994E-2</v>
      </c>
      <c r="O26" s="11">
        <f t="shared" si="41"/>
        <v>1.3828321466079567E-2</v>
      </c>
      <c r="P26" s="11">
        <f t="shared" si="41"/>
        <v>1.4194709743050605E-2</v>
      </c>
      <c r="Q26" s="11">
        <f t="shared" si="41"/>
        <v>1.4933656035917986E-2</v>
      </c>
      <c r="R26" s="11">
        <f t="shared" si="41"/>
        <v>1.5545683545617976E-2</v>
      </c>
      <c r="S26" s="11">
        <f t="shared" si="41"/>
        <v>1.6349941607351402E-2</v>
      </c>
      <c r="T26" s="11">
        <f t="shared" si="41"/>
        <v>1.7012974275626296E-2</v>
      </c>
      <c r="U26" s="11">
        <f t="shared" si="41"/>
        <v>1.7849653114406925E-2</v>
      </c>
      <c r="V26" s="11">
        <f t="shared" si="41"/>
        <v>1.8502977664984883E-2</v>
      </c>
      <c r="W26" s="11">
        <f t="shared" si="41"/>
        <v>1.9122958776024986E-2</v>
      </c>
      <c r="X26" s="11">
        <f t="shared" si="41"/>
        <v>2.0806590855446734E-2</v>
      </c>
      <c r="Y26" s="11">
        <f t="shared" si="41"/>
        <v>2.2856989821558257E-2</v>
      </c>
      <c r="Z26" s="11">
        <f t="shared" si="41"/>
        <v>2.4902751353611662E-2</v>
      </c>
      <c r="AA26" s="11">
        <f t="shared" si="41"/>
        <v>2.6736175083890337E-2</v>
      </c>
      <c r="AB26" s="11">
        <f t="shared" si="41"/>
        <v>2.8408897366897161E-2</v>
      </c>
      <c r="AC26" s="11">
        <f t="shared" si="41"/>
        <v>3.0200260742564627E-2</v>
      </c>
      <c r="AD26" s="11">
        <f t="shared" si="41"/>
        <v>3.2734910407322237E-2</v>
      </c>
      <c r="AE26" s="11">
        <f t="shared" si="41"/>
        <v>3.525270941655443E-2</v>
      </c>
      <c r="AF26" s="11">
        <f t="shared" si="41"/>
        <v>3.7549673839694084E-2</v>
      </c>
      <c r="AG26" s="11">
        <f t="shared" si="41"/>
        <v>3.9946460757441633E-2</v>
      </c>
      <c r="AH26" s="11">
        <f t="shared" si="41"/>
        <v>4.1862104067969148E-2</v>
      </c>
      <c r="AI26" s="11">
        <f t="shared" si="41"/>
        <v>4.3463865011142945E-2</v>
      </c>
      <c r="AJ26" s="11">
        <f t="shared" si="41"/>
        <v>4.5441043216918324E-2</v>
      </c>
      <c r="AK26" s="11">
        <f t="shared" si="41"/>
        <v>4.7507076728691457E-2</v>
      </c>
      <c r="AL26" s="11">
        <f t="shared" si="41"/>
        <v>5.0416148587950432E-2</v>
      </c>
      <c r="AM26" s="11">
        <f t="shared" si="41"/>
        <v>5.483896275307007E-2</v>
      </c>
      <c r="AO26" s="11">
        <f>AO8/AO17</f>
        <v>5.2965285696869917E-2</v>
      </c>
    </row>
    <row r="27" spans="2:41" ht="15.5" x14ac:dyDescent="0.35">
      <c r="B27" s="1" t="s">
        <v>10</v>
      </c>
      <c r="C27" s="11">
        <f t="shared" si="40"/>
        <v>7.3941881126754708E-3</v>
      </c>
      <c r="D27" s="11">
        <f t="shared" si="41"/>
        <v>7.4831914759639333E-3</v>
      </c>
      <c r="E27" s="11">
        <f t="shared" si="41"/>
        <v>7.5376272417465862E-3</v>
      </c>
      <c r="F27" s="11">
        <f t="shared" si="41"/>
        <v>7.8234969376577059E-3</v>
      </c>
      <c r="G27" s="11">
        <f t="shared" si="41"/>
        <v>8.1092711301044632E-3</v>
      </c>
      <c r="H27" s="11">
        <f t="shared" si="41"/>
        <v>8.333629918139138E-3</v>
      </c>
      <c r="I27" s="11">
        <f t="shared" si="41"/>
        <v>8.5509302167294417E-3</v>
      </c>
      <c r="J27" s="11">
        <f t="shared" si="41"/>
        <v>8.7262627309922392E-3</v>
      </c>
      <c r="K27" s="11">
        <f t="shared" si="41"/>
        <v>8.9037282549950109E-3</v>
      </c>
      <c r="L27" s="11">
        <f t="shared" si="41"/>
        <v>9.0286253589167316E-3</v>
      </c>
      <c r="M27" s="11">
        <f t="shared" si="41"/>
        <v>9.1194602114305183E-3</v>
      </c>
      <c r="N27" s="11">
        <f t="shared" si="41"/>
        <v>9.2360908486844202E-3</v>
      </c>
      <c r="O27" s="11">
        <f t="shared" si="41"/>
        <v>9.4125702136476867E-3</v>
      </c>
      <c r="P27" s="11">
        <f t="shared" si="41"/>
        <v>9.6210024147476286E-3</v>
      </c>
      <c r="Q27" s="11">
        <f t="shared" si="41"/>
        <v>1.0119494715985103E-2</v>
      </c>
      <c r="R27" s="11">
        <f t="shared" si="41"/>
        <v>1.0580320020730271E-2</v>
      </c>
      <c r="S27" s="11">
        <f t="shared" si="41"/>
        <v>1.1068066930304555E-2</v>
      </c>
      <c r="T27" s="11">
        <f t="shared" si="41"/>
        <v>1.1550860745021258E-2</v>
      </c>
      <c r="U27" s="11">
        <f t="shared" si="41"/>
        <v>1.210499384770361E-2</v>
      </c>
      <c r="V27" s="11">
        <f t="shared" si="41"/>
        <v>1.2555023662339284E-2</v>
      </c>
      <c r="W27" s="11">
        <f t="shared" si="41"/>
        <v>1.3006080142987089E-2</v>
      </c>
      <c r="X27" s="11">
        <f t="shared" si="41"/>
        <v>1.4194886389439743E-2</v>
      </c>
      <c r="Y27" s="11">
        <f t="shared" si="41"/>
        <v>1.5700843084210374E-2</v>
      </c>
      <c r="Z27" s="11">
        <f t="shared" si="41"/>
        <v>1.7241254770978581E-2</v>
      </c>
      <c r="AA27" s="11">
        <f t="shared" si="41"/>
        <v>1.8836531140012776E-2</v>
      </c>
      <c r="AB27" s="11">
        <f t="shared" si="41"/>
        <v>2.0363928934327022E-2</v>
      </c>
      <c r="AC27" s="11">
        <f t="shared" si="41"/>
        <v>2.1926970665559833E-2</v>
      </c>
      <c r="AD27" s="11">
        <f t="shared" si="41"/>
        <v>2.4240825770563343E-2</v>
      </c>
      <c r="AE27" s="11">
        <f t="shared" si="41"/>
        <v>2.6292054894122948E-2</v>
      </c>
      <c r="AF27" s="11">
        <f t="shared" si="41"/>
        <v>2.8218182994316658E-2</v>
      </c>
      <c r="AG27" s="11">
        <f t="shared" si="41"/>
        <v>3.0240523776418646E-2</v>
      </c>
      <c r="AH27" s="11">
        <f t="shared" si="41"/>
        <v>3.1863385225346055E-2</v>
      </c>
      <c r="AI27" s="11">
        <f t="shared" si="41"/>
        <v>3.3270150190997973E-2</v>
      </c>
      <c r="AJ27" s="11">
        <f t="shared" si="41"/>
        <v>3.492774893902937E-2</v>
      </c>
      <c r="AK27" s="11">
        <f t="shared" si="41"/>
        <v>3.6781776944772269E-2</v>
      </c>
      <c r="AL27" s="11">
        <f t="shared" si="41"/>
        <v>3.9476658965924588E-2</v>
      </c>
      <c r="AM27" s="11">
        <f t="shared" si="41"/>
        <v>4.3769842432278959E-2</v>
      </c>
      <c r="AO27" s="11">
        <f>AO9/AO18</f>
        <v>4.3186293833600051E-2</v>
      </c>
    </row>
    <row r="28" spans="2:41" ht="15.5" x14ac:dyDescent="0.35">
      <c r="B28" s="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O28" s="11"/>
    </row>
    <row r="29" spans="2:41" ht="15.5" x14ac:dyDescent="0.35">
      <c r="B29" s="1" t="s">
        <v>16</v>
      </c>
    </row>
    <row r="30" spans="2:41" s="5" customFormat="1" x14ac:dyDescent="0.35">
      <c r="B30" s="5" t="s">
        <v>1</v>
      </c>
      <c r="C30" s="10">
        <v>42811</v>
      </c>
      <c r="D30" s="10">
        <v>42841</v>
      </c>
      <c r="E30" s="10">
        <v>42871</v>
      </c>
      <c r="F30" s="10">
        <v>42901</v>
      </c>
      <c r="G30" s="10">
        <v>42931</v>
      </c>
      <c r="H30" s="10">
        <v>42961</v>
      </c>
      <c r="I30" s="10">
        <v>42991</v>
      </c>
      <c r="J30" s="10">
        <v>43021</v>
      </c>
      <c r="K30" s="10">
        <v>43051</v>
      </c>
      <c r="L30" s="10">
        <v>43081</v>
      </c>
      <c r="M30" s="10">
        <v>43111</v>
      </c>
      <c r="N30" s="10">
        <v>43141</v>
      </c>
      <c r="O30" s="10">
        <v>43171</v>
      </c>
      <c r="P30" s="10">
        <v>43201</v>
      </c>
      <c r="Q30" s="10">
        <v>43231</v>
      </c>
      <c r="R30" s="10">
        <v>43261</v>
      </c>
      <c r="S30" s="10">
        <v>43291</v>
      </c>
      <c r="T30" s="10">
        <v>43321</v>
      </c>
      <c r="U30" s="10">
        <v>43351</v>
      </c>
      <c r="V30" s="10">
        <v>43381</v>
      </c>
      <c r="W30" s="10">
        <v>43411</v>
      </c>
      <c r="X30" s="10">
        <v>43441</v>
      </c>
      <c r="Y30" s="10">
        <v>43471</v>
      </c>
      <c r="Z30" s="10">
        <v>43501</v>
      </c>
      <c r="AA30" s="10">
        <v>43531</v>
      </c>
      <c r="AB30" s="10">
        <v>43561</v>
      </c>
      <c r="AC30" s="10">
        <v>43591</v>
      </c>
      <c r="AD30" s="10">
        <v>43621</v>
      </c>
      <c r="AE30" s="10">
        <v>43651</v>
      </c>
      <c r="AF30" s="10">
        <v>43681</v>
      </c>
      <c r="AG30" s="10">
        <v>43711</v>
      </c>
      <c r="AH30" s="10">
        <v>43741</v>
      </c>
      <c r="AI30" s="10">
        <v>43771</v>
      </c>
      <c r="AJ30" s="10">
        <v>43801</v>
      </c>
      <c r="AK30" s="10">
        <v>43831</v>
      </c>
      <c r="AL30" s="10">
        <v>43861</v>
      </c>
      <c r="AM30" s="10">
        <v>43891</v>
      </c>
      <c r="AN30" s="5" t="s">
        <v>20</v>
      </c>
      <c r="AO30" s="5" t="s">
        <v>7</v>
      </c>
    </row>
    <row r="31" spans="2:41" ht="17.5" x14ac:dyDescent="0.35">
      <c r="B31" s="1" t="s">
        <v>0</v>
      </c>
      <c r="C31" s="2">
        <v>201157</v>
      </c>
      <c r="D31" s="2">
        <v>206445</v>
      </c>
      <c r="E31" s="2">
        <v>211663</v>
      </c>
      <c r="F31" s="2">
        <v>217143</v>
      </c>
      <c r="G31" s="2">
        <v>223053</v>
      </c>
      <c r="H31" s="2">
        <v>229041</v>
      </c>
      <c r="I31" s="2">
        <v>234840</v>
      </c>
      <c r="J31" s="2">
        <v>240271</v>
      </c>
      <c r="K31" s="2">
        <v>245864</v>
      </c>
      <c r="L31" s="2">
        <v>251369</v>
      </c>
      <c r="M31" s="2">
        <v>258491</v>
      </c>
      <c r="N31" s="2">
        <v>264501</v>
      </c>
      <c r="O31" s="2">
        <v>270806</v>
      </c>
      <c r="P31" s="2">
        <v>277410</v>
      </c>
      <c r="Q31" s="2">
        <v>284127</v>
      </c>
      <c r="R31" s="2">
        <v>291394</v>
      </c>
      <c r="S31" s="2">
        <v>298574</v>
      </c>
      <c r="T31" s="2">
        <v>305843</v>
      </c>
      <c r="U31" s="2">
        <v>313187</v>
      </c>
      <c r="V31" s="2">
        <v>319891</v>
      </c>
      <c r="W31" s="2">
        <v>327203</v>
      </c>
      <c r="X31" s="2">
        <v>335369</v>
      </c>
      <c r="Y31" s="2">
        <v>345525</v>
      </c>
      <c r="Z31" s="2">
        <v>353722</v>
      </c>
      <c r="AA31" s="2">
        <v>362319</v>
      </c>
      <c r="AB31" s="2">
        <v>370638</v>
      </c>
      <c r="AC31" s="2">
        <v>379805</v>
      </c>
      <c r="AD31" s="2">
        <v>389238</v>
      </c>
      <c r="AE31" s="2">
        <v>398964</v>
      </c>
      <c r="AF31" s="2">
        <v>408766</v>
      </c>
      <c r="AG31" s="2">
        <v>418668</v>
      </c>
      <c r="AH31" s="2">
        <v>428378</v>
      </c>
      <c r="AI31" s="2">
        <v>438885</v>
      </c>
      <c r="AJ31" s="2">
        <v>448104</v>
      </c>
      <c r="AK31" s="2">
        <v>457930</v>
      </c>
      <c r="AL31" s="2">
        <v>467689</v>
      </c>
      <c r="AM31" s="2">
        <v>479070</v>
      </c>
      <c r="AN31">
        <f>3*AO31-2*AM31</f>
        <v>530238</v>
      </c>
      <c r="AO31" s="12">
        <v>496126</v>
      </c>
    </row>
    <row r="32" spans="2:41" ht="17.5" x14ac:dyDescent="0.35">
      <c r="B32" s="1" t="s">
        <v>2</v>
      </c>
      <c r="C32" s="2">
        <v>744003</v>
      </c>
      <c r="D32" s="2">
        <v>759321</v>
      </c>
      <c r="E32" s="2">
        <v>775772</v>
      </c>
      <c r="F32" s="2">
        <v>792240</v>
      </c>
      <c r="G32" s="2">
        <v>809922</v>
      </c>
      <c r="H32" s="2">
        <v>827479</v>
      </c>
      <c r="I32" s="2">
        <v>843463</v>
      </c>
      <c r="J32" s="2">
        <v>858293</v>
      </c>
      <c r="K32" s="2">
        <v>874688</v>
      </c>
      <c r="L32" s="2">
        <v>890286</v>
      </c>
      <c r="M32" s="2">
        <v>913709</v>
      </c>
      <c r="N32" s="2">
        <v>930646</v>
      </c>
      <c r="O32" s="2">
        <v>948998</v>
      </c>
      <c r="P32" s="2">
        <v>966707</v>
      </c>
      <c r="Q32" s="2">
        <v>983742</v>
      </c>
      <c r="R32" s="2">
        <v>1001348</v>
      </c>
      <c r="S32" s="2">
        <v>1020170</v>
      </c>
      <c r="T32" s="2">
        <v>1039265</v>
      </c>
      <c r="U32" s="2">
        <v>1057041</v>
      </c>
      <c r="V32" s="2">
        <v>1074617</v>
      </c>
      <c r="W32" s="2">
        <v>1093016</v>
      </c>
      <c r="X32" s="2">
        <v>1112275</v>
      </c>
      <c r="Y32" s="2">
        <v>1142021</v>
      </c>
      <c r="Z32" s="2">
        <v>1162597</v>
      </c>
      <c r="AA32" s="2">
        <v>1184314</v>
      </c>
      <c r="AB32" s="2">
        <v>1204253</v>
      </c>
      <c r="AC32" s="2">
        <v>1225400</v>
      </c>
      <c r="AD32" s="2">
        <v>1245877</v>
      </c>
      <c r="AE32" s="2">
        <v>1267800</v>
      </c>
      <c r="AF32" s="2">
        <v>1291203</v>
      </c>
      <c r="AG32" s="2">
        <v>1314785</v>
      </c>
      <c r="AH32" s="2">
        <v>1336176</v>
      </c>
      <c r="AI32" s="2">
        <v>1360685</v>
      </c>
      <c r="AJ32" s="2">
        <v>1382100</v>
      </c>
      <c r="AK32" s="2">
        <v>1411729</v>
      </c>
      <c r="AL32" s="2">
        <v>1436724</v>
      </c>
      <c r="AM32" s="2">
        <v>1464957</v>
      </c>
      <c r="AN32">
        <f t="shared" ref="AN32:AN36" si="42">3*AO32-2*AM32</f>
        <v>1621629</v>
      </c>
      <c r="AO32" s="12">
        <v>1517181</v>
      </c>
    </row>
    <row r="33" spans="2:41" ht="17.5" x14ac:dyDescent="0.35">
      <c r="B33" s="1" t="s">
        <v>3</v>
      </c>
      <c r="C33" s="2">
        <v>764100</v>
      </c>
      <c r="D33" s="2">
        <v>780375</v>
      </c>
      <c r="E33" s="2">
        <v>797627</v>
      </c>
      <c r="F33" s="2">
        <v>814614</v>
      </c>
      <c r="G33" s="2">
        <v>833379</v>
      </c>
      <c r="H33" s="2">
        <v>852271</v>
      </c>
      <c r="I33" s="2">
        <v>869918</v>
      </c>
      <c r="J33" s="2">
        <v>886297</v>
      </c>
      <c r="K33" s="2">
        <v>903845</v>
      </c>
      <c r="L33" s="2">
        <v>920308</v>
      </c>
      <c r="M33" s="2">
        <v>942772</v>
      </c>
      <c r="N33" s="2">
        <v>960960</v>
      </c>
      <c r="O33" s="2">
        <v>980564</v>
      </c>
      <c r="P33" s="2">
        <v>999533</v>
      </c>
      <c r="Q33" s="2">
        <v>1017952</v>
      </c>
      <c r="R33" s="2">
        <v>1037193</v>
      </c>
      <c r="S33" s="2">
        <v>1057367</v>
      </c>
      <c r="T33" s="2">
        <v>1079094</v>
      </c>
      <c r="U33" s="2">
        <v>1099808</v>
      </c>
      <c r="V33" s="2">
        <v>1119470</v>
      </c>
      <c r="W33" s="2">
        <v>1140303</v>
      </c>
      <c r="X33" s="2">
        <v>1161445</v>
      </c>
      <c r="Y33" s="2">
        <v>1190046</v>
      </c>
      <c r="Z33" s="2">
        <v>1212203</v>
      </c>
      <c r="AA33" s="2">
        <v>1235775</v>
      </c>
      <c r="AB33" s="2">
        <v>1257235</v>
      </c>
      <c r="AC33" s="2">
        <v>1280818</v>
      </c>
      <c r="AD33" s="2">
        <v>1303618</v>
      </c>
      <c r="AE33" s="2">
        <v>1327941</v>
      </c>
      <c r="AF33" s="2">
        <v>1354257</v>
      </c>
      <c r="AG33" s="2">
        <v>1380500</v>
      </c>
      <c r="AH33" s="2">
        <v>1405079</v>
      </c>
      <c r="AI33" s="2">
        <v>1433102</v>
      </c>
      <c r="AJ33" s="2">
        <v>1458053</v>
      </c>
      <c r="AK33" s="2">
        <v>1489947</v>
      </c>
      <c r="AL33" s="2">
        <v>1520881</v>
      </c>
      <c r="AM33" s="2">
        <v>1558172</v>
      </c>
      <c r="AN33">
        <f t="shared" si="42"/>
        <v>1747880</v>
      </c>
      <c r="AO33" s="12">
        <v>1621408</v>
      </c>
    </row>
    <row r="34" spans="2:41" ht="17.5" x14ac:dyDescent="0.35">
      <c r="B34" s="1" t="s">
        <v>4</v>
      </c>
      <c r="C34" s="2">
        <v>353644</v>
      </c>
      <c r="D34" s="2">
        <v>360888</v>
      </c>
      <c r="E34" s="2">
        <v>368578</v>
      </c>
      <c r="F34" s="2">
        <v>376305</v>
      </c>
      <c r="G34" s="2">
        <v>384501</v>
      </c>
      <c r="H34" s="2">
        <v>392870</v>
      </c>
      <c r="I34" s="2">
        <v>400690</v>
      </c>
      <c r="J34" s="2">
        <v>408137</v>
      </c>
      <c r="K34" s="2">
        <v>415971</v>
      </c>
      <c r="L34" s="2">
        <v>423271</v>
      </c>
      <c r="M34" s="2">
        <v>432197</v>
      </c>
      <c r="N34" s="2">
        <v>440055</v>
      </c>
      <c r="O34" s="2">
        <v>448563</v>
      </c>
      <c r="P34" s="2">
        <v>456935</v>
      </c>
      <c r="Q34" s="2">
        <v>465065</v>
      </c>
      <c r="R34" s="2">
        <v>473515</v>
      </c>
      <c r="S34" s="2">
        <v>482433</v>
      </c>
      <c r="T34" s="2">
        <v>491785</v>
      </c>
      <c r="U34" s="2">
        <v>500822</v>
      </c>
      <c r="V34" s="2">
        <v>509673</v>
      </c>
      <c r="W34" s="2">
        <v>519376</v>
      </c>
      <c r="X34" s="2">
        <v>529472</v>
      </c>
      <c r="Y34" s="2">
        <v>542028</v>
      </c>
      <c r="Z34" s="2">
        <v>552322</v>
      </c>
      <c r="AA34" s="2">
        <v>563168</v>
      </c>
      <c r="AB34" s="2">
        <v>573597</v>
      </c>
      <c r="AC34" s="2">
        <v>584461</v>
      </c>
      <c r="AD34" s="2">
        <v>595388</v>
      </c>
      <c r="AE34" s="2">
        <v>606819</v>
      </c>
      <c r="AF34" s="2">
        <v>619053</v>
      </c>
      <c r="AG34" s="2">
        <v>631602</v>
      </c>
      <c r="AH34" s="2">
        <v>643474</v>
      </c>
      <c r="AI34" s="2">
        <v>656976</v>
      </c>
      <c r="AJ34" s="2">
        <v>669360</v>
      </c>
      <c r="AK34" s="2">
        <v>683122</v>
      </c>
      <c r="AL34" s="2">
        <v>698298</v>
      </c>
      <c r="AM34" s="2">
        <v>717426</v>
      </c>
      <c r="AN34">
        <f t="shared" si="42"/>
        <v>840147</v>
      </c>
      <c r="AO34" s="12">
        <v>758333</v>
      </c>
    </row>
    <row r="35" spans="2:41" ht="17.5" x14ac:dyDescent="0.35">
      <c r="B35" s="1" t="s">
        <v>5</v>
      </c>
      <c r="C35" s="2">
        <v>391869</v>
      </c>
      <c r="D35" s="2">
        <v>399456</v>
      </c>
      <c r="E35" s="2">
        <v>407540</v>
      </c>
      <c r="F35" s="2">
        <v>415623</v>
      </c>
      <c r="G35" s="2">
        <v>424145</v>
      </c>
      <c r="H35" s="2">
        <v>432947</v>
      </c>
      <c r="I35" s="2">
        <v>441094</v>
      </c>
      <c r="J35" s="2">
        <v>449368</v>
      </c>
      <c r="K35" s="2">
        <v>457852</v>
      </c>
      <c r="L35" s="2">
        <v>465453</v>
      </c>
      <c r="M35" s="2">
        <v>474793</v>
      </c>
      <c r="N35" s="2">
        <v>483299</v>
      </c>
      <c r="O35" s="2">
        <v>492508</v>
      </c>
      <c r="P35" s="2">
        <v>501679</v>
      </c>
      <c r="Q35" s="2">
        <v>510681</v>
      </c>
      <c r="R35" s="2">
        <v>519793</v>
      </c>
      <c r="S35" s="2">
        <v>529711</v>
      </c>
      <c r="T35" s="2">
        <v>539788</v>
      </c>
      <c r="U35" s="2">
        <v>549508</v>
      </c>
      <c r="V35" s="2">
        <v>560017</v>
      </c>
      <c r="W35" s="2">
        <v>571397</v>
      </c>
      <c r="X35" s="2">
        <v>582524</v>
      </c>
      <c r="Y35" s="2">
        <v>596711</v>
      </c>
      <c r="Z35" s="2">
        <v>607973</v>
      </c>
      <c r="AA35" s="2">
        <v>619785</v>
      </c>
      <c r="AB35" s="2">
        <v>630874</v>
      </c>
      <c r="AC35" s="2">
        <v>642428</v>
      </c>
      <c r="AD35" s="2">
        <v>653755</v>
      </c>
      <c r="AE35" s="2">
        <v>666243</v>
      </c>
      <c r="AF35" s="2">
        <v>679177</v>
      </c>
      <c r="AG35" s="2">
        <v>692835</v>
      </c>
      <c r="AH35" s="2">
        <v>706237</v>
      </c>
      <c r="AI35" s="2">
        <v>722597</v>
      </c>
      <c r="AJ35" s="2">
        <v>735750</v>
      </c>
      <c r="AK35" s="2">
        <v>751212</v>
      </c>
      <c r="AL35" s="2">
        <v>767493</v>
      </c>
      <c r="AM35" s="2">
        <v>787090</v>
      </c>
      <c r="AN35">
        <f t="shared" si="42"/>
        <v>955660</v>
      </c>
      <c r="AO35" s="12">
        <v>843280</v>
      </c>
    </row>
    <row r="36" spans="2:41" ht="15.5" x14ac:dyDescent="0.35">
      <c r="B36" s="1" t="s">
        <v>10</v>
      </c>
      <c r="C36">
        <f>SUM(C31:C35)</f>
        <v>2454773</v>
      </c>
      <c r="D36">
        <f t="shared" ref="D36:AM36" si="43">SUM(D31:D35)</f>
        <v>2506485</v>
      </c>
      <c r="E36">
        <f t="shared" si="43"/>
        <v>2561180</v>
      </c>
      <c r="F36">
        <f t="shared" si="43"/>
        <v>2615925</v>
      </c>
      <c r="G36">
        <f t="shared" si="43"/>
        <v>2675000</v>
      </c>
      <c r="H36">
        <f t="shared" si="43"/>
        <v>2734608</v>
      </c>
      <c r="I36">
        <f t="shared" si="43"/>
        <v>2790005</v>
      </c>
      <c r="J36">
        <f t="shared" si="43"/>
        <v>2842366</v>
      </c>
      <c r="K36">
        <f t="shared" si="43"/>
        <v>2898220</v>
      </c>
      <c r="L36">
        <f t="shared" si="43"/>
        <v>2950687</v>
      </c>
      <c r="M36">
        <f t="shared" si="43"/>
        <v>3021962</v>
      </c>
      <c r="N36">
        <f t="shared" si="43"/>
        <v>3079461</v>
      </c>
      <c r="O36">
        <f t="shared" si="43"/>
        <v>3141439</v>
      </c>
      <c r="P36">
        <f t="shared" si="43"/>
        <v>3202264</v>
      </c>
      <c r="Q36">
        <f t="shared" si="43"/>
        <v>3261567</v>
      </c>
      <c r="R36">
        <f t="shared" si="43"/>
        <v>3323243</v>
      </c>
      <c r="S36">
        <f t="shared" si="43"/>
        <v>3388255</v>
      </c>
      <c r="T36">
        <f t="shared" si="43"/>
        <v>3455775</v>
      </c>
      <c r="U36">
        <f t="shared" si="43"/>
        <v>3520366</v>
      </c>
      <c r="V36">
        <f t="shared" si="43"/>
        <v>3583668</v>
      </c>
      <c r="W36">
        <f t="shared" si="43"/>
        <v>3651295</v>
      </c>
      <c r="X36">
        <f t="shared" si="43"/>
        <v>3721085</v>
      </c>
      <c r="Y36">
        <f t="shared" si="43"/>
        <v>3816331</v>
      </c>
      <c r="Z36">
        <f t="shared" si="43"/>
        <v>3888817</v>
      </c>
      <c r="AA36">
        <f t="shared" si="43"/>
        <v>3965361</v>
      </c>
      <c r="AB36">
        <f t="shared" si="43"/>
        <v>4036597</v>
      </c>
      <c r="AC36">
        <f t="shared" si="43"/>
        <v>4112912</v>
      </c>
      <c r="AD36">
        <f t="shared" si="43"/>
        <v>4187876</v>
      </c>
      <c r="AE36">
        <f t="shared" si="43"/>
        <v>4267767</v>
      </c>
      <c r="AF36">
        <f t="shared" si="43"/>
        <v>4352456</v>
      </c>
      <c r="AG36">
        <f t="shared" si="43"/>
        <v>4438390</v>
      </c>
      <c r="AH36">
        <f t="shared" si="43"/>
        <v>4519344</v>
      </c>
      <c r="AI36">
        <f t="shared" si="43"/>
        <v>4612245</v>
      </c>
      <c r="AJ36">
        <f t="shared" si="43"/>
        <v>4693367</v>
      </c>
      <c r="AK36">
        <f t="shared" si="43"/>
        <v>4793940</v>
      </c>
      <c r="AL36">
        <f t="shared" si="43"/>
        <v>4891085</v>
      </c>
      <c r="AM36">
        <f t="shared" si="43"/>
        <v>5006715</v>
      </c>
      <c r="AN36">
        <f t="shared" si="42"/>
        <v>5695554</v>
      </c>
      <c r="AO36">
        <f>SUM(AO31:AO35)</f>
        <v>5236328</v>
      </c>
    </row>
    <row r="38" spans="2:41" ht="15.5" x14ac:dyDescent="0.35">
      <c r="B38" s="1" t="s">
        <v>17</v>
      </c>
    </row>
    <row r="39" spans="2:41" s="5" customFormat="1" x14ac:dyDescent="0.35">
      <c r="B39" s="5" t="s">
        <v>1</v>
      </c>
      <c r="C39" s="10">
        <v>42811</v>
      </c>
      <c r="D39" s="10">
        <v>42841</v>
      </c>
      <c r="E39" s="10">
        <v>42871</v>
      </c>
      <c r="F39" s="10">
        <v>42901</v>
      </c>
      <c r="G39" s="10">
        <v>42931</v>
      </c>
      <c r="H39" s="10">
        <v>42961</v>
      </c>
      <c r="I39" s="10">
        <v>42991</v>
      </c>
      <c r="J39" s="10">
        <v>43021</v>
      </c>
      <c r="K39" s="10">
        <v>43051</v>
      </c>
      <c r="L39" s="10">
        <v>43081</v>
      </c>
      <c r="M39" s="10">
        <v>43111</v>
      </c>
      <c r="N39" s="10">
        <v>43141</v>
      </c>
      <c r="O39" s="10">
        <v>43171</v>
      </c>
      <c r="P39" s="10">
        <v>43201</v>
      </c>
      <c r="Q39" s="10">
        <v>43231</v>
      </c>
      <c r="R39" s="10">
        <v>43261</v>
      </c>
      <c r="S39" s="10">
        <v>43291</v>
      </c>
      <c r="T39" s="10">
        <v>43321</v>
      </c>
      <c r="U39" s="10">
        <v>43351</v>
      </c>
      <c r="V39" s="10">
        <v>43381</v>
      </c>
      <c r="W39" s="10">
        <v>43411</v>
      </c>
      <c r="X39" s="10">
        <v>43441</v>
      </c>
      <c r="Y39" s="10">
        <v>43471</v>
      </c>
      <c r="Z39" s="10">
        <v>43501</v>
      </c>
      <c r="AA39" s="10">
        <v>43531</v>
      </c>
      <c r="AB39" s="10">
        <v>43561</v>
      </c>
      <c r="AC39" s="10">
        <v>43591</v>
      </c>
      <c r="AD39" s="10">
        <v>43621</v>
      </c>
      <c r="AE39" s="10">
        <v>43651</v>
      </c>
      <c r="AF39" s="10">
        <v>43681</v>
      </c>
      <c r="AG39" s="10">
        <v>43711</v>
      </c>
      <c r="AH39" s="10">
        <v>43741</v>
      </c>
      <c r="AI39" s="10">
        <v>43771</v>
      </c>
      <c r="AJ39" s="10">
        <v>43801</v>
      </c>
      <c r="AK39" s="10">
        <v>43831</v>
      </c>
      <c r="AL39" s="10">
        <v>43861</v>
      </c>
      <c r="AM39" s="10">
        <v>43891</v>
      </c>
      <c r="AN39" s="5" t="s">
        <v>20</v>
      </c>
      <c r="AO39" s="5" t="s">
        <v>7</v>
      </c>
    </row>
    <row r="40" spans="2:41" ht="15.5" x14ac:dyDescent="0.35">
      <c r="B40" s="1" t="s">
        <v>0</v>
      </c>
      <c r="C40">
        <f>C13-C31</f>
        <v>11198</v>
      </c>
      <c r="D40">
        <f t="shared" ref="D40:AM45" si="44">D13-D31</f>
        <v>11511</v>
      </c>
      <c r="E40">
        <f t="shared" si="44"/>
        <v>11770</v>
      </c>
      <c r="F40">
        <f t="shared" si="44"/>
        <v>12122</v>
      </c>
      <c r="G40">
        <f t="shared" si="44"/>
        <v>12553</v>
      </c>
      <c r="H40">
        <f t="shared" si="44"/>
        <v>12948</v>
      </c>
      <c r="I40">
        <f t="shared" si="44"/>
        <v>13288</v>
      </c>
      <c r="J40">
        <f t="shared" si="44"/>
        <v>13608</v>
      </c>
      <c r="K40">
        <f t="shared" si="44"/>
        <v>14211</v>
      </c>
      <c r="L40">
        <f t="shared" si="44"/>
        <v>14568</v>
      </c>
      <c r="M40">
        <f t="shared" si="44"/>
        <v>14993</v>
      </c>
      <c r="N40">
        <f t="shared" si="44"/>
        <v>15413</v>
      </c>
      <c r="O40">
        <f t="shared" si="44"/>
        <v>15894</v>
      </c>
      <c r="P40">
        <f t="shared" si="44"/>
        <v>16338</v>
      </c>
      <c r="Q40">
        <f t="shared" si="44"/>
        <v>16961</v>
      </c>
      <c r="R40">
        <f t="shared" si="44"/>
        <v>17606</v>
      </c>
      <c r="S40">
        <f t="shared" si="44"/>
        <v>18372</v>
      </c>
      <c r="T40">
        <f t="shared" si="44"/>
        <v>19179</v>
      </c>
      <c r="U40">
        <f t="shared" si="44"/>
        <v>20027</v>
      </c>
      <c r="V40">
        <f t="shared" si="44"/>
        <v>20754</v>
      </c>
      <c r="W40">
        <f t="shared" si="44"/>
        <v>21579</v>
      </c>
      <c r="X40">
        <f t="shared" si="44"/>
        <v>22944</v>
      </c>
      <c r="Y40">
        <f t="shared" si="44"/>
        <v>24770</v>
      </c>
      <c r="Z40">
        <f t="shared" si="44"/>
        <v>26803</v>
      </c>
      <c r="AA40">
        <f t="shared" si="44"/>
        <v>29079</v>
      </c>
      <c r="AB40">
        <f t="shared" si="44"/>
        <v>31274</v>
      </c>
      <c r="AC40">
        <f t="shared" si="44"/>
        <v>33789</v>
      </c>
      <c r="AD40">
        <f t="shared" si="44"/>
        <v>37456</v>
      </c>
      <c r="AE40">
        <f t="shared" si="44"/>
        <v>40812</v>
      </c>
      <c r="AF40">
        <f t="shared" si="44"/>
        <v>44291</v>
      </c>
      <c r="AG40">
        <f t="shared" si="44"/>
        <v>48078</v>
      </c>
      <c r="AH40">
        <f t="shared" si="44"/>
        <v>51496</v>
      </c>
      <c r="AI40">
        <f t="shared" si="44"/>
        <v>54989</v>
      </c>
      <c r="AJ40">
        <f t="shared" si="44"/>
        <v>58877</v>
      </c>
      <c r="AK40">
        <f t="shared" si="44"/>
        <v>63712</v>
      </c>
      <c r="AL40">
        <f t="shared" si="44"/>
        <v>70311</v>
      </c>
      <c r="AM40">
        <f t="shared" si="44"/>
        <v>80534</v>
      </c>
      <c r="AN40">
        <f>3*AO40-2*AM40</f>
        <v>87833</v>
      </c>
      <c r="AO40">
        <f t="shared" ref="AO40" si="45">AO13-AO31</f>
        <v>82967</v>
      </c>
    </row>
    <row r="41" spans="2:41" ht="15.5" x14ac:dyDescent="0.35">
      <c r="B41" s="1" t="s">
        <v>2</v>
      </c>
      <c r="C41">
        <f t="shared" ref="C41:R45" si="46">C14-C32</f>
        <v>44749</v>
      </c>
      <c r="D41">
        <f t="shared" si="46"/>
        <v>46005</v>
      </c>
      <c r="E41">
        <f t="shared" si="46"/>
        <v>46866</v>
      </c>
      <c r="F41">
        <f t="shared" si="46"/>
        <v>47832</v>
      </c>
      <c r="G41">
        <f t="shared" si="46"/>
        <v>48764</v>
      </c>
      <c r="H41">
        <f t="shared" si="46"/>
        <v>49946</v>
      </c>
      <c r="I41">
        <f t="shared" si="46"/>
        <v>50912</v>
      </c>
      <c r="J41">
        <f t="shared" si="46"/>
        <v>51955</v>
      </c>
      <c r="K41">
        <f t="shared" si="46"/>
        <v>53333</v>
      </c>
      <c r="L41">
        <f t="shared" si="46"/>
        <v>54474</v>
      </c>
      <c r="M41">
        <f t="shared" si="46"/>
        <v>55734</v>
      </c>
      <c r="N41">
        <f t="shared" si="46"/>
        <v>57135</v>
      </c>
      <c r="O41">
        <f t="shared" si="46"/>
        <v>58558</v>
      </c>
      <c r="P41">
        <f t="shared" si="46"/>
        <v>59982</v>
      </c>
      <c r="Q41">
        <f t="shared" si="46"/>
        <v>61219</v>
      </c>
      <c r="R41">
        <f t="shared" si="46"/>
        <v>62606</v>
      </c>
      <c r="S41">
        <f t="shared" si="44"/>
        <v>64385</v>
      </c>
      <c r="T41">
        <f t="shared" si="44"/>
        <v>65908</v>
      </c>
      <c r="U41">
        <f t="shared" si="44"/>
        <v>67265</v>
      </c>
      <c r="V41">
        <f t="shared" si="44"/>
        <v>68620</v>
      </c>
      <c r="W41">
        <f t="shared" si="44"/>
        <v>70004</v>
      </c>
      <c r="X41">
        <f t="shared" si="44"/>
        <v>71642</v>
      </c>
      <c r="Y41">
        <f t="shared" si="44"/>
        <v>73459</v>
      </c>
      <c r="Z41">
        <f t="shared" si="44"/>
        <v>75330</v>
      </c>
      <c r="AA41">
        <f t="shared" si="44"/>
        <v>77163</v>
      </c>
      <c r="AB41">
        <f t="shared" si="44"/>
        <v>79108</v>
      </c>
      <c r="AC41">
        <f t="shared" si="44"/>
        <v>80953</v>
      </c>
      <c r="AD41">
        <f t="shared" si="44"/>
        <v>83351</v>
      </c>
      <c r="AE41">
        <f t="shared" si="44"/>
        <v>85668</v>
      </c>
      <c r="AF41">
        <f t="shared" si="44"/>
        <v>88142</v>
      </c>
      <c r="AG41">
        <f t="shared" si="44"/>
        <v>90470</v>
      </c>
      <c r="AH41">
        <f t="shared" si="44"/>
        <v>92696</v>
      </c>
      <c r="AI41">
        <f t="shared" si="44"/>
        <v>95191</v>
      </c>
      <c r="AJ41">
        <f t="shared" si="44"/>
        <v>97664</v>
      </c>
      <c r="AK41">
        <f t="shared" si="44"/>
        <v>100481</v>
      </c>
      <c r="AL41">
        <f t="shared" si="44"/>
        <v>103788</v>
      </c>
      <c r="AM41">
        <f t="shared" si="44"/>
        <v>108231</v>
      </c>
      <c r="AN41">
        <f t="shared" ref="AN41:AN45" si="47">3*AO41-2*AM41</f>
        <v>121224</v>
      </c>
      <c r="AO41">
        <f t="shared" ref="AO41" si="48">AO14-AO32</f>
        <v>112562</v>
      </c>
    </row>
    <row r="42" spans="2:41" ht="15.5" x14ac:dyDescent="0.35">
      <c r="B42" s="1" t="s">
        <v>3</v>
      </c>
      <c r="C42">
        <f t="shared" si="46"/>
        <v>40642</v>
      </c>
      <c r="D42">
        <f t="shared" si="44"/>
        <v>41922</v>
      </c>
      <c r="E42">
        <f t="shared" si="44"/>
        <v>42736</v>
      </c>
      <c r="F42">
        <f t="shared" si="44"/>
        <v>43525</v>
      </c>
      <c r="G42">
        <f t="shared" si="44"/>
        <v>44474</v>
      </c>
      <c r="H42">
        <f t="shared" si="44"/>
        <v>45605</v>
      </c>
      <c r="I42">
        <f t="shared" si="44"/>
        <v>46542</v>
      </c>
      <c r="J42">
        <f t="shared" si="44"/>
        <v>47592</v>
      </c>
      <c r="K42">
        <f t="shared" si="44"/>
        <v>48773</v>
      </c>
      <c r="L42">
        <f t="shared" si="44"/>
        <v>49858</v>
      </c>
      <c r="M42">
        <f t="shared" si="44"/>
        <v>50895</v>
      </c>
      <c r="N42">
        <f t="shared" si="44"/>
        <v>52205</v>
      </c>
      <c r="O42">
        <f t="shared" si="44"/>
        <v>53437</v>
      </c>
      <c r="P42">
        <f t="shared" si="44"/>
        <v>54734</v>
      </c>
      <c r="Q42">
        <f t="shared" si="44"/>
        <v>55743</v>
      </c>
      <c r="R42">
        <f t="shared" si="44"/>
        <v>56805</v>
      </c>
      <c r="S42">
        <f t="shared" si="44"/>
        <v>58049</v>
      </c>
      <c r="T42">
        <f t="shared" si="44"/>
        <v>59502</v>
      </c>
      <c r="U42">
        <f t="shared" si="44"/>
        <v>60800</v>
      </c>
      <c r="V42">
        <f t="shared" si="44"/>
        <v>61920</v>
      </c>
      <c r="W42">
        <f t="shared" si="44"/>
        <v>63217</v>
      </c>
      <c r="X42">
        <f t="shared" si="44"/>
        <v>64604</v>
      </c>
      <c r="Y42">
        <f t="shared" si="44"/>
        <v>66307</v>
      </c>
      <c r="Z42">
        <f t="shared" si="44"/>
        <v>68252</v>
      </c>
      <c r="AA42">
        <f t="shared" si="44"/>
        <v>70040</v>
      </c>
      <c r="AB42">
        <f t="shared" si="44"/>
        <v>71911</v>
      </c>
      <c r="AC42">
        <f t="shared" si="44"/>
        <v>73727</v>
      </c>
      <c r="AD42">
        <f t="shared" si="44"/>
        <v>75850</v>
      </c>
      <c r="AE42">
        <f t="shared" si="44"/>
        <v>77878</v>
      </c>
      <c r="AF42">
        <f t="shared" si="44"/>
        <v>80290</v>
      </c>
      <c r="AG42">
        <f t="shared" si="44"/>
        <v>82295</v>
      </c>
      <c r="AH42">
        <f t="shared" si="44"/>
        <v>84373</v>
      </c>
      <c r="AI42">
        <f t="shared" si="44"/>
        <v>86473</v>
      </c>
      <c r="AJ42">
        <f t="shared" si="44"/>
        <v>88598</v>
      </c>
      <c r="AK42">
        <f t="shared" si="44"/>
        <v>91111</v>
      </c>
      <c r="AL42">
        <f t="shared" si="44"/>
        <v>94556</v>
      </c>
      <c r="AM42">
        <f t="shared" si="44"/>
        <v>98985</v>
      </c>
      <c r="AN42">
        <f t="shared" si="47"/>
        <v>112623</v>
      </c>
      <c r="AO42">
        <f t="shared" ref="AO42" si="49">AO15-AO33</f>
        <v>103531</v>
      </c>
    </row>
    <row r="43" spans="2:41" ht="15.5" x14ac:dyDescent="0.35">
      <c r="B43" s="1" t="s">
        <v>4</v>
      </c>
      <c r="C43">
        <f t="shared" si="46"/>
        <v>25246</v>
      </c>
      <c r="D43">
        <f t="shared" si="44"/>
        <v>26056</v>
      </c>
      <c r="E43">
        <f t="shared" si="44"/>
        <v>26562</v>
      </c>
      <c r="F43">
        <f t="shared" si="44"/>
        <v>27354</v>
      </c>
      <c r="G43">
        <f t="shared" si="44"/>
        <v>28061</v>
      </c>
      <c r="H43">
        <f t="shared" si="44"/>
        <v>28798</v>
      </c>
      <c r="I43">
        <f t="shared" si="44"/>
        <v>29620</v>
      </c>
      <c r="J43">
        <f t="shared" si="44"/>
        <v>30290</v>
      </c>
      <c r="K43">
        <f t="shared" si="44"/>
        <v>31139</v>
      </c>
      <c r="L43">
        <f t="shared" si="44"/>
        <v>31737</v>
      </c>
      <c r="M43">
        <f t="shared" si="44"/>
        <v>32382</v>
      </c>
      <c r="N43">
        <f t="shared" si="44"/>
        <v>33016</v>
      </c>
      <c r="O43">
        <f t="shared" si="44"/>
        <v>34260</v>
      </c>
      <c r="P43">
        <f t="shared" si="44"/>
        <v>35302</v>
      </c>
      <c r="Q43">
        <f t="shared" si="44"/>
        <v>36561</v>
      </c>
      <c r="R43">
        <f t="shared" si="44"/>
        <v>37715</v>
      </c>
      <c r="S43">
        <f t="shared" si="44"/>
        <v>39018</v>
      </c>
      <c r="T43">
        <f t="shared" si="44"/>
        <v>40209</v>
      </c>
      <c r="U43">
        <f t="shared" si="44"/>
        <v>41807</v>
      </c>
      <c r="V43">
        <f t="shared" si="44"/>
        <v>43179</v>
      </c>
      <c r="W43">
        <f t="shared" si="44"/>
        <v>44644</v>
      </c>
      <c r="X43">
        <f t="shared" si="44"/>
        <v>47235</v>
      </c>
      <c r="Y43">
        <f t="shared" si="44"/>
        <v>50534</v>
      </c>
      <c r="Z43">
        <f t="shared" si="44"/>
        <v>53926</v>
      </c>
      <c r="AA43">
        <f t="shared" si="44"/>
        <v>57938</v>
      </c>
      <c r="AB43">
        <f t="shared" si="44"/>
        <v>62068</v>
      </c>
      <c r="AC43">
        <f t="shared" si="44"/>
        <v>66033</v>
      </c>
      <c r="AD43">
        <f t="shared" si="44"/>
        <v>70788</v>
      </c>
      <c r="AE43">
        <f t="shared" si="44"/>
        <v>75267</v>
      </c>
      <c r="AF43">
        <f t="shared" si="44"/>
        <v>79986</v>
      </c>
      <c r="AG43">
        <f t="shared" si="44"/>
        <v>84936</v>
      </c>
      <c r="AH43">
        <f t="shared" si="44"/>
        <v>89255</v>
      </c>
      <c r="AI43">
        <f t="shared" si="44"/>
        <v>93476</v>
      </c>
      <c r="AJ43">
        <f t="shared" si="44"/>
        <v>97962</v>
      </c>
      <c r="AK43">
        <f t="shared" si="44"/>
        <v>103281</v>
      </c>
      <c r="AL43">
        <f t="shared" si="44"/>
        <v>110516</v>
      </c>
      <c r="AM43">
        <f t="shared" si="44"/>
        <v>121982</v>
      </c>
      <c r="AN43">
        <f t="shared" si="47"/>
        <v>136190</v>
      </c>
      <c r="AO43">
        <f t="shared" ref="AO43" si="50">AO16-AO34</f>
        <v>126718</v>
      </c>
    </row>
    <row r="44" spans="2:41" ht="15.5" x14ac:dyDescent="0.35">
      <c r="B44" s="1" t="s">
        <v>5</v>
      </c>
      <c r="C44">
        <f t="shared" si="46"/>
        <v>19485</v>
      </c>
      <c r="D44">
        <f t="shared" si="44"/>
        <v>20098</v>
      </c>
      <c r="E44">
        <f t="shared" si="44"/>
        <v>20492</v>
      </c>
      <c r="F44">
        <f t="shared" si="44"/>
        <v>21058</v>
      </c>
      <c r="G44">
        <f t="shared" si="44"/>
        <v>21612</v>
      </c>
      <c r="H44">
        <f t="shared" si="44"/>
        <v>22152</v>
      </c>
      <c r="I44">
        <f t="shared" si="44"/>
        <v>22762</v>
      </c>
      <c r="J44">
        <f t="shared" si="44"/>
        <v>23381</v>
      </c>
      <c r="K44">
        <f t="shared" si="44"/>
        <v>23937</v>
      </c>
      <c r="L44">
        <f t="shared" si="44"/>
        <v>24401</v>
      </c>
      <c r="M44">
        <f t="shared" si="44"/>
        <v>24991</v>
      </c>
      <c r="N44">
        <f t="shared" si="44"/>
        <v>25514</v>
      </c>
      <c r="O44">
        <f t="shared" si="44"/>
        <v>26427</v>
      </c>
      <c r="P44">
        <f t="shared" si="44"/>
        <v>27180</v>
      </c>
      <c r="Q44">
        <f t="shared" si="44"/>
        <v>28102</v>
      </c>
      <c r="R44">
        <f t="shared" si="44"/>
        <v>29234</v>
      </c>
      <c r="S44">
        <f t="shared" si="44"/>
        <v>30291</v>
      </c>
      <c r="T44">
        <f t="shared" si="44"/>
        <v>31188</v>
      </c>
      <c r="U44">
        <f t="shared" si="44"/>
        <v>32240</v>
      </c>
      <c r="V44">
        <f t="shared" si="44"/>
        <v>33401</v>
      </c>
      <c r="W44">
        <f t="shared" si="44"/>
        <v>34367</v>
      </c>
      <c r="X44">
        <f t="shared" si="44"/>
        <v>36030</v>
      </c>
      <c r="Y44">
        <f t="shared" si="44"/>
        <v>38062</v>
      </c>
      <c r="Z44">
        <f t="shared" si="44"/>
        <v>40108</v>
      </c>
      <c r="AA44">
        <f t="shared" si="44"/>
        <v>42389</v>
      </c>
      <c r="AB44">
        <f t="shared" si="44"/>
        <v>44337</v>
      </c>
      <c r="AC44">
        <f t="shared" si="44"/>
        <v>46374</v>
      </c>
      <c r="AD44">
        <f t="shared" si="44"/>
        <v>48981</v>
      </c>
      <c r="AE44">
        <f t="shared" si="44"/>
        <v>51716</v>
      </c>
      <c r="AF44">
        <f t="shared" si="44"/>
        <v>54358</v>
      </c>
      <c r="AG44">
        <f t="shared" si="44"/>
        <v>57269</v>
      </c>
      <c r="AH44">
        <f t="shared" si="44"/>
        <v>59993</v>
      </c>
      <c r="AI44">
        <f t="shared" si="44"/>
        <v>62653</v>
      </c>
      <c r="AJ44">
        <f t="shared" si="44"/>
        <v>65464</v>
      </c>
      <c r="AK44">
        <f t="shared" si="44"/>
        <v>68729</v>
      </c>
      <c r="AL44">
        <f t="shared" si="44"/>
        <v>72952</v>
      </c>
      <c r="AM44">
        <f t="shared" si="44"/>
        <v>79666</v>
      </c>
      <c r="AN44">
        <f t="shared" si="47"/>
        <v>91555</v>
      </c>
      <c r="AO44">
        <f t="shared" ref="AO44" si="51">AO17-AO35</f>
        <v>83629</v>
      </c>
    </row>
    <row r="45" spans="2:41" ht="15.5" x14ac:dyDescent="0.35">
      <c r="B45" s="1" t="s">
        <v>10</v>
      </c>
      <c r="C45">
        <f t="shared" si="46"/>
        <v>141320</v>
      </c>
      <c r="D45">
        <f t="shared" si="44"/>
        <v>145592</v>
      </c>
      <c r="E45">
        <f t="shared" si="44"/>
        <v>148426</v>
      </c>
      <c r="F45">
        <f t="shared" si="44"/>
        <v>151891</v>
      </c>
      <c r="G45">
        <f t="shared" si="44"/>
        <v>155464</v>
      </c>
      <c r="H45">
        <f t="shared" si="44"/>
        <v>159449</v>
      </c>
      <c r="I45">
        <f t="shared" si="44"/>
        <v>163124</v>
      </c>
      <c r="J45">
        <f t="shared" si="44"/>
        <v>166826</v>
      </c>
      <c r="K45">
        <f t="shared" si="44"/>
        <v>171393</v>
      </c>
      <c r="L45">
        <f t="shared" si="44"/>
        <v>175038</v>
      </c>
      <c r="M45">
        <f t="shared" si="44"/>
        <v>178995</v>
      </c>
      <c r="N45">
        <f t="shared" si="44"/>
        <v>183283</v>
      </c>
      <c r="O45">
        <f t="shared" si="44"/>
        <v>188576</v>
      </c>
      <c r="P45">
        <f t="shared" si="44"/>
        <v>193536</v>
      </c>
      <c r="Q45">
        <f t="shared" si="44"/>
        <v>198586</v>
      </c>
      <c r="R45">
        <f t="shared" si="44"/>
        <v>203966</v>
      </c>
      <c r="S45">
        <f t="shared" si="44"/>
        <v>210115</v>
      </c>
      <c r="T45">
        <f t="shared" si="44"/>
        <v>215986</v>
      </c>
      <c r="U45">
        <f t="shared" si="44"/>
        <v>222139</v>
      </c>
      <c r="V45">
        <f t="shared" si="44"/>
        <v>227874</v>
      </c>
      <c r="W45">
        <f t="shared" si="44"/>
        <v>233811</v>
      </c>
      <c r="X45">
        <f t="shared" si="44"/>
        <v>242455</v>
      </c>
      <c r="Y45">
        <f t="shared" si="44"/>
        <v>253132</v>
      </c>
      <c r="Z45">
        <f t="shared" si="44"/>
        <v>264419</v>
      </c>
      <c r="AA45">
        <f t="shared" si="44"/>
        <v>276609</v>
      </c>
      <c r="AB45">
        <f t="shared" si="44"/>
        <v>288698</v>
      </c>
      <c r="AC45">
        <f t="shared" si="44"/>
        <v>300876</v>
      </c>
      <c r="AD45">
        <f t="shared" si="44"/>
        <v>316426</v>
      </c>
      <c r="AE45">
        <f t="shared" si="44"/>
        <v>331341</v>
      </c>
      <c r="AF45">
        <f t="shared" si="44"/>
        <v>347067</v>
      </c>
      <c r="AG45">
        <f t="shared" si="44"/>
        <v>363048</v>
      </c>
      <c r="AH45">
        <f t="shared" si="44"/>
        <v>377813</v>
      </c>
      <c r="AI45">
        <f t="shared" si="44"/>
        <v>392782</v>
      </c>
      <c r="AJ45">
        <f t="shared" si="44"/>
        <v>408565</v>
      </c>
      <c r="AK45">
        <f t="shared" si="44"/>
        <v>427314</v>
      </c>
      <c r="AL45">
        <f t="shared" si="44"/>
        <v>452123</v>
      </c>
      <c r="AM45">
        <f t="shared" si="44"/>
        <v>489398</v>
      </c>
      <c r="AN45">
        <f t="shared" si="47"/>
        <v>549425</v>
      </c>
      <c r="AO45">
        <f t="shared" ref="AO45" si="52">AO18-AO36</f>
        <v>509407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D859-C07D-4B0D-8FDE-9DBD9D0D3099}">
  <dimension ref="B2:AN40"/>
  <sheetViews>
    <sheetView topLeftCell="AC30" zoomScale="115" zoomScaleNormal="115" workbookViewId="0">
      <selection activeCell="AM38" sqref="AM38"/>
    </sheetView>
  </sheetViews>
  <sheetFormatPr defaultRowHeight="14.5" x14ac:dyDescent="0.35"/>
  <sheetData>
    <row r="2" spans="2:40" x14ac:dyDescent="0.35">
      <c r="B2" s="5" t="s">
        <v>13</v>
      </c>
    </row>
    <row r="3" spans="2:40" s="5" customFormat="1" x14ac:dyDescent="0.35">
      <c r="B3" s="5" t="s">
        <v>1</v>
      </c>
      <c r="C3" s="10">
        <v>42811</v>
      </c>
      <c r="D3" s="10">
        <v>42841</v>
      </c>
      <c r="E3" s="10">
        <v>42871</v>
      </c>
      <c r="F3" s="10">
        <v>42901</v>
      </c>
      <c r="G3" s="10">
        <v>42931</v>
      </c>
      <c r="H3" s="10">
        <v>42961</v>
      </c>
      <c r="I3" s="10">
        <v>42991</v>
      </c>
      <c r="J3" s="10">
        <v>43021</v>
      </c>
      <c r="K3" s="10">
        <v>43051</v>
      </c>
      <c r="L3" s="10">
        <v>43081</v>
      </c>
      <c r="M3" s="10">
        <v>43111</v>
      </c>
      <c r="N3" s="10">
        <v>43141</v>
      </c>
      <c r="O3" s="10">
        <v>43171</v>
      </c>
      <c r="P3" s="10">
        <v>43201</v>
      </c>
      <c r="Q3" s="10">
        <v>43231</v>
      </c>
      <c r="R3" s="10">
        <v>43261</v>
      </c>
      <c r="S3" s="10">
        <v>43291</v>
      </c>
      <c r="T3" s="10">
        <v>43321</v>
      </c>
      <c r="U3" s="10">
        <v>43351</v>
      </c>
      <c r="V3" s="10">
        <v>43381</v>
      </c>
      <c r="W3" s="10">
        <v>43411</v>
      </c>
      <c r="X3" s="10">
        <v>43441</v>
      </c>
      <c r="Y3" s="10">
        <v>43471</v>
      </c>
      <c r="Z3" s="10">
        <v>43501</v>
      </c>
      <c r="AA3" s="10">
        <v>43531</v>
      </c>
      <c r="AB3" s="10">
        <v>43561</v>
      </c>
      <c r="AC3" s="10">
        <v>43591</v>
      </c>
      <c r="AD3" s="10">
        <v>43621</v>
      </c>
      <c r="AE3" s="10">
        <v>43651</v>
      </c>
      <c r="AF3" s="10">
        <v>43681</v>
      </c>
      <c r="AG3" s="10">
        <v>43711</v>
      </c>
      <c r="AH3" s="10">
        <v>43741</v>
      </c>
      <c r="AI3" s="10">
        <v>43771</v>
      </c>
      <c r="AJ3" s="10">
        <v>43801</v>
      </c>
      <c r="AK3" s="10">
        <v>43831</v>
      </c>
      <c r="AL3" s="10">
        <v>43861</v>
      </c>
      <c r="AM3" s="10">
        <v>43891</v>
      </c>
      <c r="AN3" s="5" t="s">
        <v>7</v>
      </c>
    </row>
    <row r="4" spans="2:40" ht="15.5" x14ac:dyDescent="0.35">
      <c r="B4" s="1" t="s">
        <v>0</v>
      </c>
      <c r="C4" s="11">
        <f>'Total Count'!C4/'Total Count'!C$9</f>
        <v>0.13513231923317356</v>
      </c>
      <c r="D4" s="11">
        <f>'Total Count'!D4/'Total Count'!D$9</f>
        <v>0.13478786657260908</v>
      </c>
      <c r="E4" s="11">
        <f>'Total Count'!E4/'Total Count'!E$9</f>
        <v>0.13381316098707402</v>
      </c>
      <c r="F4" s="11">
        <f>'Total Count'!F4/'Total Count'!F$9</f>
        <v>0.13420153320402697</v>
      </c>
      <c r="G4" s="11">
        <f>'Total Count'!G4/'Total Count'!G$9</f>
        <v>0.13614778024659085</v>
      </c>
      <c r="H4" s="11">
        <f>'Total Count'!H4/'Total Count'!H$9</f>
        <v>0.13786383613898334</v>
      </c>
      <c r="I4" s="11">
        <f>'Total Count'!I4/'Total Count'!I$9</f>
        <v>0.13860288293996514</v>
      </c>
      <c r="J4" s="11">
        <f>'Total Count'!J4/'Total Count'!J$9</f>
        <v>0.1399900986328497</v>
      </c>
      <c r="K4" s="11">
        <f>'Total Count'!K4/'Total Count'!K$9</f>
        <v>0.14357323186125645</v>
      </c>
      <c r="L4" s="11">
        <f>'Total Count'!L4/'Total Count'!L$9</f>
        <v>0.14506927465362673</v>
      </c>
      <c r="M4" s="11">
        <f>'Total Count'!M4/'Total Count'!M$9</f>
        <v>0.14692884793258196</v>
      </c>
      <c r="N4" s="11">
        <f>'Total Count'!N4/'Total Count'!N$9</f>
        <v>0.14700514352082297</v>
      </c>
      <c r="O4" s="11">
        <f>'Total Count'!O4/'Total Count'!O$9</f>
        <v>0.14911944869831548</v>
      </c>
      <c r="P4" s="11">
        <f>'Total Count'!P4/'Total Count'!P$9</f>
        <v>0.14976584738759144</v>
      </c>
      <c r="Q4" s="11">
        <f>'Total Count'!Q4/'Total Count'!Q$9</f>
        <v>0.15133514208196489</v>
      </c>
      <c r="R4" s="11">
        <f>'Total Count'!R4/'Total Count'!R$9</f>
        <v>0.15271041560599158</v>
      </c>
      <c r="S4" s="11">
        <f>'Total Count'!S4/'Total Count'!S$9</f>
        <v>0.1567027393476787</v>
      </c>
      <c r="T4" s="11">
        <f>'Total Count'!T4/'Total Count'!T$9</f>
        <v>0.15953032160709232</v>
      </c>
      <c r="U4" s="11">
        <f>'Total Count'!U4/'Total Count'!U$9</f>
        <v>0.16182151292408892</v>
      </c>
      <c r="V4" s="11">
        <f>'Total Count'!V4/'Total Count'!V$9</f>
        <v>0.16437497387888159</v>
      </c>
      <c r="W4" s="11">
        <f>'Total Count'!W4/'Total Count'!W$9</f>
        <v>0.16647536117158124</v>
      </c>
      <c r="X4" s="11">
        <f>'Total Count'!X4/'Total Count'!X$9</f>
        <v>0.16862180512601757</v>
      </c>
      <c r="Y4" s="11">
        <f>'Total Count'!Y4/'Total Count'!Y$9</f>
        <v>0.17316179922997466</v>
      </c>
      <c r="Z4" s="11">
        <f>'Total Count'!Z4/'Total Count'!Z$9</f>
        <v>0.17975896211264261</v>
      </c>
      <c r="AA4" s="11">
        <f>'Total Count'!AA4/'Total Count'!AA$9</f>
        <v>0.18613586303564278</v>
      </c>
      <c r="AB4" s="11">
        <f>'Total Count'!AB4/'Total Count'!AB$9</f>
        <v>0.18981607629427794</v>
      </c>
      <c r="AC4" s="11">
        <f>'Total Count'!AC4/'Total Count'!AC$9</f>
        <v>0.19501761709426438</v>
      </c>
      <c r="AD4" s="11">
        <f>'Total Count'!AD4/'Total Count'!AD$9</f>
        <v>0.20379528885958165</v>
      </c>
      <c r="AE4" s="11">
        <f>'Total Count'!AE4/'Total Count'!AE$9</f>
        <v>0.20965927886205757</v>
      </c>
      <c r="AF4" s="11">
        <f>'Total Count'!AF4/'Total Count'!AF$9</f>
        <v>0.21482972883298646</v>
      </c>
      <c r="AG4" s="11">
        <f>'Total Count'!AG4/'Total Count'!AG$9</f>
        <v>0.22027162908580009</v>
      </c>
      <c r="AH4" s="11">
        <f>'Total Count'!AH4/'Total Count'!AH$9</f>
        <v>0.22509612919764163</v>
      </c>
      <c r="AI4" s="11">
        <f>'Total Count'!AI4/'Total Count'!AI$9</f>
        <v>0.22931454857733097</v>
      </c>
      <c r="AJ4" s="11">
        <f>'Total Count'!AJ4/'Total Count'!AJ$9</f>
        <v>0.23423251533398054</v>
      </c>
      <c r="AK4" s="11">
        <f>'Total Count'!AK4/'Total Count'!AK$9</f>
        <v>0.24050883377506549</v>
      </c>
      <c r="AL4" s="11">
        <f>'Total Count'!AL4/'Total Count'!AL$9</f>
        <v>0.24798513264938463</v>
      </c>
      <c r="AM4" s="11">
        <f>'Total Count'!AM4/'Total Count'!AM$9</f>
        <v>0.25731198350542889</v>
      </c>
      <c r="AN4" s="11">
        <f>'Total Count'!AO4/'Total Count'!AO$9</f>
        <v>0.25601582996489841</v>
      </c>
    </row>
    <row r="5" spans="2:40" ht="15.5" x14ac:dyDescent="0.35">
      <c r="B5" s="1" t="s">
        <v>2</v>
      </c>
      <c r="C5" s="11">
        <f>'Total Count'!C5/'Total Count'!C$9</f>
        <v>0.23791414878099604</v>
      </c>
      <c r="D5" s="11">
        <f>'Total Count'!D5/'Total Count'!D$9</f>
        <v>0.23717625718028823</v>
      </c>
      <c r="E5" s="11">
        <f>'Total Count'!E5/'Total Count'!E$9</f>
        <v>0.23648648648648649</v>
      </c>
      <c r="F5" s="11">
        <f>'Total Count'!F5/'Total Count'!F$9</f>
        <v>0.23067331670822944</v>
      </c>
      <c r="G5" s="11">
        <f>'Total Count'!G5/'Total Count'!G$9</f>
        <v>0.22737768483422646</v>
      </c>
      <c r="H5" s="11">
        <f>'Total Count'!H5/'Total Count'!H$9</f>
        <v>0.22468695580064682</v>
      </c>
      <c r="I5" s="11">
        <f>'Total Count'!I5/'Total Count'!I$9</f>
        <v>0.22398225883098369</v>
      </c>
      <c r="J5" s="11">
        <f>'Total Count'!J5/'Total Count'!J$9</f>
        <v>0.22312350051410945</v>
      </c>
      <c r="K5" s="11">
        <f>'Total Count'!K5/'Total Count'!K$9</f>
        <v>0.22278731111192418</v>
      </c>
      <c r="L5" s="11">
        <f>'Total Count'!L5/'Total Count'!L$9</f>
        <v>0.222316714503384</v>
      </c>
      <c r="M5" s="11">
        <f>'Total Count'!M5/'Total Count'!M$9</f>
        <v>0.22174642869377548</v>
      </c>
      <c r="N5" s="11">
        <f>'Total Count'!N5/'Total Count'!N$9</f>
        <v>0.22070681931309108</v>
      </c>
      <c r="O5" s="11">
        <f>'Total Count'!O5/'Total Count'!O$9</f>
        <v>0.21949974476773865</v>
      </c>
      <c r="P5" s="11">
        <f>'Total Count'!P5/'Total Count'!P$9</f>
        <v>0.21750175997061613</v>
      </c>
      <c r="Q5" s="11">
        <f>'Total Count'!Q5/'Total Count'!Q$9</f>
        <v>0.21262316150221333</v>
      </c>
      <c r="R5" s="11">
        <f>'Total Count'!R5/'Total Count'!R$9</f>
        <v>0.21064337200889627</v>
      </c>
      <c r="S5" s="11">
        <f>'Total Count'!S5/'Total Count'!S$9</f>
        <v>0.20589047631004093</v>
      </c>
      <c r="T5" s="11">
        <f>'Total Count'!T5/'Total Count'!T$9</f>
        <v>0.20159388852211638</v>
      </c>
      <c r="U5" s="11">
        <f>'Total Count'!U5/'Total Count'!U$9</f>
        <v>0.19722755667395095</v>
      </c>
      <c r="V5" s="11">
        <f>'Total Count'!V5/'Total Count'!V$9</f>
        <v>0.19377690475195386</v>
      </c>
      <c r="W5" s="11">
        <f>'Total Count'!W5/'Total Count'!W$9</f>
        <v>0.18986740550168216</v>
      </c>
      <c r="X5" s="11">
        <f>'Total Count'!X5/'Total Count'!X$9</f>
        <v>0.18259215811737942</v>
      </c>
      <c r="Y5" s="11">
        <f>'Total Count'!Y5/'Total Count'!Y$9</f>
        <v>0.17308354462077816</v>
      </c>
      <c r="Z5" s="11">
        <f>'Total Count'!Z5/'Total Count'!Z$9</f>
        <v>0.16379683550490873</v>
      </c>
      <c r="AA5" s="11">
        <f>'Total Count'!AA5/'Total Count'!AA$9</f>
        <v>0.15651281537845416</v>
      </c>
      <c r="AB5" s="11">
        <f>'Total Count'!AB5/'Total Count'!AB$9</f>
        <v>0.15003405994550409</v>
      </c>
      <c r="AC5" s="11">
        <f>'Total Count'!AC5/'Total Count'!AC$9</f>
        <v>0.14358190140626775</v>
      </c>
      <c r="AD5" s="11">
        <f>'Total Count'!AD5/'Total Count'!AD$9</f>
        <v>0.14033593435176026</v>
      </c>
      <c r="AE5" s="11">
        <f>'Total Count'!AE5/'Total Count'!AE$9</f>
        <v>0.1369996692027787</v>
      </c>
      <c r="AF5" s="11">
        <f>'Total Count'!AF5/'Total Count'!AF$9</f>
        <v>0.13307242180194853</v>
      </c>
      <c r="AG5" s="11">
        <f>'Total Count'!AG5/'Total Count'!AG$9</f>
        <v>0.13038747090180305</v>
      </c>
      <c r="AH5" s="11">
        <f>'Total Count'!AH5/'Total Count'!AH$9</f>
        <v>0.12774288643937451</v>
      </c>
      <c r="AI5" s="11">
        <f>'Total Count'!AI5/'Total Count'!AI$9</f>
        <v>0.12601640663471816</v>
      </c>
      <c r="AJ5" s="11">
        <f>'Total Count'!AJ5/'Total Count'!AJ$9</f>
        <v>0.12399620648825189</v>
      </c>
      <c r="AK5" s="11">
        <f>'Total Count'!AK5/'Total Count'!AK$9</f>
        <v>0.12144422979791406</v>
      </c>
      <c r="AL5" s="11">
        <f>'Total Count'!AL5/'Total Count'!AL$9</f>
        <v>0.11761610376803899</v>
      </c>
      <c r="AM5" s="11">
        <f>'Total Count'!AM5/'Total Count'!AM$9</f>
        <v>0.1148550905372375</v>
      </c>
      <c r="AN5" s="11">
        <f>'Total Count'!AO5/'Total Count'!AO$9</f>
        <v>0.11692734255673277</v>
      </c>
    </row>
    <row r="6" spans="2:40" ht="15.5" x14ac:dyDescent="0.35">
      <c r="B6" s="1" t="s">
        <v>3</v>
      </c>
      <c r="C6" s="11">
        <f>'Total Count'!C6/'Total Count'!C$9</f>
        <v>0.17743279849968743</v>
      </c>
      <c r="D6" s="11">
        <f>'Total Count'!D6/'Total Count'!D$9</f>
        <v>0.17706338808827976</v>
      </c>
      <c r="E6" s="11">
        <f>'Total Count'!E6/'Total Count'!E$9</f>
        <v>0.17655699177438308</v>
      </c>
      <c r="F6" s="11">
        <f>'Total Count'!F6/'Total Count'!F$9</f>
        <v>0.17243927218989563</v>
      </c>
      <c r="G6" s="11">
        <f>'Total Count'!G6/'Total Count'!G$9</f>
        <v>0.16986886245806648</v>
      </c>
      <c r="H6" s="11">
        <f>'Total Count'!H6/'Total Count'!H$9</f>
        <v>0.1682560743013517</v>
      </c>
      <c r="I6" s="11">
        <f>'Total Count'!I6/'Total Count'!I$9</f>
        <v>0.16664026611753524</v>
      </c>
      <c r="J6" s="11">
        <f>'Total Count'!J6/'Total Count'!J$9</f>
        <v>0.16535283141018317</v>
      </c>
      <c r="K6" s="11">
        <f>'Total Count'!K6/'Total Count'!K$9</f>
        <v>0.16391643189052724</v>
      </c>
      <c r="L6" s="11">
        <f>'Total Count'!L6/'Total Count'!L$9</f>
        <v>0.16395591935083803</v>
      </c>
      <c r="M6" s="11">
        <f>'Total Count'!M6/'Total Count'!M$9</f>
        <v>0.16261861532664176</v>
      </c>
      <c r="N6" s="11">
        <f>'Total Count'!N6/'Total Count'!N$9</f>
        <v>0.16183839389414303</v>
      </c>
      <c r="O6" s="11">
        <f>'Total Count'!O6/'Total Count'!O$9</f>
        <v>0.15993491577335375</v>
      </c>
      <c r="P6" s="11">
        <f>'Total Count'!P6/'Total Count'!P$9</f>
        <v>0.157479109913991</v>
      </c>
      <c r="Q6" s="11">
        <f>'Total Count'!Q6/'Total Count'!Q$9</f>
        <v>0.15370555476224476</v>
      </c>
      <c r="R6" s="11">
        <f>'Total Count'!R6/'Total Count'!R$9</f>
        <v>0.15169216752860473</v>
      </c>
      <c r="S6" s="11">
        <f>'Total Count'!S6/'Total Count'!S$9</f>
        <v>0.14869309764732469</v>
      </c>
      <c r="T6" s="11">
        <f>'Total Count'!T6/'Total Count'!T$9</f>
        <v>0.14705743657455436</v>
      </c>
      <c r="U6" s="11">
        <f>'Total Count'!U6/'Total Count'!U$9</f>
        <v>0.14414056464251815</v>
      </c>
      <c r="V6" s="11">
        <f>'Total Count'!V6/'Total Count'!V$9</f>
        <v>0.14264220336857944</v>
      </c>
      <c r="W6" s="11">
        <f>'Total Count'!W6/'Total Count'!W$9</f>
        <v>0.14076786067682565</v>
      </c>
      <c r="X6" s="11">
        <f>'Total Count'!X6/'Total Count'!X$9</f>
        <v>0.13618428068678681</v>
      </c>
      <c r="Y6" s="11">
        <f>'Total Count'!Y6/'Total Count'!Y$9</f>
        <v>0.13170250727767865</v>
      </c>
      <c r="Z6" s="11">
        <f>'Total Count'!Z6/'Total Count'!Z$9</f>
        <v>0.1265798036504811</v>
      </c>
      <c r="AA6" s="11">
        <f>'Total Count'!AA6/'Total Count'!AA$9</f>
        <v>0.12332298758510213</v>
      </c>
      <c r="AB6" s="11">
        <f>'Total Count'!AB6/'Total Count'!AB$9</f>
        <v>0.12037920072661216</v>
      </c>
      <c r="AC6" s="11">
        <f>'Total Count'!AC6/'Total Count'!AC$9</f>
        <v>0.11777105010280943</v>
      </c>
      <c r="AD6" s="11">
        <f>'Total Count'!AD6/'Total Count'!AD$9</f>
        <v>0.11520496757885482</v>
      </c>
      <c r="AE6" s="11">
        <f>'Total Count'!AE6/'Total Count'!AE$9</f>
        <v>0.11281012239497189</v>
      </c>
      <c r="AF6" s="11">
        <f>'Total Count'!AF6/'Total Count'!AF$9</f>
        <v>0.11087231924712695</v>
      </c>
      <c r="AG6" s="11">
        <f>'Total Count'!AG6/'Total Count'!AG$9</f>
        <v>0.10878937726414964</v>
      </c>
      <c r="AH6" s="11">
        <f>'Total Count'!AH6/'Total Count'!AH$9</f>
        <v>0.10736349653934889</v>
      </c>
      <c r="AI6" s="11">
        <f>'Total Count'!AI6/'Total Count'!AI$9</f>
        <v>0.10593449356826289</v>
      </c>
      <c r="AJ6" s="11">
        <f>'Total Count'!AJ6/'Total Count'!AJ$9</f>
        <v>0.10432718477657002</v>
      </c>
      <c r="AK6" s="11">
        <f>'Total Count'!AK6/'Total Count'!AK$9</f>
        <v>0.10268319734231725</v>
      </c>
      <c r="AL6" s="11">
        <f>'Total Count'!AL6/'Total Count'!AL$9</f>
        <v>0.10074336753076821</v>
      </c>
      <c r="AM6" s="11">
        <f>'Total Count'!AM6/'Total Count'!AM$9</f>
        <v>9.8065379691059343E-2</v>
      </c>
      <c r="AN6" s="11">
        <f>'Total Count'!AO6/'Total Count'!AO$9</f>
        <v>9.8747869120687365E-2</v>
      </c>
    </row>
    <row r="7" spans="2:40" ht="15.5" x14ac:dyDescent="0.35">
      <c r="B7" s="1" t="s">
        <v>4</v>
      </c>
      <c r="C7" s="11">
        <f>'Total Count'!C7/'Total Count'!C$9</f>
        <v>0.21593040216711815</v>
      </c>
      <c r="D7" s="11">
        <f>'Total Count'!D7/'Total Count'!D$9</f>
        <v>0.21686989821626523</v>
      </c>
      <c r="E7" s="11">
        <f>'Total Count'!E7/'Total Count'!E$9</f>
        <v>0.21993732863298079</v>
      </c>
      <c r="F7" s="11">
        <f>'Total Count'!F7/'Total Count'!F$9</f>
        <v>0.22951879560358363</v>
      </c>
      <c r="G7" s="11">
        <f>'Total Count'!G7/'Total Count'!G$9</f>
        <v>0.23395634557574174</v>
      </c>
      <c r="H7" s="11">
        <f>'Total Count'!H7/'Total Count'!H$9</f>
        <v>0.23691848411974459</v>
      </c>
      <c r="I7" s="11">
        <f>'Total Count'!I7/'Total Count'!I$9</f>
        <v>0.2381989545382544</v>
      </c>
      <c r="J7" s="11">
        <f>'Total Count'!J7/'Total Count'!J$9</f>
        <v>0.23927034540538483</v>
      </c>
      <c r="K7" s="11">
        <f>'Total Count'!K7/'Total Count'!K$9</f>
        <v>0.2400204895539863</v>
      </c>
      <c r="L7" s="11">
        <f>'Total Count'!L7/'Total Count'!L$9</f>
        <v>0.2392898905070692</v>
      </c>
      <c r="M7" s="11">
        <f>'Total Count'!M7/'Total Count'!M$9</f>
        <v>0.23983419547120688</v>
      </c>
      <c r="N7" s="11">
        <f>'Total Count'!N7/'Total Count'!N$9</f>
        <v>0.2413472706155633</v>
      </c>
      <c r="O7" s="11">
        <f>'Total Count'!O7/'Total Count'!O$9</f>
        <v>0.24250255232261358</v>
      </c>
      <c r="P7" s="11">
        <f>'Total Count'!P7/'Total Count'!P$9</f>
        <v>0.24547764072112882</v>
      </c>
      <c r="Q7" s="11">
        <f>'Total Count'!Q7/'Total Count'!Q$9</f>
        <v>0.25254890761102383</v>
      </c>
      <c r="R7" s="11">
        <f>'Total Count'!R7/'Total Count'!R$9</f>
        <v>0.25625016747501272</v>
      </c>
      <c r="S7" s="11">
        <f>'Total Count'!S7/'Total Count'!S$9</f>
        <v>0.2588193938785246</v>
      </c>
      <c r="T7" s="11">
        <f>'Total Count'!T7/'Total Count'!T$9</f>
        <v>0.2627794020560219</v>
      </c>
      <c r="U7" s="11">
        <f>'Total Count'!U7/'Total Count'!U$9</f>
        <v>0.26759817230646976</v>
      </c>
      <c r="V7" s="11">
        <f>'Total Count'!V7/'Total Count'!V$9</f>
        <v>0.26975801395912569</v>
      </c>
      <c r="W7" s="11">
        <f>'Total Count'!W7/'Total Count'!W$9</f>
        <v>0.27363942212547004</v>
      </c>
      <c r="X7" s="11">
        <f>'Total Count'!X7/'Total Count'!X$9</f>
        <v>0.28385055632576162</v>
      </c>
      <c r="Y7" s="11">
        <f>'Total Count'!Y7/'Total Count'!Y$9</f>
        <v>0.29497292390521801</v>
      </c>
      <c r="Z7" s="11">
        <f>'Total Count'!Z7/'Total Count'!Z$9</f>
        <v>0.30448140544918795</v>
      </c>
      <c r="AA7" s="11">
        <f>'Total Count'!AA7/'Total Count'!AA$9</f>
        <v>0.31246245494593511</v>
      </c>
      <c r="AB7" s="11">
        <f>'Total Count'!AB7/'Total Count'!AB$9</f>
        <v>0.3219913714804723</v>
      </c>
      <c r="AC7" s="11">
        <f>'Total Count'!AC7/'Total Count'!AC$9</f>
        <v>0.32869054876473686</v>
      </c>
      <c r="AD7" s="11">
        <f>'Total Count'!AD7/'Total Count'!AD$9</f>
        <v>0.3299813166282009</v>
      </c>
      <c r="AE7" s="11">
        <f>'Total Count'!AE7/'Total Count'!AE$9</f>
        <v>0.33121898776050279</v>
      </c>
      <c r="AF7" s="11">
        <f>'Total Count'!AF7/'Total Count'!AF$9</f>
        <v>0.3335218532259524</v>
      </c>
      <c r="AG7" s="11">
        <f>'Total Count'!AG7/'Total Count'!AG$9</f>
        <v>0.33418504387112768</v>
      </c>
      <c r="AH7" s="11">
        <f>'Total Count'!AH7/'Total Count'!AH$9</f>
        <v>0.3342348115867726</v>
      </c>
      <c r="AI7" s="11">
        <f>'Total Count'!AI7/'Total Count'!AI$9</f>
        <v>0.33377172437814528</v>
      </c>
      <c r="AJ7" s="11">
        <f>'Total Count'!AJ7/'Total Count'!AJ$9</f>
        <v>0.33313318256555874</v>
      </c>
      <c r="AK7" s="11">
        <f>'Total Count'!AK7/'Total Count'!AK$9</f>
        <v>0.33253318198149412</v>
      </c>
      <c r="AL7" s="11">
        <f>'Total Count'!AL7/'Total Count'!AL$9</f>
        <v>0.33277549162763354</v>
      </c>
      <c r="AM7" s="11">
        <f>'Total Count'!AM7/'Total Count'!AM$9</f>
        <v>0.33218187259939141</v>
      </c>
      <c r="AN7" s="11">
        <f>'Total Count'!AO7/'Total Count'!AO$9</f>
        <v>0.33045857731817502</v>
      </c>
    </row>
    <row r="8" spans="2:40" ht="15.5" x14ac:dyDescent="0.35">
      <c r="B8" s="1" t="s">
        <v>5</v>
      </c>
      <c r="C8" s="11">
        <f>'Total Count'!C8/'Total Count'!C$9</f>
        <v>0.23359033131902479</v>
      </c>
      <c r="D8" s="11">
        <f>'Total Count'!D8/'Total Count'!D$9</f>
        <v>0.2341025899425577</v>
      </c>
      <c r="E8" s="11">
        <f>'Total Count'!E8/'Total Count'!E$9</f>
        <v>0.23320603211907559</v>
      </c>
      <c r="F8" s="11">
        <f>'Total Count'!F8/'Total Count'!F$9</f>
        <v>0.23316708229426433</v>
      </c>
      <c r="G8" s="11">
        <f>'Total Count'!G8/'Total Count'!G$9</f>
        <v>0.23264932688537446</v>
      </c>
      <c r="H8" s="11">
        <f>'Total Count'!H8/'Total Count'!H$9</f>
        <v>0.23227464963927358</v>
      </c>
      <c r="I8" s="11">
        <f>'Total Count'!I8/'Total Count'!I$9</f>
        <v>0.23257563757326152</v>
      </c>
      <c r="J8" s="11">
        <f>'Total Count'!J8/'Total Count'!J$9</f>
        <v>0.23226322403747288</v>
      </c>
      <c r="K8" s="11">
        <f>'Total Count'!K8/'Total Count'!K$9</f>
        <v>0.2297025355823058</v>
      </c>
      <c r="L8" s="11">
        <f>'Total Count'!L8/'Total Count'!L$9</f>
        <v>0.22936820098508204</v>
      </c>
      <c r="M8" s="11">
        <f>'Total Count'!M8/'Total Count'!M$9</f>
        <v>0.2288719125757939</v>
      </c>
      <c r="N8" s="11">
        <f>'Total Count'!N8/'Total Count'!N$9</f>
        <v>0.22910237265637962</v>
      </c>
      <c r="O8" s="11">
        <f>'Total Count'!O8/'Total Count'!O$9</f>
        <v>0.22894333843797857</v>
      </c>
      <c r="P8" s="11">
        <f>'Total Count'!P8/'Total Count'!P$9</f>
        <v>0.22977564200667258</v>
      </c>
      <c r="Q8" s="11">
        <f>'Total Count'!Q8/'Total Count'!Q$9</f>
        <v>0.22978723404255319</v>
      </c>
      <c r="R8" s="11">
        <f>'Total Count'!R8/'Total Count'!R$9</f>
        <v>0.22870387738149467</v>
      </c>
      <c r="S8" s="11">
        <f>'Total Count'!S8/'Total Count'!S$9</f>
        <v>0.22989429281643106</v>
      </c>
      <c r="T8" s="11">
        <f>'Total Count'!T8/'Total Count'!T$9</f>
        <v>0.22903895124021503</v>
      </c>
      <c r="U8" s="11">
        <f>'Total Count'!U8/'Total Count'!U$9</f>
        <v>0.2292121934529722</v>
      </c>
      <c r="V8" s="11">
        <f>'Total Count'!V8/'Total Count'!V$9</f>
        <v>0.22944790404145943</v>
      </c>
      <c r="W8" s="11">
        <f>'Total Count'!W8/'Total Count'!W$9</f>
        <v>0.22924995052444092</v>
      </c>
      <c r="X8" s="11">
        <f>'Total Count'!X8/'Total Count'!X$9</f>
        <v>0.22875119974405461</v>
      </c>
      <c r="Y8" s="11">
        <f>'Total Count'!Y8/'Total Count'!Y$9</f>
        <v>0.22707922496635052</v>
      </c>
      <c r="Z8" s="11">
        <f>'Total Count'!Z8/'Total Count'!Z$9</f>
        <v>0.22538299328277961</v>
      </c>
      <c r="AA8" s="11">
        <f>'Total Count'!AA8/'Total Count'!AA$9</f>
        <v>0.22156587905486583</v>
      </c>
      <c r="AB8" s="11">
        <f>'Total Count'!AB8/'Total Count'!AB$9</f>
        <v>0.21777929155313352</v>
      </c>
      <c r="AC8" s="11">
        <f>'Total Count'!AC8/'Total Count'!AC$9</f>
        <v>0.21493888263192157</v>
      </c>
      <c r="AD8" s="11">
        <f>'Total Count'!AD8/'Total Count'!AD$9</f>
        <v>0.21068249258160238</v>
      </c>
      <c r="AE8" s="11">
        <f>'Total Count'!AE8/'Total Count'!AE$9</f>
        <v>0.20931194177968904</v>
      </c>
      <c r="AF8" s="11">
        <f>'Total Count'!AF8/'Total Count'!AF$9</f>
        <v>0.20770367689198566</v>
      </c>
      <c r="AG8" s="11">
        <f>'Total Count'!AG8/'Total Count'!AG$9</f>
        <v>0.20636647887711951</v>
      </c>
      <c r="AH8" s="11">
        <f>'Total Count'!AH8/'Total Count'!AH$9</f>
        <v>0.20556267623686234</v>
      </c>
      <c r="AI8" s="11">
        <f>'Total Count'!AI8/'Total Count'!AI$9</f>
        <v>0.20496282684154266</v>
      </c>
      <c r="AJ8" s="11">
        <f>'Total Count'!AJ8/'Total Count'!AJ$9</f>
        <v>0.20431091083563882</v>
      </c>
      <c r="AK8" s="11">
        <f>'Total Count'!AK8/'Total Count'!AK$9</f>
        <v>0.2028305571032091</v>
      </c>
      <c r="AL8" s="11">
        <f>'Total Count'!AL8/'Total Count'!AL$9</f>
        <v>0.20087990442417461</v>
      </c>
      <c r="AM8" s="11">
        <f>'Total Count'!AM8/'Total Count'!AM$9</f>
        <v>0.19758567366688282</v>
      </c>
      <c r="AN8" s="11">
        <f>'Total Count'!AO8/'Total Count'!AO$9</f>
        <v>0.19785038103950639</v>
      </c>
    </row>
    <row r="10" spans="2:40" x14ac:dyDescent="0.35">
      <c r="B10" s="5" t="s">
        <v>14</v>
      </c>
    </row>
    <row r="11" spans="2:40" s="5" customFormat="1" x14ac:dyDescent="0.35">
      <c r="B11" s="5" t="s">
        <v>1</v>
      </c>
      <c r="C11" s="10">
        <v>42811</v>
      </c>
      <c r="D11" s="10">
        <v>42841</v>
      </c>
      <c r="E11" s="10">
        <v>42871</v>
      </c>
      <c r="F11" s="10">
        <v>42901</v>
      </c>
      <c r="G11" s="10">
        <v>42931</v>
      </c>
      <c r="H11" s="10">
        <v>42961</v>
      </c>
      <c r="I11" s="10">
        <v>42991</v>
      </c>
      <c r="J11" s="10">
        <v>43021</v>
      </c>
      <c r="K11" s="10">
        <v>43051</v>
      </c>
      <c r="L11" s="10">
        <v>43081</v>
      </c>
      <c r="M11" s="10">
        <v>43111</v>
      </c>
      <c r="N11" s="10">
        <v>43141</v>
      </c>
      <c r="O11" s="10">
        <v>43171</v>
      </c>
      <c r="P11" s="10">
        <v>43201</v>
      </c>
      <c r="Q11" s="10">
        <v>43231</v>
      </c>
      <c r="R11" s="10">
        <v>43261</v>
      </c>
      <c r="S11" s="10">
        <v>43291</v>
      </c>
      <c r="T11" s="10">
        <v>43321</v>
      </c>
      <c r="U11" s="10">
        <v>43351</v>
      </c>
      <c r="V11" s="10">
        <v>43381</v>
      </c>
      <c r="W11" s="10">
        <v>43411</v>
      </c>
      <c r="X11" s="10">
        <v>43441</v>
      </c>
      <c r="Y11" s="10">
        <v>43471</v>
      </c>
      <c r="Z11" s="10">
        <v>43501</v>
      </c>
      <c r="AA11" s="10">
        <v>43531</v>
      </c>
      <c r="AB11" s="10">
        <v>43561</v>
      </c>
      <c r="AC11" s="10">
        <v>43591</v>
      </c>
      <c r="AD11" s="10">
        <v>43621</v>
      </c>
      <c r="AE11" s="10">
        <v>43651</v>
      </c>
      <c r="AF11" s="10">
        <v>43681</v>
      </c>
      <c r="AG11" s="10">
        <v>43711</v>
      </c>
      <c r="AH11" s="10">
        <v>43741</v>
      </c>
      <c r="AI11" s="10">
        <v>43771</v>
      </c>
      <c r="AJ11" s="10">
        <v>43801</v>
      </c>
      <c r="AK11" s="10">
        <v>43831</v>
      </c>
      <c r="AL11" s="10">
        <v>43861</v>
      </c>
      <c r="AM11" s="10">
        <v>43891</v>
      </c>
      <c r="AN11" s="5" t="s">
        <v>7</v>
      </c>
    </row>
    <row r="12" spans="2:40" ht="15.5" x14ac:dyDescent="0.35">
      <c r="B12" s="1" t="s">
        <v>0</v>
      </c>
      <c r="C12" s="11">
        <f>'Total Count'!C13/'Total Count'!C$18</f>
        <v>8.1797917100812648E-2</v>
      </c>
      <c r="D12" s="11">
        <f>'Total Count'!D13/'Total Count'!D$18</f>
        <v>8.2183134200100524E-2</v>
      </c>
      <c r="E12" s="11">
        <f>'Total Count'!E13/'Total Count'!E$18</f>
        <v>8.2459590065861968E-2</v>
      </c>
      <c r="F12" s="11">
        <f>'Total Count'!F13/'Total Count'!F$18</f>
        <v>8.2832457070845744E-2</v>
      </c>
      <c r="G12" s="11">
        <f>'Total Count'!G13/'Total Count'!G$18</f>
        <v>8.323935580880025E-2</v>
      </c>
      <c r="H12" s="11">
        <f>'Total Count'!H13/'Total Count'!H$18</f>
        <v>8.3615837559522843E-2</v>
      </c>
      <c r="I12" s="11">
        <f>'Total Count'!I13/'Total Count'!I$18</f>
        <v>8.4022066086513664E-2</v>
      </c>
      <c r="J12" s="11">
        <f>'Total Count'!J13/'Total Count'!J$18</f>
        <v>8.4367830301290178E-2</v>
      </c>
      <c r="K12" s="11">
        <f>'Total Count'!K13/'Total Count'!K$18</f>
        <v>8.4725664114662008E-2</v>
      </c>
      <c r="L12" s="11">
        <f>'Total Count'!L13/'Total Count'!L$18</f>
        <v>8.5080101416471376E-2</v>
      </c>
      <c r="M12" s="11">
        <f>'Total Count'!M13/'Total Count'!M$18</f>
        <v>8.5438198638719612E-2</v>
      </c>
      <c r="N12" s="11">
        <f>'Total Count'!N13/'Total Count'!N$18</f>
        <v>8.579097839119465E-2</v>
      </c>
      <c r="O12" s="11">
        <f>'Total Count'!O13/'Total Count'!O$18</f>
        <v>8.6095708277590347E-2</v>
      </c>
      <c r="P12" s="11">
        <f>'Total Count'!P13/'Total Count'!P$18</f>
        <v>8.6503327640025912E-2</v>
      </c>
      <c r="Q12" s="11">
        <f>'Total Count'!Q13/'Total Count'!Q$18</f>
        <v>8.7015805370456167E-2</v>
      </c>
      <c r="R12" s="11">
        <f>'Total Count'!R13/'Total Count'!R$18</f>
        <v>8.7604675538081239E-2</v>
      </c>
      <c r="S12" s="11">
        <f>'Total Count'!S13/'Total Count'!S$18</f>
        <v>8.8080436419823424E-2</v>
      </c>
      <c r="T12" s="11">
        <f>'Total Count'!T13/'Total Count'!T$18</f>
        <v>8.8519378031413271E-2</v>
      </c>
      <c r="U12" s="11">
        <f>'Total Count'!U13/'Total Count'!U$18</f>
        <v>8.9035017989287923E-2</v>
      </c>
      <c r="V12" s="11">
        <f>'Total Count'!V13/'Total Count'!V$18</f>
        <v>8.9371965466994718E-2</v>
      </c>
      <c r="W12" s="11">
        <f>'Total Count'!W13/'Total Count'!W$18</f>
        <v>8.977412714093258E-2</v>
      </c>
      <c r="X12" s="11">
        <f>'Total Count'!X13/'Total Count'!X$18</f>
        <v>9.0402266660611477E-2</v>
      </c>
      <c r="Y12" s="11">
        <f>'Total Count'!Y13/'Total Count'!Y$18</f>
        <v>9.0993578268189199E-2</v>
      </c>
      <c r="Z12" s="11">
        <f>'Total Count'!Z13/'Total Count'!Z$18</f>
        <v>9.1621328525516008E-2</v>
      </c>
      <c r="AA12" s="11">
        <f>'Total Count'!AA13/'Total Count'!AA$18</f>
        <v>9.2267979264351235E-2</v>
      </c>
      <c r="AB12" s="11">
        <f>'Total Count'!AB13/'Total Count'!AB$18</f>
        <v>9.2921292073719824E-2</v>
      </c>
      <c r="AC12" s="11">
        <f>'Total Count'!AC13/'Total Count'!AC$18</f>
        <v>9.3704998971405065E-2</v>
      </c>
      <c r="AD12" s="11">
        <f>'Total Count'!AD13/'Total Count'!AD$18</f>
        <v>9.4730326696566974E-2</v>
      </c>
      <c r="AE12" s="11">
        <f>'Total Count'!AE13/'Total Count'!AE$18</f>
        <v>9.5622020617911127E-2</v>
      </c>
      <c r="AF12" s="11">
        <f>'Total Count'!AF13/'Total Count'!AF$18</f>
        <v>9.6404890453775843E-2</v>
      </c>
      <c r="AG12" s="11">
        <f>'Total Count'!AG13/'Total Count'!AG$18</f>
        <v>9.7209627615726782E-2</v>
      </c>
      <c r="AH12" s="11">
        <f>'Total Count'!AH13/'Total Count'!AH$18</f>
        <v>9.7990323773569032E-2</v>
      </c>
      <c r="AI12" s="11">
        <f>'Total Count'!AI13/'Total Count'!AI$18</f>
        <v>9.8675591560245329E-2</v>
      </c>
      <c r="AJ12" s="11">
        <f>'Total Count'!AJ13/'Total Count'!AJ$18</f>
        <v>9.9370395371792486E-2</v>
      </c>
      <c r="AK12" s="11">
        <f>'Total Count'!AK13/'Total Count'!AK$18</f>
        <v>9.9907416877248259E-2</v>
      </c>
      <c r="AL12" s="11">
        <f>'Total Count'!AL13/'Total Count'!AL$18</f>
        <v>0.10068857510319643</v>
      </c>
      <c r="AM12" s="11">
        <f>'Total Count'!AM13/'Total Count'!AM$18</f>
        <v>0.10181813947420659</v>
      </c>
      <c r="AN12" s="11">
        <f>'Total Count'!AO13/'Total Count'!AO$18</f>
        <v>0.1007865834397166</v>
      </c>
    </row>
    <row r="13" spans="2:40" ht="15.5" x14ac:dyDescent="0.35">
      <c r="B13" s="1" t="s">
        <v>2</v>
      </c>
      <c r="C13" s="11">
        <f>'Total Count'!C14/'Total Count'!C$18</f>
        <v>0.3038227058891958</v>
      </c>
      <c r="D13" s="11">
        <f>'Total Count'!D14/'Total Count'!D$18</f>
        <v>0.30365860418079865</v>
      </c>
      <c r="E13" s="11">
        <f>'Total Count'!E14/'Total Count'!E$18</f>
        <v>0.30360059728240935</v>
      </c>
      <c r="F13" s="11">
        <f>'Total Count'!F14/'Total Count'!F$18</f>
        <v>0.30351439546559456</v>
      </c>
      <c r="G13" s="11">
        <f>'Total Count'!G14/'Total Count'!G$18</f>
        <v>0.30337287455343009</v>
      </c>
      <c r="H13" s="11">
        <f>'Total Count'!H14/'Total Count'!H$18</f>
        <v>0.3031816581359662</v>
      </c>
      <c r="I13" s="11">
        <f>'Total Count'!I14/'Total Count'!I$18</f>
        <v>0.30285673263849971</v>
      </c>
      <c r="J13" s="11">
        <f>'Total Count'!J14/'Total Count'!J$18</f>
        <v>0.30248917317339669</v>
      </c>
      <c r="K13" s="11">
        <f>'Total Count'!K14/'Total Count'!K$18</f>
        <v>0.30232508137019226</v>
      </c>
      <c r="L13" s="11">
        <f>'Total Count'!L14/'Total Count'!L$18</f>
        <v>0.30225307728606965</v>
      </c>
      <c r="M13" s="11">
        <f>'Total Count'!M14/'Total Count'!M$18</f>
        <v>0.30286036332259386</v>
      </c>
      <c r="N13" s="11">
        <f>'Total Count'!N14/'Total Count'!N$18</f>
        <v>0.30274548049126748</v>
      </c>
      <c r="O13" s="11">
        <f>'Total Count'!O14/'Total Count'!O$18</f>
        <v>0.30256800645042137</v>
      </c>
      <c r="P13" s="11">
        <f>'Total Count'!P14/'Total Count'!P$18</f>
        <v>0.30234083279345075</v>
      </c>
      <c r="Q13" s="11">
        <f>'Total Count'!Q14/'Total Count'!Q$18</f>
        <v>0.30199849544225355</v>
      </c>
      <c r="R13" s="11">
        <f>'Total Count'!R14/'Total Count'!R$18</f>
        <v>0.30164189306616079</v>
      </c>
      <c r="S13" s="11">
        <f>'Total Count'!S14/'Total Count'!S$18</f>
        <v>0.30140174579045514</v>
      </c>
      <c r="T13" s="11">
        <f>'Total Count'!T14/'Total Count'!T$18</f>
        <v>0.30099262996692866</v>
      </c>
      <c r="U13" s="11">
        <f>'Total Count'!U14/'Total Count'!U$18</f>
        <v>0.30041536350652837</v>
      </c>
      <c r="V13" s="11">
        <f>'Total Count'!V14/'Total Count'!V$18</f>
        <v>0.29994081135666351</v>
      </c>
      <c r="W13" s="11">
        <f>'Total Count'!W14/'Total Count'!W$18</f>
        <v>0.29935347967339887</v>
      </c>
      <c r="X13" s="11">
        <f>'Total Count'!X14/'Total Count'!X$18</f>
        <v>0.29870191798240964</v>
      </c>
      <c r="Y13" s="11">
        <f>'Total Count'!Y14/'Total Count'!Y$18</f>
        <v>0.29868314320587264</v>
      </c>
      <c r="Z13" s="11">
        <f>'Total Count'!Z14/'Total Count'!Z$18</f>
        <v>0.29806324514186044</v>
      </c>
      <c r="AA13" s="11">
        <f>'Total Count'!AA14/'Total Count'!AA$18</f>
        <v>0.29737999090045425</v>
      </c>
      <c r="AB13" s="11">
        <f>'Total Count'!AB14/'Total Count'!AB$18</f>
        <v>0.29671062898599981</v>
      </c>
      <c r="AC13" s="11">
        <f>'Total Count'!AC14/'Total Count'!AC$18</f>
        <v>0.29597094377890376</v>
      </c>
      <c r="AD13" s="11">
        <f>'Total Count'!AD14/'Total Count'!AD$18</f>
        <v>0.29510188260023418</v>
      </c>
      <c r="AE13" s="11">
        <f>'Total Count'!AE14/'Total Count'!AE$18</f>
        <v>0.29428924043531918</v>
      </c>
      <c r="AF13" s="11">
        <f>'Total Count'!AF14/'Total Count'!AF$18</f>
        <v>0.29350744745796542</v>
      </c>
      <c r="AG13" s="11">
        <f>'Total Count'!AG14/'Total Count'!AG$18</f>
        <v>0.29267377814729673</v>
      </c>
      <c r="AH13" s="11">
        <f>'Total Count'!AH14/'Total Count'!AH$18</f>
        <v>0.29177582013400838</v>
      </c>
      <c r="AI13" s="11">
        <f>'Total Count'!AI14/'Total Count'!AI$18</f>
        <v>0.29088274648668228</v>
      </c>
      <c r="AJ13" s="11">
        <f>'Total Count'!AJ14/'Total Count'!AJ$18</f>
        <v>0.29003992997162642</v>
      </c>
      <c r="AK13" s="11">
        <f>'Total Count'!AK14/'Total Count'!AK$18</f>
        <v>0.28962582552007621</v>
      </c>
      <c r="AL13" s="11">
        <f>'Total Count'!AL14/'Total Count'!AL$18</f>
        <v>0.28831218998025154</v>
      </c>
      <c r="AM13" s="11">
        <f>'Total Count'!AM14/'Total Count'!AM$18</f>
        <v>0.28623647294005783</v>
      </c>
      <c r="AN13" s="11">
        <f>'Total Count'!AO14/'Total Count'!AO$18</f>
        <v>0.28364395503795425</v>
      </c>
    </row>
    <row r="14" spans="2:40" ht="15.5" x14ac:dyDescent="0.35">
      <c r="B14" s="1" t="s">
        <v>3</v>
      </c>
      <c r="C14" s="11">
        <f>'Total Count'!C15/'Total Count'!C$18</f>
        <v>0.30998196135500539</v>
      </c>
      <c r="D14" s="11">
        <f>'Total Count'!D15/'Total Count'!D$18</f>
        <v>0.31005773965084726</v>
      </c>
      <c r="E14" s="11">
        <f>'Total Count'!E15/'Total Count'!E$18</f>
        <v>0.31014213874637125</v>
      </c>
      <c r="F14" s="11">
        <f>'Total Count'!F15/'Total Count'!F$18</f>
        <v>0.31004192475222342</v>
      </c>
      <c r="G14" s="11">
        <f>'Total Count'!G15/'Total Count'!G$18</f>
        <v>0.31014455580427802</v>
      </c>
      <c r="H14" s="11">
        <f>'Total Count'!H15/'Total Count'!H$18</f>
        <v>0.3102482086565676</v>
      </c>
      <c r="I14" s="11">
        <f>'Total Count'!I15/'Total Count'!I$18</f>
        <v>0.3103352410273984</v>
      </c>
      <c r="J14" s="11">
        <f>'Total Count'!J15/'Total Count'!J$18</f>
        <v>0.31034543492073619</v>
      </c>
      <c r="K14" s="11">
        <f>'Total Count'!K15/'Total Count'!K$18</f>
        <v>0.31033814360311868</v>
      </c>
      <c r="L14" s="11">
        <f>'Total Count'!L15/'Total Count'!L$18</f>
        <v>0.31038111158211296</v>
      </c>
      <c r="M14" s="11">
        <f>'Total Count'!M15/'Total Count'!M$18</f>
        <v>0.31042810009631494</v>
      </c>
      <c r="N14" s="11">
        <f>'Total Count'!N15/'Total Count'!N$18</f>
        <v>0.31052543503259833</v>
      </c>
      <c r="O14" s="11">
        <f>'Total Count'!O15/'Total Count'!O$18</f>
        <v>0.31050941211976524</v>
      </c>
      <c r="P14" s="11">
        <f>'Total Count'!P15/'Total Count'!P$18</f>
        <v>0.31046204134519112</v>
      </c>
      <c r="Q14" s="11">
        <f>'Total Count'!Q15/'Total Count'!Q$18</f>
        <v>0.31030275250834283</v>
      </c>
      <c r="R14" s="11">
        <f>'Total Count'!R15/'Total Count'!R$18</f>
        <v>0.31015967582300907</v>
      </c>
      <c r="S14" s="11">
        <f>'Total Count'!S15/'Total Count'!S$18</f>
        <v>0.30997812898617988</v>
      </c>
      <c r="T14" s="11">
        <f>'Total Count'!T15/'Total Count'!T$18</f>
        <v>0.31009534661978272</v>
      </c>
      <c r="U14" s="11">
        <f>'Total Count'!U15/'Total Count'!U$18</f>
        <v>0.31011528374711589</v>
      </c>
      <c r="V14" s="11">
        <f>'Total Count'!V15/'Total Count'!V$18</f>
        <v>0.30995067088333278</v>
      </c>
      <c r="W14" s="11">
        <f>'Total Count'!W15/'Total Count'!W$18</f>
        <v>0.30977790567361613</v>
      </c>
      <c r="X14" s="11">
        <f>'Total Count'!X15/'Total Count'!X$18</f>
        <v>0.30933180944307359</v>
      </c>
      <c r="Y14" s="11">
        <f>'Total Count'!Y15/'Total Count'!Y$18</f>
        <v>0.30872697454184989</v>
      </c>
      <c r="Z14" s="11">
        <f>'Total Count'!Z15/'Total Count'!Z$18</f>
        <v>0.30830297146610497</v>
      </c>
      <c r="AA14" s="11">
        <f>'Total Count'!AA15/'Total Count'!AA$18</f>
        <v>0.30783221003448868</v>
      </c>
      <c r="AB14" s="11">
        <f>'Total Count'!AB15/'Total Count'!AB$18</f>
        <v>0.30729603414333589</v>
      </c>
      <c r="AC14" s="11">
        <f>'Total Count'!AC15/'Total Count'!AC$18</f>
        <v>0.30688945640343396</v>
      </c>
      <c r="AD14" s="11">
        <f>'Total Count'!AD15/'Total Count'!AD$18</f>
        <v>0.30625566402963211</v>
      </c>
      <c r="AE14" s="11">
        <f>'Total Count'!AE15/'Total Count'!AE$18</f>
        <v>0.30567209989415339</v>
      </c>
      <c r="AF14" s="11">
        <f>'Total Count'!AF15/'Total Count'!AF$18</f>
        <v>0.30525374596528199</v>
      </c>
      <c r="AG14" s="11">
        <f>'Total Count'!AG15/'Total Count'!AG$18</f>
        <v>0.30465768796764636</v>
      </c>
      <c r="AH14" s="11">
        <f>'Total Count'!AH15/'Total Count'!AH$18</f>
        <v>0.30414626282146967</v>
      </c>
      <c r="AI14" s="11">
        <f>'Total Count'!AI15/'Total Count'!AI$18</f>
        <v>0.3036097507565893</v>
      </c>
      <c r="AJ14" s="11">
        <f>'Total Count'!AJ15/'Total Count'!AJ$18</f>
        <v>0.30315006158451346</v>
      </c>
      <c r="AK14" s="11">
        <f>'Total Count'!AK15/'Total Count'!AK$18</f>
        <v>0.30281192985439898</v>
      </c>
      <c r="AL14" s="11">
        <f>'Total Count'!AL15/'Total Count'!AL$18</f>
        <v>0.30233466486799693</v>
      </c>
      <c r="AM14" s="11">
        <f>'Total Count'!AM15/'Total Count'!AM$18</f>
        <v>0.30151436114941593</v>
      </c>
      <c r="AN14" s="11">
        <f>'Total Count'!AO15/'Total Count'!AO$18</f>
        <v>0.30021207034435105</v>
      </c>
    </row>
    <row r="15" spans="2:40" ht="15.5" x14ac:dyDescent="0.35">
      <c r="B15" s="1" t="s">
        <v>4</v>
      </c>
      <c r="C15" s="11">
        <f>'Total Count'!C16/'Total Count'!C$18</f>
        <v>0.14594623536213841</v>
      </c>
      <c r="D15" s="11">
        <f>'Total Count'!D16/'Total Count'!D$18</f>
        <v>0.14590224944449198</v>
      </c>
      <c r="E15" s="11">
        <f>'Total Count'!E16/'Total Count'!E$18</f>
        <v>0.14582931983469183</v>
      </c>
      <c r="F15" s="11">
        <f>'Total Count'!F16/'Total Count'!F$18</f>
        <v>0.14584025816745044</v>
      </c>
      <c r="G15" s="11">
        <f>'Total Count'!G16/'Total Count'!G$18</f>
        <v>0.14575772735494957</v>
      </c>
      <c r="H15" s="11">
        <f>'Total Count'!H16/'Total Count'!H$18</f>
        <v>0.14570134589608982</v>
      </c>
      <c r="I15" s="11">
        <f>'Total Count'!I16/'Total Count'!I$18</f>
        <v>0.14571324178523865</v>
      </c>
      <c r="J15" s="11">
        <f>'Total Count'!J16/'Total Count'!J$18</f>
        <v>0.14569592103129345</v>
      </c>
      <c r="K15" s="11">
        <f>'Total Count'!K16/'Total Count'!K$18</f>
        <v>0.1456567977787428</v>
      </c>
      <c r="L15" s="11">
        <f>'Total Count'!L16/'Total Count'!L$18</f>
        <v>0.14556878804117446</v>
      </c>
      <c r="M15" s="11">
        <f>'Total Count'!M16/'Total Count'!M$18</f>
        <v>0.1451375323067445</v>
      </c>
      <c r="N15" s="11">
        <f>'Total Count'!N16/'Total Count'!N$18</f>
        <v>0.14499176153568899</v>
      </c>
      <c r="O15" s="11">
        <f>'Total Count'!O16/'Total Count'!O$18</f>
        <v>0.14499123877820369</v>
      </c>
      <c r="P15" s="11">
        <f>'Total Count'!P16/'Total Count'!P$18</f>
        <v>0.14495464986159373</v>
      </c>
      <c r="Q15" s="11">
        <f>'Total Count'!Q16/'Total Count'!Q$18</f>
        <v>0.14497220209626568</v>
      </c>
      <c r="R15" s="11">
        <f>'Total Count'!R16/'Total Count'!R$18</f>
        <v>0.14493895881984878</v>
      </c>
      <c r="S15" s="11">
        <f>'Total Count'!S16/'Total Count'!S$18</f>
        <v>0.14491311343747307</v>
      </c>
      <c r="T15" s="11">
        <f>'Total Count'!T16/'Total Count'!T$18</f>
        <v>0.14488797064950579</v>
      </c>
      <c r="U15" s="11">
        <f>'Total Count'!U16/'Total Count'!U$18</f>
        <v>0.14499085505563786</v>
      </c>
      <c r="V15" s="11">
        <f>'Total Count'!V16/'Total Count'!V$18</f>
        <v>0.14504680782738325</v>
      </c>
      <c r="W15" s="11">
        <f>'Total Count'!W16/'Total Count'!W$18</f>
        <v>0.14517493216401303</v>
      </c>
      <c r="X15" s="11">
        <f>'Total Count'!X16/'Total Count'!X$18</f>
        <v>0.14550300993556264</v>
      </c>
      <c r="Y15" s="11">
        <f>'Total Count'!Y16/'Total Count'!Y$18</f>
        <v>0.14561184116921569</v>
      </c>
      <c r="Z15" s="11">
        <f>'Total Count'!Z16/'Total Count'!Z$18</f>
        <v>0.14597003396869332</v>
      </c>
      <c r="AA15" s="11">
        <f>'Total Count'!AA16/'Total Count'!AA$18</f>
        <v>0.14641923445946106</v>
      </c>
      <c r="AB15" s="11">
        <f>'Total Count'!AB16/'Total Count'!AB$18</f>
        <v>0.14696454230289493</v>
      </c>
      <c r="AC15" s="11">
        <f>'Total Count'!AC16/'Total Count'!AC$18</f>
        <v>0.1473777172804856</v>
      </c>
      <c r="AD15" s="11">
        <f>'Total Count'!AD16/'Total Count'!AD$18</f>
        <v>0.14789772088994033</v>
      </c>
      <c r="AE15" s="11">
        <f>'Total Count'!AE16/'Total Count'!AE$18</f>
        <v>0.14830832413589765</v>
      </c>
      <c r="AF15" s="11">
        <f>'Total Count'!AF16/'Total Count'!AF$18</f>
        <v>0.14874679834527887</v>
      </c>
      <c r="AG15" s="11">
        <f>'Total Count'!AG16/'Total Count'!AG$18</f>
        <v>0.14923404196826034</v>
      </c>
      <c r="AH15" s="11">
        <f>'Total Count'!AH16/'Total Count'!AH$18</f>
        <v>0.14962334268637906</v>
      </c>
      <c r="AI15" s="11">
        <f>'Total Count'!AI16/'Total Count'!AI$18</f>
        <v>0.14993965067521114</v>
      </c>
      <c r="AJ15" s="11">
        <f>'Total Count'!AJ16/'Total Count'!AJ$18</f>
        <v>0.15039831969536246</v>
      </c>
      <c r="AK15" s="11">
        <f>'Total Count'!AK16/'Total Count'!AK$18</f>
        <v>0.15061573330851172</v>
      </c>
      <c r="AL15" s="11">
        <f>'Total Count'!AL16/'Total Count'!AL$18</f>
        <v>0.15137235907716862</v>
      </c>
      <c r="AM15" s="11">
        <f>'Total Count'!AM16/'Total Count'!AM$18</f>
        <v>0.152727573104847</v>
      </c>
      <c r="AN15" s="11">
        <f>'Total Count'!AO16/'Total Count'!AO$18</f>
        <v>0.154036167696561</v>
      </c>
    </row>
    <row r="16" spans="2:40" ht="15.5" x14ac:dyDescent="0.35">
      <c r="B16" s="1" t="s">
        <v>5</v>
      </c>
      <c r="C16" s="11">
        <f>'Total Count'!C17/'Total Count'!C$18</f>
        <v>0.15845118029284774</v>
      </c>
      <c r="D16" s="11">
        <f>'Total Count'!D17/'Total Count'!D$18</f>
        <v>0.15819827252376156</v>
      </c>
      <c r="E16" s="11">
        <f>'Total Count'!E17/'Total Count'!E$18</f>
        <v>0.15796835407066562</v>
      </c>
      <c r="F16" s="11">
        <f>'Total Count'!F17/'Total Count'!F$18</f>
        <v>0.15777096454388587</v>
      </c>
      <c r="G16" s="11">
        <f>'Total Count'!G17/'Total Count'!G$18</f>
        <v>0.15748548647854205</v>
      </c>
      <c r="H16" s="11">
        <f>'Total Count'!H17/'Total Count'!H$18</f>
        <v>0.15725294975185353</v>
      </c>
      <c r="I16" s="11">
        <f>'Total Count'!I17/'Total Count'!I$18</f>
        <v>0.1570727184623496</v>
      </c>
      <c r="J16" s="11">
        <f>'Total Count'!J17/'Total Count'!J$18</f>
        <v>0.15710164057328346</v>
      </c>
      <c r="K16" s="11">
        <f>'Total Count'!K17/'Total Count'!K$18</f>
        <v>0.15695431313328423</v>
      </c>
      <c r="L16" s="11">
        <f>'Total Count'!L17/'Total Count'!L$18</f>
        <v>0.15671692167417159</v>
      </c>
      <c r="M16" s="11">
        <f>'Total Count'!M17/'Total Count'!M$18</f>
        <v>0.1561358056356271</v>
      </c>
      <c r="N16" s="11">
        <f>'Total Count'!N17/'Total Count'!N$18</f>
        <v>0.15594634454925058</v>
      </c>
      <c r="O16" s="11">
        <f>'Total Count'!O17/'Total Count'!O$18</f>
        <v>0.15583563437401934</v>
      </c>
      <c r="P16" s="11">
        <f>'Total Count'!P17/'Total Count'!P$18</f>
        <v>0.15573914835973851</v>
      </c>
      <c r="Q16" s="11">
        <f>'Total Count'!Q17/'Total Count'!Q$18</f>
        <v>0.15571074458268175</v>
      </c>
      <c r="R16" s="11">
        <f>'Total Count'!R17/'Total Count'!R$18</f>
        <v>0.15565479675290009</v>
      </c>
      <c r="S16" s="11">
        <f>'Total Count'!S17/'Total Count'!S$18</f>
        <v>0.15562657536606853</v>
      </c>
      <c r="T16" s="11">
        <f>'Total Count'!T17/'Total Count'!T$18</f>
        <v>0.15550467473236956</v>
      </c>
      <c r="U16" s="11">
        <f>'Total Count'!U17/'Total Count'!U$18</f>
        <v>0.15544347970142994</v>
      </c>
      <c r="V16" s="11">
        <f>'Total Count'!V17/'Total Count'!V$18</f>
        <v>0.15568974446562572</v>
      </c>
      <c r="W16" s="11">
        <f>'Total Count'!W17/'Total Count'!W$18</f>
        <v>0.15591955534803942</v>
      </c>
      <c r="X16" s="11">
        <f>'Total Count'!X17/'Total Count'!X$18</f>
        <v>0.15606099597834258</v>
      </c>
      <c r="Y16" s="11">
        <f>'Total Count'!Y17/'Total Count'!Y$18</f>
        <v>0.15598446281487263</v>
      </c>
      <c r="Z16" s="11">
        <f>'Total Count'!Z17/'Total Count'!Z$18</f>
        <v>0.15604242089782522</v>
      </c>
      <c r="AA16" s="11">
        <f>'Total Count'!AA17/'Total Count'!AA$18</f>
        <v>0.15610058534124474</v>
      </c>
      <c r="AB16" s="11">
        <f>'Total Count'!AB17/'Total Count'!AB$18</f>
        <v>0.15610750249404953</v>
      </c>
      <c r="AC16" s="11">
        <f>'Total Count'!AC17/'Total Count'!AC$18</f>
        <v>0.15605688356577163</v>
      </c>
      <c r="AD16" s="11">
        <f>'Total Count'!AD17/'Total Count'!AD$18</f>
        <v>0.15601440578362641</v>
      </c>
      <c r="AE16" s="11">
        <f>'Total Count'!AE17/'Total Count'!AE$18</f>
        <v>0.15610831491671864</v>
      </c>
      <c r="AF16" s="11">
        <f>'Total Count'!AF17/'Total Count'!AF$18</f>
        <v>0.15608711777769788</v>
      </c>
      <c r="AG16" s="11">
        <f>'Total Count'!AG17/'Total Count'!AG$18</f>
        <v>0.1562248643010698</v>
      </c>
      <c r="AH16" s="11">
        <f>'Total Count'!AH17/'Total Count'!AH$18</f>
        <v>0.15646425058457386</v>
      </c>
      <c r="AI16" s="11">
        <f>'Total Count'!AI17/'Total Count'!AI$18</f>
        <v>0.15689226052127192</v>
      </c>
      <c r="AJ16" s="11">
        <f>'Total Count'!AJ17/'Total Count'!AJ$18</f>
        <v>0.15704129337670514</v>
      </c>
      <c r="AK16" s="11">
        <f>'Total Count'!AK17/'Total Count'!AK$18</f>
        <v>0.15703909443976485</v>
      </c>
      <c r="AL16" s="11">
        <f>'Total Count'!AL17/'Total Count'!AL$18</f>
        <v>0.15729221097138649</v>
      </c>
      <c r="AM16" s="11">
        <f>'Total Count'!AM17/'Total Count'!AM$18</f>
        <v>0.15770345333147262</v>
      </c>
      <c r="AN16" s="11">
        <f>'Total Count'!AO17/'Total Count'!AO$18</f>
        <v>0.16132122348141709</v>
      </c>
    </row>
    <row r="18" spans="2:40" ht="15.5" x14ac:dyDescent="0.35">
      <c r="B18" s="1" t="s">
        <v>15</v>
      </c>
    </row>
    <row r="19" spans="2:40" s="5" customFormat="1" x14ac:dyDescent="0.35">
      <c r="B19" s="5" t="s">
        <v>1</v>
      </c>
      <c r="C19" s="10">
        <v>42811</v>
      </c>
      <c r="D19" s="10">
        <v>42841</v>
      </c>
      <c r="E19" s="10">
        <v>42871</v>
      </c>
      <c r="F19" s="10">
        <v>42901</v>
      </c>
      <c r="G19" s="10">
        <v>42931</v>
      </c>
      <c r="H19" s="10">
        <v>42961</v>
      </c>
      <c r="I19" s="10">
        <v>42991</v>
      </c>
      <c r="J19" s="10">
        <v>43021</v>
      </c>
      <c r="K19" s="10">
        <v>43051</v>
      </c>
      <c r="L19" s="10">
        <v>43081</v>
      </c>
      <c r="M19" s="10">
        <v>43111</v>
      </c>
      <c r="N19" s="10">
        <v>43141</v>
      </c>
      <c r="O19" s="10">
        <v>43171</v>
      </c>
      <c r="P19" s="10">
        <v>43201</v>
      </c>
      <c r="Q19" s="10">
        <v>43231</v>
      </c>
      <c r="R19" s="10">
        <v>43261</v>
      </c>
      <c r="S19" s="10">
        <v>43291</v>
      </c>
      <c r="T19" s="10">
        <v>43321</v>
      </c>
      <c r="U19" s="10">
        <v>43351</v>
      </c>
      <c r="V19" s="10">
        <v>43381</v>
      </c>
      <c r="W19" s="10">
        <v>43411</v>
      </c>
      <c r="X19" s="10">
        <v>43441</v>
      </c>
      <c r="Y19" s="10">
        <v>43471</v>
      </c>
      <c r="Z19" s="10">
        <v>43501</v>
      </c>
      <c r="AA19" s="10">
        <v>43531</v>
      </c>
      <c r="AB19" s="10">
        <v>43561</v>
      </c>
      <c r="AC19" s="10">
        <v>43591</v>
      </c>
      <c r="AD19" s="10">
        <v>43621</v>
      </c>
      <c r="AE19" s="10">
        <v>43651</v>
      </c>
      <c r="AF19" s="10">
        <v>43681</v>
      </c>
      <c r="AG19" s="10">
        <v>43711</v>
      </c>
      <c r="AH19" s="10">
        <v>43741</v>
      </c>
      <c r="AI19" s="10">
        <v>43771</v>
      </c>
      <c r="AJ19" s="10">
        <v>43801</v>
      </c>
      <c r="AK19" s="10">
        <v>43831</v>
      </c>
      <c r="AL19" s="10">
        <v>43861</v>
      </c>
      <c r="AM19" s="10">
        <v>43891</v>
      </c>
      <c r="AN19" s="5" t="s">
        <v>7</v>
      </c>
    </row>
    <row r="20" spans="2:40" ht="15.5" x14ac:dyDescent="0.35">
      <c r="B20" s="1" t="s">
        <v>0</v>
      </c>
      <c r="C20" s="11">
        <f>'Total Count'!C4/'Total Count'!C13</f>
        <v>1.2215394033575851E-2</v>
      </c>
      <c r="D20" s="11">
        <f>'Total Count'!D4/'Total Count'!D13</f>
        <v>1.2273119345188937E-2</v>
      </c>
      <c r="E20" s="11">
        <f>'Total Count'!E4/'Total Count'!E13</f>
        <v>1.2231854739452095E-2</v>
      </c>
      <c r="F20" s="11">
        <f>'Total Count'!F4/'Total Count'!F13</f>
        <v>1.2675288421695418E-2</v>
      </c>
      <c r="G20" s="11">
        <f>'Total Count'!G4/'Total Count'!G13</f>
        <v>1.3263669006731578E-2</v>
      </c>
      <c r="H20" s="11">
        <f>'Total Count'!H4/'Total Count'!H13</f>
        <v>1.374029398030489E-2</v>
      </c>
      <c r="I20" s="11">
        <f>'Total Count'!I4/'Total Count'!I13</f>
        <v>1.4105622904307454E-2</v>
      </c>
      <c r="J20" s="11">
        <f>'Total Count'!J4/'Total Count'!J13</f>
        <v>1.4479338582553106E-2</v>
      </c>
      <c r="K20" s="11">
        <f>'Total Count'!K4/'Total Count'!K13</f>
        <v>1.5087955397481496E-2</v>
      </c>
      <c r="L20" s="11">
        <f>'Total Count'!L4/'Total Count'!L13</f>
        <v>1.5394623538657653E-2</v>
      </c>
      <c r="M20" s="11">
        <f>'Total Count'!M4/'Total Count'!M13</f>
        <v>1.5682818738939022E-2</v>
      </c>
      <c r="N20" s="11">
        <f>'Total Count'!N4/'Total Count'!N13</f>
        <v>1.5826289503204555E-2</v>
      </c>
      <c r="O20" s="11">
        <f>'Total Count'!O4/'Total Count'!O13</f>
        <v>1.6302755493547261E-2</v>
      </c>
      <c r="P20" s="11">
        <f>'Total Count'!P4/'Total Count'!P13</f>
        <v>1.6657134686874464E-2</v>
      </c>
      <c r="Q20" s="11">
        <f>'Total Count'!Q4/'Total Count'!Q13</f>
        <v>1.7599505792326497E-2</v>
      </c>
      <c r="R20" s="11">
        <f>'Total Count'!R4/'Total Count'!R13</f>
        <v>1.8443365695792881E-2</v>
      </c>
      <c r="S20" s="11">
        <f>'Total Count'!S4/'Total Count'!S13</f>
        <v>1.9691051472490582E-2</v>
      </c>
      <c r="T20" s="11">
        <f>'Total Count'!T4/'Total Count'!T13</f>
        <v>2.0817052384146304E-2</v>
      </c>
      <c r="U20" s="11">
        <f>'Total Count'!U4/'Total Count'!U13</f>
        <v>2.2000876313720313E-2</v>
      </c>
      <c r="V20" s="11">
        <f>'Total Count'!V4/'Total Count'!V13</f>
        <v>2.3091488206197067E-2</v>
      </c>
      <c r="W20" s="11">
        <f>'Total Count'!W4/'Total Count'!W13</f>
        <v>2.4118217109827915E-2</v>
      </c>
      <c r="X20" s="11">
        <f>'Total Count'!X4/'Total Count'!X13</f>
        <v>2.6476851244582249E-2</v>
      </c>
      <c r="Y20" s="11">
        <f>'Total Count'!Y4/'Total Count'!Y13</f>
        <v>2.9878880352151662E-2</v>
      </c>
      <c r="Z20" s="11">
        <f>'Total Count'!Z4/'Total Count'!Z13</f>
        <v>3.3826949609092702E-2</v>
      </c>
      <c r="AA20" s="11">
        <f>'Total Count'!AA4/'Total Count'!AA13</f>
        <v>3.7999683186935036E-2</v>
      </c>
      <c r="AB20" s="11">
        <f>'Total Count'!AB4/'Total Count'!AB13</f>
        <v>4.1598658412786878E-2</v>
      </c>
      <c r="AC20" s="11">
        <f>'Total Count'!AC4/'Total Count'!AC13</f>
        <v>4.5634124286135676E-2</v>
      </c>
      <c r="AD20" s="11">
        <f>'Total Count'!AD4/'Total Count'!AD13</f>
        <v>5.2149784154452608E-2</v>
      </c>
      <c r="AE20" s="11">
        <f>'Total Count'!AE4/'Total Count'!AE13</f>
        <v>5.7647529651458924E-2</v>
      </c>
      <c r="AF20" s="11">
        <f>'Total Count'!AF4/'Total Count'!AF13</f>
        <v>6.2881712455607128E-2</v>
      </c>
      <c r="AG20" s="11">
        <f>'Total Count'!AG4/'Total Count'!AG13</f>
        <v>6.852335103032485E-2</v>
      </c>
      <c r="AH20" s="11">
        <f>'Total Count'!AH4/'Total Count'!AH13</f>
        <v>7.3194213481038772E-2</v>
      </c>
      <c r="AI20" s="11">
        <f>'Total Count'!AI4/'Total Count'!AI13</f>
        <v>7.7317291454905498E-2</v>
      </c>
      <c r="AJ20" s="11">
        <f>'Total Count'!AJ4/'Total Count'!AJ13</f>
        <v>8.2330501537532963E-2</v>
      </c>
      <c r="AK20" s="11">
        <f>'Total Count'!AK4/'Total Count'!AK13</f>
        <v>8.8545400868795074E-2</v>
      </c>
      <c r="AL20" s="11">
        <f>'Total Count'!AL4/'Total Count'!AL13</f>
        <v>9.7226765799256501E-2</v>
      </c>
      <c r="AM20" s="11">
        <f>'Total Count'!AM4/'Total Count'!AM13</f>
        <v>0.11061393413914125</v>
      </c>
      <c r="AN20" s="11">
        <f>'Total Count'!AO4/'Total Count'!AO13</f>
        <v>0.10970085979281394</v>
      </c>
    </row>
    <row r="21" spans="2:40" ht="15.5" x14ac:dyDescent="0.35">
      <c r="B21" s="1" t="s">
        <v>2</v>
      </c>
      <c r="C21" s="11">
        <f>'Total Count'!C5/'Total Count'!C14</f>
        <v>5.7901596446031196E-3</v>
      </c>
      <c r="D21" s="11">
        <f>'Total Count'!D5/'Total Count'!D14</f>
        <v>5.8448379910744216E-3</v>
      </c>
      <c r="E21" s="11">
        <f>'Total Count'!E5/'Total Count'!E14</f>
        <v>5.8713553227543588E-3</v>
      </c>
      <c r="F21" s="11">
        <f>'Total Count'!F5/'Total Count'!F14</f>
        <v>5.945918921235323E-3</v>
      </c>
      <c r="G21" s="11">
        <f>'Total Count'!G5/'Total Count'!G14</f>
        <v>6.0778911033835415E-3</v>
      </c>
      <c r="H21" s="11">
        <f>'Total Count'!H5/'Total Count'!H14</f>
        <v>6.1760264410063541E-3</v>
      </c>
      <c r="I21" s="11">
        <f>'Total Count'!I5/'Total Count'!I14</f>
        <v>6.3239692522711393E-3</v>
      </c>
      <c r="J21" s="11">
        <f>'Total Count'!J5/'Total Count'!J14</f>
        <v>6.436707358873626E-3</v>
      </c>
      <c r="K21" s="11">
        <f>'Total Count'!K5/'Total Count'!K14</f>
        <v>6.5612739366889324E-3</v>
      </c>
      <c r="L21" s="11">
        <f>'Total Count'!L5/'Total Count'!L14</f>
        <v>6.6408400016935518E-3</v>
      </c>
      <c r="M21" s="11">
        <f>'Total Count'!M5/'Total Count'!M14</f>
        <v>6.6770300058899799E-3</v>
      </c>
      <c r="N21" s="11">
        <f>'Total Count'!N5/'Total Count'!N14</f>
        <v>6.733273873459805E-3</v>
      </c>
      <c r="O21" s="11">
        <f>'Total Count'!O5/'Total Count'!O14</f>
        <v>6.828404575031065E-3</v>
      </c>
      <c r="P21" s="11">
        <f>'Total Count'!P5/'Total Count'!P14</f>
        <v>6.9212780111601469E-3</v>
      </c>
      <c r="Q21" s="11">
        <f>'Total Count'!Q5/'Total Count'!Q14</f>
        <v>7.1246678105690072E-3</v>
      </c>
      <c r="R21" s="11">
        <f>'Total Count'!R5/'Total Count'!R14</f>
        <v>7.3884773213879545E-3</v>
      </c>
      <c r="S21" s="11">
        <f>'Total Count'!S5/'Total Count'!S14</f>
        <v>7.5607046207891715E-3</v>
      </c>
      <c r="T21" s="11">
        <f>'Total Count'!T5/'Total Count'!T14</f>
        <v>7.7363453504564446E-3</v>
      </c>
      <c r="U21" s="11">
        <f>'Total Count'!U5/'Total Count'!U14</f>
        <v>7.947124715157617E-3</v>
      </c>
      <c r="V21" s="11">
        <f>'Total Count'!V5/'Total Count'!V14</f>
        <v>8.1111790468642985E-3</v>
      </c>
      <c r="W21" s="11">
        <f>'Total Count'!W5/'Total Count'!W14</f>
        <v>8.2492132551460848E-3</v>
      </c>
      <c r="X21" s="11">
        <f>'Total Count'!X5/'Total Count'!X14</f>
        <v>8.6771285487073843E-3</v>
      </c>
      <c r="Y21" s="11">
        <f>'Total Count'!Y5/'Total Count'!Y14</f>
        <v>9.0984631585875539E-3</v>
      </c>
      <c r="Z21" s="11">
        <f>'Total Count'!Z5/'Total Count'!Z14</f>
        <v>9.4747105443212729E-3</v>
      </c>
      <c r="AA21" s="11">
        <f>'Total Count'!AA5/'Total Count'!AA14</f>
        <v>9.9137756772418369E-3</v>
      </c>
      <c r="AB21" s="11">
        <f>'Total Count'!AB5/'Total Count'!AB14</f>
        <v>1.0297180606236281E-2</v>
      </c>
      <c r="AC21" s="11">
        <f>'Total Count'!AC5/'Total Count'!AC14</f>
        <v>1.0637247359634035E-2</v>
      </c>
      <c r="AD21" s="11">
        <f>'Total Count'!AD5/'Total Count'!AD14</f>
        <v>1.1527743923540581E-2</v>
      </c>
      <c r="AE21" s="11">
        <f>'Total Count'!AE5/'Total Count'!AE14</f>
        <v>1.2239668762024666E-2</v>
      </c>
      <c r="AF21" s="11">
        <f>'Total Count'!AF5/'Total Count'!AF14</f>
        <v>1.2793753556941881E-2</v>
      </c>
      <c r="AG21" s="11">
        <f>'Total Count'!AG5/'Total Count'!AG14</f>
        <v>1.3472287947739022E-2</v>
      </c>
      <c r="AH21" s="11">
        <f>'Total Count'!AH5/'Total Count'!AH14</f>
        <v>1.3950164885308132E-2</v>
      </c>
      <c r="AI21" s="11">
        <f>'Total Count'!AI5/'Total Count'!AI14</f>
        <v>1.441331541971981E-2</v>
      </c>
      <c r="AJ21" s="11">
        <f>'Total Count'!AJ5/'Total Count'!AJ14</f>
        <v>1.4932110796045856E-2</v>
      </c>
      <c r="AK21" s="11">
        <f>'Total Count'!AK5/'Total Count'!AK14</f>
        <v>1.5423122449924283E-2</v>
      </c>
      <c r="AL21" s="11">
        <f>'Total Count'!AL5/'Total Count'!AL14</f>
        <v>1.6104386074240251E-2</v>
      </c>
      <c r="AM21" s="11">
        <f>'Total Count'!AM5/'Total Count'!AM14</f>
        <v>1.7563063028703498E-2</v>
      </c>
      <c r="AN21" s="11">
        <f>'Total Count'!AO5/'Total Count'!AO14</f>
        <v>1.7802806945634988E-2</v>
      </c>
    </row>
    <row r="22" spans="2:40" ht="15.5" x14ac:dyDescent="0.35">
      <c r="B22" s="1" t="s">
        <v>3</v>
      </c>
      <c r="C22" s="11">
        <f>'Total Count'!C6/'Total Count'!C15</f>
        <v>4.2324123756433737E-3</v>
      </c>
      <c r="D22" s="11">
        <f>'Total Count'!D6/'Total Count'!D15</f>
        <v>4.2733951358207558E-3</v>
      </c>
      <c r="E22" s="11">
        <f>'Total Count'!E6/'Total Count'!E15</f>
        <v>4.2910028166399522E-3</v>
      </c>
      <c r="F22" s="11">
        <f>'Total Count'!F6/'Total Count'!F15</f>
        <v>4.3512764249148449E-3</v>
      </c>
      <c r="G22" s="11">
        <f>'Total Count'!G6/'Total Count'!G15</f>
        <v>4.4415181129414602E-3</v>
      </c>
      <c r="H22" s="11">
        <f>'Total Count'!H6/'Total Count'!H15</f>
        <v>4.5195550387804109E-3</v>
      </c>
      <c r="I22" s="11">
        <f>'Total Count'!I6/'Total Count'!I15</f>
        <v>4.5915806472732034E-3</v>
      </c>
      <c r="J22" s="11">
        <f>'Total Count'!J6/'Total Count'!J15</f>
        <v>4.6493748186347628E-3</v>
      </c>
      <c r="K22" s="11">
        <f>'Total Count'!K6/'Total Count'!K15</f>
        <v>4.702829465745976E-3</v>
      </c>
      <c r="L22" s="11">
        <f>'Total Count'!L6/'Total Count'!L15</f>
        <v>4.7692869055398768E-3</v>
      </c>
      <c r="M22" s="11">
        <f>'Total Count'!M6/'Total Count'!M15</f>
        <v>4.7772543518100124E-3</v>
      </c>
      <c r="N22" s="11">
        <f>'Total Count'!N6/'Total Count'!N15</f>
        <v>4.8136285797476227E-3</v>
      </c>
      <c r="O22" s="11">
        <f>'Total Count'!O6/'Total Count'!O15</f>
        <v>4.8481577870814439E-3</v>
      </c>
      <c r="P22" s="11">
        <f>'Total Count'!P6/'Total Count'!P15</f>
        <v>4.8801679271000611E-3</v>
      </c>
      <c r="Q22" s="11">
        <f>'Total Count'!Q6/'Total Count'!Q15</f>
        <v>5.0125966871411342E-3</v>
      </c>
      <c r="R22" s="11">
        <f>'Total Count'!R6/'Total Count'!R15</f>
        <v>5.1745981254079079E-3</v>
      </c>
      <c r="S22" s="11">
        <f>'Total Count'!S6/'Total Count'!S15</f>
        <v>5.3092299195995037E-3</v>
      </c>
      <c r="T22" s="11">
        <f>'Total Count'!T6/'Total Count'!T15</f>
        <v>5.4777989734725923E-3</v>
      </c>
      <c r="U22" s="11">
        <f>'Total Count'!U6/'Total Count'!U15</f>
        <v>5.6263613554274998E-3</v>
      </c>
      <c r="V22" s="11">
        <f>'Total Count'!V6/'Total Count'!V15</f>
        <v>5.777939545789282E-3</v>
      </c>
      <c r="W22" s="11">
        <f>'Total Count'!W6/'Total Count'!W15</f>
        <v>5.9101635203403346E-3</v>
      </c>
      <c r="X22" s="11">
        <f>'Total Count'!X6/'Total Count'!X15</f>
        <v>6.2493423998551444E-3</v>
      </c>
      <c r="Y22" s="11">
        <f>'Total Count'!Y6/'Total Count'!Y15</f>
        <v>6.6979582967525847E-3</v>
      </c>
      <c r="Z22" s="11">
        <f>'Total Count'!Z6/'Total Count'!Z15</f>
        <v>7.0787337313689275E-3</v>
      </c>
      <c r="AA22" s="11">
        <f>'Total Count'!AA6/'Total Count'!AA15</f>
        <v>7.546245065342334E-3</v>
      </c>
      <c r="AB22" s="11">
        <f>'Total Count'!AB6/'Total Count'!AB15</f>
        <v>7.9773027191896145E-3</v>
      </c>
      <c r="AC22" s="11">
        <f>'Total Count'!AC6/'Total Count'!AC15</f>
        <v>8.4146336961858047E-3</v>
      </c>
      <c r="AD22" s="11">
        <f>'Total Count'!AD6/'Total Count'!AD15</f>
        <v>9.1187327288490931E-3</v>
      </c>
      <c r="AE22" s="11">
        <f>'Total Count'!AE6/'Total Count'!AE15</f>
        <v>9.7032406020974259E-3</v>
      </c>
      <c r="AF22" s="11">
        <f>'Total Count'!AF6/'Total Count'!AF15</f>
        <v>1.0249228502098572E-2</v>
      </c>
      <c r="AG22" s="11">
        <f>'Total Count'!AG6/'Total Count'!AG15</f>
        <v>1.0798505600579713E-2</v>
      </c>
      <c r="AH22" s="11">
        <f>'Total Count'!AH6/'Total Count'!AH15</f>
        <v>1.1247760921466418E-2</v>
      </c>
      <c r="AI22" s="11">
        <f>'Total Count'!AI6/'Total Count'!AI15</f>
        <v>1.1608508958096836E-2</v>
      </c>
      <c r="AJ22" s="11">
        <f>'Total Count'!AJ6/'Total Count'!AJ15</f>
        <v>1.2020164859428533E-2</v>
      </c>
      <c r="AK22" s="11">
        <f>'Total Count'!AK6/'Total Count'!AK15</f>
        <v>1.247266071200424E-2</v>
      </c>
      <c r="AL22" s="11">
        <f>'Total Count'!AL6/'Total Count'!AL15</f>
        <v>1.315433532845911E-2</v>
      </c>
      <c r="AM22" s="11">
        <f>'Total Count'!AM6/'Total Count'!AM15</f>
        <v>1.4235826780443857E-2</v>
      </c>
      <c r="AN22" s="11">
        <f>'Total Count'!AO6/'Total Count'!AO15</f>
        <v>1.4205140007849552E-2</v>
      </c>
    </row>
    <row r="23" spans="2:40" ht="15.5" x14ac:dyDescent="0.35">
      <c r="B23" s="1" t="s">
        <v>4</v>
      </c>
      <c r="C23" s="11">
        <f>'Total Count'!C7/'Total Count'!C16</f>
        <v>1.0939850616273852E-2</v>
      </c>
      <c r="D23" s="11">
        <f>'Total Count'!D7/'Total Count'!D16</f>
        <v>1.1123056566324842E-2</v>
      </c>
      <c r="E23" s="11">
        <f>'Total Count'!E7/'Total Count'!E16</f>
        <v>1.1368122690691906E-2</v>
      </c>
      <c r="F23" s="11">
        <f>'Total Count'!F7/'Total Count'!F16</f>
        <v>1.2312372571898558E-2</v>
      </c>
      <c r="G23" s="11">
        <f>'Total Count'!G7/'Total Count'!G16</f>
        <v>1.301622544005507E-2</v>
      </c>
      <c r="H23" s="11">
        <f>'Total Count'!H7/'Total Count'!H16</f>
        <v>1.3550945293453617E-2</v>
      </c>
      <c r="I23" s="11">
        <f>'Total Count'!I7/'Total Count'!I16</f>
        <v>1.3978294717761615E-2</v>
      </c>
      <c r="J23" s="11">
        <f>'Total Count'!J7/'Total Count'!J16</f>
        <v>1.433077798584485E-2</v>
      </c>
      <c r="K23" s="11">
        <f>'Total Count'!K7/'Total Count'!K16</f>
        <v>1.4672004652099037E-2</v>
      </c>
      <c r="L23" s="11">
        <f>'Total Count'!L7/'Total Count'!L16</f>
        <v>1.48414972923553E-2</v>
      </c>
      <c r="M23" s="11">
        <f>'Total Count'!M7/'Total Count'!M16</f>
        <v>1.5069557599461018E-2</v>
      </c>
      <c r="N23" s="11">
        <f>'Total Count'!N7/'Total Count'!N16</f>
        <v>1.5374013625861657E-2</v>
      </c>
      <c r="O23" s="11">
        <f>'Total Count'!O7/'Total Count'!O16</f>
        <v>1.5742829152712277E-2</v>
      </c>
      <c r="P23" s="11">
        <f>'Total Count'!P7/'Total Count'!P16</f>
        <v>1.6292964567880919E-2</v>
      </c>
      <c r="Q23" s="11">
        <f>'Total Count'!Q7/'Total Count'!Q16</f>
        <v>1.7628671560086597E-2</v>
      </c>
      <c r="R23" s="11">
        <f>'Total Count'!R7/'Total Count'!R16</f>
        <v>1.8705866244156252E-2</v>
      </c>
      <c r="S23" s="11">
        <f>'Total Count'!S7/'Total Count'!S16</f>
        <v>1.976791683207051E-2</v>
      </c>
      <c r="T23" s="11">
        <f>'Total Count'!T7/'Total Count'!T16</f>
        <v>2.0949484392681121E-2</v>
      </c>
      <c r="U23" s="11">
        <f>'Total Count'!U7/'Total Count'!U16</f>
        <v>2.2341231301681259E-2</v>
      </c>
      <c r="V23" s="11">
        <f>'Total Count'!V7/'Total Count'!V16</f>
        <v>2.3349829610818086E-2</v>
      </c>
      <c r="W23" s="11">
        <f>'Total Count'!W7/'Total Count'!W16</f>
        <v>2.4515088117442643E-2</v>
      </c>
      <c r="X23" s="11">
        <f>'Total Count'!X7/'Total Count'!X16</f>
        <v>2.7691704799837701E-2</v>
      </c>
      <c r="Y23" s="11">
        <f>'Total Count'!Y7/'Total Count'!Y16</f>
        <v>3.1805954482400152E-2</v>
      </c>
      <c r="Z23" s="11">
        <f>'Total Count'!Z7/'Total Count'!Z16</f>
        <v>3.596382998376902E-2</v>
      </c>
      <c r="AA23" s="11">
        <f>'Total Count'!AA7/'Total Count'!AA16</f>
        <v>4.0197647422501148E-2</v>
      </c>
      <c r="AB23" s="11">
        <f>'Total Count'!AB7/'Total Count'!AB16</f>
        <v>4.4616268002800219E-2</v>
      </c>
      <c r="AC23" s="11">
        <f>'Total Count'!AC7/'Total Count'!AC16</f>
        <v>4.8902833846276833E-2</v>
      </c>
      <c r="AD23" s="11">
        <f>'Total Count'!AD7/'Total Count'!AD16</f>
        <v>5.40848064175233E-2</v>
      </c>
      <c r="AE23" s="11">
        <f>'Total Count'!AE7/'Total Count'!AE16</f>
        <v>5.8718402078330297E-2</v>
      </c>
      <c r="AF23" s="11">
        <f>'Total Count'!AF7/'Total Count'!AF16</f>
        <v>6.3271147961701704E-2</v>
      </c>
      <c r="AG23" s="11">
        <f>'Total Count'!AG7/'Total Count'!AG16</f>
        <v>6.7718669491359851E-2</v>
      </c>
      <c r="AH23" s="11">
        <f>'Total Count'!AH7/'Total Count'!AH16</f>
        <v>7.1177747844018729E-2</v>
      </c>
      <c r="AI23" s="11">
        <f>'Total Count'!AI7/'Total Count'!AI16</f>
        <v>7.4060699418483797E-2</v>
      </c>
      <c r="AJ23" s="11">
        <f>'Total Count'!AJ7/'Total Count'!AJ16</f>
        <v>7.7365173942621226E-2</v>
      </c>
      <c r="AK23" s="11">
        <f>'Total Count'!AK7/'Total Count'!AK16</f>
        <v>8.1207726827084839E-2</v>
      </c>
      <c r="AL23" s="11">
        <f>'Total Count'!AL7/'Total Count'!AL16</f>
        <v>8.678509521348543E-2</v>
      </c>
      <c r="AM23" s="11">
        <f>'Total Count'!AM7/'Total Count'!AM16</f>
        <v>9.5199235651792696E-2</v>
      </c>
      <c r="AN23" s="11">
        <f>'Total Count'!AO7/'Total Count'!AO16</f>
        <v>9.2648898199086838E-2</v>
      </c>
    </row>
    <row r="24" spans="2:40" ht="15.5" x14ac:dyDescent="0.35">
      <c r="B24" s="1" t="s">
        <v>5</v>
      </c>
      <c r="C24" s="11">
        <f>'Total Count'!C8/'Total Count'!C17</f>
        <v>1.090058684247631E-2</v>
      </c>
      <c r="D24" s="11">
        <f>'Total Count'!D8/'Total Count'!D17</f>
        <v>1.1073663938372653E-2</v>
      </c>
      <c r="E24" s="11">
        <f>'Total Count'!E8/'Total Count'!E17</f>
        <v>1.1127672697368422E-2</v>
      </c>
      <c r="F24" s="11">
        <f>'Total Count'!F8/'Total Count'!F17</f>
        <v>1.1562215896730108E-2</v>
      </c>
      <c r="G24" s="11">
        <f>'Total Count'!G8/'Total Count'!G17</f>
        <v>1.1979621183739122E-2</v>
      </c>
      <c r="H24" s="11">
        <f>'Total Count'!H8/'Total Count'!H17</f>
        <v>1.2309409600987918E-2</v>
      </c>
      <c r="I24" s="11">
        <f>'Total Count'!I8/'Total Count'!I17</f>
        <v>1.2661256941809527E-2</v>
      </c>
      <c r="J24" s="11">
        <f>'Total Count'!J8/'Total Count'!J17</f>
        <v>1.2901137813088975E-2</v>
      </c>
      <c r="K24" s="11">
        <f>'Total Count'!K8/'Total Count'!K17</f>
        <v>1.3030600532598295E-2</v>
      </c>
      <c r="L24" s="11">
        <f>'Total Count'!L8/'Total Count'!L17</f>
        <v>1.3214141356404153E-2</v>
      </c>
      <c r="M24" s="11">
        <f>'Total Count'!M8/'Total Count'!M17</f>
        <v>1.3367774878747619E-2</v>
      </c>
      <c r="N24" s="11">
        <f>'Total Count'!N8/'Total Count'!N17</f>
        <v>1.3568835701917994E-2</v>
      </c>
      <c r="O24" s="11">
        <f>'Total Count'!O8/'Total Count'!O17</f>
        <v>1.3828321466079567E-2</v>
      </c>
      <c r="P24" s="11">
        <f>'Total Count'!P8/'Total Count'!P17</f>
        <v>1.4194709743050605E-2</v>
      </c>
      <c r="Q24" s="11">
        <f>'Total Count'!Q8/'Total Count'!Q17</f>
        <v>1.4933656035917986E-2</v>
      </c>
      <c r="R24" s="11">
        <f>'Total Count'!R8/'Total Count'!R17</f>
        <v>1.5545683545617976E-2</v>
      </c>
      <c r="S24" s="11">
        <f>'Total Count'!S8/'Total Count'!S17</f>
        <v>1.6349941607351402E-2</v>
      </c>
      <c r="T24" s="11">
        <f>'Total Count'!T8/'Total Count'!T17</f>
        <v>1.7012974275626296E-2</v>
      </c>
      <c r="U24" s="11">
        <f>'Total Count'!U8/'Total Count'!U17</f>
        <v>1.7849653114406925E-2</v>
      </c>
      <c r="V24" s="11">
        <f>'Total Count'!V8/'Total Count'!V17</f>
        <v>1.8502977664984883E-2</v>
      </c>
      <c r="W24" s="11">
        <f>'Total Count'!W8/'Total Count'!W17</f>
        <v>1.9122958776024986E-2</v>
      </c>
      <c r="X24" s="11">
        <f>'Total Count'!X8/'Total Count'!X17</f>
        <v>2.0806590855446734E-2</v>
      </c>
      <c r="Y24" s="11">
        <f>'Total Count'!Y8/'Total Count'!Y17</f>
        <v>2.2856989821558257E-2</v>
      </c>
      <c r="Z24" s="11">
        <f>'Total Count'!Z8/'Total Count'!Z17</f>
        <v>2.4902751353611662E-2</v>
      </c>
      <c r="AA24" s="11">
        <f>'Total Count'!AA8/'Total Count'!AA17</f>
        <v>2.6736175083890337E-2</v>
      </c>
      <c r="AB24" s="11">
        <f>'Total Count'!AB8/'Total Count'!AB17</f>
        <v>2.8408897366897161E-2</v>
      </c>
      <c r="AC24" s="11">
        <f>'Total Count'!AC8/'Total Count'!AC17</f>
        <v>3.0200260742564627E-2</v>
      </c>
      <c r="AD24" s="11">
        <f>'Total Count'!AD8/'Total Count'!AD17</f>
        <v>3.2734910407322237E-2</v>
      </c>
      <c r="AE24" s="11">
        <f>'Total Count'!AE8/'Total Count'!AE17</f>
        <v>3.525270941655443E-2</v>
      </c>
      <c r="AF24" s="11">
        <f>'Total Count'!AF8/'Total Count'!AF17</f>
        <v>3.7549673839694084E-2</v>
      </c>
      <c r="AG24" s="11">
        <f>'Total Count'!AG8/'Total Count'!AG17</f>
        <v>3.9946460757441633E-2</v>
      </c>
      <c r="AH24" s="11">
        <f>'Total Count'!AH8/'Total Count'!AH17</f>
        <v>4.1862104067969148E-2</v>
      </c>
      <c r="AI24" s="11">
        <f>'Total Count'!AI8/'Total Count'!AI17</f>
        <v>4.3463865011142945E-2</v>
      </c>
      <c r="AJ24" s="11">
        <f>'Total Count'!AJ8/'Total Count'!AJ17</f>
        <v>4.5441043216918324E-2</v>
      </c>
      <c r="AK24" s="11">
        <f>'Total Count'!AK8/'Total Count'!AK17</f>
        <v>4.7507076728691457E-2</v>
      </c>
      <c r="AL24" s="11">
        <f>'Total Count'!AL8/'Total Count'!AL17</f>
        <v>5.0416148587950432E-2</v>
      </c>
      <c r="AM24" s="11">
        <f>'Total Count'!AM8/'Total Count'!AM17</f>
        <v>5.483896275307007E-2</v>
      </c>
      <c r="AN24" s="11">
        <f>'Total Count'!AO8/'Total Count'!AO17</f>
        <v>5.2965285696869917E-2</v>
      </c>
    </row>
    <row r="25" spans="2:40" ht="15.5" x14ac:dyDescent="0.35">
      <c r="B25" s="1" t="s">
        <v>10</v>
      </c>
      <c r="C25" s="11">
        <f>'Total Count'!C9/'Total Count'!C18</f>
        <v>7.3941881126754708E-3</v>
      </c>
      <c r="D25" s="11">
        <f>'Total Count'!D9/'Total Count'!D18</f>
        <v>7.4831914759639333E-3</v>
      </c>
      <c r="E25" s="11">
        <f>'Total Count'!E9/'Total Count'!E18</f>
        <v>7.5376272417465862E-3</v>
      </c>
      <c r="F25" s="11">
        <f>'Total Count'!F9/'Total Count'!F18</f>
        <v>7.8234969376577059E-3</v>
      </c>
      <c r="G25" s="11">
        <f>'Total Count'!G9/'Total Count'!G18</f>
        <v>8.1092711301044632E-3</v>
      </c>
      <c r="H25" s="11">
        <f>'Total Count'!H9/'Total Count'!H18</f>
        <v>8.333629918139138E-3</v>
      </c>
      <c r="I25" s="11">
        <f>'Total Count'!I9/'Total Count'!I18</f>
        <v>8.5509302167294417E-3</v>
      </c>
      <c r="J25" s="11">
        <f>'Total Count'!J9/'Total Count'!J18</f>
        <v>8.7262627309922392E-3</v>
      </c>
      <c r="K25" s="11">
        <f>'Total Count'!K9/'Total Count'!K18</f>
        <v>8.9037282549950109E-3</v>
      </c>
      <c r="L25" s="11">
        <f>'Total Count'!L9/'Total Count'!L18</f>
        <v>9.0286253589167316E-3</v>
      </c>
      <c r="M25" s="11">
        <f>'Total Count'!M9/'Total Count'!M18</f>
        <v>9.1194602114305183E-3</v>
      </c>
      <c r="N25" s="11">
        <f>'Total Count'!N9/'Total Count'!N18</f>
        <v>9.2360908486844202E-3</v>
      </c>
      <c r="O25" s="11">
        <f>'Total Count'!O9/'Total Count'!O18</f>
        <v>9.4125702136476867E-3</v>
      </c>
      <c r="P25" s="11">
        <f>'Total Count'!P9/'Total Count'!P18</f>
        <v>9.6210024147476286E-3</v>
      </c>
      <c r="Q25" s="11">
        <f>'Total Count'!Q9/'Total Count'!Q18</f>
        <v>1.0119494715985103E-2</v>
      </c>
      <c r="R25" s="11">
        <f>'Total Count'!R9/'Total Count'!R18</f>
        <v>1.0580320020730271E-2</v>
      </c>
      <c r="S25" s="11">
        <f>'Total Count'!S9/'Total Count'!S18</f>
        <v>1.1068066930304555E-2</v>
      </c>
      <c r="T25" s="11">
        <f>'Total Count'!T9/'Total Count'!T18</f>
        <v>1.1550860745021258E-2</v>
      </c>
      <c r="U25" s="11">
        <f>'Total Count'!U9/'Total Count'!U18</f>
        <v>1.210499384770361E-2</v>
      </c>
      <c r="V25" s="11">
        <f>'Total Count'!V9/'Total Count'!V18</f>
        <v>1.2555023662339284E-2</v>
      </c>
      <c r="W25" s="11">
        <f>'Total Count'!W9/'Total Count'!W18</f>
        <v>1.3006080142987089E-2</v>
      </c>
      <c r="X25" s="11">
        <f>'Total Count'!X9/'Total Count'!X18</f>
        <v>1.4194886389439743E-2</v>
      </c>
      <c r="Y25" s="11">
        <f>'Total Count'!Y9/'Total Count'!Y18</f>
        <v>1.5700843084210374E-2</v>
      </c>
      <c r="Z25" s="11">
        <f>'Total Count'!Z9/'Total Count'!Z18</f>
        <v>1.7241254770978581E-2</v>
      </c>
      <c r="AA25" s="11">
        <f>'Total Count'!AA9/'Total Count'!AA18</f>
        <v>1.8836531140012776E-2</v>
      </c>
      <c r="AB25" s="11">
        <f>'Total Count'!AB9/'Total Count'!AB18</f>
        <v>2.0363928934327022E-2</v>
      </c>
      <c r="AC25" s="11">
        <f>'Total Count'!AC9/'Total Count'!AC18</f>
        <v>2.1926970665559833E-2</v>
      </c>
      <c r="AD25" s="11">
        <f>'Total Count'!AD9/'Total Count'!AD18</f>
        <v>2.4240825770563343E-2</v>
      </c>
      <c r="AE25" s="11">
        <f>'Total Count'!AE9/'Total Count'!AE18</f>
        <v>2.6292054894122948E-2</v>
      </c>
      <c r="AF25" s="11">
        <f>'Total Count'!AF9/'Total Count'!AF18</f>
        <v>2.8218182994316658E-2</v>
      </c>
      <c r="AG25" s="11">
        <f>'Total Count'!AG9/'Total Count'!AG18</f>
        <v>3.0240523776418646E-2</v>
      </c>
      <c r="AH25" s="11">
        <f>'Total Count'!AH9/'Total Count'!AH18</f>
        <v>3.1863385225346055E-2</v>
      </c>
      <c r="AI25" s="11">
        <f>'Total Count'!AI9/'Total Count'!AI18</f>
        <v>3.3270150190997973E-2</v>
      </c>
      <c r="AJ25" s="11">
        <f>'Total Count'!AJ9/'Total Count'!AJ18</f>
        <v>3.492774893902937E-2</v>
      </c>
      <c r="AK25" s="11">
        <f>'Total Count'!AK9/'Total Count'!AK18</f>
        <v>3.6781776944772269E-2</v>
      </c>
      <c r="AL25" s="11">
        <f>'Total Count'!AL9/'Total Count'!AL18</f>
        <v>3.9476658965924588E-2</v>
      </c>
      <c r="AM25" s="11">
        <f>'Total Count'!AM9/'Total Count'!AM18</f>
        <v>4.3769842432278959E-2</v>
      </c>
      <c r="AN25" s="11">
        <f>'Total Count'!AO9/'Total Count'!AO18</f>
        <v>4.3186293833600051E-2</v>
      </c>
    </row>
    <row r="27" spans="2:40" ht="15.5" x14ac:dyDescent="0.35">
      <c r="B27" s="1" t="s">
        <v>18</v>
      </c>
    </row>
    <row r="28" spans="2:40" s="5" customFormat="1" x14ac:dyDescent="0.35">
      <c r="B28" s="5" t="s">
        <v>1</v>
      </c>
      <c r="C28" s="10">
        <v>42811</v>
      </c>
      <c r="D28" s="10">
        <v>42841</v>
      </c>
      <c r="E28" s="10">
        <v>42871</v>
      </c>
      <c r="F28" s="10">
        <v>42901</v>
      </c>
      <c r="G28" s="10">
        <v>42931</v>
      </c>
      <c r="H28" s="10">
        <v>42961</v>
      </c>
      <c r="I28" s="10">
        <v>42991</v>
      </c>
      <c r="J28" s="10">
        <v>43021</v>
      </c>
      <c r="K28" s="10">
        <v>43051</v>
      </c>
      <c r="L28" s="10">
        <v>43081</v>
      </c>
      <c r="M28" s="10">
        <v>43111</v>
      </c>
      <c r="N28" s="10">
        <v>43141</v>
      </c>
      <c r="O28" s="10">
        <v>43171</v>
      </c>
      <c r="P28" s="10">
        <v>43201</v>
      </c>
      <c r="Q28" s="10">
        <v>43231</v>
      </c>
      <c r="R28" s="10">
        <v>43261</v>
      </c>
      <c r="S28" s="10">
        <v>43291</v>
      </c>
      <c r="T28" s="10">
        <v>43321</v>
      </c>
      <c r="U28" s="10">
        <v>43351</v>
      </c>
      <c r="V28" s="10">
        <v>43381</v>
      </c>
      <c r="W28" s="10">
        <v>43411</v>
      </c>
      <c r="X28" s="10">
        <v>43441</v>
      </c>
      <c r="Y28" s="10">
        <v>43471</v>
      </c>
      <c r="Z28" s="10">
        <v>43501</v>
      </c>
      <c r="AA28" s="10">
        <v>43531</v>
      </c>
      <c r="AB28" s="10">
        <v>43561</v>
      </c>
      <c r="AC28" s="10">
        <v>43591</v>
      </c>
      <c r="AD28" s="10">
        <v>43621</v>
      </c>
      <c r="AE28" s="10">
        <v>43651</v>
      </c>
      <c r="AF28" s="10">
        <v>43681</v>
      </c>
      <c r="AG28" s="10">
        <v>43711</v>
      </c>
      <c r="AH28" s="10">
        <v>43741</v>
      </c>
      <c r="AI28" s="10">
        <v>43771</v>
      </c>
      <c r="AJ28" s="10">
        <v>43801</v>
      </c>
      <c r="AK28" s="10">
        <v>43831</v>
      </c>
      <c r="AL28" s="10">
        <v>43861</v>
      </c>
      <c r="AM28" s="10">
        <v>43891</v>
      </c>
      <c r="AN28" s="5" t="s">
        <v>7</v>
      </c>
    </row>
    <row r="29" spans="2:40" ht="15.5" x14ac:dyDescent="0.35">
      <c r="B29" s="1" t="s">
        <v>0</v>
      </c>
      <c r="C29" s="11">
        <f>'Total Count'!C4/'Total Count'!C40</f>
        <v>0.23164850866226111</v>
      </c>
      <c r="D29" s="11">
        <f>'Total Count'!D4/'Total Count'!D40</f>
        <v>0.23238641299626445</v>
      </c>
      <c r="E29" s="11">
        <f>'Total Count'!E4/'Total Count'!E40</f>
        <v>0.23220050977060322</v>
      </c>
      <c r="F29" s="11">
        <f>'Total Count'!F4/'Total Count'!F40</f>
        <v>0.23972941758785679</v>
      </c>
      <c r="G29" s="11">
        <f>'Total Count'!G4/'Total Count'!G40</f>
        <v>0.24894447542420139</v>
      </c>
      <c r="H29" s="11">
        <f>'Total Count'!H4/'Total Count'!H40</f>
        <v>0.25679641643497064</v>
      </c>
      <c r="I29" s="11">
        <f>'Total Count'!I4/'Total Count'!I40</f>
        <v>0.2633955448524985</v>
      </c>
      <c r="J29" s="11">
        <f>'Total Count'!J4/'Total Count'!J40</f>
        <v>0.270135214579659</v>
      </c>
      <c r="K29" s="11">
        <f>'Total Count'!K4/'Total Count'!K40</f>
        <v>0.27612412919569346</v>
      </c>
      <c r="L29" s="11">
        <f>'Total Count'!L4/'Total Count'!L40</f>
        <v>0.28102690829214716</v>
      </c>
      <c r="M29" s="11">
        <f>'Total Count'!M4/'Total Count'!M40</f>
        <v>0.28606683118788767</v>
      </c>
      <c r="N29" s="11">
        <f>'Total Count'!N4/'Total Count'!N40</f>
        <v>0.2874197106338805</v>
      </c>
      <c r="O29" s="11">
        <f>'Total Count'!O4/'Total Count'!O40</f>
        <v>0.29407323518308798</v>
      </c>
      <c r="P29" s="11">
        <f>'Total Count'!P4/'Total Count'!P40</f>
        <v>0.2994858611825193</v>
      </c>
      <c r="Q29" s="11">
        <f>'Total Count'!Q4/'Total Count'!Q40</f>
        <v>0.3124226165910029</v>
      </c>
      <c r="R29" s="11">
        <f>'Total Count'!R4/'Total Count'!R40</f>
        <v>0.32369646711348404</v>
      </c>
      <c r="S29" s="11">
        <f>'Total Count'!S4/'Total Count'!S40</f>
        <v>0.33970172000870891</v>
      </c>
      <c r="T29" s="11">
        <f>'Total Count'!T4/'Total Count'!T40</f>
        <v>0.35278168830491685</v>
      </c>
      <c r="U29" s="11">
        <f>'Total Count'!U4/'Total Count'!U40</f>
        <v>0.36605582463674041</v>
      </c>
      <c r="V29" s="11">
        <f>'Total Count'!V4/'Total Count'!V40</f>
        <v>0.37901127493495229</v>
      </c>
      <c r="W29" s="11">
        <f>'Total Count'!W4/'Total Count'!W40</f>
        <v>0.38982343945502573</v>
      </c>
      <c r="X29" s="11">
        <f>'Total Count'!X4/'Total Count'!X40</f>
        <v>0.41348500697350071</v>
      </c>
      <c r="Y29" s="11">
        <f>'Total Count'!Y4/'Total Count'!Y40</f>
        <v>0.44666935809446912</v>
      </c>
      <c r="Z29" s="11">
        <f>'Total Count'!Z4/'Total Count'!Z40</f>
        <v>0.48024474872215794</v>
      </c>
      <c r="AA29" s="11">
        <f>'Total Count'!AA4/'Total Count'!AA40</f>
        <v>0.51146875752261078</v>
      </c>
      <c r="AB29" s="11">
        <f>'Total Count'!AB4/'Total Count'!AB40</f>
        <v>0.53459742917439401</v>
      </c>
      <c r="AC29" s="11">
        <f>'Total Count'!AC4/'Total Count'!AC40</f>
        <v>0.55858415460652877</v>
      </c>
      <c r="AD29" s="11">
        <f>'Total Count'!AD4/'Total Count'!AD40</f>
        <v>0.59408372490388728</v>
      </c>
      <c r="AE29" s="11">
        <f>'Total Count'!AE4/'Total Count'!AE40</f>
        <v>0.6211898461236891</v>
      </c>
      <c r="AF29" s="11">
        <f>'Total Count'!AF4/'Total Count'!AF40</f>
        <v>0.64322322819534439</v>
      </c>
      <c r="AG29" s="11">
        <f>'Total Count'!AG4/'Total Count'!AG40</f>
        <v>0.66523149881442656</v>
      </c>
      <c r="AH29" s="11">
        <f>'Total Count'!AH4/'Total Count'!AH40</f>
        <v>0.68207239397234731</v>
      </c>
      <c r="AI29" s="11">
        <f>'Total Count'!AI4/'Total Count'!AI40</f>
        <v>0.69441160959464621</v>
      </c>
      <c r="AJ29" s="11">
        <f>'Total Count'!AJ4/'Total Count'!AJ40</f>
        <v>0.70893557755999792</v>
      </c>
      <c r="AK29" s="11">
        <f>'Total Count'!AK4/'Total Count'!AK40</f>
        <v>0.72496546961325969</v>
      </c>
      <c r="AL29" s="11">
        <f>'Total Count'!AL4/'Total Count'!AL40</f>
        <v>0.74395187097324744</v>
      </c>
      <c r="AM29" s="11">
        <f>'Total Count'!AM4/'Total Count'!AM40</f>
        <v>0.76861946507065337</v>
      </c>
      <c r="AN29" s="11">
        <f>'Total Count'!AO4/'Total Count'!AO40</f>
        <v>0.76568997312184361</v>
      </c>
    </row>
    <row r="30" spans="2:40" ht="15.5" x14ac:dyDescent="0.35">
      <c r="B30" s="1" t="s">
        <v>2</v>
      </c>
      <c r="C30" s="11">
        <f>'Total Count'!C5/'Total Count'!C41</f>
        <v>0.10205814655076091</v>
      </c>
      <c r="D30" s="11">
        <f>'Total Count'!D5/'Total Count'!D41</f>
        <v>0.1023149657645908</v>
      </c>
      <c r="E30" s="11">
        <f>'Total Count'!E5/'Total Count'!E41</f>
        <v>0.103059787479196</v>
      </c>
      <c r="F30" s="11">
        <f>'Total Count'!F5/'Total Count'!F41</f>
        <v>0.10442799799297542</v>
      </c>
      <c r="G30" s="11">
        <f>'Total Count'!G5/'Total Count'!G41</f>
        <v>0.10702567467804118</v>
      </c>
      <c r="H30" s="11">
        <f>'Total Count'!H5/'Total Count'!H41</f>
        <v>0.10849717695110719</v>
      </c>
      <c r="I30" s="11">
        <f>'Total Count'!I5/'Total Count'!I41</f>
        <v>0.11109365179132621</v>
      </c>
      <c r="J30" s="11">
        <f>'Total Count'!J5/'Total Count'!J41</f>
        <v>0.11277066692329901</v>
      </c>
      <c r="K30" s="11">
        <f>'Total Count'!K5/'Total Count'!K41</f>
        <v>0.11416946355914724</v>
      </c>
      <c r="L30" s="11">
        <f>'Total Count'!L5/'Total Count'!L41</f>
        <v>0.11517421155046444</v>
      </c>
      <c r="M30" s="11">
        <f>'Total Count'!M5/'Total Count'!M41</f>
        <v>0.11614095525173145</v>
      </c>
      <c r="N30" s="11">
        <f>'Total Count'!N5/'Total Count'!N41</f>
        <v>0.11640850616959832</v>
      </c>
      <c r="O30" s="11">
        <f>'Total Count'!O5/'Total Count'!O41</f>
        <v>0.11749035144642918</v>
      </c>
      <c r="P30" s="11">
        <f>'Total Count'!P5/'Total Count'!P41</f>
        <v>0.11846887399553199</v>
      </c>
      <c r="Q30" s="11">
        <f>'Total Count'!Q5/'Total Count'!Q41</f>
        <v>0.12161257126055636</v>
      </c>
      <c r="R30" s="11">
        <f>'Total Count'!R5/'Total Count'!R41</f>
        <v>0.12556304507555185</v>
      </c>
      <c r="S30" s="11">
        <f>'Total Count'!S5/'Total Count'!S41</f>
        <v>0.1273588568766017</v>
      </c>
      <c r="T30" s="11">
        <f>'Total Count'!T5/'Total Count'!T41</f>
        <v>0.12972628512471931</v>
      </c>
      <c r="U30" s="11">
        <f>'Total Count'!U5/'Total Count'!U41</f>
        <v>0.13283282539210586</v>
      </c>
      <c r="V30" s="11">
        <f>'Total Count'!V5/'Total Count'!V41</f>
        <v>0.13513552900029147</v>
      </c>
      <c r="W30" s="11">
        <f>'Total Count'!W5/'Total Count'!W41</f>
        <v>0.13704931146791613</v>
      </c>
      <c r="X30" s="11">
        <f>'Total Count'!X5/'Total Count'!X41</f>
        <v>0.1433935401021747</v>
      </c>
      <c r="Y30" s="11">
        <f>'Total Count'!Y5/'Total Count'!Y41</f>
        <v>0.15054656338910141</v>
      </c>
      <c r="Z30" s="11">
        <f>'Total Count'!Z5/'Total Count'!Z41</f>
        <v>0.15570157971591664</v>
      </c>
      <c r="AA30" s="11">
        <f>'Total Count'!AA5/'Total Count'!AA41</f>
        <v>0.16207249588533365</v>
      </c>
      <c r="AB30" s="11">
        <f>'Total Count'!AB5/'Total Count'!AB41</f>
        <v>0.16705010871214038</v>
      </c>
      <c r="AC30" s="11">
        <f>'Total Count'!AC5/'Total Count'!AC41</f>
        <v>0.17165515793114522</v>
      </c>
      <c r="AD30" s="11">
        <f>'Total Count'!AD5/'Total Count'!AD41</f>
        <v>0.18383702655037132</v>
      </c>
      <c r="AE30" s="11">
        <f>'Total Count'!AE5/'Total Count'!AE41</f>
        <v>0.19337442218798151</v>
      </c>
      <c r="AF30" s="11">
        <f>'Total Count'!AF5/'Total Count'!AF41</f>
        <v>0.20021102312178077</v>
      </c>
      <c r="AG30" s="11">
        <f>'Total Count'!AG5/'Total Count'!AG41</f>
        <v>0.20926273902951253</v>
      </c>
      <c r="AH30" s="11">
        <f>'Total Count'!AH5/'Total Count'!AH41</f>
        <v>0.21503624751877104</v>
      </c>
      <c r="AI30" s="11">
        <f>'Total Count'!AI5/'Total Count'!AI41</f>
        <v>0.22044100807849482</v>
      </c>
      <c r="AJ30" s="11">
        <f>'Total Count'!AJ5/'Total Count'!AJ41</f>
        <v>0.22624508519003933</v>
      </c>
      <c r="AK30" s="11">
        <f>'Total Count'!AK5/'Total Count'!AK41</f>
        <v>0.23211353390193171</v>
      </c>
      <c r="AL30" s="11">
        <f>'Total Count'!AL5/'Total Count'!AL41</f>
        <v>0.23903534127259413</v>
      </c>
      <c r="AM30" s="11">
        <f>'Total Count'!AM5/'Total Count'!AM41</f>
        <v>0.25528730215927042</v>
      </c>
      <c r="AN30" s="11">
        <f>'Total Count'!AO5/'Total Count'!AO41</f>
        <v>0.2577601677297845</v>
      </c>
    </row>
    <row r="31" spans="2:40" ht="15.5" x14ac:dyDescent="0.35">
      <c r="B31" s="1" t="s">
        <v>3</v>
      </c>
      <c r="C31" s="11">
        <f>'Total Count'!C6/'Total Count'!C42</f>
        <v>8.3804930859701782E-2</v>
      </c>
      <c r="D31" s="11">
        <f>'Total Count'!D6/'Total Count'!D42</f>
        <v>8.3822336720576304E-2</v>
      </c>
      <c r="E31" s="11">
        <f>'Total Count'!E6/'Total Count'!E42</f>
        <v>8.4378509921377756E-2</v>
      </c>
      <c r="F31" s="11">
        <f>'Total Count'!F6/'Total Count'!F42</f>
        <v>8.5789775990809877E-2</v>
      </c>
      <c r="G31" s="11">
        <f>'Total Count'!G6/'Total Count'!G42</f>
        <v>8.7669199982011961E-2</v>
      </c>
      <c r="H31" s="11">
        <f>'Total Count'!H6/'Total Count'!H42</f>
        <v>8.8981471329898032E-2</v>
      </c>
      <c r="I31" s="11">
        <f>'Total Count'!I6/'Total Count'!I42</f>
        <v>9.0412960336900008E-2</v>
      </c>
      <c r="J31" s="11">
        <f>'Total Count'!J6/'Total Count'!J42</f>
        <v>9.1233820810220204E-2</v>
      </c>
      <c r="K31" s="11">
        <f>'Total Count'!K6/'Total Count'!K42</f>
        <v>9.1854099604289252E-2</v>
      </c>
      <c r="L31" s="11">
        <f>'Total Count'!L6/'Total Count'!L42</f>
        <v>9.2803562116410609E-2</v>
      </c>
      <c r="M31" s="11">
        <f>'Total Count'!M6/'Total Count'!M42</f>
        <v>9.327045878770017E-2</v>
      </c>
      <c r="N31" s="11">
        <f>'Total Count'!N6/'Total Count'!N42</f>
        <v>9.3420170481754619E-2</v>
      </c>
      <c r="O31" s="11">
        <f>'Total Count'!O6/'Total Count'!O42</f>
        <v>9.3811404083313066E-2</v>
      </c>
      <c r="P31" s="11">
        <f>'Total Count'!P6/'Total Count'!P42</f>
        <v>9.4000073080717658E-2</v>
      </c>
      <c r="Q31" s="11">
        <f>'Total Count'!Q6/'Total Count'!Q42</f>
        <v>9.655023949195414E-2</v>
      </c>
      <c r="R31" s="11">
        <f>'Total Count'!R6/'Total Count'!R42</f>
        <v>9.9656720359123319E-2</v>
      </c>
      <c r="S31" s="11">
        <f>'Total Count'!S6/'Total Count'!S42</f>
        <v>0.10201726127926407</v>
      </c>
      <c r="T31" s="11">
        <f>'Total Count'!T6/'Total Count'!T42</f>
        <v>0.1048200060502168</v>
      </c>
      <c r="U31" s="11">
        <f>'Total Count'!U6/'Total Count'!U42</f>
        <v>0.10740131578947368</v>
      </c>
      <c r="V31" s="11">
        <f>'Total Count'!V6/'Total Count'!V42</f>
        <v>0.1102390180878553</v>
      </c>
      <c r="W31" s="11">
        <f>'Total Count'!W6/'Total Count'!W42</f>
        <v>0.1125172026511856</v>
      </c>
      <c r="X31" s="11">
        <f>'Total Count'!X6/'Total Count'!X42</f>
        <v>0.11859946752523064</v>
      </c>
      <c r="Y31" s="11">
        <f>'Total Count'!Y6/'Total Count'!Y42</f>
        <v>0.12690967771125219</v>
      </c>
      <c r="Z31" s="11">
        <f>'Total Count'!Z6/'Total Count'!Z42</f>
        <v>0.13280196917306453</v>
      </c>
      <c r="AA31" s="11">
        <f>'Total Count'!AA6/'Total Count'!AA42</f>
        <v>0.14069103369503141</v>
      </c>
      <c r="AB31" s="11">
        <f>'Total Count'!AB6/'Total Count'!AB42</f>
        <v>0.14744614871160183</v>
      </c>
      <c r="AC31" s="11">
        <f>'Total Count'!AC6/'Total Count'!AC42</f>
        <v>0.15459736595819712</v>
      </c>
      <c r="AD31" s="11">
        <f>'Total Count'!AD6/'Total Count'!AD42</f>
        <v>0.16584047462096244</v>
      </c>
      <c r="AE31" s="11">
        <f>'Total Count'!AE6/'Total Count'!AE42</f>
        <v>0.17515858137086213</v>
      </c>
      <c r="AF31" s="11">
        <f>'Total Count'!AF6/'Total Count'!AF42</f>
        <v>0.18312367667206378</v>
      </c>
      <c r="AG31" s="11">
        <f>'Total Count'!AG6/'Total Count'!AG42</f>
        <v>0.19194361747372257</v>
      </c>
      <c r="AH31" s="11">
        <f>'Total Count'!AH6/'Total Count'!AH42</f>
        <v>0.19855878065257843</v>
      </c>
      <c r="AI31" s="11">
        <f>'Total Count'!AI6/'Total Count'!AI42</f>
        <v>0.20399431036277219</v>
      </c>
      <c r="AJ31" s="11">
        <f>'Total Count'!AJ6/'Total Count'!AJ42</f>
        <v>0.20983543646583444</v>
      </c>
      <c r="AK31" s="11">
        <f>'Total Count'!AK6/'Total Count'!AK42</f>
        <v>0.21643928834059553</v>
      </c>
      <c r="AL31" s="11">
        <f>'Total Count'!AL6/'Total Count'!AL42</f>
        <v>0.22473454883878335</v>
      </c>
      <c r="AM31" s="11">
        <f>'Total Count'!AM6/'Total Count'!AM42</f>
        <v>0.23832903975349801</v>
      </c>
      <c r="AN31" s="11">
        <f>'Total Count'!AO6/'Total Count'!AO42</f>
        <v>0.23667307376534563</v>
      </c>
    </row>
    <row r="32" spans="2:40" ht="15.5" x14ac:dyDescent="0.35">
      <c r="B32" s="1" t="s">
        <v>4</v>
      </c>
      <c r="C32" s="11">
        <f>'Total Count'!C7/'Total Count'!C43</f>
        <v>0.16418442525548602</v>
      </c>
      <c r="D32" s="11">
        <f>'Total Count'!D7/'Total Count'!D43</f>
        <v>0.16518268345102854</v>
      </c>
      <c r="E32" s="11">
        <f>'Total Count'!E7/'Total Count'!E43</f>
        <v>0.16911377155334689</v>
      </c>
      <c r="F32" s="11">
        <f>'Total Count'!F7/'Total Count'!F43</f>
        <v>0.18169189149667325</v>
      </c>
      <c r="G32" s="11">
        <f>'Total Count'!G7/'Total Count'!G43</f>
        <v>0.19136880367770215</v>
      </c>
      <c r="H32" s="11">
        <f>'Total Count'!H7/'Total Count'!H43</f>
        <v>0.19841655670532676</v>
      </c>
      <c r="I32" s="11">
        <f>'Total Count'!I7/'Total Count'!I43</f>
        <v>0.20307224848075625</v>
      </c>
      <c r="J32" s="11">
        <f>'Total Count'!J7/'Total Count'!J43</f>
        <v>0.2074281941234731</v>
      </c>
      <c r="K32" s="11">
        <f>'Total Count'!K7/'Total Count'!K43</f>
        <v>0.2106682937795048</v>
      </c>
      <c r="L32" s="11">
        <f>'Total Count'!L7/'Total Count'!L43</f>
        <v>0.2127800359202193</v>
      </c>
      <c r="M32" s="11">
        <f>'Total Count'!M7/'Total Count'!M43</f>
        <v>0.21620035822370454</v>
      </c>
      <c r="N32" s="11">
        <f>'Total Count'!N7/'Total Count'!N43</f>
        <v>0.22028713351102497</v>
      </c>
      <c r="O32" s="11">
        <f>'Total Count'!O7/'Total Count'!O43</f>
        <v>0.22186223000583771</v>
      </c>
      <c r="P32" s="11">
        <f>'Total Count'!P7/'Total Count'!P43</f>
        <v>0.22718259588691858</v>
      </c>
      <c r="Q32" s="11">
        <f>'Total Count'!Q7/'Total Count'!Q43</f>
        <v>0.24186975192144636</v>
      </c>
      <c r="R32" s="11">
        <f>'Total Count'!R7/'Total Count'!R43</f>
        <v>0.25355959167440012</v>
      </c>
      <c r="S32" s="11">
        <f>'Total Count'!S7/'Total Count'!S43</f>
        <v>0.26418576041826847</v>
      </c>
      <c r="T32" s="11">
        <f>'Total Count'!T7/'Total Count'!T43</f>
        <v>0.2771767514735507</v>
      </c>
      <c r="U32" s="11">
        <f>'Total Count'!U7/'Total Count'!U43</f>
        <v>0.28997536297749182</v>
      </c>
      <c r="V32" s="11">
        <f>'Total Count'!V7/'Total Count'!V43</f>
        <v>0.29896477454318071</v>
      </c>
      <c r="W32" s="11">
        <f>'Total Count'!W7/'Total Count'!W43</f>
        <v>0.30971687124809605</v>
      </c>
      <c r="X32" s="11">
        <f>'Total Count'!X7/'Total Count'!X43</f>
        <v>0.3380967502910977</v>
      </c>
      <c r="Y32" s="11">
        <f>'Total Count'!Y7/'Total Count'!Y43</f>
        <v>0.37295682115011675</v>
      </c>
      <c r="Z32" s="11">
        <f>'Total Count'!Z7/'Total Count'!Z43</f>
        <v>0.40431331825093647</v>
      </c>
      <c r="AA32" s="11">
        <f>'Total Count'!AA7/'Total Count'!AA43</f>
        <v>0.43092616244951498</v>
      </c>
      <c r="AB32" s="11">
        <f>'Total Count'!AB7/'Total Count'!AB43</f>
        <v>0.45693433008957918</v>
      </c>
      <c r="AC32" s="11">
        <f>'Total Count'!AC7/'Total Count'!AC43</f>
        <v>0.48174397649660017</v>
      </c>
      <c r="AD32" s="11">
        <f>'Total Count'!AD7/'Total Count'!AD43</f>
        <v>0.50898457365655192</v>
      </c>
      <c r="AE32" s="11">
        <f>'Total Count'!AE7/'Total Count'!AE43</f>
        <v>0.53211898972989491</v>
      </c>
      <c r="AF32" s="11">
        <f>'Total Count'!AF7/'Total Count'!AF43</f>
        <v>0.55295926787187755</v>
      </c>
      <c r="AG32" s="11">
        <f>'Total Count'!AG7/'Total Count'!AG43</f>
        <v>0.57128897051897898</v>
      </c>
      <c r="AH32" s="11">
        <f>'Total Count'!AH7/'Total Count'!AH43</f>
        <v>0.58432580807797885</v>
      </c>
      <c r="AI32" s="11">
        <f>'Total Count'!AI7/'Total Count'!AI43</f>
        <v>0.59458042706149172</v>
      </c>
      <c r="AJ32" s="11">
        <f>'Total Count'!AJ7/'Total Count'!AJ43</f>
        <v>0.6059900777852637</v>
      </c>
      <c r="AK32" s="11">
        <f>'Total Count'!AK7/'Total Count'!AK43</f>
        <v>0.61833251033587977</v>
      </c>
      <c r="AL32" s="11">
        <f>'Total Count'!AL7/'Total Count'!AL43</f>
        <v>0.63513880343117735</v>
      </c>
      <c r="AM32" s="11">
        <f>'Total Count'!AM7/'Total Count'!AM43</f>
        <v>0.65510485153547249</v>
      </c>
      <c r="AN32" s="11">
        <f>'Total Count'!AO7/'Total Count'!AO43</f>
        <v>0.64709828122287283</v>
      </c>
    </row>
    <row r="33" spans="2:40" ht="15.5" x14ac:dyDescent="0.35">
      <c r="B33" s="1" t="s">
        <v>5</v>
      </c>
      <c r="C33" s="11">
        <f>'Total Count'!C8/'Total Count'!C44</f>
        <v>0.23012573774698486</v>
      </c>
      <c r="D33" s="11">
        <f>'Total Count'!D8/'Total Count'!D44</f>
        <v>0.23116728032640063</v>
      </c>
      <c r="E33" s="11">
        <f>'Total Count'!E8/'Total Count'!E44</f>
        <v>0.23243216865118094</v>
      </c>
      <c r="F33" s="11">
        <f>'Total Count'!F8/'Total Count'!F44</f>
        <v>0.23976635957830753</v>
      </c>
      <c r="G33" s="11">
        <f>'Total Count'!G8/'Total Count'!G44</f>
        <v>0.24708495280399778</v>
      </c>
      <c r="H33" s="11">
        <f>'Total Count'!H8/'Total Count'!H44</f>
        <v>0.25288912964969301</v>
      </c>
      <c r="I33" s="11">
        <f>'Total Count'!I8/'Total Count'!I44</f>
        <v>0.25801774887971179</v>
      </c>
      <c r="J33" s="11">
        <f>'Total Count'!J8/'Total Count'!J44</f>
        <v>0.26085282922030711</v>
      </c>
      <c r="K33" s="11">
        <f>'Total Count'!K8/'Total Count'!K44</f>
        <v>0.26227179679993318</v>
      </c>
      <c r="L33" s="11">
        <f>'Total Count'!L8/'Total Count'!L44</f>
        <v>0.26527601327814432</v>
      </c>
      <c r="M33" s="11">
        <f>'Total Count'!M8/'Total Count'!M44</f>
        <v>0.26733624104677683</v>
      </c>
      <c r="N33" s="11">
        <f>'Total Count'!N8/'Total Count'!N44</f>
        <v>0.27059653523555693</v>
      </c>
      <c r="O33" s="11">
        <f>'Total Count'!O8/'Total Count'!O44</f>
        <v>0.27154046997389036</v>
      </c>
      <c r="P33" s="11">
        <f>'Total Count'!P8/'Total Count'!P44</f>
        <v>0.27619573215599708</v>
      </c>
      <c r="Q33" s="11">
        <f>'Total Count'!Q8/'Total Count'!Q44</f>
        <v>0.28631414134225325</v>
      </c>
      <c r="R33" s="11">
        <f>'Total Count'!R8/'Total Count'!R44</f>
        <v>0.29195457344188275</v>
      </c>
      <c r="S33" s="11">
        <f>'Total Count'!S8/'Total Count'!S44</f>
        <v>0.30226800039615725</v>
      </c>
      <c r="T33" s="11">
        <f>'Total Count'!T8/'Total Count'!T44</f>
        <v>0.31146594844170833</v>
      </c>
      <c r="U33" s="11">
        <f>'Total Count'!U8/'Total Count'!U44</f>
        <v>0.32208436724565759</v>
      </c>
      <c r="V33" s="11">
        <f>'Total Count'!V8/'Total Count'!V44</f>
        <v>0.32873267267447082</v>
      </c>
      <c r="W33" s="11">
        <f>'Total Count'!W8/'Total Count'!W44</f>
        <v>0.33706753571740333</v>
      </c>
      <c r="X33" s="11">
        <f>'Total Count'!X8/'Total Count'!X44</f>
        <v>0.35720233139050789</v>
      </c>
      <c r="Y33" s="11">
        <f>'Total Count'!Y8/'Total Count'!Y44</f>
        <v>0.38119384162681941</v>
      </c>
      <c r="Z33" s="11">
        <f>'Total Count'!Z8/'Total Count'!Z44</f>
        <v>0.40238855091253617</v>
      </c>
      <c r="AA33" s="11">
        <f>'Total Count'!AA8/'Total Count'!AA44</f>
        <v>0.41765552383873172</v>
      </c>
      <c r="AB33" s="11">
        <f>'Total Count'!AB8/'Total Count'!AB44</f>
        <v>0.43264090939847083</v>
      </c>
      <c r="AC33" s="11">
        <f>'Total Count'!AC8/'Total Count'!AC44</f>
        <v>0.44857031957562427</v>
      </c>
      <c r="AD33" s="11">
        <f>'Total Count'!AD8/'Total Count'!AD44</f>
        <v>0.46965149751944629</v>
      </c>
      <c r="AE33" s="11">
        <f>'Total Count'!AE8/'Total Count'!AE44</f>
        <v>0.4894036661768118</v>
      </c>
      <c r="AF33" s="11">
        <f>'Total Count'!AF8/'Total Count'!AF44</f>
        <v>0.50671474300011043</v>
      </c>
      <c r="AG33" s="11">
        <f>'Total Count'!AG8/'Total Count'!AG44</f>
        <v>0.52321500288113987</v>
      </c>
      <c r="AH33" s="11">
        <f>'Total Count'!AH8/'Total Count'!AH44</f>
        <v>0.534662377277349</v>
      </c>
      <c r="AI33" s="11">
        <f>'Total Count'!AI8/'Total Count'!AI44</f>
        <v>0.54474646066429377</v>
      </c>
      <c r="AJ33" s="11">
        <f>'Total Count'!AJ8/'Total Count'!AJ44</f>
        <v>0.55615300012220459</v>
      </c>
      <c r="AK33" s="11">
        <f>'Total Count'!AK8/'Total Count'!AK44</f>
        <v>0.56676221100263358</v>
      </c>
      <c r="AL33" s="11">
        <f>'Total Count'!AL8/'Total Count'!AL44</f>
        <v>0.58082026537997589</v>
      </c>
      <c r="AM33" s="11">
        <f>'Total Count'!AM8/'Total Count'!AM44</f>
        <v>0.59664097607511357</v>
      </c>
      <c r="AN33" s="11">
        <f>'Total Count'!AO8/'Total Count'!AO44</f>
        <v>0.58704516375898308</v>
      </c>
    </row>
    <row r="34" spans="2:40" ht="15.5" x14ac:dyDescent="0.35">
      <c r="B34" s="1" t="s">
        <v>10</v>
      </c>
      <c r="C34" s="11">
        <f>'Total Count'!C9/'Total Count'!C45</f>
        <v>0.13583356920464196</v>
      </c>
      <c r="D34" s="11">
        <f>'Total Count'!D9/'Total Count'!D45</f>
        <v>0.13631243474916205</v>
      </c>
      <c r="E34" s="11">
        <f>'Total Count'!E9/'Total Count'!E45</f>
        <v>0.1376039238408365</v>
      </c>
      <c r="F34" s="11">
        <f>'Total Count'!F9/'Total Count'!F45</f>
        <v>0.14256275882046995</v>
      </c>
      <c r="G34" s="11">
        <f>'Total Count'!G9/'Total Count'!G45</f>
        <v>0.14764189780270673</v>
      </c>
      <c r="H34" s="11">
        <f>'Total Count'!H9/'Total Count'!H45</f>
        <v>0.15125839610157479</v>
      </c>
      <c r="I34" s="11">
        <f>'Total Count'!I9/'Total Count'!I45</f>
        <v>0.15480248154777959</v>
      </c>
      <c r="J34" s="11">
        <f>'Total Count'!J9/'Total Count'!J45</f>
        <v>0.15740352223274551</v>
      </c>
      <c r="K34" s="11">
        <f>'Total Count'!K9/'Total Count'!K45</f>
        <v>0.1594639220971685</v>
      </c>
      <c r="L34" s="11">
        <f>'Total Count'!L9/'Total Count'!L45</f>
        <v>0.16122784766736367</v>
      </c>
      <c r="M34" s="11">
        <f>'Total Count'!M9/'Total Count'!M45</f>
        <v>0.16308276767507474</v>
      </c>
      <c r="N34" s="11">
        <f>'Total Count'!N9/'Total Count'!N45</f>
        <v>0.16441786745088197</v>
      </c>
      <c r="O34" s="11">
        <f>'Total Count'!O9/'Total Count'!O45</f>
        <v>0.16621415238418463</v>
      </c>
      <c r="P34" s="11">
        <f>'Total Count'!P9/'Total Count'!P45</f>
        <v>0.16881097056878308</v>
      </c>
      <c r="Q34" s="11">
        <f>'Total Count'!Q9/'Total Count'!Q45</f>
        <v>0.1763215936672273</v>
      </c>
      <c r="R34" s="11">
        <f>'Total Count'!R9/'Total Count'!R45</f>
        <v>0.18296676897129913</v>
      </c>
      <c r="S34" s="11">
        <f>'Total Count'!S9/'Total Count'!S45</f>
        <v>0.18954858053922852</v>
      </c>
      <c r="T34" s="11">
        <f>'Total Count'!T9/'Total Count'!T45</f>
        <v>0.19636457918568795</v>
      </c>
      <c r="U34" s="11">
        <f>'Total Count'!U9/'Total Count'!U45</f>
        <v>0.20393987548336853</v>
      </c>
      <c r="V34" s="11">
        <f>'Total Count'!V9/'Total Count'!V45</f>
        <v>0.2100020186594346</v>
      </c>
      <c r="W34" s="11">
        <f>'Total Count'!W9/'Total Count'!W45</f>
        <v>0.21611472514124655</v>
      </c>
      <c r="X34" s="11">
        <f>'Total Count'!X9/'Total Count'!X45</f>
        <v>0.23205130849023531</v>
      </c>
      <c r="Y34" s="11">
        <f>'Total Count'!Y9/'Total Count'!Y45</f>
        <v>0.25241376040958868</v>
      </c>
      <c r="Z34" s="11">
        <f>'Total Count'!Z9/'Total Count'!Z45</f>
        <v>0.27080882992523231</v>
      </c>
      <c r="AA34" s="11">
        <f>'Total Count'!AA9/'Total Count'!AA45</f>
        <v>0.28886984877570865</v>
      </c>
      <c r="AB34" s="11">
        <f>'Total Count'!AB9/'Total Count'!AB45</f>
        <v>0.30509390435680189</v>
      </c>
      <c r="AC34" s="11">
        <f>'Total Count'!AC9/'Total Count'!AC45</f>
        <v>0.32166407423656257</v>
      </c>
      <c r="AD34" s="11">
        <f>'Total Count'!AD9/'Total Count'!AD45</f>
        <v>0.34506646103670369</v>
      </c>
      <c r="AE34" s="11">
        <f>'Total Count'!AE9/'Total Count'!AE45</f>
        <v>0.36494125387440735</v>
      </c>
      <c r="AF34" s="11">
        <f>'Total Count'!AF9/'Total Count'!AF45</f>
        <v>0.38209337102058105</v>
      </c>
      <c r="AG34" s="11">
        <f>'Total Count'!AG9/'Total Count'!AG45</f>
        <v>0.39994160551772767</v>
      </c>
      <c r="AH34" s="11">
        <f>'Total Count'!AH9/'Total Count'!AH45</f>
        <v>0.41300855184972463</v>
      </c>
      <c r="AI34" s="11">
        <f>'Total Count'!AI9/'Total Count'!AI45</f>
        <v>0.42394508913341244</v>
      </c>
      <c r="AJ34" s="11">
        <f>'Total Count'!AJ9/'Total Count'!AJ45</f>
        <v>0.43615826123138302</v>
      </c>
      <c r="AK34" s="11">
        <f>'Total Count'!AK9/'Total Count'!AK45</f>
        <v>0.44942828926737716</v>
      </c>
      <c r="AL34" s="11">
        <f>'Total Count'!AL9/'Total Count'!AL45</f>
        <v>0.46653676101414882</v>
      </c>
      <c r="AM34" s="11">
        <f>'Total Count'!AM9/'Total Count'!AM45</f>
        <v>0.4915508440982595</v>
      </c>
      <c r="AN34" s="11">
        <f>'Total Count'!AO9/'Total Count'!AO45</f>
        <v>0.48710952146319153</v>
      </c>
    </row>
    <row r="37" spans="2:40" s="5" customFormat="1" x14ac:dyDescent="0.35">
      <c r="B37" s="5" t="s">
        <v>1</v>
      </c>
      <c r="C37" s="10">
        <v>42811</v>
      </c>
      <c r="D37" s="10">
        <v>42841</v>
      </c>
      <c r="E37" s="10">
        <v>42871</v>
      </c>
      <c r="F37" s="10">
        <v>42901</v>
      </c>
      <c r="G37" s="10">
        <v>42931</v>
      </c>
      <c r="H37" s="10">
        <v>42961</v>
      </c>
      <c r="I37" s="10">
        <v>42991</v>
      </c>
      <c r="J37" s="10">
        <v>43021</v>
      </c>
      <c r="K37" s="10">
        <v>43051</v>
      </c>
      <c r="L37" s="10">
        <v>43081</v>
      </c>
      <c r="M37" s="10">
        <v>43111</v>
      </c>
      <c r="N37" s="10">
        <v>43141</v>
      </c>
      <c r="O37" s="10">
        <v>43171</v>
      </c>
      <c r="P37" s="10">
        <v>43201</v>
      </c>
      <c r="Q37" s="10">
        <v>43231</v>
      </c>
      <c r="R37" s="10">
        <v>43261</v>
      </c>
      <c r="S37" s="10">
        <v>43291</v>
      </c>
      <c r="T37" s="10">
        <v>43321</v>
      </c>
      <c r="U37" s="10">
        <v>43351</v>
      </c>
      <c r="V37" s="10">
        <v>43381</v>
      </c>
      <c r="W37" s="10">
        <v>43411</v>
      </c>
      <c r="X37" s="10">
        <v>43441</v>
      </c>
      <c r="Y37" s="10">
        <v>43471</v>
      </c>
      <c r="Z37" s="10">
        <v>43501</v>
      </c>
      <c r="AA37" s="10">
        <v>43531</v>
      </c>
      <c r="AB37" s="10">
        <v>43561</v>
      </c>
      <c r="AC37" s="10">
        <v>43591</v>
      </c>
      <c r="AD37" s="10">
        <v>43621</v>
      </c>
      <c r="AE37" s="10">
        <v>43651</v>
      </c>
      <c r="AF37" s="10">
        <v>43681</v>
      </c>
      <c r="AG37" s="10">
        <v>43711</v>
      </c>
      <c r="AH37" s="10">
        <v>43741</v>
      </c>
      <c r="AI37" s="10">
        <v>43771</v>
      </c>
      <c r="AJ37" s="10">
        <v>43801</v>
      </c>
      <c r="AK37" s="10">
        <v>43831</v>
      </c>
      <c r="AL37" s="10">
        <v>43861</v>
      </c>
      <c r="AM37" s="10">
        <v>43891</v>
      </c>
      <c r="AN37" s="5" t="s">
        <v>7</v>
      </c>
    </row>
    <row r="38" spans="2:40" x14ac:dyDescent="0.35">
      <c r="B38" t="s">
        <v>25</v>
      </c>
      <c r="C38">
        <v>7.3941881126754708E-3</v>
      </c>
      <c r="D38">
        <v>7.4831914759639333E-3</v>
      </c>
      <c r="E38">
        <v>7.5376272417465862E-3</v>
      </c>
      <c r="F38">
        <v>7.8234969376577059E-3</v>
      </c>
      <c r="G38">
        <v>8.1092711301044632E-3</v>
      </c>
      <c r="H38">
        <v>8.333629918139138E-3</v>
      </c>
      <c r="I38">
        <v>8.5509302167294417E-3</v>
      </c>
      <c r="J38">
        <v>8.7262627309922392E-3</v>
      </c>
      <c r="K38">
        <v>8.9037282549950109E-3</v>
      </c>
      <c r="L38">
        <v>9.0286253589167316E-3</v>
      </c>
      <c r="M38">
        <v>9.1194602114305183E-3</v>
      </c>
      <c r="N38">
        <v>9.2360908486844202E-3</v>
      </c>
      <c r="O38">
        <v>9.4125702136476867E-3</v>
      </c>
      <c r="P38">
        <v>9.6210024147476286E-3</v>
      </c>
      <c r="Q38">
        <v>1.0119494715985103E-2</v>
      </c>
      <c r="R38">
        <v>1.0580320020730271E-2</v>
      </c>
      <c r="S38">
        <v>1.1068066930304555E-2</v>
      </c>
      <c r="T38">
        <v>1.1550860745021258E-2</v>
      </c>
      <c r="U38">
        <v>1.210499384770361E-2</v>
      </c>
      <c r="V38">
        <v>1.2555023662339284E-2</v>
      </c>
      <c r="W38">
        <v>1.3006080142987089E-2</v>
      </c>
      <c r="X38">
        <v>1.4194886389439743E-2</v>
      </c>
      <c r="Y38">
        <v>1.5700843084210374E-2</v>
      </c>
      <c r="Z38">
        <v>1.7241254770978581E-2</v>
      </c>
      <c r="AA38">
        <v>1.8836531140012776E-2</v>
      </c>
      <c r="AB38">
        <v>2.0363928934327022E-2</v>
      </c>
      <c r="AC38">
        <v>2.1926970665559833E-2</v>
      </c>
      <c r="AD38">
        <v>2.4240825770563343E-2</v>
      </c>
      <c r="AE38">
        <v>2.6292054894122948E-2</v>
      </c>
      <c r="AF38">
        <v>2.8218182994316658E-2</v>
      </c>
      <c r="AG38">
        <v>3.0240523776418646E-2</v>
      </c>
      <c r="AH38">
        <v>3.1863385225346055E-2</v>
      </c>
      <c r="AI38">
        <v>3.3270150190997973E-2</v>
      </c>
      <c r="AJ38">
        <v>3.492774893902937E-2</v>
      </c>
      <c r="AK38">
        <v>3.6781776944772269E-2</v>
      </c>
      <c r="AL38">
        <v>3.9476658965924588E-2</v>
      </c>
      <c r="AM38">
        <v>4.3769842432278959E-2</v>
      </c>
      <c r="AN38">
        <v>4.3186293833600051E-2</v>
      </c>
    </row>
    <row r="39" spans="2:40" x14ac:dyDescent="0.35">
      <c r="B39" t="s">
        <v>26</v>
      </c>
      <c r="C39">
        <v>0.13583356920464196</v>
      </c>
      <c r="D39">
        <v>0.13631243474916205</v>
      </c>
      <c r="E39">
        <v>0.1376039238408365</v>
      </c>
      <c r="F39">
        <v>0.14256275882046995</v>
      </c>
      <c r="G39">
        <v>0.14764189780270673</v>
      </c>
      <c r="H39">
        <v>0.15125839610157479</v>
      </c>
      <c r="I39">
        <v>0.15480248154777959</v>
      </c>
      <c r="J39">
        <v>0.15740352223274551</v>
      </c>
      <c r="K39">
        <v>0.1594639220971685</v>
      </c>
      <c r="L39">
        <v>0.16122784766736367</v>
      </c>
      <c r="M39">
        <v>0.16308276767507474</v>
      </c>
      <c r="N39">
        <v>0.16441786745088197</v>
      </c>
      <c r="O39">
        <v>0.16621415238418463</v>
      </c>
      <c r="P39">
        <v>0.16881097056878308</v>
      </c>
      <c r="Q39">
        <v>0.1763215936672273</v>
      </c>
      <c r="R39">
        <v>0.18296676897129913</v>
      </c>
      <c r="S39">
        <v>0.18954858053922852</v>
      </c>
      <c r="T39">
        <v>0.19636457918568795</v>
      </c>
      <c r="U39">
        <v>0.20393987548336853</v>
      </c>
      <c r="V39">
        <v>0.2100020186594346</v>
      </c>
      <c r="W39">
        <v>0.21611472514124655</v>
      </c>
      <c r="X39">
        <v>0.23205130849023531</v>
      </c>
      <c r="Y39">
        <v>0.25241376040958868</v>
      </c>
      <c r="Z39">
        <v>0.27080882992523231</v>
      </c>
      <c r="AA39">
        <v>0.28886984877570865</v>
      </c>
      <c r="AB39">
        <v>0.30509390435680189</v>
      </c>
      <c r="AC39">
        <v>0.32166407423656257</v>
      </c>
      <c r="AD39">
        <v>0.34506646103670369</v>
      </c>
      <c r="AE39">
        <v>0.36494125387440735</v>
      </c>
      <c r="AF39">
        <v>0.38209337102058105</v>
      </c>
      <c r="AG39">
        <v>0.39994160551772767</v>
      </c>
      <c r="AH39">
        <v>0.41300855184972463</v>
      </c>
      <c r="AI39">
        <v>0.42394508913341244</v>
      </c>
      <c r="AJ39">
        <v>0.43615826123138302</v>
      </c>
      <c r="AK39">
        <v>0.44942828926737716</v>
      </c>
      <c r="AL39">
        <v>0.46653676101414882</v>
      </c>
      <c r="AM39">
        <v>0.4915508440982595</v>
      </c>
      <c r="AN39">
        <v>0.48710952146319153</v>
      </c>
    </row>
    <row r="40" spans="2:40" x14ac:dyDescent="0.35">
      <c r="B40" t="s">
        <v>27</v>
      </c>
      <c r="C40">
        <f>'works except Chinese'!C36/'Total Count'!$C$18</f>
        <v>1.3951734394723146E-3</v>
      </c>
      <c r="D40">
        <f>'works except Chinese'!D36/'Total Count'!$C$18</f>
        <v>8.6899814451947598E-4</v>
      </c>
      <c r="E40">
        <f>'works except Chinese'!E36/'Total Count'!$C$18</f>
        <v>8.6090906604655536E-4</v>
      </c>
      <c r="F40">
        <f>'works except Chinese'!F36/'Total Count'!$C$18</f>
        <v>8.7593164035340803E-4</v>
      </c>
      <c r="G40">
        <f>'works except Chinese'!G36/'Total Count'!$C$18</f>
        <v>1.0862476806493451E-3</v>
      </c>
      <c r="H40">
        <f>'works except Chinese'!H36/'Total Count'!$C$18</f>
        <v>9.7877849522339921E-4</v>
      </c>
      <c r="I40">
        <f>'works except Chinese'!I36/'Total Count'!$C$18</f>
        <v>1.0380984040248174E-3</v>
      </c>
      <c r="J40">
        <f>'works except Chinese'!J36/'Total Count'!$C$18</f>
        <v>1.3462537744217946E-3</v>
      </c>
      <c r="K40">
        <f>'works except Chinese'!K36/'Total Count'!$C$18</f>
        <v>1.0612100568045907E-3</v>
      </c>
      <c r="L40">
        <f>'works except Chinese'!L36/'Total Count'!$C$18</f>
        <v>1.150575114219714E-3</v>
      </c>
      <c r="M40">
        <f>'works except Chinese'!M36/'Total Count'!$C$18</f>
        <v>1.288089448259365E-3</v>
      </c>
      <c r="N40">
        <f>'works except Chinese'!N36/'Total Count'!$C$18</f>
        <v>1.5731331658765692E-3</v>
      </c>
      <c r="O40">
        <f>'works except Chinese'!O36/'Total Count'!$C$18</f>
        <v>1.3994105758152731E-3</v>
      </c>
      <c r="P40">
        <f>'works except Chinese'!P36/'Total Count'!$C$18</f>
        <v>1.0423355403677758E-3</v>
      </c>
      <c r="Q40">
        <f>'works except Chinese'!Q36/'Total Count'!$C$18</f>
        <v>1.1848573991763778E-3</v>
      </c>
      <c r="R40">
        <f>'works except Chinese'!R36/'Total Count'!$C$18</f>
        <v>1.402492129519243E-3</v>
      </c>
      <c r="S40">
        <f>'works except Chinese'!S36/'Total Count'!$C$18</f>
        <v>1.2657481839055843E-3</v>
      </c>
      <c r="T40">
        <f>'works except Chinese'!T36/'Total Count'!$C$18</f>
        <v>1.2565035227936751E-3</v>
      </c>
      <c r="U40">
        <f>'works except Chinese'!U36/'Total Count'!$C$18</f>
        <v>1.2264583741799697E-3</v>
      </c>
      <c r="V40">
        <f>'works except Chinese'!V36/'Total Count'!$C$18</f>
        <v>1.2561183285806788E-3</v>
      </c>
      <c r="W40">
        <f>'works except Chinese'!W36/'Total Count'!$C$18</f>
        <v>1.1216855482449974E-3</v>
      </c>
      <c r="X40">
        <f>'works except Chinese'!X36/'Total Count'!$C$18</f>
        <v>1.1729163785734948E-3</v>
      </c>
      <c r="Y40">
        <f>'works except Chinese'!Y36/'Total Count'!$C$18</f>
        <v>1.376684117248496E-3</v>
      </c>
      <c r="Z40">
        <f>'works except Chinese'!Z36/'Total Count'!$C$18</f>
        <v>1.4995610711942909E-3</v>
      </c>
      <c r="AA40">
        <f>'works except Chinese'!AA36/'Total Count'!$C$18</f>
        <v>1.5072649554542152E-3</v>
      </c>
      <c r="AB40">
        <f>'works except Chinese'!AB36/'Total Count'!$C$18</f>
        <v>1.3393202785878626E-3</v>
      </c>
      <c r="AC40">
        <f>'works except Chinese'!AC36/'Total Count'!$C$18</f>
        <v>1.2106654114471245E-3</v>
      </c>
      <c r="AD40">
        <f>'works except Chinese'!AD36/'Total Count'!$C$18</f>
        <v>1.2260731799669734E-3</v>
      </c>
      <c r="AE40">
        <f>'works except Chinese'!AE36/'Total Count'!$C$18</f>
        <v>1.5538734552267581E-3</v>
      </c>
      <c r="AF40">
        <f>'works except Chinese'!AF36/'Total Count'!$C$18</f>
        <v>1.3077343531221724E-3</v>
      </c>
      <c r="AG40">
        <f>'works except Chinese'!AG36/'Total Count'!$C$18</f>
        <v>1.5111168975841774E-3</v>
      </c>
      <c r="AH40">
        <f>'works except Chinese'!AH36/'Total Count'!$C$18</f>
        <v>1.7299072105660313E-3</v>
      </c>
      <c r="AI40">
        <f>'works except Chinese'!AI36/'Total Count'!$C$18</f>
        <v>1.580066661710501E-3</v>
      </c>
      <c r="AJ40">
        <f>'works except Chinese'!AJ36/'Total Count'!$C$18</f>
        <v>1.8878368378944823E-3</v>
      </c>
      <c r="AK40">
        <f>'works except Chinese'!AK36/'Total Count'!$C$18</f>
        <v>2.2818905177896171E-3</v>
      </c>
      <c r="AL40">
        <f>'works except Chinese'!AL36/'Total Count'!$C$18</f>
        <v>2.944039369930122E-3</v>
      </c>
      <c r="AM40">
        <f>'works except Chinese'!AM36/'Total Count'!$C$18</f>
        <v>1.4370825698463036E-2</v>
      </c>
      <c r="AN40">
        <f>'works except Chinese'!AN36/'Total Count'!$C$18</f>
        <v>4.7902752328210126E-3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B431C-1D86-4630-8013-7786D244BB98}">
  <dimension ref="B2:AN27"/>
  <sheetViews>
    <sheetView topLeftCell="AB1" zoomScale="85" zoomScaleNormal="85" workbookViewId="0">
      <selection activeCell="AM13" sqref="AM13"/>
    </sheetView>
  </sheetViews>
  <sheetFormatPr defaultRowHeight="14.5" x14ac:dyDescent="0.35"/>
  <cols>
    <col min="2" max="2" width="23.08984375" customWidth="1"/>
    <col min="3" max="40" width="10.6328125" customWidth="1"/>
  </cols>
  <sheetData>
    <row r="2" spans="2:40" s="5" customFormat="1" x14ac:dyDescent="0.35">
      <c r="B2" s="5" t="s">
        <v>6</v>
      </c>
    </row>
    <row r="3" spans="2:40" s="5" customFormat="1" x14ac:dyDescent="0.35">
      <c r="B3" s="5" t="s">
        <v>8</v>
      </c>
      <c r="C3" s="10">
        <v>42841</v>
      </c>
      <c r="D3" s="10">
        <v>42871</v>
      </c>
      <c r="E3" s="10">
        <v>42901</v>
      </c>
      <c r="F3" s="10">
        <v>42931</v>
      </c>
      <c r="G3" s="10">
        <v>42961</v>
      </c>
      <c r="H3" s="10">
        <v>42991</v>
      </c>
      <c r="I3" s="10">
        <v>43021</v>
      </c>
      <c r="J3" s="10">
        <v>43051</v>
      </c>
      <c r="K3" s="10">
        <v>43081</v>
      </c>
      <c r="L3" s="10">
        <v>43111</v>
      </c>
      <c r="M3" s="10">
        <v>43141</v>
      </c>
      <c r="N3" s="10">
        <v>43171</v>
      </c>
      <c r="O3" s="10">
        <v>43201</v>
      </c>
      <c r="P3" s="10">
        <v>43231</v>
      </c>
      <c r="Q3" s="10">
        <v>43261</v>
      </c>
      <c r="R3" s="10">
        <v>43291</v>
      </c>
      <c r="S3" s="10">
        <v>43321</v>
      </c>
      <c r="T3" s="10">
        <v>43351</v>
      </c>
      <c r="U3" s="10">
        <v>43381</v>
      </c>
      <c r="V3" s="10">
        <v>43411</v>
      </c>
      <c r="W3" s="10">
        <v>43441</v>
      </c>
      <c r="X3" s="10">
        <v>43471</v>
      </c>
      <c r="Y3" s="10">
        <v>43501</v>
      </c>
      <c r="Z3" s="10">
        <v>43531</v>
      </c>
      <c r="AA3" s="10">
        <v>43561</v>
      </c>
      <c r="AB3" s="10">
        <v>43591</v>
      </c>
      <c r="AC3" s="10">
        <v>43621</v>
      </c>
      <c r="AD3" s="10">
        <v>43651</v>
      </c>
      <c r="AE3" s="10">
        <v>43681</v>
      </c>
      <c r="AF3" s="10">
        <v>43711</v>
      </c>
      <c r="AG3" s="10">
        <v>43741</v>
      </c>
      <c r="AH3" s="10">
        <v>43771</v>
      </c>
      <c r="AI3" s="10">
        <v>43801</v>
      </c>
      <c r="AJ3" s="10">
        <v>43831</v>
      </c>
      <c r="AK3" s="10">
        <v>43861</v>
      </c>
      <c r="AL3" s="10">
        <v>43891</v>
      </c>
      <c r="AM3" s="5" t="s">
        <v>9</v>
      </c>
      <c r="AN3" s="5" t="s">
        <v>7</v>
      </c>
    </row>
    <row r="4" spans="2:40" ht="15.5" x14ac:dyDescent="0.35">
      <c r="B4" s="1" t="s">
        <v>0</v>
      </c>
      <c r="C4">
        <f>'Total Count'!D4-'Total Count'!C4</f>
        <v>81</v>
      </c>
      <c r="D4">
        <f>'Total Count'!E4-'Total Count'!D4</f>
        <v>58</v>
      </c>
      <c r="E4">
        <f>'Total Count'!F4-'Total Count'!E4</f>
        <v>173</v>
      </c>
      <c r="F4">
        <f>'Total Count'!G4-'Total Count'!F4</f>
        <v>219</v>
      </c>
      <c r="G4">
        <f>'Total Count'!H4-'Total Count'!G4</f>
        <v>200</v>
      </c>
      <c r="H4">
        <f>'Total Count'!I4-'Total Count'!H4</f>
        <v>175</v>
      </c>
      <c r="I4">
        <f>'Total Count'!J4-'Total Count'!I4</f>
        <v>176</v>
      </c>
      <c r="J4">
        <f>'Total Count'!K4-'Total Count'!J4</f>
        <v>248</v>
      </c>
      <c r="K4">
        <f>'Total Count'!L4-'Total Count'!K4</f>
        <v>170</v>
      </c>
      <c r="L4">
        <f>'Total Count'!M4-'Total Count'!L4</f>
        <v>195</v>
      </c>
      <c r="M4">
        <f>'Total Count'!N4-'Total Count'!M4</f>
        <v>141</v>
      </c>
      <c r="N4">
        <f>'Total Count'!O4-'Total Count'!N4</f>
        <v>244</v>
      </c>
      <c r="O4">
        <f>'Total Count'!P4-'Total Count'!O4</f>
        <v>219</v>
      </c>
      <c r="P4">
        <f>'Total Count'!Q4-'Total Count'!P4</f>
        <v>406</v>
      </c>
      <c r="Q4">
        <f>'Total Count'!R4-'Total Count'!Q4</f>
        <v>400</v>
      </c>
      <c r="R4">
        <f>'Total Count'!S4-'Total Count'!R4</f>
        <v>542</v>
      </c>
      <c r="S4">
        <f>'Total Count'!T4-'Total Count'!S4</f>
        <v>525</v>
      </c>
      <c r="T4">
        <f>'Total Count'!U4-'Total Count'!T4</f>
        <v>565</v>
      </c>
      <c r="U4">
        <f>'Total Count'!V4-'Total Count'!U4</f>
        <v>535</v>
      </c>
      <c r="V4">
        <f>'Total Count'!W4-'Total Count'!V4</f>
        <v>546</v>
      </c>
      <c r="W4">
        <f>'Total Count'!X4-'Total Count'!W4</f>
        <v>1075</v>
      </c>
      <c r="X4">
        <f>'Total Count'!Y4-'Total Count'!X4</f>
        <v>1577</v>
      </c>
      <c r="Y4">
        <f>'Total Count'!Z4-'Total Count'!Y4</f>
        <v>1808</v>
      </c>
      <c r="Z4">
        <f>'Total Count'!AA4-'Total Count'!Z4</f>
        <v>2001</v>
      </c>
      <c r="AA4">
        <f>'Total Count'!AB4-'Total Count'!AA4</f>
        <v>1846</v>
      </c>
      <c r="AB4">
        <f>'Total Count'!AC4-'Total Count'!AB4</f>
        <v>2155</v>
      </c>
      <c r="AC4">
        <f>'Total Count'!AD4-'Total Count'!AC4</f>
        <v>3378</v>
      </c>
      <c r="AD4">
        <f>'Total Count'!AE4-'Total Count'!AD4</f>
        <v>3100</v>
      </c>
      <c r="AE4">
        <f>'Total Count'!AF4-'Total Count'!AE4</f>
        <v>3137</v>
      </c>
      <c r="AF4">
        <f>'Total Count'!AG4-'Total Count'!AF4</f>
        <v>3494</v>
      </c>
      <c r="AG4">
        <f>'Total Count'!AH4-'Total Count'!AG4</f>
        <v>3141</v>
      </c>
      <c r="AH4">
        <f>'Total Count'!AI4-'Total Count'!AH4</f>
        <v>3061</v>
      </c>
      <c r="AI4">
        <f>'Total Count'!AJ4-'Total Count'!AI4</f>
        <v>3555</v>
      </c>
      <c r="AJ4">
        <f>'Total Count'!AK4-'Total Count'!AJ4</f>
        <v>4449</v>
      </c>
      <c r="AK4">
        <f>'Total Count'!AL4-'Total Count'!AK4</f>
        <v>6119</v>
      </c>
      <c r="AL4">
        <f>'Total Count'!AM4-'Total Count'!AL4</f>
        <v>9592</v>
      </c>
      <c r="AM4">
        <f>AN4*3</f>
        <v>4881</v>
      </c>
      <c r="AN4">
        <f>'Total Count'!AO4-'Total Count'!AM4</f>
        <v>1627</v>
      </c>
    </row>
    <row r="5" spans="2:40" ht="15.5" x14ac:dyDescent="0.35">
      <c r="B5" s="1" t="s">
        <v>2</v>
      </c>
      <c r="C5">
        <f>'Total Count'!D5-'Total Count'!C5</f>
        <v>140</v>
      </c>
      <c r="D5">
        <f>'Total Count'!E5-'Total Count'!D5</f>
        <v>123</v>
      </c>
      <c r="E5">
        <f>'Total Count'!F5-'Total Count'!E5</f>
        <v>165</v>
      </c>
      <c r="F5">
        <f>'Total Count'!G5-'Total Count'!F5</f>
        <v>224</v>
      </c>
      <c r="G5">
        <f>'Total Count'!H5-'Total Count'!G5</f>
        <v>200</v>
      </c>
      <c r="H5">
        <f>'Total Count'!I5-'Total Count'!H5</f>
        <v>237</v>
      </c>
      <c r="I5">
        <f>'Total Count'!J5-'Total Count'!I5</f>
        <v>203</v>
      </c>
      <c r="J5">
        <f>'Total Count'!K5-'Total Count'!J5</f>
        <v>230</v>
      </c>
      <c r="K5">
        <f>'Total Count'!L5-'Total Count'!K5</f>
        <v>185</v>
      </c>
      <c r="L5">
        <f>'Total Count'!M5-'Total Count'!L5</f>
        <v>199</v>
      </c>
      <c r="M5">
        <f>'Total Count'!N5-'Total Count'!M5</f>
        <v>178</v>
      </c>
      <c r="N5">
        <f>'Total Count'!O5-'Total Count'!N5</f>
        <v>229</v>
      </c>
      <c r="O5">
        <f>'Total Count'!P5-'Total Count'!O5</f>
        <v>226</v>
      </c>
      <c r="P5">
        <f>'Total Count'!Q5-'Total Count'!P5</f>
        <v>339</v>
      </c>
      <c r="Q5">
        <f>'Total Count'!R5-'Total Count'!Q5</f>
        <v>416</v>
      </c>
      <c r="R5">
        <f>'Total Count'!S5-'Total Count'!R5</f>
        <v>339</v>
      </c>
      <c r="S5">
        <f>'Total Count'!T5-'Total Count'!S5</f>
        <v>350</v>
      </c>
      <c r="T5">
        <f>'Total Count'!U5-'Total Count'!T5</f>
        <v>385</v>
      </c>
      <c r="U5">
        <f>'Total Count'!V5-'Total Count'!U5</f>
        <v>338</v>
      </c>
      <c r="V5">
        <f>'Total Count'!W5-'Total Count'!V5</f>
        <v>321</v>
      </c>
      <c r="W5">
        <f>'Total Count'!X5-'Total Count'!W5</f>
        <v>679</v>
      </c>
      <c r="X5">
        <f>'Total Count'!Y5-'Total Count'!X5</f>
        <v>786</v>
      </c>
      <c r="Y5">
        <f>'Total Count'!Z5-'Total Count'!Y5</f>
        <v>670</v>
      </c>
      <c r="Z5">
        <f>'Total Count'!AA5-'Total Count'!Z5</f>
        <v>777</v>
      </c>
      <c r="AA5">
        <f>'Total Count'!AB5-'Total Count'!AA5</f>
        <v>709</v>
      </c>
      <c r="AB5">
        <f>'Total Count'!AC5-'Total Count'!AB5</f>
        <v>681</v>
      </c>
      <c r="AC5">
        <f>'Total Count'!AD5-'Total Count'!AC5</f>
        <v>1427</v>
      </c>
      <c r="AD5">
        <f>'Total Count'!AE5-'Total Count'!AD5</f>
        <v>1243</v>
      </c>
      <c r="AE5">
        <f>'Total Count'!AF5-'Total Count'!AE5</f>
        <v>1081</v>
      </c>
      <c r="AF5">
        <f>'Total Count'!AG5-'Total Count'!AF5</f>
        <v>1285</v>
      </c>
      <c r="AG5">
        <f>'Total Count'!AH5-'Total Count'!AG5</f>
        <v>1001</v>
      </c>
      <c r="AH5">
        <f>'Total Count'!AI5-'Total Count'!AH5</f>
        <v>1051</v>
      </c>
      <c r="AI5">
        <f>'Total Count'!AJ5-'Total Count'!AI5</f>
        <v>1112</v>
      </c>
      <c r="AJ5">
        <f>'Total Count'!AK5-'Total Count'!AJ5</f>
        <v>1227</v>
      </c>
      <c r="AK5">
        <f>'Total Count'!AL5-'Total Count'!AK5</f>
        <v>1486</v>
      </c>
      <c r="AL5">
        <f>'Total Count'!AM5-'Total Count'!AL5</f>
        <v>2821</v>
      </c>
      <c r="AM5">
        <f>AN5*3</f>
        <v>4152</v>
      </c>
      <c r="AN5">
        <f>'Total Count'!AO5-'Total Count'!AM5</f>
        <v>1384</v>
      </c>
    </row>
    <row r="6" spans="2:40" ht="15.5" x14ac:dyDescent="0.35">
      <c r="B6" s="1" t="s">
        <v>3</v>
      </c>
      <c r="C6">
        <f>'Total Count'!D6-'Total Count'!C6</f>
        <v>108</v>
      </c>
      <c r="D6">
        <f>'Total Count'!E6-'Total Count'!D6</f>
        <v>92</v>
      </c>
      <c r="E6">
        <f>'Total Count'!F6-'Total Count'!E6</f>
        <v>128</v>
      </c>
      <c r="F6">
        <f>'Total Count'!G6-'Total Count'!F6</f>
        <v>165</v>
      </c>
      <c r="G6">
        <f>'Total Count'!H6-'Total Count'!G6</f>
        <v>159</v>
      </c>
      <c r="H6">
        <f>'Total Count'!I6-'Total Count'!H6</f>
        <v>150</v>
      </c>
      <c r="I6">
        <f>'Total Count'!J6-'Total Count'!I6</f>
        <v>134</v>
      </c>
      <c r="J6">
        <f>'Total Count'!K6-'Total Count'!J6</f>
        <v>138</v>
      </c>
      <c r="K6">
        <f>'Total Count'!L6-'Total Count'!K6</f>
        <v>147</v>
      </c>
      <c r="L6">
        <f>'Total Count'!M6-'Total Count'!L6</f>
        <v>120</v>
      </c>
      <c r="M6">
        <f>'Total Count'!N6-'Total Count'!M6</f>
        <v>130</v>
      </c>
      <c r="N6">
        <f>'Total Count'!O6-'Total Count'!N6</f>
        <v>136</v>
      </c>
      <c r="O6">
        <f>'Total Count'!P6-'Total Count'!O6</f>
        <v>132</v>
      </c>
      <c r="P6">
        <f>'Total Count'!Q6-'Total Count'!P6</f>
        <v>237</v>
      </c>
      <c r="Q6">
        <f>'Total Count'!R6-'Total Count'!Q6</f>
        <v>279</v>
      </c>
      <c r="R6">
        <f>'Total Count'!S6-'Total Count'!R6</f>
        <v>261</v>
      </c>
      <c r="S6">
        <f>'Total Count'!T6-'Total Count'!S6</f>
        <v>315</v>
      </c>
      <c r="T6">
        <f>'Total Count'!U6-'Total Count'!T6</f>
        <v>293</v>
      </c>
      <c r="U6">
        <f>'Total Count'!V6-'Total Count'!U6</f>
        <v>296</v>
      </c>
      <c r="V6">
        <f>'Total Count'!W6-'Total Count'!V6</f>
        <v>287</v>
      </c>
      <c r="W6">
        <f>'Total Count'!X6-'Total Count'!W6</f>
        <v>549</v>
      </c>
      <c r="X6">
        <f>'Total Count'!Y6-'Total Count'!X6</f>
        <v>753</v>
      </c>
      <c r="Y6">
        <f>'Total Count'!Z6-'Total Count'!Y6</f>
        <v>649</v>
      </c>
      <c r="Z6">
        <f>'Total Count'!AA6-'Total Count'!Z6</f>
        <v>790</v>
      </c>
      <c r="AA6">
        <f>'Total Count'!AB6-'Total Count'!AA6</f>
        <v>749</v>
      </c>
      <c r="AB6">
        <f>'Total Count'!AC6-'Total Count'!AB6</f>
        <v>795</v>
      </c>
      <c r="AC6">
        <f>'Total Count'!AD6-'Total Count'!AC6</f>
        <v>1181</v>
      </c>
      <c r="AD6">
        <f>'Total Count'!AE6-'Total Count'!AD6</f>
        <v>1062</v>
      </c>
      <c r="AE6">
        <f>'Total Count'!AF6-'Total Count'!AE6</f>
        <v>1062</v>
      </c>
      <c r="AF6">
        <f>'Total Count'!AG6-'Total Count'!AF6</f>
        <v>1093</v>
      </c>
      <c r="AG6">
        <f>'Total Count'!AH6-'Total Count'!AG6</f>
        <v>957</v>
      </c>
      <c r="AH6">
        <f>'Total Count'!AI6-'Total Count'!AH6</f>
        <v>887</v>
      </c>
      <c r="AI6">
        <f>'Total Count'!AJ6-'Total Count'!AI6</f>
        <v>951</v>
      </c>
      <c r="AJ6">
        <f>'Total Count'!AK6-'Total Count'!AJ6</f>
        <v>1129</v>
      </c>
      <c r="AK6">
        <f>'Total Count'!AL6-'Total Count'!AK6</f>
        <v>1530</v>
      </c>
      <c r="AL6">
        <f>'Total Count'!AM6-'Total Count'!AL6</f>
        <v>2341</v>
      </c>
      <c r="AM6">
        <f>AN6*3</f>
        <v>2736</v>
      </c>
      <c r="AN6">
        <f>'Total Count'!AO6-'Total Count'!AM6</f>
        <v>912</v>
      </c>
    </row>
    <row r="7" spans="2:40" ht="15.5" x14ac:dyDescent="0.35">
      <c r="B7" s="1" t="s">
        <v>4</v>
      </c>
      <c r="C7">
        <f>'Total Count'!D7-'Total Count'!C7</f>
        <v>159</v>
      </c>
      <c r="D7">
        <f>'Total Count'!E7-'Total Count'!D7</f>
        <v>188</v>
      </c>
      <c r="E7">
        <f>'Total Count'!F7-'Total Count'!E7</f>
        <v>478</v>
      </c>
      <c r="F7">
        <f>'Total Count'!G7-'Total Count'!F7</f>
        <v>400</v>
      </c>
      <c r="G7">
        <f>'Total Count'!H7-'Total Count'!G7</f>
        <v>344</v>
      </c>
      <c r="H7">
        <f>'Total Count'!I7-'Total Count'!H7</f>
        <v>301</v>
      </c>
      <c r="I7">
        <f>'Total Count'!J7-'Total Count'!I7</f>
        <v>268</v>
      </c>
      <c r="J7">
        <f>'Total Count'!K7-'Total Count'!J7</f>
        <v>277</v>
      </c>
      <c r="K7">
        <f>'Total Count'!L7-'Total Count'!K7</f>
        <v>193</v>
      </c>
      <c r="L7">
        <f>'Total Count'!M7-'Total Count'!L7</f>
        <v>248</v>
      </c>
      <c r="M7">
        <f>'Total Count'!N7-'Total Count'!M7</f>
        <v>272</v>
      </c>
      <c r="N7">
        <f>'Total Count'!O7-'Total Count'!N7</f>
        <v>328</v>
      </c>
      <c r="O7">
        <f>'Total Count'!P7-'Total Count'!O7</f>
        <v>419</v>
      </c>
      <c r="P7">
        <f>'Total Count'!Q7-'Total Count'!P7</f>
        <v>823</v>
      </c>
      <c r="Q7">
        <f>'Total Count'!R7-'Total Count'!Q7</f>
        <v>720</v>
      </c>
      <c r="R7">
        <f>'Total Count'!S7-'Total Count'!R7</f>
        <v>745</v>
      </c>
      <c r="S7">
        <f>'Total Count'!T7-'Total Count'!S7</f>
        <v>837</v>
      </c>
      <c r="T7">
        <f>'Total Count'!U7-'Total Count'!T7</f>
        <v>978</v>
      </c>
      <c r="U7">
        <f>'Total Count'!V7-'Total Count'!U7</f>
        <v>786</v>
      </c>
      <c r="V7">
        <f>'Total Count'!W7-'Total Count'!V7</f>
        <v>918</v>
      </c>
      <c r="W7">
        <f>'Total Count'!X7-'Total Count'!W7</f>
        <v>2143</v>
      </c>
      <c r="X7">
        <f>'Total Count'!Y7-'Total Count'!X7</f>
        <v>2877</v>
      </c>
      <c r="Y7">
        <f>'Total Count'!Z7-'Total Count'!Y7</f>
        <v>2956</v>
      </c>
      <c r="Z7">
        <f>'Total Count'!AA7-'Total Count'!Z7</f>
        <v>3164</v>
      </c>
      <c r="AA7">
        <f>'Total Count'!AB7-'Total Count'!AA7</f>
        <v>3394</v>
      </c>
      <c r="AB7">
        <f>'Total Count'!AC7-'Total Count'!AB7</f>
        <v>3450</v>
      </c>
      <c r="AC7">
        <f>'Total Count'!AD7-'Total Count'!AC7</f>
        <v>4219</v>
      </c>
      <c r="AD7">
        <f>'Total Count'!AE7-'Total Count'!AD7</f>
        <v>4021</v>
      </c>
      <c r="AE7">
        <f>'Total Count'!AF7-'Total Count'!AE7</f>
        <v>4178</v>
      </c>
      <c r="AF7">
        <f>'Total Count'!AG7-'Total Count'!AF7</f>
        <v>4294</v>
      </c>
      <c r="AG7">
        <f>'Total Count'!AH7-'Total Count'!AG7</f>
        <v>3631</v>
      </c>
      <c r="AH7">
        <f>'Total Count'!AI7-'Total Count'!AH7</f>
        <v>3425</v>
      </c>
      <c r="AI7">
        <f>'Total Count'!AJ7-'Total Count'!AI7</f>
        <v>3785</v>
      </c>
      <c r="AJ7">
        <f>'Total Count'!AK7-'Total Count'!AJ7</f>
        <v>4498</v>
      </c>
      <c r="AK7">
        <f>'Total Count'!AL7-'Total Count'!AK7</f>
        <v>6331</v>
      </c>
      <c r="AL7">
        <f>'Total Count'!AM7-'Total Count'!AL7</f>
        <v>9718</v>
      </c>
      <c r="AM7">
        <f>AN7*3</f>
        <v>6264</v>
      </c>
      <c r="AN7">
        <f>'Total Count'!AO7-'Total Count'!AM7</f>
        <v>2088</v>
      </c>
    </row>
    <row r="8" spans="2:40" ht="15.5" x14ac:dyDescent="0.35">
      <c r="B8" s="1" t="s">
        <v>5</v>
      </c>
      <c r="C8">
        <f>'Total Count'!D8-'Total Count'!C8</f>
        <v>162</v>
      </c>
      <c r="D8">
        <f>'Total Count'!E8-'Total Count'!D8</f>
        <v>117</v>
      </c>
      <c r="E8">
        <f>'Total Count'!F8-'Total Count'!E8</f>
        <v>286</v>
      </c>
      <c r="F8">
        <f>'Total Count'!G8-'Total Count'!F8</f>
        <v>291</v>
      </c>
      <c r="G8">
        <f>'Total Count'!H8-'Total Count'!G8</f>
        <v>262</v>
      </c>
      <c r="H8">
        <f>'Total Count'!I8-'Total Count'!H8</f>
        <v>271</v>
      </c>
      <c r="I8">
        <f>'Total Count'!J8-'Total Count'!I8</f>
        <v>226</v>
      </c>
      <c r="J8">
        <f>'Total Count'!K8-'Total Count'!J8</f>
        <v>179</v>
      </c>
      <c r="K8">
        <f>'Total Count'!L8-'Total Count'!K8</f>
        <v>195</v>
      </c>
      <c r="L8">
        <f>'Total Count'!M8-'Total Count'!L8</f>
        <v>208</v>
      </c>
      <c r="M8">
        <f>'Total Count'!N8-'Total Count'!M8</f>
        <v>223</v>
      </c>
      <c r="N8">
        <f>'Total Count'!O8-'Total Count'!N8</f>
        <v>272</v>
      </c>
      <c r="O8">
        <f>'Total Count'!P8-'Total Count'!O8</f>
        <v>331</v>
      </c>
      <c r="P8">
        <f>'Total Count'!Q8-'Total Count'!P8</f>
        <v>539</v>
      </c>
      <c r="Q8">
        <f>'Total Count'!R8-'Total Count'!Q8</f>
        <v>489</v>
      </c>
      <c r="R8">
        <f>'Total Count'!S8-'Total Count'!R8</f>
        <v>621</v>
      </c>
      <c r="S8">
        <f>'Total Count'!T8-'Total Count'!S8</f>
        <v>558</v>
      </c>
      <c r="T8">
        <f>'Total Count'!U8-'Total Count'!T8</f>
        <v>670</v>
      </c>
      <c r="U8">
        <f>'Total Count'!V8-'Total Count'!U8</f>
        <v>596</v>
      </c>
      <c r="V8">
        <f>'Total Count'!W8-'Total Count'!V8</f>
        <v>604</v>
      </c>
      <c r="W8">
        <f>'Total Count'!X8-'Total Count'!W8</f>
        <v>1286</v>
      </c>
      <c r="X8">
        <f>'Total Count'!Y8-'Total Count'!X8</f>
        <v>1639</v>
      </c>
      <c r="Y8">
        <f>'Total Count'!Z8-'Total Count'!Y8</f>
        <v>1630</v>
      </c>
      <c r="Z8">
        <f>'Total Count'!AA8-'Total Count'!Z8</f>
        <v>1565</v>
      </c>
      <c r="AA8">
        <f>'Total Count'!AB8-'Total Count'!AA8</f>
        <v>1478</v>
      </c>
      <c r="AB8">
        <f>'Total Count'!AC8-'Total Count'!AB8</f>
        <v>1620</v>
      </c>
      <c r="AC8">
        <f>'Total Count'!AD8-'Total Count'!AC8</f>
        <v>2202</v>
      </c>
      <c r="AD8">
        <f>'Total Count'!AE8-'Total Count'!AD8</f>
        <v>2306</v>
      </c>
      <c r="AE8">
        <f>'Total Count'!AF8-'Total Count'!AE8</f>
        <v>2234</v>
      </c>
      <c r="AF8">
        <f>'Total Count'!AG8-'Total Count'!AF8</f>
        <v>2420</v>
      </c>
      <c r="AG8">
        <f>'Total Count'!AH8-'Total Count'!AG8</f>
        <v>2112</v>
      </c>
      <c r="AH8">
        <f>'Total Count'!AI8-'Total Count'!AH8</f>
        <v>2054</v>
      </c>
      <c r="AI8">
        <f>'Total Count'!AJ8-'Total Count'!AI8</f>
        <v>2278</v>
      </c>
      <c r="AJ8">
        <f>'Total Count'!AK8-'Total Count'!AJ8</f>
        <v>2545</v>
      </c>
      <c r="AK8">
        <f>'Total Count'!AL8-'Total Count'!AK8</f>
        <v>3419</v>
      </c>
      <c r="AL8">
        <f>'Total Count'!AM8-'Total Count'!AL8</f>
        <v>5160</v>
      </c>
      <c r="AM8">
        <f>AN8*3</f>
        <v>4686</v>
      </c>
      <c r="AN8">
        <f>'Total Count'!AO8-'Total Count'!AM8</f>
        <v>1562</v>
      </c>
    </row>
    <row r="9" spans="2:40" ht="15.5" x14ac:dyDescent="0.35">
      <c r="B9" s="1" t="s">
        <v>10</v>
      </c>
      <c r="C9" s="3">
        <f>SUM(C4:C8)</f>
        <v>650</v>
      </c>
      <c r="D9" s="3">
        <f t="shared" ref="D9:AN9" si="0">SUM(D4:D8)</f>
        <v>578</v>
      </c>
      <c r="E9" s="3">
        <f t="shared" si="0"/>
        <v>1230</v>
      </c>
      <c r="F9" s="3">
        <f t="shared" si="0"/>
        <v>1299</v>
      </c>
      <c r="G9" s="3">
        <f t="shared" si="0"/>
        <v>1165</v>
      </c>
      <c r="H9" s="3">
        <f t="shared" si="0"/>
        <v>1134</v>
      </c>
      <c r="I9" s="3">
        <f t="shared" si="0"/>
        <v>1007</v>
      </c>
      <c r="J9" s="3">
        <f t="shared" si="0"/>
        <v>1072</v>
      </c>
      <c r="K9" s="3">
        <f t="shared" si="0"/>
        <v>890</v>
      </c>
      <c r="L9" s="3">
        <f t="shared" si="0"/>
        <v>970</v>
      </c>
      <c r="M9" s="3">
        <f t="shared" si="0"/>
        <v>944</v>
      </c>
      <c r="N9" s="3">
        <f t="shared" si="0"/>
        <v>1209</v>
      </c>
      <c r="O9" s="3">
        <f t="shared" si="0"/>
        <v>1327</v>
      </c>
      <c r="P9" s="3">
        <f t="shared" si="0"/>
        <v>2344</v>
      </c>
      <c r="Q9" s="3">
        <f t="shared" si="0"/>
        <v>2304</v>
      </c>
      <c r="R9" s="3">
        <f t="shared" si="0"/>
        <v>2508</v>
      </c>
      <c r="S9" s="3">
        <f t="shared" si="0"/>
        <v>2585</v>
      </c>
      <c r="T9" s="3">
        <f t="shared" si="0"/>
        <v>2891</v>
      </c>
      <c r="U9" s="3">
        <f t="shared" si="0"/>
        <v>2551</v>
      </c>
      <c r="V9" s="3">
        <f t="shared" si="0"/>
        <v>2676</v>
      </c>
      <c r="W9" s="3">
        <f t="shared" si="0"/>
        <v>5732</v>
      </c>
      <c r="X9" s="3">
        <f t="shared" si="0"/>
        <v>7632</v>
      </c>
      <c r="Y9" s="3">
        <f t="shared" si="0"/>
        <v>7713</v>
      </c>
      <c r="Z9" s="3">
        <f t="shared" si="0"/>
        <v>8297</v>
      </c>
      <c r="AA9" s="3">
        <f t="shared" si="0"/>
        <v>8176</v>
      </c>
      <c r="AB9" s="3">
        <f t="shared" si="0"/>
        <v>8701</v>
      </c>
      <c r="AC9" s="3">
        <f t="shared" si="0"/>
        <v>12407</v>
      </c>
      <c r="AD9" s="3">
        <f t="shared" si="0"/>
        <v>11732</v>
      </c>
      <c r="AE9" s="3">
        <f t="shared" si="0"/>
        <v>11692</v>
      </c>
      <c r="AF9" s="3">
        <f t="shared" si="0"/>
        <v>12586</v>
      </c>
      <c r="AG9" s="3">
        <f t="shared" si="0"/>
        <v>10842</v>
      </c>
      <c r="AH9" s="3">
        <f t="shared" si="0"/>
        <v>10478</v>
      </c>
      <c r="AI9" s="3">
        <f t="shared" si="0"/>
        <v>11681</v>
      </c>
      <c r="AJ9" s="3">
        <f t="shared" si="0"/>
        <v>13848</v>
      </c>
      <c r="AK9" s="3">
        <f t="shared" si="0"/>
        <v>18885</v>
      </c>
      <c r="AL9" s="3">
        <f t="shared" si="0"/>
        <v>29632</v>
      </c>
      <c r="AM9" s="3">
        <f>SUM(AM4:AM8)</f>
        <v>22719</v>
      </c>
      <c r="AN9" s="3">
        <f t="shared" si="0"/>
        <v>7573</v>
      </c>
    </row>
    <row r="11" spans="2:40" s="5" customFormat="1" x14ac:dyDescent="0.35">
      <c r="B11" s="5" t="s">
        <v>11</v>
      </c>
    </row>
    <row r="12" spans="2:40" s="5" customFormat="1" x14ac:dyDescent="0.35">
      <c r="B12" s="5" t="s">
        <v>8</v>
      </c>
      <c r="C12" s="10">
        <v>42841</v>
      </c>
      <c r="D12" s="10">
        <v>42871</v>
      </c>
      <c r="E12" s="10">
        <v>42901</v>
      </c>
      <c r="F12" s="10">
        <v>42931</v>
      </c>
      <c r="G12" s="10">
        <v>42961</v>
      </c>
      <c r="H12" s="10">
        <v>42991</v>
      </c>
      <c r="I12" s="10">
        <v>43021</v>
      </c>
      <c r="J12" s="10">
        <v>43051</v>
      </c>
      <c r="K12" s="10">
        <v>43081</v>
      </c>
      <c r="L12" s="10">
        <v>43111</v>
      </c>
      <c r="M12" s="10">
        <v>43141</v>
      </c>
      <c r="N12" s="10">
        <v>43171</v>
      </c>
      <c r="O12" s="10">
        <v>43201</v>
      </c>
      <c r="P12" s="10">
        <v>43231</v>
      </c>
      <c r="Q12" s="10">
        <v>43261</v>
      </c>
      <c r="R12" s="10">
        <v>43291</v>
      </c>
      <c r="S12" s="10">
        <v>43321</v>
      </c>
      <c r="T12" s="10">
        <v>43351</v>
      </c>
      <c r="U12" s="10">
        <v>43381</v>
      </c>
      <c r="V12" s="10">
        <v>43411</v>
      </c>
      <c r="W12" s="10">
        <v>43441</v>
      </c>
      <c r="X12" s="10">
        <v>43471</v>
      </c>
      <c r="Y12" s="10">
        <v>43501</v>
      </c>
      <c r="Z12" s="10">
        <v>43531</v>
      </c>
      <c r="AA12" s="10">
        <v>43561</v>
      </c>
      <c r="AB12" s="10">
        <v>43591</v>
      </c>
      <c r="AC12" s="10">
        <v>43621</v>
      </c>
      <c r="AD12" s="10">
        <v>43651</v>
      </c>
      <c r="AE12" s="10">
        <v>43681</v>
      </c>
      <c r="AF12" s="10">
        <v>43711</v>
      </c>
      <c r="AG12" s="10">
        <v>43741</v>
      </c>
      <c r="AH12" s="10">
        <v>43771</v>
      </c>
      <c r="AI12" s="10">
        <v>43801</v>
      </c>
      <c r="AJ12" s="10">
        <v>43831</v>
      </c>
      <c r="AK12" s="10">
        <v>43861</v>
      </c>
      <c r="AL12" s="10">
        <v>43891</v>
      </c>
      <c r="AM12" s="10">
        <v>43891</v>
      </c>
      <c r="AN12" s="5" t="s">
        <v>7</v>
      </c>
    </row>
    <row r="13" spans="2:40" ht="15.5" x14ac:dyDescent="0.35">
      <c r="B13" s="1" t="s">
        <v>0</v>
      </c>
      <c r="C13">
        <f>'Total Count'!D13-'Total Count'!C13</f>
        <v>5601</v>
      </c>
      <c r="D13">
        <f>'Total Count'!E13-'Total Count'!D13</f>
        <v>5477</v>
      </c>
      <c r="E13">
        <f>'Total Count'!F13-'Total Count'!E13</f>
        <v>5832</v>
      </c>
      <c r="F13">
        <f>'Total Count'!G13-'Total Count'!F13</f>
        <v>6341</v>
      </c>
      <c r="G13">
        <f>'Total Count'!H13-'Total Count'!G13</f>
        <v>6383</v>
      </c>
      <c r="H13">
        <f>'Total Count'!I13-'Total Count'!H13</f>
        <v>6139</v>
      </c>
      <c r="I13">
        <f>'Total Count'!J13-'Total Count'!I13</f>
        <v>5751</v>
      </c>
      <c r="J13">
        <f>'Total Count'!K13-'Total Count'!J13</f>
        <v>6196</v>
      </c>
      <c r="K13">
        <f>'Total Count'!L13-'Total Count'!K13</f>
        <v>5862</v>
      </c>
      <c r="L13">
        <f>'Total Count'!M13-'Total Count'!L13</f>
        <v>7547</v>
      </c>
      <c r="M13">
        <f>'Total Count'!N13-'Total Count'!M13</f>
        <v>6430</v>
      </c>
      <c r="N13">
        <f>'Total Count'!O13-'Total Count'!N13</f>
        <v>6786</v>
      </c>
      <c r="O13">
        <f>'Total Count'!P13-'Total Count'!O13</f>
        <v>7048</v>
      </c>
      <c r="P13">
        <f>'Total Count'!Q13-'Total Count'!P13</f>
        <v>7340</v>
      </c>
      <c r="Q13">
        <f>'Total Count'!R13-'Total Count'!Q13</f>
        <v>7912</v>
      </c>
      <c r="R13">
        <f>'Total Count'!S13-'Total Count'!R13</f>
        <v>7946</v>
      </c>
      <c r="S13">
        <f>'Total Count'!T13-'Total Count'!S13</f>
        <v>8076</v>
      </c>
      <c r="T13">
        <f>'Total Count'!U13-'Total Count'!T13</f>
        <v>8192</v>
      </c>
      <c r="U13">
        <f>'Total Count'!V13-'Total Count'!U13</f>
        <v>7431</v>
      </c>
      <c r="V13">
        <f>'Total Count'!W13-'Total Count'!V13</f>
        <v>8137</v>
      </c>
      <c r="W13">
        <f>'Total Count'!X13-'Total Count'!W13</f>
        <v>9531</v>
      </c>
      <c r="X13">
        <f>'Total Count'!Y13-'Total Count'!X13</f>
        <v>11982</v>
      </c>
      <c r="Y13">
        <f>'Total Count'!Z13-'Total Count'!Y13</f>
        <v>10230</v>
      </c>
      <c r="Z13">
        <f>'Total Count'!AA13-'Total Count'!Z13</f>
        <v>10873</v>
      </c>
      <c r="AA13">
        <f>'Total Count'!AB13-'Total Count'!AA13</f>
        <v>10514</v>
      </c>
      <c r="AB13">
        <f>'Total Count'!AC13-'Total Count'!AB13</f>
        <v>11682</v>
      </c>
      <c r="AC13">
        <f>'Total Count'!AD13-'Total Count'!AC13</f>
        <v>13100</v>
      </c>
      <c r="AD13">
        <f>'Total Count'!AE13-'Total Count'!AD13</f>
        <v>13082</v>
      </c>
      <c r="AE13">
        <f>'Total Count'!AF13-'Total Count'!AE13</f>
        <v>13281</v>
      </c>
      <c r="AF13">
        <f>'Total Count'!AG13-'Total Count'!AF13</f>
        <v>13689</v>
      </c>
      <c r="AG13">
        <f>'Total Count'!AH13-'Total Count'!AG13</f>
        <v>13128</v>
      </c>
      <c r="AH13">
        <f>'Total Count'!AI13-'Total Count'!AH13</f>
        <v>14000</v>
      </c>
      <c r="AI13">
        <f>'Total Count'!AJ13-'Total Count'!AI13</f>
        <v>13107</v>
      </c>
      <c r="AJ13">
        <f>'Total Count'!AK13-'Total Count'!AJ13</f>
        <v>14661</v>
      </c>
      <c r="AK13">
        <f>'Total Count'!AL13-'Total Count'!AK13</f>
        <v>16358</v>
      </c>
      <c r="AL13">
        <f>'Total Count'!AM13-'Total Count'!AL13</f>
        <v>21604</v>
      </c>
      <c r="AM13">
        <f>AN13*3</f>
        <v>58467</v>
      </c>
      <c r="AN13">
        <f>'Total Count'!AO13-'Total Count'!AM13</f>
        <v>19489</v>
      </c>
    </row>
    <row r="14" spans="2:40" ht="15.5" x14ac:dyDescent="0.35">
      <c r="B14" s="1" t="s">
        <v>2</v>
      </c>
      <c r="C14">
        <f>'Total Count'!D14-'Total Count'!C14</f>
        <v>16574</v>
      </c>
      <c r="D14">
        <f>'Total Count'!E14-'Total Count'!D14</f>
        <v>17312</v>
      </c>
      <c r="E14">
        <f>'Total Count'!F14-'Total Count'!E14</f>
        <v>17434</v>
      </c>
      <c r="F14">
        <f>'Total Count'!G14-'Total Count'!F14</f>
        <v>18614</v>
      </c>
      <c r="G14">
        <f>'Total Count'!H14-'Total Count'!G14</f>
        <v>18739</v>
      </c>
      <c r="H14">
        <f>'Total Count'!I14-'Total Count'!H14</f>
        <v>16950</v>
      </c>
      <c r="I14">
        <f>'Total Count'!J14-'Total Count'!I14</f>
        <v>15873</v>
      </c>
      <c r="J14">
        <f>'Total Count'!K14-'Total Count'!J14</f>
        <v>17773</v>
      </c>
      <c r="K14">
        <f>'Total Count'!L14-'Total Count'!K14</f>
        <v>16739</v>
      </c>
      <c r="L14">
        <f>'Total Count'!M14-'Total Count'!L14</f>
        <v>24683</v>
      </c>
      <c r="M14">
        <f>'Total Count'!N14-'Total Count'!M14</f>
        <v>18338</v>
      </c>
      <c r="N14">
        <f>'Total Count'!O14-'Total Count'!N14</f>
        <v>19775</v>
      </c>
      <c r="O14">
        <f>'Total Count'!P14-'Total Count'!O14</f>
        <v>19133</v>
      </c>
      <c r="P14">
        <f>'Total Count'!Q14-'Total Count'!P14</f>
        <v>18272</v>
      </c>
      <c r="Q14">
        <f>'Total Count'!R14-'Total Count'!Q14</f>
        <v>18993</v>
      </c>
      <c r="R14">
        <f>'Total Count'!S14-'Total Count'!R14</f>
        <v>20601</v>
      </c>
      <c r="S14">
        <f>'Total Count'!T14-'Total Count'!S14</f>
        <v>20618</v>
      </c>
      <c r="T14">
        <f>'Total Count'!U14-'Total Count'!T14</f>
        <v>19133</v>
      </c>
      <c r="U14">
        <f>'Total Count'!V14-'Total Count'!U14</f>
        <v>18931</v>
      </c>
      <c r="V14">
        <f>'Total Count'!W14-'Total Count'!V14</f>
        <v>19783</v>
      </c>
      <c r="W14">
        <f>'Total Count'!X14-'Total Count'!W14</f>
        <v>20897</v>
      </c>
      <c r="X14">
        <f>'Total Count'!Y14-'Total Count'!X14</f>
        <v>31563</v>
      </c>
      <c r="Y14">
        <f>'Total Count'!Z14-'Total Count'!Y14</f>
        <v>22447</v>
      </c>
      <c r="Z14">
        <f>'Total Count'!AA14-'Total Count'!Z14</f>
        <v>23550</v>
      </c>
      <c r="AA14">
        <f>'Total Count'!AB14-'Total Count'!AA14</f>
        <v>21884</v>
      </c>
      <c r="AB14">
        <f>'Total Count'!AC14-'Total Count'!AB14</f>
        <v>22992</v>
      </c>
      <c r="AC14">
        <f>'Total Count'!AD14-'Total Count'!AC14</f>
        <v>22875</v>
      </c>
      <c r="AD14">
        <f>'Total Count'!AE14-'Total Count'!AD14</f>
        <v>24240</v>
      </c>
      <c r="AE14">
        <f>'Total Count'!AF14-'Total Count'!AE14</f>
        <v>25877</v>
      </c>
      <c r="AF14">
        <f>'Total Count'!AG14-'Total Count'!AF14</f>
        <v>25910</v>
      </c>
      <c r="AG14">
        <f>'Total Count'!AH14-'Total Count'!AG14</f>
        <v>23617</v>
      </c>
      <c r="AH14">
        <f>'Total Count'!AI14-'Total Count'!AH14</f>
        <v>27004</v>
      </c>
      <c r="AI14">
        <f>'Total Count'!AJ14-'Total Count'!AI14</f>
        <v>23888</v>
      </c>
      <c r="AJ14">
        <f>'Total Count'!AK14-'Total Count'!AJ14</f>
        <v>32446</v>
      </c>
      <c r="AK14">
        <f>'Total Count'!AL14-'Total Count'!AK14</f>
        <v>28302</v>
      </c>
      <c r="AL14">
        <f>'Total Count'!AM14-'Total Count'!AL14</f>
        <v>32676</v>
      </c>
      <c r="AM14">
        <f>AN14*3</f>
        <v>169665</v>
      </c>
      <c r="AN14">
        <f>'Total Count'!AO14-'Total Count'!AM14</f>
        <v>56555</v>
      </c>
    </row>
    <row r="15" spans="2:40" ht="15.5" x14ac:dyDescent="0.35">
      <c r="B15" s="1" t="s">
        <v>3</v>
      </c>
      <c r="C15">
        <f>'Total Count'!D15-'Total Count'!C15</f>
        <v>17555</v>
      </c>
      <c r="D15">
        <f>'Total Count'!E15-'Total Count'!D15</f>
        <v>18066</v>
      </c>
      <c r="E15">
        <f>'Total Count'!F15-'Total Count'!E15</f>
        <v>17776</v>
      </c>
      <c r="F15">
        <f>'Total Count'!G15-'Total Count'!F15</f>
        <v>19714</v>
      </c>
      <c r="G15">
        <f>'Total Count'!H15-'Total Count'!G15</f>
        <v>20023</v>
      </c>
      <c r="H15">
        <f>'Total Count'!I15-'Total Count'!H15</f>
        <v>18584</v>
      </c>
      <c r="I15">
        <f>'Total Count'!J15-'Total Count'!I15</f>
        <v>17429</v>
      </c>
      <c r="J15">
        <f>'Total Count'!K15-'Total Count'!J15</f>
        <v>18729</v>
      </c>
      <c r="K15">
        <f>'Total Count'!L15-'Total Count'!K15</f>
        <v>17548</v>
      </c>
      <c r="L15">
        <f>'Total Count'!M15-'Total Count'!L15</f>
        <v>23501</v>
      </c>
      <c r="M15">
        <f>'Total Count'!N15-'Total Count'!M15</f>
        <v>19498</v>
      </c>
      <c r="N15">
        <f>'Total Count'!O15-'Total Count'!N15</f>
        <v>20836</v>
      </c>
      <c r="O15">
        <f>'Total Count'!P15-'Total Count'!O15</f>
        <v>20266</v>
      </c>
      <c r="P15">
        <f>'Total Count'!Q15-'Total Count'!P15</f>
        <v>19428</v>
      </c>
      <c r="Q15">
        <f>'Total Count'!R15-'Total Count'!Q15</f>
        <v>20303</v>
      </c>
      <c r="R15">
        <f>'Total Count'!S15-'Total Count'!R15</f>
        <v>21418</v>
      </c>
      <c r="S15">
        <f>'Total Count'!T15-'Total Count'!S15</f>
        <v>23180</v>
      </c>
      <c r="T15">
        <f>'Total Count'!U15-'Total Count'!T15</f>
        <v>22012</v>
      </c>
      <c r="U15">
        <f>'Total Count'!V15-'Total Count'!U15</f>
        <v>20782</v>
      </c>
      <c r="V15">
        <f>'Total Count'!W15-'Total Count'!V15</f>
        <v>22130</v>
      </c>
      <c r="W15">
        <f>'Total Count'!X15-'Total Count'!W15</f>
        <v>22529</v>
      </c>
      <c r="X15">
        <f>'Total Count'!Y15-'Total Count'!X15</f>
        <v>30304</v>
      </c>
      <c r="Y15">
        <f>'Total Count'!Z15-'Total Count'!Y15</f>
        <v>24102</v>
      </c>
      <c r="Z15">
        <f>'Total Count'!AA15-'Total Count'!Z15</f>
        <v>25360</v>
      </c>
      <c r="AA15">
        <f>'Total Count'!AB15-'Total Count'!AA15</f>
        <v>23331</v>
      </c>
      <c r="AB15">
        <f>'Total Count'!AC15-'Total Count'!AB15</f>
        <v>25399</v>
      </c>
      <c r="AC15">
        <f>'Total Count'!AD15-'Total Count'!AC15</f>
        <v>24923</v>
      </c>
      <c r="AD15">
        <f>'Total Count'!AE15-'Total Count'!AD15</f>
        <v>26351</v>
      </c>
      <c r="AE15">
        <f>'Total Count'!AF15-'Total Count'!AE15</f>
        <v>28728</v>
      </c>
      <c r="AF15">
        <f>'Total Count'!AG15-'Total Count'!AF15</f>
        <v>28248</v>
      </c>
      <c r="AG15">
        <f>'Total Count'!AH15-'Total Count'!AG15</f>
        <v>26657</v>
      </c>
      <c r="AH15">
        <f>'Total Count'!AI15-'Total Count'!AH15</f>
        <v>30123</v>
      </c>
      <c r="AI15">
        <f>'Total Count'!AJ15-'Total Count'!AI15</f>
        <v>27076</v>
      </c>
      <c r="AJ15">
        <f>'Total Count'!AK15-'Total Count'!AJ15</f>
        <v>34407</v>
      </c>
      <c r="AK15">
        <f>'Total Count'!AL15-'Total Count'!AK15</f>
        <v>34379</v>
      </c>
      <c r="AL15">
        <f>'Total Count'!AM15-'Total Count'!AL15</f>
        <v>41720</v>
      </c>
      <c r="AM15">
        <f>AN15*3</f>
        <v>203346</v>
      </c>
      <c r="AN15">
        <f>'Total Count'!AO15-'Total Count'!AM15</f>
        <v>67782</v>
      </c>
    </row>
    <row r="16" spans="2:40" ht="15.5" x14ac:dyDescent="0.35">
      <c r="B16" s="1" t="s">
        <v>4</v>
      </c>
      <c r="C16">
        <f>'Total Count'!D16-'Total Count'!C16</f>
        <v>8054</v>
      </c>
      <c r="D16">
        <f>'Total Count'!E16-'Total Count'!D16</f>
        <v>8196</v>
      </c>
      <c r="E16">
        <f>'Total Count'!F16-'Total Count'!E16</f>
        <v>8519</v>
      </c>
      <c r="F16">
        <f>'Total Count'!G16-'Total Count'!F16</f>
        <v>8903</v>
      </c>
      <c r="G16">
        <f>'Total Count'!H16-'Total Count'!G16</f>
        <v>9106</v>
      </c>
      <c r="H16">
        <f>'Total Count'!I16-'Total Count'!H16</f>
        <v>8642</v>
      </c>
      <c r="I16">
        <f>'Total Count'!J16-'Total Count'!I16</f>
        <v>8117</v>
      </c>
      <c r="J16">
        <f>'Total Count'!K16-'Total Count'!J16</f>
        <v>8683</v>
      </c>
      <c r="K16">
        <f>'Total Count'!L16-'Total Count'!K16</f>
        <v>7898</v>
      </c>
      <c r="L16">
        <f>'Total Count'!M16-'Total Count'!L16</f>
        <v>9571</v>
      </c>
      <c r="M16">
        <f>'Total Count'!N16-'Total Count'!M16</f>
        <v>8492</v>
      </c>
      <c r="N16">
        <f>'Total Count'!O16-'Total Count'!N16</f>
        <v>9752</v>
      </c>
      <c r="O16">
        <f>'Total Count'!P16-'Total Count'!O16</f>
        <v>9414</v>
      </c>
      <c r="P16">
        <f>'Total Count'!Q16-'Total Count'!P16</f>
        <v>9389</v>
      </c>
      <c r="Q16">
        <f>'Total Count'!R16-'Total Count'!Q16</f>
        <v>9604</v>
      </c>
      <c r="R16">
        <f>'Total Count'!S16-'Total Count'!R16</f>
        <v>10221</v>
      </c>
      <c r="S16">
        <f>'Total Count'!T16-'Total Count'!S16</f>
        <v>10543</v>
      </c>
      <c r="T16">
        <f>'Total Count'!U16-'Total Count'!T16</f>
        <v>10635</v>
      </c>
      <c r="U16">
        <f>'Total Count'!V16-'Total Count'!U16</f>
        <v>10223</v>
      </c>
      <c r="V16">
        <f>'Total Count'!W16-'Total Count'!V16</f>
        <v>11168</v>
      </c>
      <c r="W16">
        <f>'Total Count'!X16-'Total Count'!W16</f>
        <v>12687</v>
      </c>
      <c r="X16">
        <f>'Total Count'!Y16-'Total Count'!X16</f>
        <v>15855</v>
      </c>
      <c r="Y16">
        <f>'Total Count'!Z16-'Total Count'!Y16</f>
        <v>13686</v>
      </c>
      <c r="Z16">
        <f>'Total Count'!AA16-'Total Count'!Z16</f>
        <v>14858</v>
      </c>
      <c r="AA16">
        <f>'Total Count'!AB16-'Total Count'!AA16</f>
        <v>14559</v>
      </c>
      <c r="AB16">
        <f>'Total Count'!AC16-'Total Count'!AB16</f>
        <v>14829</v>
      </c>
      <c r="AC16">
        <f>'Total Count'!AD16-'Total Count'!AC16</f>
        <v>15682</v>
      </c>
      <c r="AD16">
        <f>'Total Count'!AE16-'Total Count'!AD16</f>
        <v>15910</v>
      </c>
      <c r="AE16">
        <f>'Total Count'!AF16-'Total Count'!AE16</f>
        <v>16953</v>
      </c>
      <c r="AF16">
        <f>'Total Count'!AG16-'Total Count'!AF16</f>
        <v>17499</v>
      </c>
      <c r="AG16">
        <f>'Total Count'!AH16-'Total Count'!AG16</f>
        <v>16191</v>
      </c>
      <c r="AH16">
        <f>'Total Count'!AI16-'Total Count'!AH16</f>
        <v>17723</v>
      </c>
      <c r="AI16">
        <f>'Total Count'!AJ16-'Total Count'!AI16</f>
        <v>16870</v>
      </c>
      <c r="AJ16">
        <f>'Total Count'!AK16-'Total Count'!AJ16</f>
        <v>19081</v>
      </c>
      <c r="AK16">
        <f>'Total Count'!AL16-'Total Count'!AK16</f>
        <v>22411</v>
      </c>
      <c r="AL16">
        <f>'Total Count'!AM16-'Total Count'!AL16</f>
        <v>30594</v>
      </c>
      <c r="AM16">
        <f>AN16*3</f>
        <v>136929</v>
      </c>
      <c r="AN16">
        <f>'Total Count'!AO16-'Total Count'!AM16</f>
        <v>45643</v>
      </c>
    </row>
    <row r="17" spans="2:40" ht="15.5" x14ac:dyDescent="0.35">
      <c r="B17" s="1" t="s">
        <v>5</v>
      </c>
      <c r="C17">
        <f>'Total Count'!D17-'Total Count'!C17</f>
        <v>8200</v>
      </c>
      <c r="D17">
        <f>'Total Count'!E17-'Total Count'!D17</f>
        <v>8478</v>
      </c>
      <c r="E17">
        <f>'Total Count'!F17-'Total Count'!E17</f>
        <v>8649</v>
      </c>
      <c r="F17">
        <f>'Total Count'!G17-'Total Count'!F17</f>
        <v>9076</v>
      </c>
      <c r="G17">
        <f>'Total Count'!H17-'Total Count'!G17</f>
        <v>9342</v>
      </c>
      <c r="H17">
        <f>'Total Count'!I17-'Total Count'!H17</f>
        <v>8757</v>
      </c>
      <c r="I17">
        <f>'Total Count'!J17-'Total Count'!I17</f>
        <v>8893</v>
      </c>
      <c r="J17">
        <f>'Total Count'!K17-'Total Count'!J17</f>
        <v>9040</v>
      </c>
      <c r="K17">
        <f>'Total Count'!L17-'Total Count'!K17</f>
        <v>8065</v>
      </c>
      <c r="L17">
        <f>'Total Count'!M17-'Total Count'!L17</f>
        <v>9930</v>
      </c>
      <c r="M17">
        <f>'Total Count'!N17-'Total Count'!M17</f>
        <v>9029</v>
      </c>
      <c r="N17">
        <f>'Total Count'!O17-'Total Count'!N17</f>
        <v>10122</v>
      </c>
      <c r="O17">
        <f>'Total Count'!P17-'Total Count'!O17</f>
        <v>9924</v>
      </c>
      <c r="P17">
        <f>'Total Count'!Q17-'Total Count'!P17</f>
        <v>9924</v>
      </c>
      <c r="Q17">
        <f>'Total Count'!R17-'Total Count'!Q17</f>
        <v>10244</v>
      </c>
      <c r="R17">
        <f>'Total Count'!S17-'Total Count'!R17</f>
        <v>10975</v>
      </c>
      <c r="S17">
        <f>'Total Count'!T17-'Total Count'!S17</f>
        <v>10974</v>
      </c>
      <c r="T17">
        <f>'Total Count'!U17-'Total Count'!T17</f>
        <v>10772</v>
      </c>
      <c r="U17">
        <f>'Total Count'!V17-'Total Count'!U17</f>
        <v>11670</v>
      </c>
      <c r="V17">
        <f>'Total Count'!W17-'Total Count'!V17</f>
        <v>12346</v>
      </c>
      <c r="W17">
        <f>'Total Count'!X17-'Total Count'!W17</f>
        <v>12790</v>
      </c>
      <c r="X17">
        <f>'Total Count'!Y17-'Total Count'!X17</f>
        <v>16219</v>
      </c>
      <c r="Y17">
        <f>'Total Count'!Z17-'Total Count'!Y17</f>
        <v>13308</v>
      </c>
      <c r="Z17">
        <f>'Total Count'!AA17-'Total Count'!Z17</f>
        <v>14093</v>
      </c>
      <c r="AA17">
        <f>'Total Count'!AB17-'Total Count'!AA17</f>
        <v>13037</v>
      </c>
      <c r="AB17">
        <f>'Total Count'!AC17-'Total Count'!AB17</f>
        <v>13591</v>
      </c>
      <c r="AC17">
        <f>'Total Count'!AD17-'Total Count'!AC17</f>
        <v>13934</v>
      </c>
      <c r="AD17">
        <f>'Total Count'!AE17-'Total Count'!AD17</f>
        <v>15223</v>
      </c>
      <c r="AE17">
        <f>'Total Count'!AF17-'Total Count'!AE17</f>
        <v>15576</v>
      </c>
      <c r="AF17">
        <f>'Total Count'!AG17-'Total Count'!AF17</f>
        <v>16569</v>
      </c>
      <c r="AG17">
        <f>'Total Count'!AH17-'Total Count'!AG17</f>
        <v>16126</v>
      </c>
      <c r="AH17">
        <f>'Total Count'!AI17-'Total Count'!AH17</f>
        <v>19020</v>
      </c>
      <c r="AI17">
        <f>'Total Count'!AJ17-'Total Count'!AI17</f>
        <v>15964</v>
      </c>
      <c r="AJ17">
        <f>'Total Count'!AK17-'Total Count'!AJ17</f>
        <v>18727</v>
      </c>
      <c r="AK17">
        <f>'Total Count'!AL17-'Total Count'!AK17</f>
        <v>20504</v>
      </c>
      <c r="AL17">
        <f>'Total Count'!AM17-'Total Count'!AL17</f>
        <v>26311</v>
      </c>
      <c r="AM17">
        <f>AN17*3</f>
        <v>180459</v>
      </c>
      <c r="AN17">
        <f>'Total Count'!AO17-'Total Count'!AM17</f>
        <v>60153</v>
      </c>
    </row>
    <row r="18" spans="2:40" ht="15.5" x14ac:dyDescent="0.35">
      <c r="B18" s="1" t="s">
        <v>10</v>
      </c>
      <c r="C18" s="3">
        <f>SUM(C13:C17)</f>
        <v>55984</v>
      </c>
      <c r="D18" s="3">
        <f t="shared" ref="D18:AN18" si="1">SUM(D13:D17)</f>
        <v>57529</v>
      </c>
      <c r="E18" s="3">
        <f t="shared" si="1"/>
        <v>58210</v>
      </c>
      <c r="F18" s="3">
        <f t="shared" si="1"/>
        <v>62648</v>
      </c>
      <c r="G18" s="3">
        <f t="shared" si="1"/>
        <v>63593</v>
      </c>
      <c r="H18" s="3">
        <f t="shared" si="1"/>
        <v>59072</v>
      </c>
      <c r="I18" s="3">
        <f t="shared" si="1"/>
        <v>56063</v>
      </c>
      <c r="J18" s="3">
        <f t="shared" si="1"/>
        <v>60421</v>
      </c>
      <c r="K18" s="3">
        <f t="shared" si="1"/>
        <v>56112</v>
      </c>
      <c r="L18" s="3">
        <f t="shared" si="1"/>
        <v>75232</v>
      </c>
      <c r="M18" s="3">
        <f t="shared" si="1"/>
        <v>61787</v>
      </c>
      <c r="N18" s="3">
        <f t="shared" si="1"/>
        <v>67271</v>
      </c>
      <c r="O18" s="3">
        <f t="shared" si="1"/>
        <v>65785</v>
      </c>
      <c r="P18" s="3">
        <f t="shared" si="1"/>
        <v>64353</v>
      </c>
      <c r="Q18" s="3">
        <f t="shared" si="1"/>
        <v>67056</v>
      </c>
      <c r="R18" s="3">
        <f t="shared" si="1"/>
        <v>71161</v>
      </c>
      <c r="S18" s="3">
        <f t="shared" si="1"/>
        <v>73391</v>
      </c>
      <c r="T18" s="3">
        <f t="shared" si="1"/>
        <v>70744</v>
      </c>
      <c r="U18" s="3">
        <f t="shared" si="1"/>
        <v>69037</v>
      </c>
      <c r="V18" s="3">
        <f t="shared" si="1"/>
        <v>73564</v>
      </c>
      <c r="W18" s="3">
        <f t="shared" si="1"/>
        <v>78434</v>
      </c>
      <c r="X18" s="3">
        <f t="shared" si="1"/>
        <v>105923</v>
      </c>
      <c r="Y18" s="3">
        <f t="shared" si="1"/>
        <v>83773</v>
      </c>
      <c r="Z18" s="3">
        <f t="shared" si="1"/>
        <v>88734</v>
      </c>
      <c r="AA18" s="3">
        <f t="shared" si="1"/>
        <v>83325</v>
      </c>
      <c r="AB18" s="3">
        <f t="shared" si="1"/>
        <v>88493</v>
      </c>
      <c r="AC18" s="3">
        <f t="shared" si="1"/>
        <v>90514</v>
      </c>
      <c r="AD18" s="3">
        <f t="shared" si="1"/>
        <v>94806</v>
      </c>
      <c r="AE18" s="3">
        <f t="shared" si="1"/>
        <v>100415</v>
      </c>
      <c r="AF18" s="3">
        <f t="shared" si="1"/>
        <v>101915</v>
      </c>
      <c r="AG18" s="3">
        <f t="shared" si="1"/>
        <v>95719</v>
      </c>
      <c r="AH18" s="3">
        <f t="shared" si="1"/>
        <v>107870</v>
      </c>
      <c r="AI18" s="3">
        <f t="shared" si="1"/>
        <v>96905</v>
      </c>
      <c r="AJ18" s="3">
        <f t="shared" si="1"/>
        <v>119322</v>
      </c>
      <c r="AK18" s="3">
        <f t="shared" si="1"/>
        <v>121954</v>
      </c>
      <c r="AL18" s="3">
        <f t="shared" si="1"/>
        <v>152905</v>
      </c>
      <c r="AM18" s="3">
        <f>SUM(AM13:AM17)</f>
        <v>748866</v>
      </c>
      <c r="AN18" s="3">
        <f t="shared" si="1"/>
        <v>249622</v>
      </c>
    </row>
    <row r="20" spans="2:40" ht="15.5" x14ac:dyDescent="0.35">
      <c r="B20" s="1" t="s">
        <v>19</v>
      </c>
    </row>
    <row r="21" spans="2:40" s="5" customFormat="1" x14ac:dyDescent="0.35">
      <c r="B21" s="5" t="s">
        <v>8</v>
      </c>
      <c r="C21" s="10">
        <v>42841</v>
      </c>
      <c r="D21" s="10">
        <v>42871</v>
      </c>
      <c r="E21" s="10">
        <v>42901</v>
      </c>
      <c r="F21" s="10">
        <v>42931</v>
      </c>
      <c r="G21" s="10">
        <v>42961</v>
      </c>
      <c r="H21" s="10">
        <v>42991</v>
      </c>
      <c r="I21" s="10">
        <v>43021</v>
      </c>
      <c r="J21" s="10">
        <v>43051</v>
      </c>
      <c r="K21" s="10">
        <v>43081</v>
      </c>
      <c r="L21" s="10">
        <v>43111</v>
      </c>
      <c r="M21" s="10">
        <v>43141</v>
      </c>
      <c r="N21" s="10">
        <v>43171</v>
      </c>
      <c r="O21" s="10">
        <v>43201</v>
      </c>
      <c r="P21" s="10">
        <v>43231</v>
      </c>
      <c r="Q21" s="10">
        <v>43261</v>
      </c>
      <c r="R21" s="10">
        <v>43291</v>
      </c>
      <c r="S21" s="10">
        <v>43321</v>
      </c>
      <c r="T21" s="10">
        <v>43351</v>
      </c>
      <c r="U21" s="10">
        <v>43381</v>
      </c>
      <c r="V21" s="10">
        <v>43411</v>
      </c>
      <c r="W21" s="10">
        <v>43441</v>
      </c>
      <c r="X21" s="10">
        <v>43471</v>
      </c>
      <c r="Y21" s="10">
        <v>43501</v>
      </c>
      <c r="Z21" s="10">
        <v>43531</v>
      </c>
      <c r="AA21" s="10">
        <v>43561</v>
      </c>
      <c r="AB21" s="10">
        <v>43591</v>
      </c>
      <c r="AC21" s="10">
        <v>43621</v>
      </c>
      <c r="AD21" s="10">
        <v>43651</v>
      </c>
      <c r="AE21" s="10">
        <v>43681</v>
      </c>
      <c r="AF21" s="10">
        <v>43711</v>
      </c>
      <c r="AG21" s="10">
        <v>43741</v>
      </c>
      <c r="AH21" s="10">
        <v>43771</v>
      </c>
      <c r="AI21" s="10">
        <v>43801</v>
      </c>
      <c r="AJ21" s="10">
        <v>43831</v>
      </c>
      <c r="AK21" s="10">
        <v>43861</v>
      </c>
      <c r="AL21" s="10">
        <v>43891</v>
      </c>
      <c r="AM21" s="5" t="s">
        <v>9</v>
      </c>
      <c r="AN21" s="5" t="s">
        <v>7</v>
      </c>
    </row>
    <row r="22" spans="2:40" ht="15.5" x14ac:dyDescent="0.35">
      <c r="B22" s="1" t="s">
        <v>0</v>
      </c>
      <c r="C22">
        <f>'Total Count'!D40-'Total Count'!C40</f>
        <v>313</v>
      </c>
      <c r="D22">
        <f>'Total Count'!E40-'Total Count'!D40</f>
        <v>259</v>
      </c>
      <c r="E22">
        <f>'Total Count'!F40-'Total Count'!E40</f>
        <v>352</v>
      </c>
      <c r="F22">
        <f>'Total Count'!G40-'Total Count'!F40</f>
        <v>431</v>
      </c>
      <c r="G22">
        <f>'Total Count'!H40-'Total Count'!G40</f>
        <v>395</v>
      </c>
      <c r="H22">
        <f>'Total Count'!I40-'Total Count'!H40</f>
        <v>340</v>
      </c>
      <c r="I22">
        <f>'Total Count'!J40-'Total Count'!I40</f>
        <v>320</v>
      </c>
      <c r="J22">
        <f>'Total Count'!K40-'Total Count'!J40</f>
        <v>603</v>
      </c>
      <c r="K22">
        <f>'Total Count'!L40-'Total Count'!K40</f>
        <v>357</v>
      </c>
      <c r="L22">
        <f>'Total Count'!M40-'Total Count'!L40</f>
        <v>425</v>
      </c>
      <c r="M22">
        <f>'Total Count'!N40-'Total Count'!M40</f>
        <v>420</v>
      </c>
      <c r="N22">
        <f>'Total Count'!O40-'Total Count'!N40</f>
        <v>481</v>
      </c>
      <c r="O22">
        <f>'Total Count'!P40-'Total Count'!O40</f>
        <v>444</v>
      </c>
      <c r="P22">
        <f>'Total Count'!Q40-'Total Count'!P40</f>
        <v>623</v>
      </c>
      <c r="Q22">
        <f>'Total Count'!R40-'Total Count'!Q40</f>
        <v>645</v>
      </c>
      <c r="R22">
        <f>'Total Count'!S40-'Total Count'!R40</f>
        <v>766</v>
      </c>
      <c r="S22">
        <f>'Total Count'!T40-'Total Count'!S40</f>
        <v>807</v>
      </c>
      <c r="T22">
        <f>'Total Count'!U40-'Total Count'!T40</f>
        <v>848</v>
      </c>
      <c r="U22">
        <f>'Total Count'!V40-'Total Count'!U40</f>
        <v>727</v>
      </c>
      <c r="V22">
        <f>'Total Count'!W40-'Total Count'!V40</f>
        <v>825</v>
      </c>
      <c r="W22">
        <f>'Total Count'!X40-'Total Count'!W40</f>
        <v>1365</v>
      </c>
      <c r="X22">
        <f>'Total Count'!Y40-'Total Count'!X40</f>
        <v>1826</v>
      </c>
      <c r="Y22">
        <f>'Total Count'!Z40-'Total Count'!Y40</f>
        <v>2033</v>
      </c>
      <c r="Z22">
        <f>'Total Count'!AA40-'Total Count'!Z40</f>
        <v>2276</v>
      </c>
      <c r="AA22">
        <f>'Total Count'!AB40-'Total Count'!AA40</f>
        <v>2195</v>
      </c>
      <c r="AB22">
        <f>'Total Count'!AC40-'Total Count'!AB40</f>
        <v>2515</v>
      </c>
      <c r="AC22">
        <f>'Total Count'!AD40-'Total Count'!AC40</f>
        <v>3667</v>
      </c>
      <c r="AD22">
        <f>'Total Count'!AE40-'Total Count'!AD40</f>
        <v>3356</v>
      </c>
      <c r="AE22">
        <f>'Total Count'!AF40-'Total Count'!AE40</f>
        <v>3479</v>
      </c>
      <c r="AF22">
        <f>'Total Count'!AG40-'Total Count'!AF40</f>
        <v>3787</v>
      </c>
      <c r="AG22">
        <f>'Total Count'!AH40-'Total Count'!AG40</f>
        <v>3418</v>
      </c>
      <c r="AH22">
        <f>'Total Count'!AI40-'Total Count'!AH40</f>
        <v>3493</v>
      </c>
      <c r="AI22">
        <f>'Total Count'!AJ40-'Total Count'!AI40</f>
        <v>3888</v>
      </c>
      <c r="AJ22">
        <f>'Total Count'!AK40-'Total Count'!AJ40</f>
        <v>4835</v>
      </c>
      <c r="AK22">
        <f>'Total Count'!AL40-'Total Count'!AK40</f>
        <v>6599</v>
      </c>
      <c r="AL22">
        <f>'Total Count'!AM40-'Total Count'!AL40</f>
        <v>10223</v>
      </c>
      <c r="AM22">
        <f>AN22*3</f>
        <v>7299</v>
      </c>
      <c r="AN22">
        <f>'Total Count'!AO40-'Total Count'!AM40</f>
        <v>2433</v>
      </c>
    </row>
    <row r="23" spans="2:40" ht="15.5" x14ac:dyDescent="0.35">
      <c r="B23" s="1" t="s">
        <v>2</v>
      </c>
      <c r="C23">
        <f>'Total Count'!D41-'Total Count'!C41</f>
        <v>1256</v>
      </c>
      <c r="D23">
        <f>'Total Count'!E41-'Total Count'!D41</f>
        <v>861</v>
      </c>
      <c r="E23">
        <f>'Total Count'!F41-'Total Count'!E41</f>
        <v>966</v>
      </c>
      <c r="F23">
        <f>'Total Count'!G41-'Total Count'!F41</f>
        <v>932</v>
      </c>
      <c r="G23">
        <f>'Total Count'!H41-'Total Count'!G41</f>
        <v>1182</v>
      </c>
      <c r="H23">
        <f>'Total Count'!I41-'Total Count'!H41</f>
        <v>966</v>
      </c>
      <c r="I23">
        <f>'Total Count'!J41-'Total Count'!I41</f>
        <v>1043</v>
      </c>
      <c r="J23">
        <f>'Total Count'!K41-'Total Count'!J41</f>
        <v>1378</v>
      </c>
      <c r="K23">
        <f>'Total Count'!L41-'Total Count'!K41</f>
        <v>1141</v>
      </c>
      <c r="L23">
        <f>'Total Count'!M41-'Total Count'!L41</f>
        <v>1260</v>
      </c>
      <c r="M23">
        <f>'Total Count'!N41-'Total Count'!M41</f>
        <v>1401</v>
      </c>
      <c r="N23">
        <f>'Total Count'!O41-'Total Count'!N41</f>
        <v>1423</v>
      </c>
      <c r="O23">
        <f>'Total Count'!P41-'Total Count'!O41</f>
        <v>1424</v>
      </c>
      <c r="P23">
        <f>'Total Count'!Q41-'Total Count'!P41</f>
        <v>1237</v>
      </c>
      <c r="Q23">
        <f>'Total Count'!R41-'Total Count'!Q41</f>
        <v>1387</v>
      </c>
      <c r="R23">
        <f>'Total Count'!S41-'Total Count'!R41</f>
        <v>1779</v>
      </c>
      <c r="S23">
        <f>'Total Count'!T41-'Total Count'!S41</f>
        <v>1523</v>
      </c>
      <c r="T23">
        <f>'Total Count'!U41-'Total Count'!T41</f>
        <v>1357</v>
      </c>
      <c r="U23">
        <f>'Total Count'!V41-'Total Count'!U41</f>
        <v>1355</v>
      </c>
      <c r="V23">
        <f>'Total Count'!W41-'Total Count'!V41</f>
        <v>1384</v>
      </c>
      <c r="W23">
        <f>'Total Count'!X41-'Total Count'!W41</f>
        <v>1638</v>
      </c>
      <c r="X23">
        <f>'Total Count'!Y41-'Total Count'!X41</f>
        <v>1817</v>
      </c>
      <c r="Y23">
        <f>'Total Count'!Z41-'Total Count'!Y41</f>
        <v>1871</v>
      </c>
      <c r="Z23">
        <f>'Total Count'!AA41-'Total Count'!Z41</f>
        <v>1833</v>
      </c>
      <c r="AA23">
        <f>'Total Count'!AB41-'Total Count'!AA41</f>
        <v>1945</v>
      </c>
      <c r="AB23">
        <f>'Total Count'!AC41-'Total Count'!AB41</f>
        <v>1845</v>
      </c>
      <c r="AC23">
        <f>'Total Count'!AD41-'Total Count'!AC41</f>
        <v>2398</v>
      </c>
      <c r="AD23">
        <f>'Total Count'!AE41-'Total Count'!AD41</f>
        <v>2317</v>
      </c>
      <c r="AE23">
        <f>'Total Count'!AF41-'Total Count'!AE41</f>
        <v>2474</v>
      </c>
      <c r="AF23">
        <f>'Total Count'!AG41-'Total Count'!AF41</f>
        <v>2328</v>
      </c>
      <c r="AG23">
        <f>'Total Count'!AH41-'Total Count'!AG41</f>
        <v>2226</v>
      </c>
      <c r="AH23">
        <f>'Total Count'!AI41-'Total Count'!AH41</f>
        <v>2495</v>
      </c>
      <c r="AI23">
        <f>'Total Count'!AJ41-'Total Count'!AI41</f>
        <v>2473</v>
      </c>
      <c r="AJ23">
        <f>'Total Count'!AK41-'Total Count'!AJ41</f>
        <v>2817</v>
      </c>
      <c r="AK23">
        <f>'Total Count'!AL41-'Total Count'!AK41</f>
        <v>3307</v>
      </c>
      <c r="AL23">
        <f>'Total Count'!AM41-'Total Count'!AL41</f>
        <v>4443</v>
      </c>
      <c r="AM23">
        <f t="shared" ref="AM23:AM27" si="2">AN23*3</f>
        <v>12993</v>
      </c>
      <c r="AN23">
        <f>'Total Count'!AO41-'Total Count'!AM41</f>
        <v>4331</v>
      </c>
    </row>
    <row r="24" spans="2:40" ht="15.5" x14ac:dyDescent="0.35">
      <c r="B24" s="1" t="s">
        <v>3</v>
      </c>
      <c r="C24">
        <f>'Total Count'!D42-'Total Count'!C42</f>
        <v>1280</v>
      </c>
      <c r="D24">
        <f>'Total Count'!E42-'Total Count'!D42</f>
        <v>814</v>
      </c>
      <c r="E24">
        <f>'Total Count'!F42-'Total Count'!E42</f>
        <v>789</v>
      </c>
      <c r="F24">
        <f>'Total Count'!G42-'Total Count'!F42</f>
        <v>949</v>
      </c>
      <c r="G24">
        <f>'Total Count'!H42-'Total Count'!G42</f>
        <v>1131</v>
      </c>
      <c r="H24">
        <f>'Total Count'!I42-'Total Count'!H42</f>
        <v>937</v>
      </c>
      <c r="I24">
        <f>'Total Count'!J42-'Total Count'!I42</f>
        <v>1050</v>
      </c>
      <c r="J24">
        <f>'Total Count'!K42-'Total Count'!J42</f>
        <v>1181</v>
      </c>
      <c r="K24">
        <f>'Total Count'!L42-'Total Count'!K42</f>
        <v>1085</v>
      </c>
      <c r="L24">
        <f>'Total Count'!M42-'Total Count'!L42</f>
        <v>1037</v>
      </c>
      <c r="M24">
        <f>'Total Count'!N42-'Total Count'!M42</f>
        <v>1310</v>
      </c>
      <c r="N24">
        <f>'Total Count'!O42-'Total Count'!N42</f>
        <v>1232</v>
      </c>
      <c r="O24">
        <f>'Total Count'!P42-'Total Count'!O42</f>
        <v>1297</v>
      </c>
      <c r="P24">
        <f>'Total Count'!Q42-'Total Count'!P42</f>
        <v>1009</v>
      </c>
      <c r="Q24">
        <f>'Total Count'!R42-'Total Count'!Q42</f>
        <v>1062</v>
      </c>
      <c r="R24">
        <f>'Total Count'!S42-'Total Count'!R42</f>
        <v>1244</v>
      </c>
      <c r="S24">
        <f>'Total Count'!T42-'Total Count'!S42</f>
        <v>1453</v>
      </c>
      <c r="T24">
        <f>'Total Count'!U42-'Total Count'!T42</f>
        <v>1298</v>
      </c>
      <c r="U24">
        <f>'Total Count'!V42-'Total Count'!U42</f>
        <v>1120</v>
      </c>
      <c r="V24">
        <f>'Total Count'!W42-'Total Count'!V42</f>
        <v>1297</v>
      </c>
      <c r="W24">
        <f>'Total Count'!X42-'Total Count'!W42</f>
        <v>1387</v>
      </c>
      <c r="X24">
        <f>'Total Count'!Y42-'Total Count'!X42</f>
        <v>1703</v>
      </c>
      <c r="Y24">
        <f>'Total Count'!Z42-'Total Count'!Y42</f>
        <v>1945</v>
      </c>
      <c r="Z24">
        <f>'Total Count'!AA42-'Total Count'!Z42</f>
        <v>1788</v>
      </c>
      <c r="AA24">
        <f>'Total Count'!AB42-'Total Count'!AA42</f>
        <v>1871</v>
      </c>
      <c r="AB24">
        <f>'Total Count'!AC42-'Total Count'!AB42</f>
        <v>1816</v>
      </c>
      <c r="AC24">
        <f>'Total Count'!AD42-'Total Count'!AC42</f>
        <v>2123</v>
      </c>
      <c r="AD24">
        <f>'Total Count'!AE42-'Total Count'!AD42</f>
        <v>2028</v>
      </c>
      <c r="AE24">
        <f>'Total Count'!AF42-'Total Count'!AE42</f>
        <v>2412</v>
      </c>
      <c r="AF24">
        <f>'Total Count'!AG42-'Total Count'!AF42</f>
        <v>2005</v>
      </c>
      <c r="AG24">
        <f>'Total Count'!AH42-'Total Count'!AG42</f>
        <v>2078</v>
      </c>
      <c r="AH24">
        <f>'Total Count'!AI42-'Total Count'!AH42</f>
        <v>2100</v>
      </c>
      <c r="AI24">
        <f>'Total Count'!AJ42-'Total Count'!AI42</f>
        <v>2125</v>
      </c>
      <c r="AJ24">
        <f>'Total Count'!AK42-'Total Count'!AJ42</f>
        <v>2513</v>
      </c>
      <c r="AK24">
        <f>'Total Count'!AL42-'Total Count'!AK42</f>
        <v>3445</v>
      </c>
      <c r="AL24">
        <f>'Total Count'!AM42-'Total Count'!AL42</f>
        <v>4429</v>
      </c>
      <c r="AM24">
        <f t="shared" si="2"/>
        <v>13638</v>
      </c>
      <c r="AN24">
        <f>'Total Count'!AO42-'Total Count'!AM42</f>
        <v>4546</v>
      </c>
    </row>
    <row r="25" spans="2:40" ht="15.5" x14ac:dyDescent="0.35">
      <c r="B25" s="1" t="s">
        <v>4</v>
      </c>
      <c r="C25">
        <f>'Total Count'!D43-'Total Count'!C43</f>
        <v>810</v>
      </c>
      <c r="D25">
        <f>'Total Count'!E43-'Total Count'!D43</f>
        <v>506</v>
      </c>
      <c r="E25">
        <f>'Total Count'!F43-'Total Count'!E43</f>
        <v>792</v>
      </c>
      <c r="F25">
        <f>'Total Count'!G43-'Total Count'!F43</f>
        <v>707</v>
      </c>
      <c r="G25">
        <f>'Total Count'!H43-'Total Count'!G43</f>
        <v>737</v>
      </c>
      <c r="H25">
        <f>'Total Count'!I43-'Total Count'!H43</f>
        <v>822</v>
      </c>
      <c r="I25">
        <f>'Total Count'!J43-'Total Count'!I43</f>
        <v>670</v>
      </c>
      <c r="J25">
        <f>'Total Count'!K43-'Total Count'!J43</f>
        <v>849</v>
      </c>
      <c r="K25">
        <f>'Total Count'!L43-'Total Count'!K43</f>
        <v>598</v>
      </c>
      <c r="L25">
        <f>'Total Count'!M43-'Total Count'!L43</f>
        <v>645</v>
      </c>
      <c r="M25">
        <f>'Total Count'!N43-'Total Count'!M43</f>
        <v>634</v>
      </c>
      <c r="N25">
        <f>'Total Count'!O43-'Total Count'!N43</f>
        <v>1244</v>
      </c>
      <c r="O25">
        <f>'Total Count'!P43-'Total Count'!O43</f>
        <v>1042</v>
      </c>
      <c r="P25">
        <f>'Total Count'!Q43-'Total Count'!P43</f>
        <v>1259</v>
      </c>
      <c r="Q25">
        <f>'Total Count'!R43-'Total Count'!Q43</f>
        <v>1154</v>
      </c>
      <c r="R25">
        <f>'Total Count'!S43-'Total Count'!R43</f>
        <v>1303</v>
      </c>
      <c r="S25">
        <f>'Total Count'!T43-'Total Count'!S43</f>
        <v>1191</v>
      </c>
      <c r="T25">
        <f>'Total Count'!U43-'Total Count'!T43</f>
        <v>1598</v>
      </c>
      <c r="U25">
        <f>'Total Count'!V43-'Total Count'!U43</f>
        <v>1372</v>
      </c>
      <c r="V25">
        <f>'Total Count'!W43-'Total Count'!V43</f>
        <v>1465</v>
      </c>
      <c r="W25">
        <f>'Total Count'!X43-'Total Count'!W43</f>
        <v>2591</v>
      </c>
      <c r="X25">
        <f>'Total Count'!Y43-'Total Count'!X43</f>
        <v>3299</v>
      </c>
      <c r="Y25">
        <f>'Total Count'!Z43-'Total Count'!Y43</f>
        <v>3392</v>
      </c>
      <c r="Z25">
        <f>'Total Count'!AA43-'Total Count'!Z43</f>
        <v>4012</v>
      </c>
      <c r="AA25">
        <f>'Total Count'!AB43-'Total Count'!AA43</f>
        <v>4130</v>
      </c>
      <c r="AB25">
        <f>'Total Count'!AC43-'Total Count'!AB43</f>
        <v>3965</v>
      </c>
      <c r="AC25">
        <f>'Total Count'!AD43-'Total Count'!AC43</f>
        <v>4755</v>
      </c>
      <c r="AD25">
        <f>'Total Count'!AE43-'Total Count'!AD43</f>
        <v>4479</v>
      </c>
      <c r="AE25">
        <f>'Total Count'!AF43-'Total Count'!AE43</f>
        <v>4719</v>
      </c>
      <c r="AF25">
        <f>'Total Count'!AG43-'Total Count'!AF43</f>
        <v>4950</v>
      </c>
      <c r="AG25">
        <f>'Total Count'!AH43-'Total Count'!AG43</f>
        <v>4319</v>
      </c>
      <c r="AH25">
        <f>'Total Count'!AI43-'Total Count'!AH43</f>
        <v>4221</v>
      </c>
      <c r="AI25">
        <f>'Total Count'!AJ43-'Total Count'!AI43</f>
        <v>4486</v>
      </c>
      <c r="AJ25">
        <f>'Total Count'!AK43-'Total Count'!AJ43</f>
        <v>5319</v>
      </c>
      <c r="AK25">
        <f>'Total Count'!AL43-'Total Count'!AK43</f>
        <v>7235</v>
      </c>
      <c r="AL25">
        <f>'Total Count'!AM43-'Total Count'!AL43</f>
        <v>11466</v>
      </c>
      <c r="AM25">
        <f t="shared" si="2"/>
        <v>14208</v>
      </c>
      <c r="AN25">
        <f>'Total Count'!AO43-'Total Count'!AM43</f>
        <v>4736</v>
      </c>
    </row>
    <row r="26" spans="2:40" ht="15.5" x14ac:dyDescent="0.35">
      <c r="B26" s="1" t="s">
        <v>5</v>
      </c>
      <c r="C26">
        <f>'Total Count'!D44-'Total Count'!C44</f>
        <v>613</v>
      </c>
      <c r="D26">
        <f>'Total Count'!E44-'Total Count'!D44</f>
        <v>394</v>
      </c>
      <c r="E26">
        <f>'Total Count'!F44-'Total Count'!E44</f>
        <v>566</v>
      </c>
      <c r="F26">
        <f>'Total Count'!G44-'Total Count'!F44</f>
        <v>554</v>
      </c>
      <c r="G26">
        <f>'Total Count'!H44-'Total Count'!G44</f>
        <v>540</v>
      </c>
      <c r="H26">
        <f>'Total Count'!I44-'Total Count'!H44</f>
        <v>610</v>
      </c>
      <c r="I26">
        <f>'Total Count'!J44-'Total Count'!I44</f>
        <v>619</v>
      </c>
      <c r="J26">
        <f>'Total Count'!K44-'Total Count'!J44</f>
        <v>556</v>
      </c>
      <c r="K26">
        <f>'Total Count'!L44-'Total Count'!K44</f>
        <v>464</v>
      </c>
      <c r="L26">
        <f>'Total Count'!M44-'Total Count'!L44</f>
        <v>590</v>
      </c>
      <c r="M26">
        <f>'Total Count'!N44-'Total Count'!M44</f>
        <v>523</v>
      </c>
      <c r="N26">
        <f>'Total Count'!O44-'Total Count'!N44</f>
        <v>913</v>
      </c>
      <c r="O26">
        <f>'Total Count'!P44-'Total Count'!O44</f>
        <v>753</v>
      </c>
      <c r="P26">
        <f>'Total Count'!Q44-'Total Count'!P44</f>
        <v>922</v>
      </c>
      <c r="Q26">
        <f>'Total Count'!R44-'Total Count'!Q44</f>
        <v>1132</v>
      </c>
      <c r="R26">
        <f>'Total Count'!S44-'Total Count'!R44</f>
        <v>1057</v>
      </c>
      <c r="S26">
        <f>'Total Count'!T44-'Total Count'!S44</f>
        <v>897</v>
      </c>
      <c r="T26">
        <f>'Total Count'!U44-'Total Count'!T44</f>
        <v>1052</v>
      </c>
      <c r="U26">
        <f>'Total Count'!V44-'Total Count'!U44</f>
        <v>1161</v>
      </c>
      <c r="V26">
        <f>'Total Count'!W44-'Total Count'!V44</f>
        <v>966</v>
      </c>
      <c r="W26">
        <f>'Total Count'!X44-'Total Count'!W44</f>
        <v>1663</v>
      </c>
      <c r="X26">
        <f>'Total Count'!Y44-'Total Count'!X44</f>
        <v>2032</v>
      </c>
      <c r="Y26">
        <f>'Total Count'!Z44-'Total Count'!Y44</f>
        <v>2046</v>
      </c>
      <c r="Z26">
        <f>'Total Count'!AA44-'Total Count'!Z44</f>
        <v>2281</v>
      </c>
      <c r="AA26">
        <f>'Total Count'!AB44-'Total Count'!AA44</f>
        <v>1948</v>
      </c>
      <c r="AB26">
        <f>'Total Count'!AC44-'Total Count'!AB44</f>
        <v>2037</v>
      </c>
      <c r="AC26">
        <f>'Total Count'!AD44-'Total Count'!AC44</f>
        <v>2607</v>
      </c>
      <c r="AD26">
        <f>'Total Count'!AE44-'Total Count'!AD44</f>
        <v>2735</v>
      </c>
      <c r="AE26">
        <f>'Total Count'!AF44-'Total Count'!AE44</f>
        <v>2642</v>
      </c>
      <c r="AF26">
        <f>'Total Count'!AG44-'Total Count'!AF44</f>
        <v>2911</v>
      </c>
      <c r="AG26">
        <f>'Total Count'!AH44-'Total Count'!AG44</f>
        <v>2724</v>
      </c>
      <c r="AH26">
        <f>'Total Count'!AI44-'Total Count'!AH44</f>
        <v>2660</v>
      </c>
      <c r="AI26">
        <f>'Total Count'!AJ44-'Total Count'!AI44</f>
        <v>2811</v>
      </c>
      <c r="AJ26">
        <f>'Total Count'!AK44-'Total Count'!AJ44</f>
        <v>3265</v>
      </c>
      <c r="AK26">
        <f>'Total Count'!AL44-'Total Count'!AK44</f>
        <v>4223</v>
      </c>
      <c r="AL26">
        <f>'Total Count'!AM44-'Total Count'!AL44</f>
        <v>6714</v>
      </c>
      <c r="AM26">
        <f t="shared" si="2"/>
        <v>11889</v>
      </c>
      <c r="AN26">
        <f>'Total Count'!AO44-'Total Count'!AM44</f>
        <v>3963</v>
      </c>
    </row>
    <row r="27" spans="2:40" ht="15.5" x14ac:dyDescent="0.35">
      <c r="B27" s="1" t="s">
        <v>10</v>
      </c>
      <c r="C27">
        <f>'Total Count'!D45-'Total Count'!C45</f>
        <v>4272</v>
      </c>
      <c r="D27">
        <f>'Total Count'!E45-'Total Count'!D45</f>
        <v>2834</v>
      </c>
      <c r="E27">
        <f>'Total Count'!F45-'Total Count'!E45</f>
        <v>3465</v>
      </c>
      <c r="F27">
        <f>'Total Count'!G45-'Total Count'!F45</f>
        <v>3573</v>
      </c>
      <c r="G27">
        <f>'Total Count'!H45-'Total Count'!G45</f>
        <v>3985</v>
      </c>
      <c r="H27">
        <f>'Total Count'!I45-'Total Count'!H45</f>
        <v>3675</v>
      </c>
      <c r="I27">
        <f>'Total Count'!J45-'Total Count'!I45</f>
        <v>3702</v>
      </c>
      <c r="J27">
        <f>'Total Count'!K45-'Total Count'!J45</f>
        <v>4567</v>
      </c>
      <c r="K27">
        <f>'Total Count'!L45-'Total Count'!K45</f>
        <v>3645</v>
      </c>
      <c r="L27">
        <f>'Total Count'!M45-'Total Count'!L45</f>
        <v>3957</v>
      </c>
      <c r="M27">
        <f>'Total Count'!N45-'Total Count'!M45</f>
        <v>4288</v>
      </c>
      <c r="N27">
        <f>'Total Count'!O45-'Total Count'!N45</f>
        <v>5293</v>
      </c>
      <c r="O27">
        <f>'Total Count'!P45-'Total Count'!O45</f>
        <v>4960</v>
      </c>
      <c r="P27">
        <f>'Total Count'!Q45-'Total Count'!P45</f>
        <v>5050</v>
      </c>
      <c r="Q27">
        <f>'Total Count'!R45-'Total Count'!Q45</f>
        <v>5380</v>
      </c>
      <c r="R27">
        <f>'Total Count'!S45-'Total Count'!R45</f>
        <v>6149</v>
      </c>
      <c r="S27">
        <f>'Total Count'!T45-'Total Count'!S45</f>
        <v>5871</v>
      </c>
      <c r="T27">
        <f>'Total Count'!U45-'Total Count'!T45</f>
        <v>6153</v>
      </c>
      <c r="U27">
        <f>'Total Count'!V45-'Total Count'!U45</f>
        <v>5735</v>
      </c>
      <c r="V27">
        <f>'Total Count'!W45-'Total Count'!V45</f>
        <v>5937</v>
      </c>
      <c r="W27">
        <f>'Total Count'!X45-'Total Count'!W45</f>
        <v>8644</v>
      </c>
      <c r="X27">
        <f>'Total Count'!Y45-'Total Count'!X45</f>
        <v>10677</v>
      </c>
      <c r="Y27">
        <f>'Total Count'!Z45-'Total Count'!Y45</f>
        <v>11287</v>
      </c>
      <c r="Z27">
        <f>'Total Count'!AA45-'Total Count'!Z45</f>
        <v>12190</v>
      </c>
      <c r="AA27">
        <f>'Total Count'!AB45-'Total Count'!AA45</f>
        <v>12089</v>
      </c>
      <c r="AB27">
        <f>'Total Count'!AC45-'Total Count'!AB45</f>
        <v>12178</v>
      </c>
      <c r="AC27">
        <f>'Total Count'!AD45-'Total Count'!AC45</f>
        <v>15550</v>
      </c>
      <c r="AD27">
        <f>'Total Count'!AE45-'Total Count'!AD45</f>
        <v>14915</v>
      </c>
      <c r="AE27">
        <f>'Total Count'!AF45-'Total Count'!AE45</f>
        <v>15726</v>
      </c>
      <c r="AF27">
        <f>'Total Count'!AG45-'Total Count'!AF45</f>
        <v>15981</v>
      </c>
      <c r="AG27">
        <f>'Total Count'!AH45-'Total Count'!AG45</f>
        <v>14765</v>
      </c>
      <c r="AH27">
        <f>'Total Count'!AI45-'Total Count'!AH45</f>
        <v>14969</v>
      </c>
      <c r="AI27">
        <f>'Total Count'!AJ45-'Total Count'!AI45</f>
        <v>15783</v>
      </c>
      <c r="AJ27">
        <f>'Total Count'!AK45-'Total Count'!AJ45</f>
        <v>18749</v>
      </c>
      <c r="AK27">
        <f>'Total Count'!AL45-'Total Count'!AK45</f>
        <v>24809</v>
      </c>
      <c r="AL27">
        <f>'Total Count'!AM45-'Total Count'!AL45</f>
        <v>37275</v>
      </c>
      <c r="AM27">
        <f t="shared" si="2"/>
        <v>60027</v>
      </c>
      <c r="AN27">
        <f>'Total Count'!AO45-'Total Count'!AM45</f>
        <v>20009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2191-3E0A-4EEF-A53D-BA060C9902B2}">
  <dimension ref="B2:AN36"/>
  <sheetViews>
    <sheetView topLeftCell="A13" zoomScale="70" zoomScaleNormal="70" workbookViewId="0">
      <selection activeCell="D46" sqref="D46"/>
    </sheetView>
  </sheetViews>
  <sheetFormatPr defaultRowHeight="14.5" x14ac:dyDescent="0.35"/>
  <sheetData>
    <row r="2" spans="2:40" x14ac:dyDescent="0.35">
      <c r="B2" s="5" t="s">
        <v>21</v>
      </c>
    </row>
    <row r="3" spans="2:40" s="5" customFormat="1" x14ac:dyDescent="0.35">
      <c r="B3" s="5" t="s">
        <v>1</v>
      </c>
      <c r="C3" s="10">
        <v>42841</v>
      </c>
      <c r="D3" s="10">
        <v>42871</v>
      </c>
      <c r="E3" s="10">
        <v>42901</v>
      </c>
      <c r="F3" s="10">
        <v>42931</v>
      </c>
      <c r="G3" s="10">
        <v>42961</v>
      </c>
      <c r="H3" s="10">
        <v>42991</v>
      </c>
      <c r="I3" s="10">
        <v>43021</v>
      </c>
      <c r="J3" s="10">
        <v>43051</v>
      </c>
      <c r="K3" s="10">
        <v>43081</v>
      </c>
      <c r="L3" s="10">
        <v>43111</v>
      </c>
      <c r="M3" s="10">
        <v>43141</v>
      </c>
      <c r="N3" s="10">
        <v>43171</v>
      </c>
      <c r="O3" s="10">
        <v>43201</v>
      </c>
      <c r="P3" s="10">
        <v>43231</v>
      </c>
      <c r="Q3" s="10">
        <v>43261</v>
      </c>
      <c r="R3" s="10">
        <v>43291</v>
      </c>
      <c r="S3" s="10">
        <v>43321</v>
      </c>
      <c r="T3" s="10">
        <v>43351</v>
      </c>
      <c r="U3" s="10">
        <v>43381</v>
      </c>
      <c r="V3" s="10">
        <v>43411</v>
      </c>
      <c r="W3" s="10">
        <v>43441</v>
      </c>
      <c r="X3" s="10">
        <v>43471</v>
      </c>
      <c r="Y3" s="10">
        <v>43501</v>
      </c>
      <c r="Z3" s="10">
        <v>43531</v>
      </c>
      <c r="AA3" s="10">
        <v>43561</v>
      </c>
      <c r="AB3" s="10">
        <v>43591</v>
      </c>
      <c r="AC3" s="10">
        <v>43621</v>
      </c>
      <c r="AD3" s="10">
        <v>43651</v>
      </c>
      <c r="AE3" s="10">
        <v>43681</v>
      </c>
      <c r="AF3" s="10">
        <v>43711</v>
      </c>
      <c r="AG3" s="10">
        <v>43741</v>
      </c>
      <c r="AH3" s="10">
        <v>43771</v>
      </c>
      <c r="AI3" s="10">
        <v>43801</v>
      </c>
      <c r="AJ3" s="10">
        <v>43831</v>
      </c>
      <c r="AK3" s="10">
        <v>43861</v>
      </c>
      <c r="AL3" s="10">
        <v>43891</v>
      </c>
      <c r="AM3" s="5" t="s">
        <v>20</v>
      </c>
      <c r="AN3" s="5" t="s">
        <v>7</v>
      </c>
    </row>
    <row r="4" spans="2:40" ht="15.5" x14ac:dyDescent="0.35">
      <c r="B4" s="1" t="s">
        <v>0</v>
      </c>
      <c r="C4">
        <f>'Total Count'!D13-'Total Count'!D4</f>
        <v>215281</v>
      </c>
      <c r="D4">
        <f>'Total Count'!E13-'Total Count'!E4</f>
        <v>220700</v>
      </c>
      <c r="E4">
        <f>'Total Count'!F13-'Total Count'!F4</f>
        <v>226359</v>
      </c>
      <c r="F4">
        <f>'Total Count'!G13-'Total Count'!G4</f>
        <v>232481</v>
      </c>
      <c r="G4">
        <f>'Total Count'!H13-'Total Count'!H4</f>
        <v>238664</v>
      </c>
      <c r="H4">
        <f>'Total Count'!I13-'Total Count'!I4</f>
        <v>244628</v>
      </c>
      <c r="I4">
        <f>'Total Count'!J13-'Total Count'!J4</f>
        <v>250203</v>
      </c>
      <c r="J4">
        <f>'Total Count'!K13-'Total Count'!K4</f>
        <v>256151</v>
      </c>
      <c r="K4">
        <f>'Total Count'!L13-'Total Count'!L4</f>
        <v>261843</v>
      </c>
      <c r="L4">
        <f>'Total Count'!M13-'Total Count'!M4</f>
        <v>269195</v>
      </c>
      <c r="M4">
        <f>'Total Count'!N13-'Total Count'!N4</f>
        <v>275484</v>
      </c>
      <c r="N4">
        <f>'Total Count'!O13-'Total Count'!O4</f>
        <v>282026</v>
      </c>
      <c r="O4">
        <f>'Total Count'!P13-'Total Count'!P4</f>
        <v>288855</v>
      </c>
      <c r="P4">
        <f>'Total Count'!Q13-'Total Count'!Q4</f>
        <v>295789</v>
      </c>
      <c r="Q4">
        <f>'Total Count'!R13-'Total Count'!R4</f>
        <v>303301</v>
      </c>
      <c r="R4">
        <f>'Total Count'!S13-'Total Count'!S4</f>
        <v>310705</v>
      </c>
      <c r="S4">
        <f>'Total Count'!T13-'Total Count'!T4</f>
        <v>318256</v>
      </c>
      <c r="T4">
        <f>'Total Count'!U13-'Total Count'!U4</f>
        <v>325883</v>
      </c>
      <c r="U4">
        <f>'Total Count'!V13-'Total Count'!V4</f>
        <v>332779</v>
      </c>
      <c r="V4">
        <f>'Total Count'!W13-'Total Count'!W4</f>
        <v>340370</v>
      </c>
      <c r="W4">
        <f>'Total Count'!X13-'Total Count'!X4</f>
        <v>348826</v>
      </c>
      <c r="X4">
        <f>'Total Count'!Y13-'Total Count'!Y4</f>
        <v>359231</v>
      </c>
      <c r="Y4">
        <f>'Total Count'!Z13-'Total Count'!Z4</f>
        <v>367653</v>
      </c>
      <c r="Z4">
        <f>'Total Count'!AA13-'Total Count'!AA4</f>
        <v>376525</v>
      </c>
      <c r="AA4">
        <f>'Total Count'!AB13-'Total Count'!AB4</f>
        <v>385193</v>
      </c>
      <c r="AB4">
        <f>'Total Count'!AC13-'Total Count'!AC4</f>
        <v>394720</v>
      </c>
      <c r="AC4">
        <f>'Total Count'!AD13-'Total Count'!AD4</f>
        <v>404442</v>
      </c>
      <c r="AD4">
        <f>'Total Count'!AE13-'Total Count'!AE4</f>
        <v>414424</v>
      </c>
      <c r="AE4">
        <f>'Total Count'!AF13-'Total Count'!AF4</f>
        <v>424568</v>
      </c>
      <c r="AF4">
        <f>'Total Count'!AG13-'Total Count'!AG4</f>
        <v>434763</v>
      </c>
      <c r="AG4">
        <f>'Total Count'!AH13-'Total Count'!AH4</f>
        <v>444750</v>
      </c>
      <c r="AH4">
        <f>'Total Count'!AI13-'Total Count'!AI4</f>
        <v>455689</v>
      </c>
      <c r="AI4">
        <f>'Total Count'!AJ13-'Total Count'!AJ4</f>
        <v>465241</v>
      </c>
      <c r="AJ4">
        <f>'Total Count'!AK13-'Total Count'!AK4</f>
        <v>475453</v>
      </c>
      <c r="AK4">
        <f>'Total Count'!AL13-'Total Count'!AL4</f>
        <v>485692</v>
      </c>
      <c r="AL4">
        <f>'Total Count'!AM13-'Total Count'!AM4</f>
        <v>497704</v>
      </c>
      <c r="AM4">
        <f>'Total Count'!AN13-'Total Count'!AN4</f>
        <v>551290</v>
      </c>
      <c r="AN4">
        <f>'Total Count'!AO13-'Total Count'!AO4</f>
        <v>515566</v>
      </c>
    </row>
    <row r="5" spans="2:40" ht="15.5" x14ac:dyDescent="0.35">
      <c r="B5" s="1" t="s">
        <v>2</v>
      </c>
      <c r="C5">
        <f>'Total Count'!D14-'Total Count'!D5</f>
        <v>800619</v>
      </c>
      <c r="D5">
        <f>'Total Count'!E14-'Total Count'!E5</f>
        <v>817808</v>
      </c>
      <c r="E5">
        <f>'Total Count'!F14-'Total Count'!F5</f>
        <v>835077</v>
      </c>
      <c r="F5">
        <f>'Total Count'!G14-'Total Count'!G5</f>
        <v>853467</v>
      </c>
      <c r="G5">
        <f>'Total Count'!H14-'Total Count'!H5</f>
        <v>872006</v>
      </c>
      <c r="H5">
        <f>'Total Count'!I14-'Total Count'!I5</f>
        <v>888719</v>
      </c>
      <c r="I5">
        <f>'Total Count'!J14-'Total Count'!J5</f>
        <v>904389</v>
      </c>
      <c r="J5">
        <f>'Total Count'!K14-'Total Count'!K5</f>
        <v>921932</v>
      </c>
      <c r="K5">
        <f>'Total Count'!L14-'Total Count'!L5</f>
        <v>938486</v>
      </c>
      <c r="L5">
        <f>'Total Count'!M14-'Total Count'!M5</f>
        <v>962970</v>
      </c>
      <c r="M5">
        <f>'Total Count'!N14-'Total Count'!N5</f>
        <v>981130</v>
      </c>
      <c r="N5">
        <f>'Total Count'!O14-'Total Count'!O5</f>
        <v>1000676</v>
      </c>
      <c r="O5">
        <f>'Total Count'!P14-'Total Count'!P5</f>
        <v>1019583</v>
      </c>
      <c r="P5">
        <f>'Total Count'!Q14-'Total Count'!Q5</f>
        <v>1037516</v>
      </c>
      <c r="Q5">
        <f>'Total Count'!R14-'Total Count'!R5</f>
        <v>1056093</v>
      </c>
      <c r="R5">
        <f>'Total Count'!S14-'Total Count'!S5</f>
        <v>1076355</v>
      </c>
      <c r="S5">
        <f>'Total Count'!T14-'Total Count'!T5</f>
        <v>1096623</v>
      </c>
      <c r="T5">
        <f>'Total Count'!U14-'Total Count'!U5</f>
        <v>1115371</v>
      </c>
      <c r="U5">
        <f>'Total Count'!V14-'Total Count'!V5</f>
        <v>1133964</v>
      </c>
      <c r="V5">
        <f>'Total Count'!W14-'Total Count'!W5</f>
        <v>1153426</v>
      </c>
      <c r="W5">
        <f>'Total Count'!X14-'Total Count'!X5</f>
        <v>1173644</v>
      </c>
      <c r="X5">
        <f>'Total Count'!Y14-'Total Count'!Y5</f>
        <v>1204421</v>
      </c>
      <c r="Y5">
        <f>'Total Count'!Z14-'Total Count'!Z5</f>
        <v>1226198</v>
      </c>
      <c r="Z5">
        <f>'Total Count'!AA14-'Total Count'!AA5</f>
        <v>1248971</v>
      </c>
      <c r="AA5">
        <f>'Total Count'!AB14-'Total Count'!AB5</f>
        <v>1270146</v>
      </c>
      <c r="AB5">
        <f>'Total Count'!AC14-'Total Count'!AC5</f>
        <v>1292457</v>
      </c>
      <c r="AC5">
        <f>'Total Count'!AD14-'Total Count'!AD5</f>
        <v>1313905</v>
      </c>
      <c r="AD5">
        <f>'Total Count'!AE14-'Total Count'!AE5</f>
        <v>1336902</v>
      </c>
      <c r="AE5">
        <f>'Total Count'!AF14-'Total Count'!AF5</f>
        <v>1361698</v>
      </c>
      <c r="AF5">
        <f>'Total Count'!AG14-'Total Count'!AG5</f>
        <v>1386323</v>
      </c>
      <c r="AG5">
        <f>'Total Count'!AH14-'Total Count'!AH5</f>
        <v>1408939</v>
      </c>
      <c r="AH5">
        <f>'Total Count'!AI14-'Total Count'!AI5</f>
        <v>1434892</v>
      </c>
      <c r="AI5">
        <f>'Total Count'!AJ14-'Total Count'!AJ5</f>
        <v>1457668</v>
      </c>
      <c r="AJ5">
        <f>'Total Count'!AK14-'Total Count'!AK5</f>
        <v>1488887</v>
      </c>
      <c r="AK5">
        <f>'Total Count'!AL14-'Total Count'!AL5</f>
        <v>1515703</v>
      </c>
      <c r="AL5">
        <f>'Total Count'!AM14-'Total Count'!AM5</f>
        <v>1545558</v>
      </c>
      <c r="AM5">
        <f>'Total Count'!AN14-'Total Count'!AN5</f>
        <v>1711071</v>
      </c>
      <c r="AN5">
        <f>'Total Count'!AO14-'Total Count'!AO5</f>
        <v>1600729</v>
      </c>
    </row>
    <row r="6" spans="2:40" ht="15.5" x14ac:dyDescent="0.35">
      <c r="B6" s="1" t="s">
        <v>3</v>
      </c>
      <c r="C6">
        <f>'Total Count'!D15-'Total Count'!D6</f>
        <v>818783</v>
      </c>
      <c r="D6">
        <f>'Total Count'!E15-'Total Count'!E6</f>
        <v>836757</v>
      </c>
      <c r="E6">
        <f>'Total Count'!F15-'Total Count'!F6</f>
        <v>854405</v>
      </c>
      <c r="F6">
        <f>'Total Count'!G15-'Total Count'!G6</f>
        <v>873954</v>
      </c>
      <c r="G6">
        <f>'Total Count'!H15-'Total Count'!H6</f>
        <v>893818</v>
      </c>
      <c r="H6">
        <f>'Total Count'!I15-'Total Count'!I6</f>
        <v>912252</v>
      </c>
      <c r="I6">
        <f>'Total Count'!J15-'Total Count'!J6</f>
        <v>929547</v>
      </c>
      <c r="J6">
        <f>'Total Count'!K15-'Total Count'!K6</f>
        <v>948138</v>
      </c>
      <c r="K6">
        <f>'Total Count'!L15-'Total Count'!L6</f>
        <v>965539</v>
      </c>
      <c r="L6">
        <f>'Total Count'!M15-'Total Count'!M6</f>
        <v>988920</v>
      </c>
      <c r="M6">
        <f>'Total Count'!N15-'Total Count'!N6</f>
        <v>1008288</v>
      </c>
      <c r="N6">
        <f>'Total Count'!O15-'Total Count'!O6</f>
        <v>1028988</v>
      </c>
      <c r="O6">
        <f>'Total Count'!P15-'Total Count'!P6</f>
        <v>1049122</v>
      </c>
      <c r="P6">
        <f>'Total Count'!Q15-'Total Count'!Q6</f>
        <v>1068313</v>
      </c>
      <c r="Q6">
        <f>'Total Count'!R15-'Total Count'!R6</f>
        <v>1088337</v>
      </c>
      <c r="R6">
        <f>'Total Count'!S15-'Total Count'!S6</f>
        <v>1109494</v>
      </c>
      <c r="S6">
        <f>'Total Count'!T15-'Total Count'!T6</f>
        <v>1132359</v>
      </c>
      <c r="T6">
        <f>'Total Count'!U15-'Total Count'!U6</f>
        <v>1154078</v>
      </c>
      <c r="U6">
        <f>'Total Count'!V15-'Total Count'!V6</f>
        <v>1174564</v>
      </c>
      <c r="V6">
        <f>'Total Count'!W15-'Total Count'!W6</f>
        <v>1196407</v>
      </c>
      <c r="W6">
        <f>'Total Count'!X15-'Total Count'!X6</f>
        <v>1218387</v>
      </c>
      <c r="X6">
        <f>'Total Count'!Y15-'Total Count'!Y6</f>
        <v>1247938</v>
      </c>
      <c r="Y6">
        <f>'Total Count'!Z15-'Total Count'!Z6</f>
        <v>1271391</v>
      </c>
      <c r="Z6">
        <f>'Total Count'!AA15-'Total Count'!AA6</f>
        <v>1295961</v>
      </c>
      <c r="AA6">
        <f>'Total Count'!AB15-'Total Count'!AB6</f>
        <v>1318543</v>
      </c>
      <c r="AB6">
        <f>'Total Count'!AC15-'Total Count'!AC6</f>
        <v>1343147</v>
      </c>
      <c r="AC6">
        <f>'Total Count'!AD15-'Total Count'!AD6</f>
        <v>1366889</v>
      </c>
      <c r="AD6">
        <f>'Total Count'!AE15-'Total Count'!AE6</f>
        <v>1392178</v>
      </c>
      <c r="AE6">
        <f>'Total Count'!AF15-'Total Count'!AF6</f>
        <v>1419844</v>
      </c>
      <c r="AF6">
        <f>'Total Count'!AG15-'Total Count'!AG6</f>
        <v>1446999</v>
      </c>
      <c r="AG6">
        <f>'Total Count'!AH15-'Total Count'!AH6</f>
        <v>1472699</v>
      </c>
      <c r="AH6">
        <f>'Total Count'!AI15-'Total Count'!AI6</f>
        <v>1501935</v>
      </c>
      <c r="AI6">
        <f>'Total Count'!AJ15-'Total Count'!AJ6</f>
        <v>1528060</v>
      </c>
      <c r="AJ6">
        <f>'Total Count'!AK15-'Total Count'!AK6</f>
        <v>1561338</v>
      </c>
      <c r="AK6">
        <f>'Total Count'!AL15-'Total Count'!AL6</f>
        <v>1594187</v>
      </c>
      <c r="AL6">
        <f>'Total Count'!AM15-'Total Count'!AM6</f>
        <v>1633566</v>
      </c>
      <c r="AM6">
        <f>'Total Count'!AN15-'Total Count'!AN6</f>
        <v>1834176</v>
      </c>
      <c r="AN6">
        <f>'Total Count'!AO15-'Total Count'!AO6</f>
        <v>1700436</v>
      </c>
    </row>
    <row r="7" spans="2:40" ht="15.5" x14ac:dyDescent="0.35">
      <c r="B7" s="1" t="s">
        <v>4</v>
      </c>
      <c r="C7">
        <f>'Total Count'!D16-'Total Count'!D7</f>
        <v>382640</v>
      </c>
      <c r="D7">
        <f>'Total Count'!E16-'Total Count'!E7</f>
        <v>390648</v>
      </c>
      <c r="E7">
        <f>'Total Count'!F16-'Total Count'!F7</f>
        <v>398689</v>
      </c>
      <c r="F7">
        <f>'Total Count'!G16-'Total Count'!G7</f>
        <v>407192</v>
      </c>
      <c r="G7">
        <f>'Total Count'!H16-'Total Count'!H7</f>
        <v>415954</v>
      </c>
      <c r="H7">
        <f>'Total Count'!I16-'Total Count'!I7</f>
        <v>424295</v>
      </c>
      <c r="I7">
        <f>'Total Count'!J16-'Total Count'!J7</f>
        <v>432144</v>
      </c>
      <c r="J7">
        <f>'Total Count'!K16-'Total Count'!K7</f>
        <v>440550</v>
      </c>
      <c r="K7">
        <f>'Total Count'!L16-'Total Count'!L7</f>
        <v>448255</v>
      </c>
      <c r="L7">
        <f>'Total Count'!M16-'Total Count'!M7</f>
        <v>457578</v>
      </c>
      <c r="M7">
        <f>'Total Count'!N16-'Total Count'!N7</f>
        <v>465798</v>
      </c>
      <c r="N7">
        <f>'Total Count'!O16-'Total Count'!O7</f>
        <v>475222</v>
      </c>
      <c r="O7">
        <f>'Total Count'!P16-'Total Count'!P7</f>
        <v>484217</v>
      </c>
      <c r="P7">
        <f>'Total Count'!Q16-'Total Count'!Q7</f>
        <v>492783</v>
      </c>
      <c r="Q7">
        <f>'Total Count'!R16-'Total Count'!R7</f>
        <v>501667</v>
      </c>
      <c r="R7">
        <f>'Total Count'!S16-'Total Count'!S7</f>
        <v>511143</v>
      </c>
      <c r="S7">
        <f>'Total Count'!T16-'Total Count'!T7</f>
        <v>520849</v>
      </c>
      <c r="T7">
        <f>'Total Count'!U16-'Total Count'!U7</f>
        <v>530506</v>
      </c>
      <c r="U7">
        <f>'Total Count'!V16-'Total Count'!V7</f>
        <v>539943</v>
      </c>
      <c r="V7">
        <f>'Total Count'!W16-'Total Count'!W7</f>
        <v>550193</v>
      </c>
      <c r="W7">
        <f>'Total Count'!X16-'Total Count'!X7</f>
        <v>560737</v>
      </c>
      <c r="X7">
        <f>'Total Count'!Y16-'Total Count'!Y7</f>
        <v>573715</v>
      </c>
      <c r="Y7">
        <f>'Total Count'!Z16-'Total Count'!Z7</f>
        <v>584445</v>
      </c>
      <c r="Z7">
        <f>'Total Count'!AA16-'Total Count'!AA7</f>
        <v>596139</v>
      </c>
      <c r="AA7">
        <f>'Total Count'!AB16-'Total Count'!AB7</f>
        <v>607304</v>
      </c>
      <c r="AB7">
        <f>'Total Count'!AC16-'Total Count'!AC7</f>
        <v>618683</v>
      </c>
      <c r="AC7">
        <f>'Total Count'!AD16-'Total Count'!AD7</f>
        <v>630146</v>
      </c>
      <c r="AD7">
        <f>'Total Count'!AE16-'Total Count'!AE7</f>
        <v>642035</v>
      </c>
      <c r="AE7">
        <f>'Total Count'!AF16-'Total Count'!AF7</f>
        <v>654810</v>
      </c>
      <c r="AF7">
        <f>'Total Count'!AG16-'Total Count'!AG7</f>
        <v>668015</v>
      </c>
      <c r="AG7">
        <f>'Total Count'!AH16-'Total Count'!AH7</f>
        <v>680575</v>
      </c>
      <c r="AH7">
        <f>'Total Count'!AI16-'Total Count'!AI7</f>
        <v>694873</v>
      </c>
      <c r="AI7">
        <f>'Total Count'!AJ16-'Total Count'!AJ7</f>
        <v>707958</v>
      </c>
      <c r="AJ7">
        <f>'Total Count'!AK16-'Total Count'!AK7</f>
        <v>722541</v>
      </c>
      <c r="AK7">
        <f>'Total Count'!AL16-'Total Count'!AL7</f>
        <v>738621</v>
      </c>
      <c r="AL7">
        <f>'Total Count'!AM16-'Total Count'!AM7</f>
        <v>759497</v>
      </c>
      <c r="AM7">
        <f>'Total Count'!AN16-'Total Count'!AN7</f>
        <v>890162</v>
      </c>
      <c r="AN7">
        <f>'Total Count'!AO16-'Total Count'!AO7</f>
        <v>803052</v>
      </c>
    </row>
    <row r="8" spans="2:40" ht="15.5" x14ac:dyDescent="0.35">
      <c r="B8" s="1" t="s">
        <v>5</v>
      </c>
      <c r="C8">
        <f>'Total Count'!D17-'Total Count'!D8</f>
        <v>414908</v>
      </c>
      <c r="D8">
        <f>'Total Count'!E17-'Total Count'!E8</f>
        <v>423269</v>
      </c>
      <c r="E8">
        <f>'Total Count'!F17-'Total Count'!F8</f>
        <v>431632</v>
      </c>
      <c r="F8">
        <f>'Total Count'!G17-'Total Count'!G8</f>
        <v>440417</v>
      </c>
      <c r="G8">
        <f>'Total Count'!H17-'Total Count'!H8</f>
        <v>449497</v>
      </c>
      <c r="H8">
        <f>'Total Count'!I17-'Total Count'!I8</f>
        <v>457983</v>
      </c>
      <c r="I8">
        <f>'Total Count'!J17-'Total Count'!J8</f>
        <v>466650</v>
      </c>
      <c r="J8">
        <f>'Total Count'!K17-'Total Count'!K8</f>
        <v>475511</v>
      </c>
      <c r="K8">
        <f>'Total Count'!L17-'Total Count'!L8</f>
        <v>483381</v>
      </c>
      <c r="L8">
        <f>'Total Count'!M17-'Total Count'!M8</f>
        <v>493103</v>
      </c>
      <c r="M8">
        <f>'Total Count'!N17-'Total Count'!N8</f>
        <v>501909</v>
      </c>
      <c r="N8">
        <f>'Total Count'!O17-'Total Count'!O8</f>
        <v>511759</v>
      </c>
      <c r="O8">
        <f>'Total Count'!P17-'Total Count'!P8</f>
        <v>521352</v>
      </c>
      <c r="P8">
        <f>'Total Count'!Q17-'Total Count'!Q8</f>
        <v>530737</v>
      </c>
      <c r="Q8">
        <f>'Total Count'!R17-'Total Count'!R8</f>
        <v>540492</v>
      </c>
      <c r="R8">
        <f>'Total Count'!S17-'Total Count'!S8</f>
        <v>550846</v>
      </c>
      <c r="S8">
        <f>'Total Count'!T17-'Total Count'!T8</f>
        <v>561262</v>
      </c>
      <c r="T8">
        <f>'Total Count'!U17-'Total Count'!U8</f>
        <v>571364</v>
      </c>
      <c r="U8">
        <f>'Total Count'!V17-'Total Count'!V8</f>
        <v>582438</v>
      </c>
      <c r="V8">
        <f>'Total Count'!W17-'Total Count'!W8</f>
        <v>594180</v>
      </c>
      <c r="W8">
        <f>'Total Count'!X17-'Total Count'!X8</f>
        <v>605684</v>
      </c>
      <c r="X8">
        <f>'Total Count'!Y17-'Total Count'!Y8</f>
        <v>620264</v>
      </c>
      <c r="Y8">
        <f>'Total Count'!Z17-'Total Count'!Z8</f>
        <v>631942</v>
      </c>
      <c r="Z8">
        <f>'Total Count'!AA17-'Total Count'!AA8</f>
        <v>644470</v>
      </c>
      <c r="AA8">
        <f>'Total Count'!AB17-'Total Count'!AB8</f>
        <v>656029</v>
      </c>
      <c r="AB8">
        <f>'Total Count'!AC17-'Total Count'!AC8</f>
        <v>668000</v>
      </c>
      <c r="AC8">
        <f>'Total Count'!AD17-'Total Count'!AD8</f>
        <v>679732</v>
      </c>
      <c r="AD8">
        <f>'Total Count'!AE17-'Total Count'!AE8</f>
        <v>692649</v>
      </c>
      <c r="AE8">
        <f>'Total Count'!AF17-'Total Count'!AF8</f>
        <v>705991</v>
      </c>
      <c r="AF8">
        <f>'Total Count'!AG17-'Total Count'!AG8</f>
        <v>720140</v>
      </c>
      <c r="AG8">
        <f>'Total Count'!AH17-'Total Count'!AH8</f>
        <v>734154</v>
      </c>
      <c r="AH8">
        <f>'Total Count'!AI17-'Total Count'!AI8</f>
        <v>751120</v>
      </c>
      <c r="AI8">
        <f>'Total Count'!AJ17-'Total Count'!AJ8</f>
        <v>764806</v>
      </c>
      <c r="AJ8">
        <f>'Total Count'!AK17-'Total Count'!AK8</f>
        <v>780988</v>
      </c>
      <c r="AK8">
        <f>'Total Count'!AL17-'Total Count'!AL8</f>
        <v>798073</v>
      </c>
      <c r="AL8">
        <f>'Total Count'!AM17-'Total Count'!AM8</f>
        <v>819224</v>
      </c>
      <c r="AM8">
        <f>'Total Count'!AN17-'Total Count'!AN8</f>
        <v>994997</v>
      </c>
      <c r="AN8">
        <f>'Total Count'!AO17-'Total Count'!AO8</f>
        <v>877815</v>
      </c>
    </row>
    <row r="9" spans="2:40" ht="15.5" x14ac:dyDescent="0.35">
      <c r="B9" s="1" t="s">
        <v>10</v>
      </c>
      <c r="C9">
        <f>'Total Count'!D18-'Total Count'!D9</f>
        <v>2632231</v>
      </c>
      <c r="D9">
        <f>'Total Count'!E18-'Total Count'!E9</f>
        <v>2689182</v>
      </c>
      <c r="E9">
        <f>'Total Count'!F18-'Total Count'!F9</f>
        <v>2746162</v>
      </c>
      <c r="F9">
        <f>'Total Count'!G18-'Total Count'!G9</f>
        <v>2807511</v>
      </c>
      <c r="G9">
        <f>'Total Count'!H18-'Total Count'!H9</f>
        <v>2869939</v>
      </c>
      <c r="H9">
        <f>'Total Count'!I18-'Total Count'!I9</f>
        <v>2927877</v>
      </c>
      <c r="I9">
        <f>'Total Count'!J18-'Total Count'!J9</f>
        <v>2982933</v>
      </c>
      <c r="J9">
        <f>'Total Count'!K18-'Total Count'!K9</f>
        <v>3042282</v>
      </c>
      <c r="K9">
        <f>'Total Count'!L18-'Total Count'!L9</f>
        <v>3097504</v>
      </c>
      <c r="L9">
        <f>'Total Count'!M18-'Total Count'!M9</f>
        <v>3171766</v>
      </c>
      <c r="M9">
        <f>'Total Count'!N18-'Total Count'!N9</f>
        <v>3232609</v>
      </c>
      <c r="N9">
        <f>'Total Count'!O18-'Total Count'!O9</f>
        <v>3298671</v>
      </c>
      <c r="O9">
        <f>'Total Count'!P18-'Total Count'!P9</f>
        <v>3363129</v>
      </c>
      <c r="P9">
        <f>'Total Count'!Q18-'Total Count'!Q9</f>
        <v>3425138</v>
      </c>
      <c r="Q9">
        <f>'Total Count'!R18-'Total Count'!R9</f>
        <v>3489890</v>
      </c>
      <c r="R9">
        <f>'Total Count'!S18-'Total Count'!S9</f>
        <v>3558543</v>
      </c>
      <c r="S9">
        <f>'Total Count'!T18-'Total Count'!T9</f>
        <v>3629349</v>
      </c>
      <c r="T9">
        <f>'Total Count'!U18-'Total Count'!U9</f>
        <v>3697202</v>
      </c>
      <c r="U9">
        <f>'Total Count'!V18-'Total Count'!V9</f>
        <v>3763688</v>
      </c>
      <c r="V9">
        <f>'Total Count'!W18-'Total Count'!W9</f>
        <v>3834576</v>
      </c>
      <c r="W9">
        <f>'Total Count'!X18-'Total Count'!X9</f>
        <v>3907278</v>
      </c>
      <c r="X9">
        <f>'Total Count'!Y18-'Total Count'!Y9</f>
        <v>4005569</v>
      </c>
      <c r="Y9">
        <f>'Total Count'!Z18-'Total Count'!Z9</f>
        <v>4081629</v>
      </c>
      <c r="Z9">
        <f>'Total Count'!AA18-'Total Count'!AA9</f>
        <v>4162066</v>
      </c>
      <c r="AA9">
        <f>'Total Count'!AB18-'Total Count'!AB9</f>
        <v>4237215</v>
      </c>
      <c r="AB9">
        <f>'Total Count'!AC18-'Total Count'!AC9</f>
        <v>4317007</v>
      </c>
      <c r="AC9">
        <f>'Total Count'!AD18-'Total Count'!AD9</f>
        <v>4395114</v>
      </c>
      <c r="AD9">
        <f>'Total Count'!AE18-'Total Count'!AE9</f>
        <v>4478188</v>
      </c>
      <c r="AE9">
        <f>'Total Count'!AF18-'Total Count'!AF9</f>
        <v>4566911</v>
      </c>
      <c r="AF9">
        <f>'Total Count'!AG18-'Total Count'!AG9</f>
        <v>4656240</v>
      </c>
      <c r="AG9">
        <f>'Total Count'!AH18-'Total Count'!AH9</f>
        <v>4741117</v>
      </c>
      <c r="AH9">
        <f>'Total Count'!AI18-'Total Count'!AI9</f>
        <v>4838509</v>
      </c>
      <c r="AI9">
        <f>'Total Count'!AJ18-'Total Count'!AJ9</f>
        <v>4923733</v>
      </c>
      <c r="AJ9">
        <f>'Total Count'!AK18-'Total Count'!AK9</f>
        <v>5029207</v>
      </c>
      <c r="AK9">
        <f>'Total Count'!AL18-'Total Count'!AL9</f>
        <v>5132276</v>
      </c>
      <c r="AL9">
        <f>'Total Count'!AM18-'Total Count'!AM9</f>
        <v>5255549</v>
      </c>
      <c r="AM9">
        <f>'Total Count'!AN18-'Total Count'!AN9</f>
        <v>5981696</v>
      </c>
      <c r="AN9">
        <f>'Total Count'!AO18-'Total Count'!AO9</f>
        <v>5497598</v>
      </c>
    </row>
    <row r="11" spans="2:40" ht="15.5" x14ac:dyDescent="0.35">
      <c r="B11" s="1" t="s">
        <v>22</v>
      </c>
    </row>
    <row r="12" spans="2:40" s="5" customFormat="1" x14ac:dyDescent="0.35">
      <c r="B12" s="5" t="s">
        <v>1</v>
      </c>
      <c r="C12" s="10">
        <v>42841</v>
      </c>
      <c r="D12" s="10">
        <v>42871</v>
      </c>
      <c r="E12" s="10">
        <v>42901</v>
      </c>
      <c r="F12" s="10">
        <v>42931</v>
      </c>
      <c r="G12" s="10">
        <v>42961</v>
      </c>
      <c r="H12" s="10">
        <v>42991</v>
      </c>
      <c r="I12" s="10">
        <v>43021</v>
      </c>
      <c r="J12" s="10">
        <v>43051</v>
      </c>
      <c r="K12" s="10">
        <v>43081</v>
      </c>
      <c r="L12" s="10">
        <v>43111</v>
      </c>
      <c r="M12" s="10">
        <v>43141</v>
      </c>
      <c r="N12" s="10">
        <v>43171</v>
      </c>
      <c r="O12" s="10">
        <v>43201</v>
      </c>
      <c r="P12" s="10">
        <v>43231</v>
      </c>
      <c r="Q12" s="10">
        <v>43261</v>
      </c>
      <c r="R12" s="10">
        <v>43291</v>
      </c>
      <c r="S12" s="10">
        <v>43321</v>
      </c>
      <c r="T12" s="10">
        <v>43351</v>
      </c>
      <c r="U12" s="10">
        <v>43381</v>
      </c>
      <c r="V12" s="10">
        <v>43411</v>
      </c>
      <c r="W12" s="10">
        <v>43441</v>
      </c>
      <c r="X12" s="10">
        <v>43471</v>
      </c>
      <c r="Y12" s="10">
        <v>43501</v>
      </c>
      <c r="Z12" s="10">
        <v>43531</v>
      </c>
      <c r="AA12" s="10">
        <v>43561</v>
      </c>
      <c r="AB12" s="10">
        <v>43591</v>
      </c>
      <c r="AC12" s="10">
        <v>43621</v>
      </c>
      <c r="AD12" s="10">
        <v>43651</v>
      </c>
      <c r="AE12" s="10">
        <v>43681</v>
      </c>
      <c r="AF12" s="10">
        <v>43711</v>
      </c>
      <c r="AG12" s="10">
        <v>43741</v>
      </c>
      <c r="AH12" s="10">
        <v>43771</v>
      </c>
      <c r="AI12" s="10">
        <v>43801</v>
      </c>
      <c r="AJ12" s="10">
        <v>43831</v>
      </c>
      <c r="AK12" s="10">
        <v>43861</v>
      </c>
      <c r="AL12" s="10">
        <v>43891</v>
      </c>
      <c r="AM12" s="5" t="s">
        <v>20</v>
      </c>
      <c r="AN12" s="5" t="s">
        <v>7</v>
      </c>
    </row>
    <row r="13" spans="2:40" ht="15.5" x14ac:dyDescent="0.35">
      <c r="B13" s="1" t="s">
        <v>0</v>
      </c>
      <c r="C13">
        <f>Increment!C13-Increment!C4</f>
        <v>5520</v>
      </c>
      <c r="D13">
        <f>Increment!D13-Increment!D4</f>
        <v>5419</v>
      </c>
      <c r="E13">
        <f>Increment!E13-Increment!E4</f>
        <v>5659</v>
      </c>
      <c r="F13">
        <f>Increment!F13-Increment!F4</f>
        <v>6122</v>
      </c>
      <c r="G13">
        <f>Increment!G13-Increment!G4</f>
        <v>6183</v>
      </c>
      <c r="H13">
        <f>Increment!H13-Increment!H4</f>
        <v>5964</v>
      </c>
      <c r="I13">
        <f>Increment!I13-Increment!I4</f>
        <v>5575</v>
      </c>
      <c r="J13">
        <f>Increment!J13-Increment!J4</f>
        <v>5948</v>
      </c>
      <c r="K13">
        <f>Increment!K13-Increment!K4</f>
        <v>5692</v>
      </c>
      <c r="L13">
        <f>Increment!L13-Increment!L4</f>
        <v>7352</v>
      </c>
      <c r="M13">
        <f>Increment!M13-Increment!M4</f>
        <v>6289</v>
      </c>
      <c r="N13">
        <f>Increment!N13-Increment!N4</f>
        <v>6542</v>
      </c>
      <c r="O13">
        <f>Increment!O13-Increment!O4</f>
        <v>6829</v>
      </c>
      <c r="P13">
        <f>Increment!P13-Increment!P4</f>
        <v>6934</v>
      </c>
      <c r="Q13">
        <f>Increment!Q13-Increment!Q4</f>
        <v>7512</v>
      </c>
      <c r="R13">
        <f>Increment!R13-Increment!R4</f>
        <v>7404</v>
      </c>
      <c r="S13">
        <f>Increment!S13-Increment!S4</f>
        <v>7551</v>
      </c>
      <c r="T13">
        <f>Increment!T13-Increment!T4</f>
        <v>7627</v>
      </c>
      <c r="U13">
        <f>Increment!U13-Increment!U4</f>
        <v>6896</v>
      </c>
      <c r="V13">
        <f>Increment!V13-Increment!V4</f>
        <v>7591</v>
      </c>
      <c r="W13">
        <f>Increment!W13-Increment!W4</f>
        <v>8456</v>
      </c>
      <c r="X13">
        <f>Increment!X13-Increment!X4</f>
        <v>10405</v>
      </c>
      <c r="Y13">
        <f>Increment!Y13-Increment!Y4</f>
        <v>8422</v>
      </c>
      <c r="Z13">
        <f>Increment!Z13-Increment!Z4</f>
        <v>8872</v>
      </c>
      <c r="AA13">
        <f>Increment!AA13-Increment!AA4</f>
        <v>8668</v>
      </c>
      <c r="AB13">
        <f>Increment!AB13-Increment!AB4</f>
        <v>9527</v>
      </c>
      <c r="AC13">
        <f>Increment!AC13-Increment!AC4</f>
        <v>9722</v>
      </c>
      <c r="AD13">
        <f>Increment!AD13-Increment!AD4</f>
        <v>9982</v>
      </c>
      <c r="AE13">
        <f>Increment!AE13-Increment!AE4</f>
        <v>10144</v>
      </c>
      <c r="AF13">
        <f>Increment!AF13-Increment!AF4</f>
        <v>10195</v>
      </c>
      <c r="AG13">
        <f>Increment!AG13-Increment!AG4</f>
        <v>9987</v>
      </c>
      <c r="AH13">
        <f>Increment!AH13-Increment!AH4</f>
        <v>10939</v>
      </c>
      <c r="AI13">
        <f>Increment!AI13-Increment!AI4</f>
        <v>9552</v>
      </c>
      <c r="AJ13">
        <f>Increment!AJ13-Increment!AJ4</f>
        <v>10212</v>
      </c>
      <c r="AK13">
        <f>Increment!AK13-Increment!AK4</f>
        <v>10239</v>
      </c>
      <c r="AL13">
        <f>Increment!AL13-Increment!AL4</f>
        <v>12012</v>
      </c>
      <c r="AM13">
        <f>Increment!AM13-Increment!AM4</f>
        <v>53586</v>
      </c>
      <c r="AN13">
        <f>Increment!AN13-Increment!AN4</f>
        <v>17862</v>
      </c>
    </row>
    <row r="14" spans="2:40" ht="15.5" x14ac:dyDescent="0.35">
      <c r="B14" s="1" t="s">
        <v>2</v>
      </c>
      <c r="C14">
        <f>Increment!C14-Increment!C5</f>
        <v>16434</v>
      </c>
      <c r="D14">
        <f>Increment!D14-Increment!D5</f>
        <v>17189</v>
      </c>
      <c r="E14">
        <f>Increment!E14-Increment!E5</f>
        <v>17269</v>
      </c>
      <c r="F14">
        <f>Increment!F14-Increment!F5</f>
        <v>18390</v>
      </c>
      <c r="G14">
        <f>Increment!G14-Increment!G5</f>
        <v>18539</v>
      </c>
      <c r="H14">
        <f>Increment!H14-Increment!H5</f>
        <v>16713</v>
      </c>
      <c r="I14">
        <f>Increment!I14-Increment!I5</f>
        <v>15670</v>
      </c>
      <c r="J14">
        <f>Increment!J14-Increment!J5</f>
        <v>17543</v>
      </c>
      <c r="K14">
        <f>Increment!K14-Increment!K5</f>
        <v>16554</v>
      </c>
      <c r="L14">
        <f>Increment!L14-Increment!L5</f>
        <v>24484</v>
      </c>
      <c r="M14">
        <f>Increment!M14-Increment!M5</f>
        <v>18160</v>
      </c>
      <c r="N14">
        <f>Increment!N14-Increment!N5</f>
        <v>19546</v>
      </c>
      <c r="O14">
        <f>Increment!O14-Increment!O5</f>
        <v>18907</v>
      </c>
      <c r="P14">
        <f>Increment!P14-Increment!P5</f>
        <v>17933</v>
      </c>
      <c r="Q14">
        <f>Increment!Q14-Increment!Q5</f>
        <v>18577</v>
      </c>
      <c r="R14">
        <f>Increment!R14-Increment!R5</f>
        <v>20262</v>
      </c>
      <c r="S14">
        <f>Increment!S14-Increment!S5</f>
        <v>20268</v>
      </c>
      <c r="T14">
        <f>Increment!T14-Increment!T5</f>
        <v>18748</v>
      </c>
      <c r="U14">
        <f>Increment!U14-Increment!U5</f>
        <v>18593</v>
      </c>
      <c r="V14">
        <f>Increment!V14-Increment!V5</f>
        <v>19462</v>
      </c>
      <c r="W14">
        <f>Increment!W14-Increment!W5</f>
        <v>20218</v>
      </c>
      <c r="X14">
        <f>Increment!X14-Increment!X5</f>
        <v>30777</v>
      </c>
      <c r="Y14">
        <f>Increment!Y14-Increment!Y5</f>
        <v>21777</v>
      </c>
      <c r="Z14">
        <f>Increment!Z14-Increment!Z5</f>
        <v>22773</v>
      </c>
      <c r="AA14">
        <f>Increment!AA14-Increment!AA5</f>
        <v>21175</v>
      </c>
      <c r="AB14">
        <f>Increment!AB14-Increment!AB5</f>
        <v>22311</v>
      </c>
      <c r="AC14">
        <f>Increment!AC14-Increment!AC5</f>
        <v>21448</v>
      </c>
      <c r="AD14">
        <f>Increment!AD14-Increment!AD5</f>
        <v>22997</v>
      </c>
      <c r="AE14">
        <f>Increment!AE14-Increment!AE5</f>
        <v>24796</v>
      </c>
      <c r="AF14">
        <f>Increment!AF14-Increment!AF5</f>
        <v>24625</v>
      </c>
      <c r="AG14">
        <f>Increment!AG14-Increment!AG5</f>
        <v>22616</v>
      </c>
      <c r="AH14">
        <f>Increment!AH14-Increment!AH5</f>
        <v>25953</v>
      </c>
      <c r="AI14">
        <f>Increment!AI14-Increment!AI5</f>
        <v>22776</v>
      </c>
      <c r="AJ14">
        <f>Increment!AJ14-Increment!AJ5</f>
        <v>31219</v>
      </c>
      <c r="AK14">
        <f>Increment!AK14-Increment!AK5</f>
        <v>26816</v>
      </c>
      <c r="AL14">
        <f>Increment!AL14-Increment!AL5</f>
        <v>29855</v>
      </c>
      <c r="AM14">
        <f>Increment!AM14-Increment!AM5</f>
        <v>165513</v>
      </c>
      <c r="AN14">
        <f>Increment!AN14-Increment!AN5</f>
        <v>55171</v>
      </c>
    </row>
    <row r="15" spans="2:40" ht="15.5" x14ac:dyDescent="0.35">
      <c r="B15" s="1" t="s">
        <v>3</v>
      </c>
      <c r="C15">
        <f>Increment!C15-Increment!C6</f>
        <v>17447</v>
      </c>
      <c r="D15">
        <f>Increment!D15-Increment!D6</f>
        <v>17974</v>
      </c>
      <c r="E15">
        <f>Increment!E15-Increment!E6</f>
        <v>17648</v>
      </c>
      <c r="F15">
        <f>Increment!F15-Increment!F6</f>
        <v>19549</v>
      </c>
      <c r="G15">
        <f>Increment!G15-Increment!G6</f>
        <v>19864</v>
      </c>
      <c r="H15">
        <f>Increment!H15-Increment!H6</f>
        <v>18434</v>
      </c>
      <c r="I15">
        <f>Increment!I15-Increment!I6</f>
        <v>17295</v>
      </c>
      <c r="J15">
        <f>Increment!J15-Increment!J6</f>
        <v>18591</v>
      </c>
      <c r="K15">
        <f>Increment!K15-Increment!K6</f>
        <v>17401</v>
      </c>
      <c r="L15">
        <f>Increment!L15-Increment!L6</f>
        <v>23381</v>
      </c>
      <c r="M15">
        <f>Increment!M15-Increment!M6</f>
        <v>19368</v>
      </c>
      <c r="N15">
        <f>Increment!N15-Increment!N6</f>
        <v>20700</v>
      </c>
      <c r="O15">
        <f>Increment!O15-Increment!O6</f>
        <v>20134</v>
      </c>
      <c r="P15">
        <f>Increment!P15-Increment!P6</f>
        <v>19191</v>
      </c>
      <c r="Q15">
        <f>Increment!Q15-Increment!Q6</f>
        <v>20024</v>
      </c>
      <c r="R15">
        <f>Increment!R15-Increment!R6</f>
        <v>21157</v>
      </c>
      <c r="S15">
        <f>Increment!S15-Increment!S6</f>
        <v>22865</v>
      </c>
      <c r="T15">
        <f>Increment!T15-Increment!T6</f>
        <v>21719</v>
      </c>
      <c r="U15">
        <f>Increment!U15-Increment!U6</f>
        <v>20486</v>
      </c>
      <c r="V15">
        <f>Increment!V15-Increment!V6</f>
        <v>21843</v>
      </c>
      <c r="W15">
        <f>Increment!W15-Increment!W6</f>
        <v>21980</v>
      </c>
      <c r="X15">
        <f>Increment!X15-Increment!X6</f>
        <v>29551</v>
      </c>
      <c r="Y15">
        <f>Increment!Y15-Increment!Y6</f>
        <v>23453</v>
      </c>
      <c r="Z15">
        <f>Increment!Z15-Increment!Z6</f>
        <v>24570</v>
      </c>
      <c r="AA15">
        <f>Increment!AA15-Increment!AA6</f>
        <v>22582</v>
      </c>
      <c r="AB15">
        <f>Increment!AB15-Increment!AB6</f>
        <v>24604</v>
      </c>
      <c r="AC15">
        <f>Increment!AC15-Increment!AC6</f>
        <v>23742</v>
      </c>
      <c r="AD15">
        <f>Increment!AD15-Increment!AD6</f>
        <v>25289</v>
      </c>
      <c r="AE15">
        <f>Increment!AE15-Increment!AE6</f>
        <v>27666</v>
      </c>
      <c r="AF15">
        <f>Increment!AF15-Increment!AF6</f>
        <v>27155</v>
      </c>
      <c r="AG15">
        <f>Increment!AG15-Increment!AG6</f>
        <v>25700</v>
      </c>
      <c r="AH15">
        <f>Increment!AH15-Increment!AH6</f>
        <v>29236</v>
      </c>
      <c r="AI15">
        <f>Increment!AI15-Increment!AI6</f>
        <v>26125</v>
      </c>
      <c r="AJ15">
        <f>Increment!AJ15-Increment!AJ6</f>
        <v>33278</v>
      </c>
      <c r="AK15">
        <f>Increment!AK15-Increment!AK6</f>
        <v>32849</v>
      </c>
      <c r="AL15">
        <f>Increment!AL15-Increment!AL6</f>
        <v>39379</v>
      </c>
      <c r="AM15">
        <f>Increment!AM15-Increment!AM6</f>
        <v>200610</v>
      </c>
      <c r="AN15">
        <f>Increment!AN15-Increment!AN6</f>
        <v>66870</v>
      </c>
    </row>
    <row r="16" spans="2:40" ht="15.5" x14ac:dyDescent="0.35">
      <c r="B16" s="1" t="s">
        <v>4</v>
      </c>
      <c r="C16">
        <f>Increment!C16-Increment!C7</f>
        <v>7895</v>
      </c>
      <c r="D16">
        <f>Increment!D16-Increment!D7</f>
        <v>8008</v>
      </c>
      <c r="E16">
        <f>Increment!E16-Increment!E7</f>
        <v>8041</v>
      </c>
      <c r="F16">
        <f>Increment!F16-Increment!F7</f>
        <v>8503</v>
      </c>
      <c r="G16">
        <f>Increment!G16-Increment!G7</f>
        <v>8762</v>
      </c>
      <c r="H16">
        <f>Increment!H16-Increment!H7</f>
        <v>8341</v>
      </c>
      <c r="I16">
        <f>Increment!I16-Increment!I7</f>
        <v>7849</v>
      </c>
      <c r="J16">
        <f>Increment!J16-Increment!J7</f>
        <v>8406</v>
      </c>
      <c r="K16">
        <f>Increment!K16-Increment!K7</f>
        <v>7705</v>
      </c>
      <c r="L16">
        <f>Increment!L16-Increment!L7</f>
        <v>9323</v>
      </c>
      <c r="M16">
        <f>Increment!M16-Increment!M7</f>
        <v>8220</v>
      </c>
      <c r="N16">
        <f>Increment!N16-Increment!N7</f>
        <v>9424</v>
      </c>
      <c r="O16">
        <f>Increment!O16-Increment!O7</f>
        <v>8995</v>
      </c>
      <c r="P16">
        <f>Increment!P16-Increment!P7</f>
        <v>8566</v>
      </c>
      <c r="Q16">
        <f>Increment!Q16-Increment!Q7</f>
        <v>8884</v>
      </c>
      <c r="R16">
        <f>Increment!R16-Increment!R7</f>
        <v>9476</v>
      </c>
      <c r="S16">
        <f>Increment!S16-Increment!S7</f>
        <v>9706</v>
      </c>
      <c r="T16">
        <f>Increment!T16-Increment!T7</f>
        <v>9657</v>
      </c>
      <c r="U16">
        <f>Increment!U16-Increment!U7</f>
        <v>9437</v>
      </c>
      <c r="V16">
        <f>Increment!V16-Increment!V7</f>
        <v>10250</v>
      </c>
      <c r="W16">
        <f>Increment!W16-Increment!W7</f>
        <v>10544</v>
      </c>
      <c r="X16">
        <f>Increment!X16-Increment!X7</f>
        <v>12978</v>
      </c>
      <c r="Y16">
        <f>Increment!Y16-Increment!Y7</f>
        <v>10730</v>
      </c>
      <c r="Z16">
        <f>Increment!Z16-Increment!Z7</f>
        <v>11694</v>
      </c>
      <c r="AA16">
        <f>Increment!AA16-Increment!AA7</f>
        <v>11165</v>
      </c>
      <c r="AB16">
        <f>Increment!AB16-Increment!AB7</f>
        <v>11379</v>
      </c>
      <c r="AC16">
        <f>Increment!AC16-Increment!AC7</f>
        <v>11463</v>
      </c>
      <c r="AD16">
        <f>Increment!AD16-Increment!AD7</f>
        <v>11889</v>
      </c>
      <c r="AE16">
        <f>Increment!AE16-Increment!AE7</f>
        <v>12775</v>
      </c>
      <c r="AF16">
        <f>Increment!AF16-Increment!AF7</f>
        <v>13205</v>
      </c>
      <c r="AG16">
        <f>Increment!AG16-Increment!AG7</f>
        <v>12560</v>
      </c>
      <c r="AH16">
        <f>Increment!AH16-Increment!AH7</f>
        <v>14298</v>
      </c>
      <c r="AI16">
        <f>Increment!AI16-Increment!AI7</f>
        <v>13085</v>
      </c>
      <c r="AJ16">
        <f>Increment!AJ16-Increment!AJ7</f>
        <v>14583</v>
      </c>
      <c r="AK16">
        <f>Increment!AK16-Increment!AK7</f>
        <v>16080</v>
      </c>
      <c r="AL16">
        <f>Increment!AL16-Increment!AL7</f>
        <v>20876</v>
      </c>
      <c r="AM16">
        <f>Increment!AM16-Increment!AM7</f>
        <v>130665</v>
      </c>
      <c r="AN16">
        <f>Increment!AN16-Increment!AN7</f>
        <v>43555</v>
      </c>
    </row>
    <row r="17" spans="2:40" ht="15.5" x14ac:dyDescent="0.35">
      <c r="B17" s="1" t="s">
        <v>5</v>
      </c>
      <c r="C17">
        <f>Increment!C17-Increment!C8</f>
        <v>8038</v>
      </c>
      <c r="D17">
        <f>Increment!D17-Increment!D8</f>
        <v>8361</v>
      </c>
      <c r="E17">
        <f>Increment!E17-Increment!E8</f>
        <v>8363</v>
      </c>
      <c r="F17">
        <f>Increment!F17-Increment!F8</f>
        <v>8785</v>
      </c>
      <c r="G17">
        <f>Increment!G17-Increment!G8</f>
        <v>9080</v>
      </c>
      <c r="H17">
        <f>Increment!H17-Increment!H8</f>
        <v>8486</v>
      </c>
      <c r="I17">
        <f>Increment!I17-Increment!I8</f>
        <v>8667</v>
      </c>
      <c r="J17">
        <f>Increment!J17-Increment!J8</f>
        <v>8861</v>
      </c>
      <c r="K17">
        <f>Increment!K17-Increment!K8</f>
        <v>7870</v>
      </c>
      <c r="L17">
        <f>Increment!L17-Increment!L8</f>
        <v>9722</v>
      </c>
      <c r="M17">
        <f>Increment!M17-Increment!M8</f>
        <v>8806</v>
      </c>
      <c r="N17">
        <f>Increment!N17-Increment!N8</f>
        <v>9850</v>
      </c>
      <c r="O17">
        <f>Increment!O17-Increment!O8</f>
        <v>9593</v>
      </c>
      <c r="P17">
        <f>Increment!P17-Increment!P8</f>
        <v>9385</v>
      </c>
      <c r="Q17">
        <f>Increment!Q17-Increment!Q8</f>
        <v>9755</v>
      </c>
      <c r="R17">
        <f>Increment!R17-Increment!R8</f>
        <v>10354</v>
      </c>
      <c r="S17">
        <f>Increment!S17-Increment!S8</f>
        <v>10416</v>
      </c>
      <c r="T17">
        <f>Increment!T17-Increment!T8</f>
        <v>10102</v>
      </c>
      <c r="U17">
        <f>Increment!U17-Increment!U8</f>
        <v>11074</v>
      </c>
      <c r="V17">
        <f>Increment!V17-Increment!V8</f>
        <v>11742</v>
      </c>
      <c r="W17">
        <f>Increment!W17-Increment!W8</f>
        <v>11504</v>
      </c>
      <c r="X17">
        <f>Increment!X17-Increment!X8</f>
        <v>14580</v>
      </c>
      <c r="Y17">
        <f>Increment!Y17-Increment!Y8</f>
        <v>11678</v>
      </c>
      <c r="Z17">
        <f>Increment!Z17-Increment!Z8</f>
        <v>12528</v>
      </c>
      <c r="AA17">
        <f>Increment!AA17-Increment!AA8</f>
        <v>11559</v>
      </c>
      <c r="AB17">
        <f>Increment!AB17-Increment!AB8</f>
        <v>11971</v>
      </c>
      <c r="AC17">
        <f>Increment!AC17-Increment!AC8</f>
        <v>11732</v>
      </c>
      <c r="AD17">
        <f>Increment!AD17-Increment!AD8</f>
        <v>12917</v>
      </c>
      <c r="AE17">
        <f>Increment!AE17-Increment!AE8</f>
        <v>13342</v>
      </c>
      <c r="AF17">
        <f>Increment!AF17-Increment!AF8</f>
        <v>14149</v>
      </c>
      <c r="AG17">
        <f>Increment!AG17-Increment!AG8</f>
        <v>14014</v>
      </c>
      <c r="AH17">
        <f>Increment!AH17-Increment!AH8</f>
        <v>16966</v>
      </c>
      <c r="AI17">
        <f>Increment!AI17-Increment!AI8</f>
        <v>13686</v>
      </c>
      <c r="AJ17">
        <f>Increment!AJ17-Increment!AJ8</f>
        <v>16182</v>
      </c>
      <c r="AK17">
        <f>Increment!AK17-Increment!AK8</f>
        <v>17085</v>
      </c>
      <c r="AL17">
        <f>Increment!AL17-Increment!AL8</f>
        <v>21151</v>
      </c>
      <c r="AM17">
        <f>Increment!AM17-Increment!AM8</f>
        <v>175773</v>
      </c>
      <c r="AN17">
        <f>Increment!AN17-Increment!AN8</f>
        <v>58591</v>
      </c>
    </row>
    <row r="18" spans="2:40" ht="15.5" x14ac:dyDescent="0.35">
      <c r="B18" s="1" t="s">
        <v>10</v>
      </c>
      <c r="C18">
        <f>Increment!C18-Increment!C9</f>
        <v>55334</v>
      </c>
      <c r="D18">
        <f>Increment!D18-Increment!D9</f>
        <v>56951</v>
      </c>
      <c r="E18">
        <f>Increment!E18-Increment!E9</f>
        <v>56980</v>
      </c>
      <c r="F18">
        <f>Increment!F18-Increment!F9</f>
        <v>61349</v>
      </c>
      <c r="G18">
        <f>Increment!G18-Increment!G9</f>
        <v>62428</v>
      </c>
      <c r="H18">
        <f>Increment!H18-Increment!H9</f>
        <v>57938</v>
      </c>
      <c r="I18">
        <f>Increment!I18-Increment!I9</f>
        <v>55056</v>
      </c>
      <c r="J18">
        <f>Increment!J18-Increment!J9</f>
        <v>59349</v>
      </c>
      <c r="K18">
        <f>Increment!K18-Increment!K9</f>
        <v>55222</v>
      </c>
      <c r="L18">
        <f>Increment!L18-Increment!L9</f>
        <v>74262</v>
      </c>
      <c r="M18">
        <f>Increment!M18-Increment!M9</f>
        <v>60843</v>
      </c>
      <c r="N18">
        <f>Increment!N18-Increment!N9</f>
        <v>66062</v>
      </c>
      <c r="O18">
        <f>Increment!O18-Increment!O9</f>
        <v>64458</v>
      </c>
      <c r="P18">
        <f>Increment!P18-Increment!P9</f>
        <v>62009</v>
      </c>
      <c r="Q18">
        <f>Increment!Q18-Increment!Q9</f>
        <v>64752</v>
      </c>
      <c r="R18">
        <f>Increment!R18-Increment!R9</f>
        <v>68653</v>
      </c>
      <c r="S18">
        <f>Increment!S18-Increment!S9</f>
        <v>70806</v>
      </c>
      <c r="T18">
        <f>Increment!T18-Increment!T9</f>
        <v>67853</v>
      </c>
      <c r="U18">
        <f>Increment!U18-Increment!U9</f>
        <v>66486</v>
      </c>
      <c r="V18">
        <f>Increment!V18-Increment!V9</f>
        <v>70888</v>
      </c>
      <c r="W18">
        <f>Increment!W18-Increment!W9</f>
        <v>72702</v>
      </c>
      <c r="X18">
        <f>Increment!X18-Increment!X9</f>
        <v>98291</v>
      </c>
      <c r="Y18">
        <f>Increment!Y18-Increment!Y9</f>
        <v>76060</v>
      </c>
      <c r="Z18">
        <f>Increment!Z18-Increment!Z9</f>
        <v>80437</v>
      </c>
      <c r="AA18">
        <f>Increment!AA18-Increment!AA9</f>
        <v>75149</v>
      </c>
      <c r="AB18">
        <f>Increment!AB18-Increment!AB9</f>
        <v>79792</v>
      </c>
      <c r="AC18">
        <f>Increment!AC18-Increment!AC9</f>
        <v>78107</v>
      </c>
      <c r="AD18">
        <f>Increment!AD18-Increment!AD9</f>
        <v>83074</v>
      </c>
      <c r="AE18">
        <f>Increment!AE18-Increment!AE9</f>
        <v>88723</v>
      </c>
      <c r="AF18">
        <f>Increment!AF18-Increment!AF9</f>
        <v>89329</v>
      </c>
      <c r="AG18">
        <f>Increment!AG18-Increment!AG9</f>
        <v>84877</v>
      </c>
      <c r="AH18">
        <f>Increment!AH18-Increment!AH9</f>
        <v>97392</v>
      </c>
      <c r="AI18">
        <f>Increment!AI18-Increment!AI9</f>
        <v>85224</v>
      </c>
      <c r="AJ18">
        <f>Increment!AJ18-Increment!AJ9</f>
        <v>105474</v>
      </c>
      <c r="AK18">
        <f>Increment!AK18-Increment!AK9</f>
        <v>103069</v>
      </c>
      <c r="AL18">
        <f>Increment!AL18-Increment!AL9</f>
        <v>123273</v>
      </c>
      <c r="AM18">
        <f>Increment!AM18-Increment!AM9</f>
        <v>726147</v>
      </c>
      <c r="AN18">
        <f>Increment!AN18-Increment!AN9</f>
        <v>242049</v>
      </c>
    </row>
    <row r="20" spans="2:40" ht="15.5" x14ac:dyDescent="0.35">
      <c r="B20" s="1" t="s">
        <v>23</v>
      </c>
    </row>
    <row r="21" spans="2:40" s="5" customFormat="1" x14ac:dyDescent="0.35">
      <c r="B21" s="5" t="s">
        <v>1</v>
      </c>
      <c r="C21" s="10">
        <v>42841</v>
      </c>
      <c r="D21" s="10">
        <v>42871</v>
      </c>
      <c r="E21" s="10">
        <v>42901</v>
      </c>
      <c r="F21" s="10">
        <v>42931</v>
      </c>
      <c r="G21" s="10">
        <v>42961</v>
      </c>
      <c r="H21" s="10">
        <v>42991</v>
      </c>
      <c r="I21" s="10">
        <v>43021</v>
      </c>
      <c r="J21" s="10">
        <v>43051</v>
      </c>
      <c r="K21" s="10">
        <v>43081</v>
      </c>
      <c r="L21" s="10">
        <v>43111</v>
      </c>
      <c r="M21" s="10">
        <v>43141</v>
      </c>
      <c r="N21" s="10">
        <v>43171</v>
      </c>
      <c r="O21" s="10">
        <v>43201</v>
      </c>
      <c r="P21" s="10">
        <v>43231</v>
      </c>
      <c r="Q21" s="10">
        <v>43261</v>
      </c>
      <c r="R21" s="10">
        <v>43291</v>
      </c>
      <c r="S21" s="10">
        <v>43321</v>
      </c>
      <c r="T21" s="10">
        <v>43351</v>
      </c>
      <c r="U21" s="10">
        <v>43381</v>
      </c>
      <c r="V21" s="10">
        <v>43411</v>
      </c>
      <c r="W21" s="10">
        <v>43441</v>
      </c>
      <c r="X21" s="10">
        <v>43471</v>
      </c>
      <c r="Y21" s="10">
        <v>43501</v>
      </c>
      <c r="Z21" s="10">
        <v>43531</v>
      </c>
      <c r="AA21" s="10">
        <v>43561</v>
      </c>
      <c r="AB21" s="10">
        <v>43591</v>
      </c>
      <c r="AC21" s="10">
        <v>43621</v>
      </c>
      <c r="AD21" s="10">
        <v>43651</v>
      </c>
      <c r="AE21" s="10">
        <v>43681</v>
      </c>
      <c r="AF21" s="10">
        <v>43711</v>
      </c>
      <c r="AG21" s="10">
        <v>43741</v>
      </c>
      <c r="AH21" s="10">
        <v>43771</v>
      </c>
      <c r="AI21" s="10">
        <v>43801</v>
      </c>
      <c r="AJ21" s="10">
        <v>43831</v>
      </c>
      <c r="AK21" s="10">
        <v>43861</v>
      </c>
      <c r="AL21" s="10">
        <v>43891</v>
      </c>
      <c r="AM21" s="5" t="s">
        <v>20</v>
      </c>
      <c r="AN21" s="5" t="s">
        <v>7</v>
      </c>
    </row>
    <row r="22" spans="2:40" ht="15.5" x14ac:dyDescent="0.35">
      <c r="B22" s="1" t="s">
        <v>0</v>
      </c>
      <c r="C22">
        <f>'Total Count'!C40-'Total Count'!C4</f>
        <v>8604</v>
      </c>
      <c r="D22">
        <f>'Total Count'!D40-'Total Count'!D4</f>
        <v>8836</v>
      </c>
      <c r="E22">
        <f>'Total Count'!E40-'Total Count'!E4</f>
        <v>9037</v>
      </c>
      <c r="F22">
        <f>'Total Count'!F40-'Total Count'!F4</f>
        <v>9216</v>
      </c>
      <c r="G22">
        <f>'Total Count'!G40-'Total Count'!G4</f>
        <v>9428</v>
      </c>
      <c r="H22">
        <f>'Total Count'!H40-'Total Count'!H4</f>
        <v>9623</v>
      </c>
      <c r="I22">
        <f>'Total Count'!I40-'Total Count'!I4</f>
        <v>9788</v>
      </c>
      <c r="J22">
        <f>'Total Count'!J40-'Total Count'!J4</f>
        <v>9932</v>
      </c>
      <c r="K22">
        <f>'Total Count'!K40-'Total Count'!K4</f>
        <v>10287</v>
      </c>
      <c r="L22">
        <f>'Total Count'!L40-'Total Count'!L4</f>
        <v>10474</v>
      </c>
      <c r="M22">
        <f>'Total Count'!M40-'Total Count'!M4</f>
        <v>10704</v>
      </c>
      <c r="N22">
        <f>'Total Count'!N40-'Total Count'!N4</f>
        <v>10983</v>
      </c>
      <c r="O22">
        <f>'Total Count'!O40-'Total Count'!O4</f>
        <v>11220</v>
      </c>
      <c r="P22">
        <f>'Total Count'!P40-'Total Count'!P4</f>
        <v>11445</v>
      </c>
      <c r="Q22">
        <f>'Total Count'!Q40-'Total Count'!Q4</f>
        <v>11662</v>
      </c>
      <c r="R22">
        <f>'Total Count'!R40-'Total Count'!R4</f>
        <v>11907</v>
      </c>
      <c r="S22">
        <f>'Total Count'!S40-'Total Count'!S4</f>
        <v>12131</v>
      </c>
      <c r="T22">
        <f>'Total Count'!T40-'Total Count'!T4</f>
        <v>12413</v>
      </c>
      <c r="U22">
        <f>'Total Count'!U40-'Total Count'!U4</f>
        <v>12696</v>
      </c>
      <c r="V22">
        <f>'Total Count'!V40-'Total Count'!V4</f>
        <v>12888</v>
      </c>
      <c r="W22">
        <f>'Total Count'!W40-'Total Count'!W4</f>
        <v>13167</v>
      </c>
      <c r="X22">
        <f>'Total Count'!X40-'Total Count'!X4</f>
        <v>13457</v>
      </c>
      <c r="Y22">
        <f>'Total Count'!Y40-'Total Count'!Y4</f>
        <v>13706</v>
      </c>
      <c r="Z22">
        <f>'Total Count'!Z40-'Total Count'!Z4</f>
        <v>13931</v>
      </c>
      <c r="AA22">
        <f>'Total Count'!AA40-'Total Count'!AA4</f>
        <v>14206</v>
      </c>
      <c r="AB22">
        <f>'Total Count'!AB40-'Total Count'!AB4</f>
        <v>14555</v>
      </c>
      <c r="AC22">
        <f>'Total Count'!AC40-'Total Count'!AC4</f>
        <v>14915</v>
      </c>
      <c r="AD22">
        <f>'Total Count'!AD40-'Total Count'!AD4</f>
        <v>15204</v>
      </c>
      <c r="AE22">
        <f>'Total Count'!AE40-'Total Count'!AE4</f>
        <v>15460</v>
      </c>
      <c r="AF22">
        <f>'Total Count'!AF40-'Total Count'!AF4</f>
        <v>15802</v>
      </c>
      <c r="AG22">
        <f>'Total Count'!AG40-'Total Count'!AG4</f>
        <v>16095</v>
      </c>
      <c r="AH22">
        <f>'Total Count'!AH40-'Total Count'!AH4</f>
        <v>16372</v>
      </c>
      <c r="AI22">
        <f>'Total Count'!AI40-'Total Count'!AI4</f>
        <v>16804</v>
      </c>
      <c r="AJ22">
        <f>'Total Count'!AJ40-'Total Count'!AJ4</f>
        <v>17137</v>
      </c>
      <c r="AK22">
        <f>'Total Count'!AK40-'Total Count'!AK4</f>
        <v>17523</v>
      </c>
      <c r="AL22">
        <f>'Total Count'!AL40-'Total Count'!AL4</f>
        <v>18003</v>
      </c>
      <c r="AM22">
        <f>'Total Count'!AM40-'Total Count'!AM4</f>
        <v>18634</v>
      </c>
      <c r="AN22">
        <f>'Total Count'!AN40-'Total Count'!AN4</f>
        <v>21052</v>
      </c>
    </row>
    <row r="23" spans="2:40" ht="15.5" x14ac:dyDescent="0.35">
      <c r="B23" s="1" t="s">
        <v>2</v>
      </c>
      <c r="C23">
        <f>'Total Count'!C41-'Total Count'!C5</f>
        <v>40182</v>
      </c>
      <c r="D23">
        <f>'Total Count'!D41-'Total Count'!D5</f>
        <v>41298</v>
      </c>
      <c r="E23">
        <f>'Total Count'!E41-'Total Count'!E5</f>
        <v>42036</v>
      </c>
      <c r="F23">
        <f>'Total Count'!F41-'Total Count'!F5</f>
        <v>42837</v>
      </c>
      <c r="G23">
        <f>'Total Count'!G41-'Total Count'!G5</f>
        <v>43545</v>
      </c>
      <c r="H23">
        <f>'Total Count'!H41-'Total Count'!H5</f>
        <v>44527</v>
      </c>
      <c r="I23">
        <f>'Total Count'!I41-'Total Count'!I5</f>
        <v>45256</v>
      </c>
      <c r="J23">
        <f>'Total Count'!J41-'Total Count'!J5</f>
        <v>46096</v>
      </c>
      <c r="K23">
        <f>'Total Count'!K41-'Total Count'!K5</f>
        <v>47244</v>
      </c>
      <c r="L23">
        <f>'Total Count'!L41-'Total Count'!L5</f>
        <v>48200</v>
      </c>
      <c r="M23">
        <f>'Total Count'!M41-'Total Count'!M5</f>
        <v>49261</v>
      </c>
      <c r="N23">
        <f>'Total Count'!N41-'Total Count'!N5</f>
        <v>50484</v>
      </c>
      <c r="O23">
        <f>'Total Count'!O41-'Total Count'!O5</f>
        <v>51678</v>
      </c>
      <c r="P23">
        <f>'Total Count'!P41-'Total Count'!P5</f>
        <v>52876</v>
      </c>
      <c r="Q23">
        <f>'Total Count'!Q41-'Total Count'!Q5</f>
        <v>53774</v>
      </c>
      <c r="R23">
        <f>'Total Count'!R41-'Total Count'!R5</f>
        <v>54745</v>
      </c>
      <c r="S23">
        <f>'Total Count'!S41-'Total Count'!S5</f>
        <v>56185</v>
      </c>
      <c r="T23">
        <f>'Total Count'!T41-'Total Count'!T5</f>
        <v>57358</v>
      </c>
      <c r="U23">
        <f>'Total Count'!U41-'Total Count'!U5</f>
        <v>58330</v>
      </c>
      <c r="V23">
        <f>'Total Count'!V41-'Total Count'!V5</f>
        <v>59347</v>
      </c>
      <c r="W23">
        <f>'Total Count'!W41-'Total Count'!W5</f>
        <v>60410</v>
      </c>
      <c r="X23">
        <f>'Total Count'!X41-'Total Count'!X5</f>
        <v>61369</v>
      </c>
      <c r="Y23">
        <f>'Total Count'!Y41-'Total Count'!Y5</f>
        <v>62400</v>
      </c>
      <c r="Z23">
        <f>'Total Count'!Z41-'Total Count'!Z5</f>
        <v>63601</v>
      </c>
      <c r="AA23">
        <f>'Total Count'!AA41-'Total Count'!AA5</f>
        <v>64657</v>
      </c>
      <c r="AB23">
        <f>'Total Count'!AB41-'Total Count'!AB5</f>
        <v>65893</v>
      </c>
      <c r="AC23">
        <f>'Total Count'!AC41-'Total Count'!AC5</f>
        <v>67057</v>
      </c>
      <c r="AD23">
        <f>'Total Count'!AD41-'Total Count'!AD5</f>
        <v>68028</v>
      </c>
      <c r="AE23">
        <f>'Total Count'!AE41-'Total Count'!AE5</f>
        <v>69102</v>
      </c>
      <c r="AF23">
        <f>'Total Count'!AF41-'Total Count'!AF5</f>
        <v>70495</v>
      </c>
      <c r="AG23">
        <f>'Total Count'!AG41-'Total Count'!AG5</f>
        <v>71538</v>
      </c>
      <c r="AH23">
        <f>'Total Count'!AH41-'Total Count'!AH5</f>
        <v>72763</v>
      </c>
      <c r="AI23">
        <f>'Total Count'!AI41-'Total Count'!AI5</f>
        <v>74207</v>
      </c>
      <c r="AJ23">
        <f>'Total Count'!AJ41-'Total Count'!AJ5</f>
        <v>75568</v>
      </c>
      <c r="AK23">
        <f>'Total Count'!AK41-'Total Count'!AK5</f>
        <v>77158</v>
      </c>
      <c r="AL23">
        <f>'Total Count'!AL41-'Total Count'!AL5</f>
        <v>78979</v>
      </c>
      <c r="AM23">
        <f>'Total Count'!AM41-'Total Count'!AM5</f>
        <v>80601</v>
      </c>
      <c r="AN23">
        <f>'Total Count'!AN41-'Total Count'!AN5</f>
        <v>89442</v>
      </c>
    </row>
    <row r="24" spans="2:40" ht="15.5" x14ac:dyDescent="0.35">
      <c r="B24" s="1" t="s">
        <v>3</v>
      </c>
      <c r="C24">
        <f>'Total Count'!C42-'Total Count'!C6</f>
        <v>37236</v>
      </c>
      <c r="D24">
        <f>'Total Count'!D42-'Total Count'!D6</f>
        <v>38408</v>
      </c>
      <c r="E24">
        <f>'Total Count'!E42-'Total Count'!E6</f>
        <v>39130</v>
      </c>
      <c r="F24">
        <f>'Total Count'!F42-'Total Count'!F6</f>
        <v>39791</v>
      </c>
      <c r="G24">
        <f>'Total Count'!G42-'Total Count'!G6</f>
        <v>40575</v>
      </c>
      <c r="H24">
        <f>'Total Count'!H42-'Total Count'!H6</f>
        <v>41547</v>
      </c>
      <c r="I24">
        <f>'Total Count'!I42-'Total Count'!I6</f>
        <v>42334</v>
      </c>
      <c r="J24">
        <f>'Total Count'!J42-'Total Count'!J6</f>
        <v>43250</v>
      </c>
      <c r="K24">
        <f>'Total Count'!K42-'Total Count'!K6</f>
        <v>44293</v>
      </c>
      <c r="L24">
        <f>'Total Count'!L42-'Total Count'!L6</f>
        <v>45231</v>
      </c>
      <c r="M24">
        <f>'Total Count'!M42-'Total Count'!M6</f>
        <v>46148</v>
      </c>
      <c r="N24">
        <f>'Total Count'!N42-'Total Count'!N6</f>
        <v>47328</v>
      </c>
      <c r="O24">
        <f>'Total Count'!O42-'Total Count'!O6</f>
        <v>48424</v>
      </c>
      <c r="P24">
        <f>'Total Count'!P42-'Total Count'!P6</f>
        <v>49589</v>
      </c>
      <c r="Q24">
        <f>'Total Count'!Q42-'Total Count'!Q6</f>
        <v>50361</v>
      </c>
      <c r="R24">
        <f>'Total Count'!R42-'Total Count'!R6</f>
        <v>51144</v>
      </c>
      <c r="S24">
        <f>'Total Count'!S42-'Total Count'!S6</f>
        <v>52127</v>
      </c>
      <c r="T24">
        <f>'Total Count'!T42-'Total Count'!T6</f>
        <v>53265</v>
      </c>
      <c r="U24">
        <f>'Total Count'!U42-'Total Count'!U6</f>
        <v>54270</v>
      </c>
      <c r="V24">
        <f>'Total Count'!V42-'Total Count'!V6</f>
        <v>55094</v>
      </c>
      <c r="W24">
        <f>'Total Count'!W42-'Total Count'!W6</f>
        <v>56104</v>
      </c>
      <c r="X24">
        <f>'Total Count'!X42-'Total Count'!X6</f>
        <v>56942</v>
      </c>
      <c r="Y24">
        <f>'Total Count'!Y42-'Total Count'!Y6</f>
        <v>57892</v>
      </c>
      <c r="Z24">
        <f>'Total Count'!Z42-'Total Count'!Z6</f>
        <v>59188</v>
      </c>
      <c r="AA24">
        <f>'Total Count'!AA42-'Total Count'!AA6</f>
        <v>60186</v>
      </c>
      <c r="AB24">
        <f>'Total Count'!AB42-'Total Count'!AB6</f>
        <v>61308</v>
      </c>
      <c r="AC24">
        <f>'Total Count'!AC42-'Total Count'!AC6</f>
        <v>62329</v>
      </c>
      <c r="AD24">
        <f>'Total Count'!AD42-'Total Count'!AD6</f>
        <v>63271</v>
      </c>
      <c r="AE24">
        <f>'Total Count'!AE42-'Total Count'!AE6</f>
        <v>64237</v>
      </c>
      <c r="AF24">
        <f>'Total Count'!AF42-'Total Count'!AF6</f>
        <v>65587</v>
      </c>
      <c r="AG24">
        <f>'Total Count'!AG42-'Total Count'!AG6</f>
        <v>66499</v>
      </c>
      <c r="AH24">
        <f>'Total Count'!AH42-'Total Count'!AH6</f>
        <v>67620</v>
      </c>
      <c r="AI24">
        <f>'Total Count'!AI42-'Total Count'!AI6</f>
        <v>68833</v>
      </c>
      <c r="AJ24">
        <f>'Total Count'!AJ42-'Total Count'!AJ6</f>
        <v>70007</v>
      </c>
      <c r="AK24">
        <f>'Total Count'!AK42-'Total Count'!AK6</f>
        <v>71391</v>
      </c>
      <c r="AL24">
        <f>'Total Count'!AL42-'Total Count'!AL6</f>
        <v>73306</v>
      </c>
      <c r="AM24">
        <f>'Total Count'!AM42-'Total Count'!AM6</f>
        <v>75394</v>
      </c>
      <c r="AN24">
        <f>'Total Count'!AN42-'Total Count'!AN6</f>
        <v>86296</v>
      </c>
    </row>
    <row r="25" spans="2:40" ht="15.5" x14ac:dyDescent="0.35">
      <c r="B25" s="1" t="s">
        <v>4</v>
      </c>
      <c r="C25">
        <f>'Total Count'!C43-'Total Count'!C7</f>
        <v>21101</v>
      </c>
      <c r="D25">
        <f>'Total Count'!D43-'Total Count'!D7</f>
        <v>21752</v>
      </c>
      <c r="E25">
        <f>'Total Count'!E43-'Total Count'!E7</f>
        <v>22070</v>
      </c>
      <c r="F25">
        <f>'Total Count'!F43-'Total Count'!F7</f>
        <v>22384</v>
      </c>
      <c r="G25">
        <f>'Total Count'!G43-'Total Count'!G7</f>
        <v>22691</v>
      </c>
      <c r="H25">
        <f>'Total Count'!H43-'Total Count'!H7</f>
        <v>23084</v>
      </c>
      <c r="I25">
        <f>'Total Count'!I43-'Total Count'!I7</f>
        <v>23605</v>
      </c>
      <c r="J25">
        <f>'Total Count'!J43-'Total Count'!J7</f>
        <v>24007</v>
      </c>
      <c r="K25">
        <f>'Total Count'!K43-'Total Count'!K7</f>
        <v>24579</v>
      </c>
      <c r="L25">
        <f>'Total Count'!L43-'Total Count'!L7</f>
        <v>24984</v>
      </c>
      <c r="M25">
        <f>'Total Count'!M43-'Total Count'!M7</f>
        <v>25381</v>
      </c>
      <c r="N25">
        <f>'Total Count'!N43-'Total Count'!N7</f>
        <v>25743</v>
      </c>
      <c r="O25">
        <f>'Total Count'!O43-'Total Count'!O7</f>
        <v>26659</v>
      </c>
      <c r="P25">
        <f>'Total Count'!P43-'Total Count'!P7</f>
        <v>27282</v>
      </c>
      <c r="Q25">
        <f>'Total Count'!Q43-'Total Count'!Q7</f>
        <v>27718</v>
      </c>
      <c r="R25">
        <f>'Total Count'!R43-'Total Count'!R7</f>
        <v>28152</v>
      </c>
      <c r="S25">
        <f>'Total Count'!S43-'Total Count'!S7</f>
        <v>28710</v>
      </c>
      <c r="T25">
        <f>'Total Count'!T43-'Total Count'!T7</f>
        <v>29064</v>
      </c>
      <c r="U25">
        <f>'Total Count'!U43-'Total Count'!U7</f>
        <v>29684</v>
      </c>
      <c r="V25">
        <f>'Total Count'!V43-'Total Count'!V7</f>
        <v>30270</v>
      </c>
      <c r="W25">
        <f>'Total Count'!W43-'Total Count'!W7</f>
        <v>30817</v>
      </c>
      <c r="X25">
        <f>'Total Count'!X43-'Total Count'!X7</f>
        <v>31265</v>
      </c>
      <c r="Y25">
        <f>'Total Count'!Y43-'Total Count'!Y7</f>
        <v>31687</v>
      </c>
      <c r="Z25">
        <f>'Total Count'!Z43-'Total Count'!Z7</f>
        <v>32123</v>
      </c>
      <c r="AA25">
        <f>'Total Count'!AA43-'Total Count'!AA7</f>
        <v>32971</v>
      </c>
      <c r="AB25">
        <f>'Total Count'!AB43-'Total Count'!AB7</f>
        <v>33707</v>
      </c>
      <c r="AC25">
        <f>'Total Count'!AC43-'Total Count'!AC7</f>
        <v>34222</v>
      </c>
      <c r="AD25">
        <f>'Total Count'!AD43-'Total Count'!AD7</f>
        <v>34758</v>
      </c>
      <c r="AE25">
        <f>'Total Count'!AE43-'Total Count'!AE7</f>
        <v>35216</v>
      </c>
      <c r="AF25">
        <f>'Total Count'!AF43-'Total Count'!AF7</f>
        <v>35757</v>
      </c>
      <c r="AG25">
        <f>'Total Count'!AG43-'Total Count'!AG7</f>
        <v>36413</v>
      </c>
      <c r="AH25">
        <f>'Total Count'!AH43-'Total Count'!AH7</f>
        <v>37101</v>
      </c>
      <c r="AI25">
        <f>'Total Count'!AI43-'Total Count'!AI7</f>
        <v>37897</v>
      </c>
      <c r="AJ25">
        <f>'Total Count'!AJ43-'Total Count'!AJ7</f>
        <v>38598</v>
      </c>
      <c r="AK25">
        <f>'Total Count'!AK43-'Total Count'!AK7</f>
        <v>39419</v>
      </c>
      <c r="AL25">
        <f>'Total Count'!AL43-'Total Count'!AL7</f>
        <v>40323</v>
      </c>
      <c r="AM25">
        <f>'Total Count'!AM43-'Total Count'!AM7</f>
        <v>42071</v>
      </c>
      <c r="AN25">
        <f>'Total Count'!AN43-'Total Count'!AN7</f>
        <v>50015</v>
      </c>
    </row>
    <row r="26" spans="2:40" ht="15.5" x14ac:dyDescent="0.35">
      <c r="B26" s="1" t="s">
        <v>5</v>
      </c>
      <c r="C26">
        <f>'Total Count'!C44-'Total Count'!C8</f>
        <v>15001</v>
      </c>
      <c r="D26">
        <f>'Total Count'!D44-'Total Count'!D8</f>
        <v>15452</v>
      </c>
      <c r="E26">
        <f>'Total Count'!E44-'Total Count'!E8</f>
        <v>15729</v>
      </c>
      <c r="F26">
        <f>'Total Count'!F44-'Total Count'!F8</f>
        <v>16009</v>
      </c>
      <c r="G26">
        <f>'Total Count'!G44-'Total Count'!G8</f>
        <v>16272</v>
      </c>
      <c r="H26">
        <f>'Total Count'!H44-'Total Count'!H8</f>
        <v>16550</v>
      </c>
      <c r="I26">
        <f>'Total Count'!I44-'Total Count'!I8</f>
        <v>16889</v>
      </c>
      <c r="J26">
        <f>'Total Count'!J44-'Total Count'!J8</f>
        <v>17282</v>
      </c>
      <c r="K26">
        <f>'Total Count'!K44-'Total Count'!K8</f>
        <v>17659</v>
      </c>
      <c r="L26">
        <f>'Total Count'!L44-'Total Count'!L8</f>
        <v>17928</v>
      </c>
      <c r="M26">
        <f>'Total Count'!M44-'Total Count'!M8</f>
        <v>18310</v>
      </c>
      <c r="N26">
        <f>'Total Count'!N44-'Total Count'!N8</f>
        <v>18610</v>
      </c>
      <c r="O26">
        <f>'Total Count'!O44-'Total Count'!O8</f>
        <v>19251</v>
      </c>
      <c r="P26">
        <f>'Total Count'!P44-'Total Count'!P8</f>
        <v>19673</v>
      </c>
      <c r="Q26">
        <f>'Total Count'!Q44-'Total Count'!Q8</f>
        <v>20056</v>
      </c>
      <c r="R26">
        <f>'Total Count'!R44-'Total Count'!R8</f>
        <v>20699</v>
      </c>
      <c r="S26">
        <f>'Total Count'!S44-'Total Count'!S8</f>
        <v>21135</v>
      </c>
      <c r="T26">
        <f>'Total Count'!T44-'Total Count'!T8</f>
        <v>21474</v>
      </c>
      <c r="U26">
        <f>'Total Count'!U44-'Total Count'!U8</f>
        <v>21856</v>
      </c>
      <c r="V26">
        <f>'Total Count'!V44-'Total Count'!V8</f>
        <v>22421</v>
      </c>
      <c r="W26">
        <f>'Total Count'!W44-'Total Count'!W8</f>
        <v>22783</v>
      </c>
      <c r="X26">
        <f>'Total Count'!X44-'Total Count'!X8</f>
        <v>23160</v>
      </c>
      <c r="Y26">
        <f>'Total Count'!Y44-'Total Count'!Y8</f>
        <v>23553</v>
      </c>
      <c r="Z26">
        <f>'Total Count'!Z44-'Total Count'!Z8</f>
        <v>23969</v>
      </c>
      <c r="AA26">
        <f>'Total Count'!AA44-'Total Count'!AA8</f>
        <v>24685</v>
      </c>
      <c r="AB26">
        <f>'Total Count'!AB44-'Total Count'!AB8</f>
        <v>25155</v>
      </c>
      <c r="AC26">
        <f>'Total Count'!AC44-'Total Count'!AC8</f>
        <v>25572</v>
      </c>
      <c r="AD26">
        <f>'Total Count'!AD44-'Total Count'!AD8</f>
        <v>25977</v>
      </c>
      <c r="AE26">
        <f>'Total Count'!AE44-'Total Count'!AE8</f>
        <v>26406</v>
      </c>
      <c r="AF26">
        <f>'Total Count'!AF44-'Total Count'!AF8</f>
        <v>26814</v>
      </c>
      <c r="AG26">
        <f>'Total Count'!AG44-'Total Count'!AG8</f>
        <v>27305</v>
      </c>
      <c r="AH26">
        <f>'Total Count'!AH44-'Total Count'!AH8</f>
        <v>27917</v>
      </c>
      <c r="AI26">
        <f>'Total Count'!AI44-'Total Count'!AI8</f>
        <v>28523</v>
      </c>
      <c r="AJ26">
        <f>'Total Count'!AJ44-'Total Count'!AJ8</f>
        <v>29056</v>
      </c>
      <c r="AK26">
        <f>'Total Count'!AK44-'Total Count'!AK8</f>
        <v>29776</v>
      </c>
      <c r="AL26">
        <f>'Total Count'!AL44-'Total Count'!AL8</f>
        <v>30580</v>
      </c>
      <c r="AM26">
        <f>'Total Count'!AM44-'Total Count'!AM8</f>
        <v>32134</v>
      </c>
      <c r="AN26">
        <f>'Total Count'!AN44-'Total Count'!AN8</f>
        <v>39337</v>
      </c>
    </row>
    <row r="27" spans="2:40" ht="15.5" x14ac:dyDescent="0.35">
      <c r="B27" s="1" t="s">
        <v>10</v>
      </c>
      <c r="C27">
        <f>'Total Count'!C45-'Total Count'!C9</f>
        <v>122124</v>
      </c>
      <c r="D27">
        <f>'Total Count'!D45-'Total Count'!D9</f>
        <v>125746</v>
      </c>
      <c r="E27">
        <f>'Total Count'!E45-'Total Count'!E9</f>
        <v>128002</v>
      </c>
      <c r="F27">
        <f>'Total Count'!F45-'Total Count'!F9</f>
        <v>130237</v>
      </c>
      <c r="G27">
        <f>'Total Count'!G45-'Total Count'!G9</f>
        <v>132511</v>
      </c>
      <c r="H27">
        <f>'Total Count'!H45-'Total Count'!H9</f>
        <v>135331</v>
      </c>
      <c r="I27">
        <f>'Total Count'!I45-'Total Count'!I9</f>
        <v>137872</v>
      </c>
      <c r="J27">
        <f>'Total Count'!J45-'Total Count'!J9</f>
        <v>140567</v>
      </c>
      <c r="K27">
        <f>'Total Count'!K45-'Total Count'!K9</f>
        <v>144062</v>
      </c>
      <c r="L27">
        <f>'Total Count'!L45-'Total Count'!L9</f>
        <v>146817</v>
      </c>
      <c r="M27">
        <f>'Total Count'!M45-'Total Count'!M9</f>
        <v>149804</v>
      </c>
      <c r="N27">
        <f>'Total Count'!N45-'Total Count'!N9</f>
        <v>153148</v>
      </c>
      <c r="O27">
        <f>'Total Count'!O45-'Total Count'!O9</f>
        <v>157232</v>
      </c>
      <c r="P27">
        <f>'Total Count'!P45-'Total Count'!P9</f>
        <v>160865</v>
      </c>
      <c r="Q27">
        <f>'Total Count'!Q45-'Total Count'!Q9</f>
        <v>163571</v>
      </c>
      <c r="R27">
        <f>'Total Count'!R45-'Total Count'!R9</f>
        <v>166647</v>
      </c>
      <c r="S27">
        <f>'Total Count'!S45-'Total Count'!S9</f>
        <v>170288</v>
      </c>
      <c r="T27">
        <f>'Total Count'!T45-'Total Count'!T9</f>
        <v>173574</v>
      </c>
      <c r="U27">
        <f>'Total Count'!U45-'Total Count'!U9</f>
        <v>176836</v>
      </c>
      <c r="V27">
        <f>'Total Count'!V45-'Total Count'!V9</f>
        <v>180020</v>
      </c>
      <c r="W27">
        <f>'Total Count'!W45-'Total Count'!W9</f>
        <v>183281</v>
      </c>
      <c r="X27">
        <f>'Total Count'!X45-'Total Count'!X9</f>
        <v>186193</v>
      </c>
      <c r="Y27">
        <f>'Total Count'!Y45-'Total Count'!Y9</f>
        <v>189238</v>
      </c>
      <c r="Z27">
        <f>'Total Count'!Z45-'Total Count'!Z9</f>
        <v>192812</v>
      </c>
      <c r="AA27">
        <f>'Total Count'!AA45-'Total Count'!AA9</f>
        <v>196705</v>
      </c>
      <c r="AB27">
        <f>'Total Count'!AB45-'Total Count'!AB9</f>
        <v>200618</v>
      </c>
      <c r="AC27">
        <f>'Total Count'!AC45-'Total Count'!AC9</f>
        <v>204095</v>
      </c>
      <c r="AD27">
        <f>'Total Count'!AD45-'Total Count'!AD9</f>
        <v>207238</v>
      </c>
      <c r="AE27">
        <f>'Total Count'!AE45-'Total Count'!AE9</f>
        <v>210421</v>
      </c>
      <c r="AF27">
        <f>'Total Count'!AF45-'Total Count'!AF9</f>
        <v>214455</v>
      </c>
      <c r="AG27">
        <f>'Total Count'!AG45-'Total Count'!AG9</f>
        <v>217850</v>
      </c>
      <c r="AH27">
        <f>'Total Count'!AH45-'Total Count'!AH9</f>
        <v>221773</v>
      </c>
      <c r="AI27">
        <f>'Total Count'!AI45-'Total Count'!AI9</f>
        <v>226264</v>
      </c>
      <c r="AJ27">
        <f>'Total Count'!AJ45-'Total Count'!AJ9</f>
        <v>230366</v>
      </c>
      <c r="AK27">
        <f>'Total Count'!AK45-'Total Count'!AK9</f>
        <v>235267</v>
      </c>
      <c r="AL27">
        <f>'Total Count'!AL45-'Total Count'!AL9</f>
        <v>241191</v>
      </c>
      <c r="AM27">
        <f>'Total Count'!AM45-'Total Count'!AM9</f>
        <v>248834</v>
      </c>
      <c r="AN27">
        <f>'Total Count'!AN45-'Total Count'!AN9</f>
        <v>286142</v>
      </c>
    </row>
    <row r="29" spans="2:40" ht="15.5" x14ac:dyDescent="0.35">
      <c r="B29" s="1" t="s">
        <v>24</v>
      </c>
    </row>
    <row r="30" spans="2:40" s="5" customFormat="1" x14ac:dyDescent="0.35">
      <c r="B30" s="5" t="s">
        <v>1</v>
      </c>
      <c r="C30" s="10">
        <v>42841</v>
      </c>
      <c r="D30" s="10">
        <v>42871</v>
      </c>
      <c r="E30" s="10">
        <v>42901</v>
      </c>
      <c r="F30" s="10">
        <v>42931</v>
      </c>
      <c r="G30" s="10">
        <v>42961</v>
      </c>
      <c r="H30" s="10">
        <v>42991</v>
      </c>
      <c r="I30" s="10">
        <v>43021</v>
      </c>
      <c r="J30" s="10">
        <v>43051</v>
      </c>
      <c r="K30" s="10">
        <v>43081</v>
      </c>
      <c r="L30" s="10">
        <v>43111</v>
      </c>
      <c r="M30" s="10">
        <v>43141</v>
      </c>
      <c r="N30" s="10">
        <v>43171</v>
      </c>
      <c r="O30" s="10">
        <v>43201</v>
      </c>
      <c r="P30" s="10">
        <v>43231</v>
      </c>
      <c r="Q30" s="10">
        <v>43261</v>
      </c>
      <c r="R30" s="10">
        <v>43291</v>
      </c>
      <c r="S30" s="10">
        <v>43321</v>
      </c>
      <c r="T30" s="10">
        <v>43351</v>
      </c>
      <c r="U30" s="10">
        <v>43381</v>
      </c>
      <c r="V30" s="10">
        <v>43411</v>
      </c>
      <c r="W30" s="10">
        <v>43441</v>
      </c>
      <c r="X30" s="10">
        <v>43471</v>
      </c>
      <c r="Y30" s="10">
        <v>43501</v>
      </c>
      <c r="Z30" s="10">
        <v>43531</v>
      </c>
      <c r="AA30" s="10">
        <v>43561</v>
      </c>
      <c r="AB30" s="10">
        <v>43591</v>
      </c>
      <c r="AC30" s="10">
        <v>43621</v>
      </c>
      <c r="AD30" s="10">
        <v>43651</v>
      </c>
      <c r="AE30" s="10">
        <v>43681</v>
      </c>
      <c r="AF30" s="10">
        <v>43711</v>
      </c>
      <c r="AG30" s="10">
        <v>43741</v>
      </c>
      <c r="AH30" s="10">
        <v>43771</v>
      </c>
      <c r="AI30" s="10">
        <v>43801</v>
      </c>
      <c r="AJ30" s="10">
        <v>43831</v>
      </c>
      <c r="AK30" s="10">
        <v>43861</v>
      </c>
      <c r="AL30" s="10">
        <v>43891</v>
      </c>
      <c r="AM30" s="5" t="s">
        <v>20</v>
      </c>
      <c r="AN30" s="5" t="s">
        <v>7</v>
      </c>
    </row>
    <row r="31" spans="2:40" ht="15.5" x14ac:dyDescent="0.35">
      <c r="B31" s="1" t="s">
        <v>0</v>
      </c>
      <c r="C31">
        <f>Increment!C22-Increment!C4</f>
        <v>232</v>
      </c>
      <c r="D31">
        <f>Increment!D22-Increment!D4</f>
        <v>201</v>
      </c>
      <c r="E31">
        <f>Increment!E22-Increment!E4</f>
        <v>179</v>
      </c>
      <c r="F31">
        <f>Increment!F22-Increment!F4</f>
        <v>212</v>
      </c>
      <c r="G31">
        <f>Increment!G22-Increment!G4</f>
        <v>195</v>
      </c>
      <c r="H31">
        <f>Increment!H22-Increment!H4</f>
        <v>165</v>
      </c>
      <c r="I31">
        <f>Increment!I22-Increment!I4</f>
        <v>144</v>
      </c>
      <c r="J31">
        <f>Increment!J22-Increment!J4</f>
        <v>355</v>
      </c>
      <c r="K31">
        <f>Increment!K22-Increment!K4</f>
        <v>187</v>
      </c>
      <c r="L31">
        <f>Increment!L22-Increment!L4</f>
        <v>230</v>
      </c>
      <c r="M31">
        <f>Increment!M22-Increment!M4</f>
        <v>279</v>
      </c>
      <c r="N31">
        <f>Increment!N22-Increment!N4</f>
        <v>237</v>
      </c>
      <c r="O31">
        <f>Increment!O22-Increment!O4</f>
        <v>225</v>
      </c>
      <c r="P31">
        <f>Increment!P22-Increment!P4</f>
        <v>217</v>
      </c>
      <c r="Q31">
        <f>Increment!Q22-Increment!Q4</f>
        <v>245</v>
      </c>
      <c r="R31">
        <f>Increment!R22-Increment!R4</f>
        <v>224</v>
      </c>
      <c r="S31">
        <f>Increment!S22-Increment!S4</f>
        <v>282</v>
      </c>
      <c r="T31">
        <f>Increment!T22-Increment!T4</f>
        <v>283</v>
      </c>
      <c r="U31">
        <f>Increment!U22-Increment!U4</f>
        <v>192</v>
      </c>
      <c r="V31">
        <f>Increment!V22-Increment!V4</f>
        <v>279</v>
      </c>
      <c r="W31">
        <f>Increment!W22-Increment!W4</f>
        <v>290</v>
      </c>
      <c r="X31">
        <f>Increment!X22-Increment!X4</f>
        <v>249</v>
      </c>
      <c r="Y31">
        <f>Increment!Y22-Increment!Y4</f>
        <v>225</v>
      </c>
      <c r="Z31">
        <f>Increment!Z22-Increment!Z4</f>
        <v>275</v>
      </c>
      <c r="AA31">
        <f>Increment!AA22-Increment!AA4</f>
        <v>349</v>
      </c>
      <c r="AB31">
        <f>Increment!AB22-Increment!AB4</f>
        <v>360</v>
      </c>
      <c r="AC31">
        <f>Increment!AC22-Increment!AC4</f>
        <v>289</v>
      </c>
      <c r="AD31">
        <f>Increment!AD22-Increment!AD4</f>
        <v>256</v>
      </c>
      <c r="AE31">
        <f>Increment!AE22-Increment!AE4</f>
        <v>342</v>
      </c>
      <c r="AF31">
        <f>Increment!AF22-Increment!AF4</f>
        <v>293</v>
      </c>
      <c r="AG31">
        <f>Increment!AG22-Increment!AG4</f>
        <v>277</v>
      </c>
      <c r="AH31">
        <f>Increment!AH22-Increment!AH4</f>
        <v>432</v>
      </c>
      <c r="AI31">
        <f>Increment!AI22-Increment!AI4</f>
        <v>333</v>
      </c>
      <c r="AJ31">
        <f>Increment!AJ22-Increment!AJ4</f>
        <v>386</v>
      </c>
      <c r="AK31">
        <f>Increment!AK22-Increment!AK4</f>
        <v>480</v>
      </c>
      <c r="AL31">
        <f>Increment!AL22-Increment!AL4</f>
        <v>631</v>
      </c>
      <c r="AM31">
        <f>Increment!AM22-Increment!AM4</f>
        <v>2418</v>
      </c>
      <c r="AN31">
        <f>Increment!AN22-Increment!AN4</f>
        <v>806</v>
      </c>
    </row>
    <row r="32" spans="2:40" ht="15.5" x14ac:dyDescent="0.35">
      <c r="B32" s="1" t="s">
        <v>2</v>
      </c>
      <c r="C32">
        <f>Increment!C23-Increment!C5</f>
        <v>1116</v>
      </c>
      <c r="D32">
        <f>Increment!D23-Increment!D5</f>
        <v>738</v>
      </c>
      <c r="E32">
        <f>Increment!E23-Increment!E5</f>
        <v>801</v>
      </c>
      <c r="F32">
        <f>Increment!F23-Increment!F5</f>
        <v>708</v>
      </c>
      <c r="G32">
        <f>Increment!G23-Increment!G5</f>
        <v>982</v>
      </c>
      <c r="H32">
        <f>Increment!H23-Increment!H5</f>
        <v>729</v>
      </c>
      <c r="I32">
        <f>Increment!I23-Increment!I5</f>
        <v>840</v>
      </c>
      <c r="J32">
        <f>Increment!J23-Increment!J5</f>
        <v>1148</v>
      </c>
      <c r="K32">
        <f>Increment!K23-Increment!K5</f>
        <v>956</v>
      </c>
      <c r="L32">
        <f>Increment!L23-Increment!L5</f>
        <v>1061</v>
      </c>
      <c r="M32">
        <f>Increment!M23-Increment!M5</f>
        <v>1223</v>
      </c>
      <c r="N32">
        <f>Increment!N23-Increment!N5</f>
        <v>1194</v>
      </c>
      <c r="O32">
        <f>Increment!O23-Increment!O5</f>
        <v>1198</v>
      </c>
      <c r="P32">
        <f>Increment!P23-Increment!P5</f>
        <v>898</v>
      </c>
      <c r="Q32">
        <f>Increment!Q23-Increment!Q5</f>
        <v>971</v>
      </c>
      <c r="R32">
        <f>Increment!R23-Increment!R5</f>
        <v>1440</v>
      </c>
      <c r="S32">
        <f>Increment!S23-Increment!S5</f>
        <v>1173</v>
      </c>
      <c r="T32">
        <f>Increment!T23-Increment!T5</f>
        <v>972</v>
      </c>
      <c r="U32">
        <f>Increment!U23-Increment!U5</f>
        <v>1017</v>
      </c>
      <c r="V32">
        <f>Increment!V23-Increment!V5</f>
        <v>1063</v>
      </c>
      <c r="W32">
        <f>Increment!W23-Increment!W5</f>
        <v>959</v>
      </c>
      <c r="X32">
        <f>Increment!X23-Increment!X5</f>
        <v>1031</v>
      </c>
      <c r="Y32">
        <f>Increment!Y23-Increment!Y5</f>
        <v>1201</v>
      </c>
      <c r="Z32">
        <f>Increment!Z23-Increment!Z5</f>
        <v>1056</v>
      </c>
      <c r="AA32">
        <f>Increment!AA23-Increment!AA5</f>
        <v>1236</v>
      </c>
      <c r="AB32">
        <f>Increment!AB23-Increment!AB5</f>
        <v>1164</v>
      </c>
      <c r="AC32">
        <f>Increment!AC23-Increment!AC5</f>
        <v>971</v>
      </c>
      <c r="AD32">
        <f>Increment!AD23-Increment!AD5</f>
        <v>1074</v>
      </c>
      <c r="AE32">
        <f>Increment!AE23-Increment!AE5</f>
        <v>1393</v>
      </c>
      <c r="AF32">
        <f>Increment!AF23-Increment!AF5</f>
        <v>1043</v>
      </c>
      <c r="AG32">
        <f>Increment!AG23-Increment!AG5</f>
        <v>1225</v>
      </c>
      <c r="AH32">
        <f>Increment!AH23-Increment!AH5</f>
        <v>1444</v>
      </c>
      <c r="AI32">
        <f>Increment!AI23-Increment!AI5</f>
        <v>1361</v>
      </c>
      <c r="AJ32">
        <f>Increment!AJ23-Increment!AJ5</f>
        <v>1590</v>
      </c>
      <c r="AK32">
        <f>Increment!AK23-Increment!AK5</f>
        <v>1821</v>
      </c>
      <c r="AL32">
        <f>Increment!AL23-Increment!AL5</f>
        <v>1622</v>
      </c>
      <c r="AM32">
        <f>Increment!AM23-Increment!AM5</f>
        <v>8841</v>
      </c>
      <c r="AN32">
        <f>Increment!AN23-Increment!AN5</f>
        <v>2947</v>
      </c>
    </row>
    <row r="33" spans="2:40" ht="15.5" x14ac:dyDescent="0.35">
      <c r="B33" s="1" t="s">
        <v>3</v>
      </c>
      <c r="C33">
        <f>Increment!C24-Increment!C6</f>
        <v>1172</v>
      </c>
      <c r="D33">
        <f>Increment!D24-Increment!D6</f>
        <v>722</v>
      </c>
      <c r="E33">
        <f>Increment!E24-Increment!E6</f>
        <v>661</v>
      </c>
      <c r="F33">
        <f>Increment!F24-Increment!F6</f>
        <v>784</v>
      </c>
      <c r="G33">
        <f>Increment!G24-Increment!G6</f>
        <v>972</v>
      </c>
      <c r="H33">
        <f>Increment!H24-Increment!H6</f>
        <v>787</v>
      </c>
      <c r="I33">
        <f>Increment!I24-Increment!I6</f>
        <v>916</v>
      </c>
      <c r="J33">
        <f>Increment!J24-Increment!J6</f>
        <v>1043</v>
      </c>
      <c r="K33">
        <f>Increment!K24-Increment!K6</f>
        <v>938</v>
      </c>
      <c r="L33">
        <f>Increment!L24-Increment!L6</f>
        <v>917</v>
      </c>
      <c r="M33">
        <f>Increment!M24-Increment!M6</f>
        <v>1180</v>
      </c>
      <c r="N33">
        <f>Increment!N24-Increment!N6</f>
        <v>1096</v>
      </c>
      <c r="O33">
        <f>Increment!O24-Increment!O6</f>
        <v>1165</v>
      </c>
      <c r="P33">
        <f>Increment!P24-Increment!P6</f>
        <v>772</v>
      </c>
      <c r="Q33">
        <f>Increment!Q24-Increment!Q6</f>
        <v>783</v>
      </c>
      <c r="R33">
        <f>Increment!R24-Increment!R6</f>
        <v>983</v>
      </c>
      <c r="S33">
        <f>Increment!S24-Increment!S6</f>
        <v>1138</v>
      </c>
      <c r="T33">
        <f>Increment!T24-Increment!T6</f>
        <v>1005</v>
      </c>
      <c r="U33">
        <f>Increment!U24-Increment!U6</f>
        <v>824</v>
      </c>
      <c r="V33">
        <f>Increment!V24-Increment!V6</f>
        <v>1010</v>
      </c>
      <c r="W33">
        <f>Increment!W24-Increment!W6</f>
        <v>838</v>
      </c>
      <c r="X33">
        <f>Increment!X24-Increment!X6</f>
        <v>950</v>
      </c>
      <c r="Y33">
        <f>Increment!Y24-Increment!Y6</f>
        <v>1296</v>
      </c>
      <c r="Z33">
        <f>Increment!Z24-Increment!Z6</f>
        <v>998</v>
      </c>
      <c r="AA33">
        <f>Increment!AA24-Increment!AA6</f>
        <v>1122</v>
      </c>
      <c r="AB33">
        <f>Increment!AB24-Increment!AB6</f>
        <v>1021</v>
      </c>
      <c r="AC33">
        <f>Increment!AC24-Increment!AC6</f>
        <v>942</v>
      </c>
      <c r="AD33">
        <f>Increment!AD24-Increment!AD6</f>
        <v>966</v>
      </c>
      <c r="AE33">
        <f>Increment!AE24-Increment!AE6</f>
        <v>1350</v>
      </c>
      <c r="AF33">
        <f>Increment!AF24-Increment!AF6</f>
        <v>912</v>
      </c>
      <c r="AG33">
        <f>Increment!AG24-Increment!AG6</f>
        <v>1121</v>
      </c>
      <c r="AH33">
        <f>Increment!AH24-Increment!AH6</f>
        <v>1213</v>
      </c>
      <c r="AI33">
        <f>Increment!AI24-Increment!AI6</f>
        <v>1174</v>
      </c>
      <c r="AJ33">
        <f>Increment!AJ24-Increment!AJ6</f>
        <v>1384</v>
      </c>
      <c r="AK33">
        <f>Increment!AK24-Increment!AK6</f>
        <v>1915</v>
      </c>
      <c r="AL33">
        <f>Increment!AL24-Increment!AL6</f>
        <v>2088</v>
      </c>
      <c r="AM33">
        <f>Increment!AM24-Increment!AM6</f>
        <v>10902</v>
      </c>
      <c r="AN33">
        <f>Increment!AN24-Increment!AN6</f>
        <v>3634</v>
      </c>
    </row>
    <row r="34" spans="2:40" ht="15.5" x14ac:dyDescent="0.35">
      <c r="B34" s="1" t="s">
        <v>4</v>
      </c>
      <c r="C34">
        <f>Increment!C25-Increment!C7</f>
        <v>651</v>
      </c>
      <c r="D34">
        <f>Increment!D25-Increment!D7</f>
        <v>318</v>
      </c>
      <c r="E34">
        <f>Increment!E25-Increment!E7</f>
        <v>314</v>
      </c>
      <c r="F34">
        <f>Increment!F25-Increment!F7</f>
        <v>307</v>
      </c>
      <c r="G34">
        <f>Increment!G25-Increment!G7</f>
        <v>393</v>
      </c>
      <c r="H34">
        <f>Increment!H25-Increment!H7</f>
        <v>521</v>
      </c>
      <c r="I34">
        <f>Increment!I25-Increment!I7</f>
        <v>402</v>
      </c>
      <c r="J34">
        <f>Increment!J25-Increment!J7</f>
        <v>572</v>
      </c>
      <c r="K34">
        <f>Increment!K25-Increment!K7</f>
        <v>405</v>
      </c>
      <c r="L34">
        <f>Increment!L25-Increment!L7</f>
        <v>397</v>
      </c>
      <c r="M34">
        <f>Increment!M25-Increment!M7</f>
        <v>362</v>
      </c>
      <c r="N34">
        <f>Increment!N25-Increment!N7</f>
        <v>916</v>
      </c>
      <c r="O34">
        <f>Increment!O25-Increment!O7</f>
        <v>623</v>
      </c>
      <c r="P34">
        <f>Increment!P25-Increment!P7</f>
        <v>436</v>
      </c>
      <c r="Q34">
        <f>Increment!Q25-Increment!Q7</f>
        <v>434</v>
      </c>
      <c r="R34">
        <f>Increment!R25-Increment!R7</f>
        <v>558</v>
      </c>
      <c r="S34">
        <f>Increment!S25-Increment!S7</f>
        <v>354</v>
      </c>
      <c r="T34">
        <f>Increment!T25-Increment!T7</f>
        <v>620</v>
      </c>
      <c r="U34">
        <f>Increment!U25-Increment!U7</f>
        <v>586</v>
      </c>
      <c r="V34">
        <f>Increment!V25-Increment!V7</f>
        <v>547</v>
      </c>
      <c r="W34">
        <f>Increment!W25-Increment!W7</f>
        <v>448</v>
      </c>
      <c r="X34">
        <f>Increment!X25-Increment!X7</f>
        <v>422</v>
      </c>
      <c r="Y34">
        <f>Increment!Y25-Increment!Y7</f>
        <v>436</v>
      </c>
      <c r="Z34">
        <f>Increment!Z25-Increment!Z7</f>
        <v>848</v>
      </c>
      <c r="AA34">
        <f>Increment!AA25-Increment!AA7</f>
        <v>736</v>
      </c>
      <c r="AB34">
        <f>Increment!AB25-Increment!AB7</f>
        <v>515</v>
      </c>
      <c r="AC34">
        <f>Increment!AC25-Increment!AC7</f>
        <v>536</v>
      </c>
      <c r="AD34">
        <f>Increment!AD25-Increment!AD7</f>
        <v>458</v>
      </c>
      <c r="AE34">
        <f>Increment!AE25-Increment!AE7</f>
        <v>541</v>
      </c>
      <c r="AF34">
        <f>Increment!AF25-Increment!AF7</f>
        <v>656</v>
      </c>
      <c r="AG34">
        <f>Increment!AG25-Increment!AG7</f>
        <v>688</v>
      </c>
      <c r="AH34">
        <f>Increment!AH25-Increment!AH7</f>
        <v>796</v>
      </c>
      <c r="AI34">
        <f>Increment!AI25-Increment!AI7</f>
        <v>701</v>
      </c>
      <c r="AJ34">
        <f>Increment!AJ25-Increment!AJ7</f>
        <v>821</v>
      </c>
      <c r="AK34">
        <f>Increment!AK25-Increment!AK7</f>
        <v>904</v>
      </c>
      <c r="AL34">
        <f>Increment!AL25-Increment!AL7</f>
        <v>1748</v>
      </c>
      <c r="AM34">
        <f>Increment!AM25-Increment!AM7</f>
        <v>7944</v>
      </c>
      <c r="AN34">
        <f>Increment!AN25-Increment!AN7</f>
        <v>2648</v>
      </c>
    </row>
    <row r="35" spans="2:40" ht="15.5" x14ac:dyDescent="0.35">
      <c r="B35" s="1" t="s">
        <v>5</v>
      </c>
      <c r="C35">
        <f>Increment!C26-Increment!C8</f>
        <v>451</v>
      </c>
      <c r="D35">
        <f>Increment!D26-Increment!D8</f>
        <v>277</v>
      </c>
      <c r="E35">
        <f>Increment!E26-Increment!E8</f>
        <v>280</v>
      </c>
      <c r="F35">
        <f>Increment!F26-Increment!F8</f>
        <v>263</v>
      </c>
      <c r="G35">
        <f>Increment!G26-Increment!G8</f>
        <v>278</v>
      </c>
      <c r="H35">
        <f>Increment!H26-Increment!H8</f>
        <v>339</v>
      </c>
      <c r="I35">
        <f>Increment!I26-Increment!I8</f>
        <v>393</v>
      </c>
      <c r="J35">
        <f>Increment!J26-Increment!J8</f>
        <v>377</v>
      </c>
      <c r="K35">
        <f>Increment!K26-Increment!K8</f>
        <v>269</v>
      </c>
      <c r="L35">
        <f>Increment!L26-Increment!L8</f>
        <v>382</v>
      </c>
      <c r="M35">
        <f>Increment!M26-Increment!M8</f>
        <v>300</v>
      </c>
      <c r="N35">
        <f>Increment!N26-Increment!N8</f>
        <v>641</v>
      </c>
      <c r="O35">
        <f>Increment!O26-Increment!O8</f>
        <v>422</v>
      </c>
      <c r="P35">
        <f>Increment!P26-Increment!P8</f>
        <v>383</v>
      </c>
      <c r="Q35">
        <f>Increment!Q26-Increment!Q8</f>
        <v>643</v>
      </c>
      <c r="R35">
        <f>Increment!R26-Increment!R8</f>
        <v>436</v>
      </c>
      <c r="S35">
        <f>Increment!S26-Increment!S8</f>
        <v>339</v>
      </c>
      <c r="T35">
        <f>Increment!T26-Increment!T8</f>
        <v>382</v>
      </c>
      <c r="U35">
        <f>Increment!U26-Increment!U8</f>
        <v>565</v>
      </c>
      <c r="V35">
        <f>Increment!V26-Increment!V8</f>
        <v>362</v>
      </c>
      <c r="W35">
        <f>Increment!W26-Increment!W8</f>
        <v>377</v>
      </c>
      <c r="X35">
        <f>Increment!X26-Increment!X8</f>
        <v>393</v>
      </c>
      <c r="Y35">
        <f>Increment!Y26-Increment!Y8</f>
        <v>416</v>
      </c>
      <c r="Z35">
        <f>Increment!Z26-Increment!Z8</f>
        <v>716</v>
      </c>
      <c r="AA35">
        <f>Increment!AA26-Increment!AA8</f>
        <v>470</v>
      </c>
      <c r="AB35">
        <f>Increment!AB26-Increment!AB8</f>
        <v>417</v>
      </c>
      <c r="AC35">
        <f>Increment!AC26-Increment!AC8</f>
        <v>405</v>
      </c>
      <c r="AD35">
        <f>Increment!AD26-Increment!AD8</f>
        <v>429</v>
      </c>
      <c r="AE35">
        <f>Increment!AE26-Increment!AE8</f>
        <v>408</v>
      </c>
      <c r="AF35">
        <f>Increment!AF26-Increment!AF8</f>
        <v>491</v>
      </c>
      <c r="AG35">
        <f>Increment!AG26-Increment!AG8</f>
        <v>612</v>
      </c>
      <c r="AH35">
        <f>Increment!AH26-Increment!AH8</f>
        <v>606</v>
      </c>
      <c r="AI35">
        <f>Increment!AI26-Increment!AI8</f>
        <v>533</v>
      </c>
      <c r="AJ35">
        <f>Increment!AJ26-Increment!AJ8</f>
        <v>720</v>
      </c>
      <c r="AK35">
        <f>Increment!AK26-Increment!AK8</f>
        <v>804</v>
      </c>
      <c r="AL35">
        <f>Increment!AL26-Increment!AL8</f>
        <v>1554</v>
      </c>
      <c r="AM35">
        <f>Increment!AM26-Increment!AM8</f>
        <v>7203</v>
      </c>
      <c r="AN35">
        <f>Increment!AN26-Increment!AN8</f>
        <v>2401</v>
      </c>
    </row>
    <row r="36" spans="2:40" ht="15.5" x14ac:dyDescent="0.35">
      <c r="B36" s="1" t="s">
        <v>10</v>
      </c>
      <c r="C36">
        <f>Increment!C27-Increment!C9</f>
        <v>3622</v>
      </c>
      <c r="D36">
        <f>Increment!D27-Increment!D9</f>
        <v>2256</v>
      </c>
      <c r="E36">
        <f>Increment!E27-Increment!E9</f>
        <v>2235</v>
      </c>
      <c r="F36">
        <f>Increment!F27-Increment!F9</f>
        <v>2274</v>
      </c>
      <c r="G36">
        <f>Increment!G27-Increment!G9</f>
        <v>2820</v>
      </c>
      <c r="H36">
        <f>Increment!H27-Increment!H9</f>
        <v>2541</v>
      </c>
      <c r="I36">
        <f>Increment!I27-Increment!I9</f>
        <v>2695</v>
      </c>
      <c r="J36">
        <f>Increment!J27-Increment!J9</f>
        <v>3495</v>
      </c>
      <c r="K36">
        <f>Increment!K27-Increment!K9</f>
        <v>2755</v>
      </c>
      <c r="L36">
        <f>Increment!L27-Increment!L9</f>
        <v>2987</v>
      </c>
      <c r="M36">
        <f>Increment!M27-Increment!M9</f>
        <v>3344</v>
      </c>
      <c r="N36">
        <f>Increment!N27-Increment!N9</f>
        <v>4084</v>
      </c>
      <c r="O36">
        <f>Increment!O27-Increment!O9</f>
        <v>3633</v>
      </c>
      <c r="P36">
        <f>Increment!P27-Increment!P9</f>
        <v>2706</v>
      </c>
      <c r="Q36">
        <f>Increment!Q27-Increment!Q9</f>
        <v>3076</v>
      </c>
      <c r="R36">
        <f>Increment!R27-Increment!R9</f>
        <v>3641</v>
      </c>
      <c r="S36">
        <f>Increment!S27-Increment!S9</f>
        <v>3286</v>
      </c>
      <c r="T36">
        <f>Increment!T27-Increment!T9</f>
        <v>3262</v>
      </c>
      <c r="U36">
        <f>Increment!U27-Increment!U9</f>
        <v>3184</v>
      </c>
      <c r="V36">
        <f>Increment!V27-Increment!V9</f>
        <v>3261</v>
      </c>
      <c r="W36">
        <f>Increment!W27-Increment!W9</f>
        <v>2912</v>
      </c>
      <c r="X36">
        <f>Increment!X27-Increment!X9</f>
        <v>3045</v>
      </c>
      <c r="Y36">
        <f>Increment!Y27-Increment!Y9</f>
        <v>3574</v>
      </c>
      <c r="Z36">
        <f>Increment!Z27-Increment!Z9</f>
        <v>3893</v>
      </c>
      <c r="AA36">
        <f>Increment!AA27-Increment!AA9</f>
        <v>3913</v>
      </c>
      <c r="AB36">
        <f>Increment!AB27-Increment!AB9</f>
        <v>3477</v>
      </c>
      <c r="AC36">
        <f>Increment!AC27-Increment!AC9</f>
        <v>3143</v>
      </c>
      <c r="AD36">
        <f>Increment!AD27-Increment!AD9</f>
        <v>3183</v>
      </c>
      <c r="AE36">
        <f>Increment!AE27-Increment!AE9</f>
        <v>4034</v>
      </c>
      <c r="AF36">
        <f>Increment!AF27-Increment!AF9</f>
        <v>3395</v>
      </c>
      <c r="AG36">
        <f>Increment!AG27-Increment!AG9</f>
        <v>3923</v>
      </c>
      <c r="AH36">
        <f>Increment!AH27-Increment!AH9</f>
        <v>4491</v>
      </c>
      <c r="AI36">
        <f>Increment!AI27-Increment!AI9</f>
        <v>4102</v>
      </c>
      <c r="AJ36">
        <f>Increment!AJ27-Increment!AJ9</f>
        <v>4901</v>
      </c>
      <c r="AK36">
        <f>Increment!AK27-Increment!AK9</f>
        <v>5924</v>
      </c>
      <c r="AL36">
        <f>Increment!AL27-Increment!AL9</f>
        <v>7643</v>
      </c>
      <c r="AM36">
        <f>Increment!AM27-Increment!AM9</f>
        <v>37308</v>
      </c>
      <c r="AN36">
        <f>Increment!AN27-Increment!AN9</f>
        <v>12436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F891-0965-455C-992D-BAE5C04B3F6C}">
  <dimension ref="A1"/>
  <sheetViews>
    <sheetView tabSelected="1" workbookViewId="0">
      <selection activeCell="M103" sqref="M10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Total Count</vt:lpstr>
      <vt:lpstr>%</vt:lpstr>
      <vt:lpstr>Increment</vt:lpstr>
      <vt:lpstr>works except Chinese</vt:lpstr>
      <vt:lpstr>Chat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Marry</dc:creator>
  <cp:lastModifiedBy>Marry</cp:lastModifiedBy>
  <dcterms:created xsi:type="dcterms:W3CDTF">2020-03-11T14:04:05Z</dcterms:created>
  <dcterms:modified xsi:type="dcterms:W3CDTF">2020-03-12T19:33:19Z</dcterms:modified>
</cp:coreProperties>
</file>