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C:\Users\Admin\Drive của tôi (anhle12341710@gmail.com)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D8" i="1"/>
  <c r="D9" i="1"/>
  <c r="D10" i="1"/>
  <c r="D11" i="1"/>
  <c r="D12" i="1"/>
  <c r="D13" i="1"/>
  <c r="F13" i="1" s="1"/>
  <c r="G13" i="1" s="1"/>
  <c r="D14" i="1"/>
  <c r="D15" i="1"/>
  <c r="D16" i="1"/>
  <c r="D17" i="1"/>
  <c r="D18" i="1"/>
  <c r="D19" i="1"/>
  <c r="C8" i="1"/>
  <c r="C9" i="1"/>
  <c r="C10" i="1"/>
  <c r="C11" i="1"/>
  <c r="C12" i="1"/>
  <c r="C13" i="1"/>
  <c r="C14" i="1"/>
  <c r="C15" i="1"/>
  <c r="C16" i="1"/>
  <c r="C17" i="1"/>
  <c r="C18" i="1"/>
  <c r="C19" i="1"/>
  <c r="B8" i="1"/>
  <c r="B9" i="1"/>
  <c r="B10" i="1"/>
  <c r="B11" i="1"/>
  <c r="B12" i="1"/>
  <c r="B13" i="1"/>
  <c r="B14" i="1"/>
  <c r="B15" i="1"/>
  <c r="B16" i="1"/>
  <c r="B17" i="1"/>
  <c r="B18" i="1"/>
  <c r="B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J9" i="1" s="1"/>
  <c r="H10" i="1"/>
  <c r="H11" i="1"/>
  <c r="H12" i="1"/>
  <c r="H13" i="1"/>
  <c r="J13" i="1" s="1"/>
  <c r="H14" i="1"/>
  <c r="H15" i="1"/>
  <c r="H16" i="1"/>
  <c r="H17" i="1"/>
  <c r="J17" i="1" s="1"/>
  <c r="H18" i="1"/>
  <c r="H19" i="1"/>
  <c r="H2" i="1"/>
  <c r="E3" i="1"/>
  <c r="E4" i="1"/>
  <c r="E5" i="1"/>
  <c r="E6" i="1"/>
  <c r="E7" i="1"/>
  <c r="E2" i="1"/>
  <c r="F2" i="1" s="1"/>
  <c r="D4" i="1"/>
  <c r="D5" i="1"/>
  <c r="D6" i="1"/>
  <c r="D7" i="1"/>
  <c r="D3" i="1"/>
  <c r="D2" i="1"/>
  <c r="C3" i="1"/>
  <c r="C4" i="1"/>
  <c r="C5" i="1"/>
  <c r="C6" i="1"/>
  <c r="C7" i="1"/>
  <c r="C2" i="1"/>
  <c r="B3" i="1"/>
  <c r="B4" i="1"/>
  <c r="B5" i="1"/>
  <c r="B6" i="1"/>
  <c r="B7" i="1"/>
  <c r="B2" i="1"/>
  <c r="F11" i="1" l="1"/>
  <c r="G11" i="1" s="1"/>
  <c r="F5" i="1"/>
  <c r="F14" i="1"/>
  <c r="G14" i="1" s="1"/>
  <c r="F7" i="1"/>
  <c r="J14" i="1"/>
  <c r="F4" i="1"/>
  <c r="G4" i="1" s="1"/>
  <c r="J8" i="1"/>
  <c r="K8" i="1" s="1"/>
  <c r="L8" i="1" s="1"/>
  <c r="K17" i="1"/>
  <c r="L17" i="1" s="1"/>
  <c r="J12" i="1"/>
  <c r="J15" i="1"/>
  <c r="K15" i="1" s="1"/>
  <c r="L15" i="1" s="1"/>
  <c r="F12" i="1"/>
  <c r="G12" i="1" s="1"/>
  <c r="F6" i="1"/>
  <c r="J19" i="1"/>
  <c r="K19" i="1" s="1"/>
  <c r="L19" i="1" s="1"/>
  <c r="J11" i="1"/>
  <c r="J16" i="1"/>
  <c r="K16" i="1" s="1"/>
  <c r="K9" i="1"/>
  <c r="L9" i="1" s="1"/>
  <c r="F19" i="1"/>
  <c r="G19" i="1" s="1"/>
  <c r="F3" i="1"/>
  <c r="J18" i="1"/>
  <c r="K18" i="1" s="1"/>
  <c r="L18" i="1" s="1"/>
  <c r="J10" i="1"/>
  <c r="K10" i="1"/>
  <c r="L10" i="1" s="1"/>
  <c r="K13" i="1"/>
  <c r="L13" i="1" s="1"/>
  <c r="K14" i="1"/>
  <c r="L14" i="1" s="1"/>
  <c r="K12" i="1"/>
  <c r="L12" i="1" s="1"/>
  <c r="K11" i="1"/>
  <c r="L11" i="1" s="1"/>
  <c r="F18" i="1"/>
  <c r="G18" i="1" s="1"/>
  <c r="F10" i="1"/>
  <c r="G10" i="1" s="1"/>
  <c r="F17" i="1"/>
  <c r="G17" i="1" s="1"/>
  <c r="F9" i="1"/>
  <c r="G9" i="1" s="1"/>
  <c r="F16" i="1"/>
  <c r="G16" i="1" s="1"/>
  <c r="F8" i="1"/>
  <c r="G8" i="1" s="1"/>
  <c r="F15" i="1"/>
  <c r="G15" i="1" s="1"/>
  <c r="K3" i="1"/>
  <c r="L3" i="1" s="1"/>
  <c r="J3" i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2" i="1"/>
  <c r="K2" i="1" s="1"/>
  <c r="L2" i="1" s="1"/>
  <c r="G3" i="1"/>
  <c r="G5" i="1"/>
  <c r="G6" i="1"/>
  <c r="G7" i="1"/>
  <c r="G2" i="1"/>
  <c r="L16" i="1" l="1"/>
</calcChain>
</file>

<file path=xl/sharedStrings.xml><?xml version="1.0" encoding="utf-8"?>
<sst xmlns="http://schemas.openxmlformats.org/spreadsheetml/2006/main" count="21" uniqueCount="21">
  <si>
    <t>TT</t>
  </si>
  <si>
    <t>B1</t>
  </si>
  <si>
    <t>A2</t>
  </si>
  <si>
    <t>D1</t>
  </si>
  <si>
    <t>A1</t>
  </si>
  <si>
    <t>B2</t>
  </si>
  <si>
    <t>Mã</t>
  </si>
  <si>
    <t>nhận xét</t>
  </si>
  <si>
    <t xml:space="preserve">số lượng </t>
  </si>
  <si>
    <t xml:space="preserve">đơn giá </t>
  </si>
  <si>
    <t>thành tiền</t>
  </si>
  <si>
    <t>thuế</t>
  </si>
  <si>
    <t>giá thành</t>
  </si>
  <si>
    <t>bán chậm</t>
  </si>
  <si>
    <t>bán được</t>
  </si>
  <si>
    <t>bán chạy</t>
  </si>
  <si>
    <t>C2</t>
  </si>
  <si>
    <t>Tên hàng</t>
  </si>
  <si>
    <t>Ngày nhập</t>
  </si>
  <si>
    <t>Ngày bán</t>
  </si>
  <si>
    <t>Số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</si>
</sst>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B2</v>
          </cell>
          <cell r="C2" t="str">
            <v>giấy</v>
          </cell>
          <cell r="D2">
            <v>35927</v>
          </cell>
          <cell r="E2">
            <v>35930</v>
          </cell>
          <cell r="F2">
            <v>100</v>
          </cell>
          <cell r="G2">
            <v>5</v>
          </cell>
        </row>
        <row r="3">
          <cell r="B3" t="str">
            <v>A1</v>
          </cell>
          <cell r="C3" t="str">
            <v>vải bông</v>
          </cell>
          <cell r="D3">
            <v>35802</v>
          </cell>
          <cell r="E3">
            <v>35902</v>
          </cell>
          <cell r="F3">
            <v>200</v>
          </cell>
          <cell r="G3">
            <v>10</v>
          </cell>
        </row>
        <row r="4">
          <cell r="B4" t="str">
            <v>D1</v>
          </cell>
          <cell r="C4" t="str">
            <v>xi măng</v>
          </cell>
          <cell r="D4">
            <v>36006</v>
          </cell>
          <cell r="E4">
            <v>36066</v>
          </cell>
          <cell r="F4">
            <v>300</v>
          </cell>
          <cell r="G4">
            <v>20</v>
          </cell>
        </row>
        <row r="5">
          <cell r="B5" t="str">
            <v>C2</v>
          </cell>
          <cell r="C5" t="str">
            <v>gạch</v>
          </cell>
          <cell r="D5">
            <v>35827</v>
          </cell>
          <cell r="E5">
            <v>36130</v>
          </cell>
          <cell r="F5">
            <v>120</v>
          </cell>
          <cell r="G5">
            <v>15</v>
          </cell>
        </row>
        <row r="6">
          <cell r="B6" t="str">
            <v>A2</v>
          </cell>
          <cell r="C6" t="str">
            <v>vải bông</v>
          </cell>
          <cell r="D6">
            <v>36006</v>
          </cell>
          <cell r="E6">
            <v>36066</v>
          </cell>
          <cell r="F6">
            <v>400</v>
          </cell>
          <cell r="G6">
            <v>15</v>
          </cell>
        </row>
        <row r="7">
          <cell r="B7" t="str">
            <v>B1</v>
          </cell>
          <cell r="C7" t="str">
            <v>bìa</v>
          </cell>
          <cell r="D7">
            <v>35927</v>
          </cell>
          <cell r="E7">
            <v>35930</v>
          </cell>
          <cell r="F7">
            <v>50</v>
          </cell>
          <cell r="G7">
            <v>10</v>
          </cell>
        </row>
        <row r="8">
          <cell r="B8" t="str">
            <v>A1</v>
          </cell>
          <cell r="C8" t="str">
            <v>xi măng</v>
          </cell>
          <cell r="D8" t="str">
            <v>2/2/2020</v>
          </cell>
          <cell r="E8" t="str">
            <v>20/12/2020</v>
          </cell>
          <cell r="F8">
            <v>100</v>
          </cell>
          <cell r="G8">
            <v>10</v>
          </cell>
        </row>
        <row r="9">
          <cell r="B9" t="str">
            <v>A2</v>
          </cell>
          <cell r="C9" t="str">
            <v>giấy</v>
          </cell>
          <cell r="D9" t="str">
            <v>1/1/2020</v>
          </cell>
          <cell r="E9" t="str">
            <v>10/1/2020</v>
          </cell>
          <cell r="F9">
            <v>15</v>
          </cell>
          <cell r="G9">
            <v>5</v>
          </cell>
        </row>
        <row r="10">
          <cell r="B10" t="str">
            <v>A2</v>
          </cell>
          <cell r="C10" t="str">
            <v>gạch</v>
          </cell>
          <cell r="D10" t="str">
            <v>1/1/2020</v>
          </cell>
          <cell r="E10" t="str">
            <v>10/1/2020</v>
          </cell>
          <cell r="F10">
            <v>150</v>
          </cell>
          <cell r="G10">
            <v>15</v>
          </cell>
        </row>
        <row r="11">
          <cell r="B11" t="str">
            <v>A2</v>
          </cell>
          <cell r="C11" t="str">
            <v>vải bông</v>
          </cell>
          <cell r="D11" t="str">
            <v>10/1/2020</v>
          </cell>
          <cell r="E11" t="str">
            <v>15/1/2020</v>
          </cell>
          <cell r="F11" t="str">
            <v>100</v>
          </cell>
          <cell r="G11" t="str">
            <v>10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L19" totalsRowShown="0" headerRowDxfId="0" dataDxfId="1">
  <autoFilter ref="A1:L19"/>
  <tableColumns count="12">
    <tableColumn id="1" name="TT" dataDxfId="13"/>
    <tableColumn id="2" name="Mã" dataDxfId="12">
      <calculatedColumnFormula>[1]Sheet1!B2</calculatedColumnFormula>
    </tableColumn>
    <tableColumn id="3" name="Tên hàng" dataDxfId="11">
      <calculatedColumnFormula>[1]Sheet1!C2</calculatedColumnFormula>
    </tableColumn>
    <tableColumn id="4" name="Ngày nhập" dataDxfId="10">
      <calculatedColumnFormula>[1]Sheet1!D2</calculatedColumnFormula>
    </tableColumn>
    <tableColumn id="5" name="Ngày bán" dataDxfId="9">
      <calculatedColumnFormula>[1]Sheet1!E2</calculatedColumnFormula>
    </tableColumn>
    <tableColumn id="6" name="Số ngày" dataDxfId="8">
      <calculatedColumnFormula>E2-D2</calculatedColumnFormula>
    </tableColumn>
    <tableColumn id="7" name="nhận xét" dataDxfId="7">
      <calculatedColumnFormula>VLOOKUP(F2,Sheet2!$C$1:$D$3,2,1)</calculatedColumnFormula>
    </tableColumn>
    <tableColumn id="8" name="số lượng " dataDxfId="6">
      <calculatedColumnFormula>[1]Sheet1!F2</calculatedColumnFormula>
    </tableColumn>
    <tableColumn id="9" name="đơn giá " dataDxfId="5">
      <calculatedColumnFormula>[1]Sheet1!G2</calculatedColumnFormula>
    </tableColumn>
    <tableColumn id="10" name="thành tiền" dataDxfId="4">
      <calculatedColumnFormula>H2*I2</calculatedColumnFormula>
    </tableColumn>
    <tableColumn id="11" name="thuế" dataDxfId="3">
      <calculatedColumnFormula>VLOOKUP(B2,Sheet2!$A$1:$B$6,2,0)*J2</calculatedColumnFormula>
    </tableColumn>
    <tableColumn id="12" name="giá thành" dataDxfId="2">
      <calculatedColumnFormula>J2+K2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N3" sqref="N3"/>
    </sheetView>
  </sheetViews>
  <sheetFormatPr defaultRowHeight="15" x14ac:dyDescent="0.25"/>
  <cols>
    <col min="3" max="3" width="11.140625" customWidth="1"/>
    <col min="4" max="4" width="12.42578125" customWidth="1"/>
    <col min="5" max="5" width="11.28515625" customWidth="1"/>
    <col min="6" max="6" width="9.85546875" customWidth="1"/>
    <col min="7" max="7" width="10.85546875" customWidth="1"/>
    <col min="8" max="8" width="11.5703125" customWidth="1"/>
    <col min="9" max="9" width="10.42578125" customWidth="1"/>
    <col min="10" max="10" width="12.28515625" customWidth="1"/>
    <col min="12" max="12" width="11.28515625" customWidth="1"/>
  </cols>
  <sheetData>
    <row r="1" spans="1:13" ht="30" x14ac:dyDescent="0.25">
      <c r="A1" s="1" t="s">
        <v>0</v>
      </c>
      <c r="B1" s="1" t="s">
        <v>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/>
    </row>
    <row r="2" spans="1:13" x14ac:dyDescent="0.25">
      <c r="A2" s="2">
        <v>1</v>
      </c>
      <c r="B2" s="2" t="str">
        <f>[1]Sheet1!B2</f>
        <v>B2</v>
      </c>
      <c r="C2" s="2" t="str">
        <f>[1]Sheet1!C2</f>
        <v>giấy</v>
      </c>
      <c r="D2" s="3">
        <f>[1]Sheet1!D2</f>
        <v>35927</v>
      </c>
      <c r="E2" s="3">
        <f>[1]Sheet1!E2</f>
        <v>35930</v>
      </c>
      <c r="F2" s="2">
        <f>E2-D2</f>
        <v>3</v>
      </c>
      <c r="G2" s="2" t="str">
        <f>VLOOKUP(F2,Sheet2!$C$1:$D$3,2,1)</f>
        <v>bán chạy</v>
      </c>
      <c r="H2" s="2">
        <f>[1]Sheet1!F2</f>
        <v>100</v>
      </c>
      <c r="I2" s="2">
        <f>[1]Sheet1!G2</f>
        <v>5</v>
      </c>
      <c r="J2" s="2">
        <f>H2*I2</f>
        <v>500</v>
      </c>
      <c r="K2" s="2">
        <f>VLOOKUP(B2,Sheet2!$A$1:$B$6,2,0)*J2</f>
        <v>25</v>
      </c>
      <c r="L2" s="2">
        <f>J2+K2</f>
        <v>525</v>
      </c>
      <c r="M2" s="2"/>
    </row>
    <row r="3" spans="1:13" x14ac:dyDescent="0.25">
      <c r="A3" s="2">
        <v>2</v>
      </c>
      <c r="B3" s="2" t="str">
        <f>[1]Sheet1!B3</f>
        <v>A1</v>
      </c>
      <c r="C3" s="2" t="str">
        <f>[1]Sheet1!C3</f>
        <v>vải bông</v>
      </c>
      <c r="D3" s="3">
        <f>[1]Sheet1!D3</f>
        <v>35802</v>
      </c>
      <c r="E3" s="3">
        <f>[1]Sheet1!E3</f>
        <v>35902</v>
      </c>
      <c r="F3" s="2">
        <f t="shared" ref="F3:F19" si="0">E3-D3</f>
        <v>100</v>
      </c>
      <c r="G3" s="2" t="str">
        <f>VLOOKUP(F3,Sheet2!$C$1:$D$3,2,1)</f>
        <v>bán chậm</v>
      </c>
      <c r="H3" s="2">
        <f>[1]Sheet1!F3</f>
        <v>200</v>
      </c>
      <c r="I3" s="2">
        <f>[1]Sheet1!G3</f>
        <v>10</v>
      </c>
      <c r="J3" s="2">
        <f t="shared" ref="J3:J19" si="1">H3*I3</f>
        <v>2000</v>
      </c>
      <c r="K3" s="2">
        <f>VLOOKUP(B3,Sheet2!$A$1:$B$6,2,0)*J3</f>
        <v>30</v>
      </c>
      <c r="L3" s="2">
        <f t="shared" ref="L3:L19" si="2">J3+K3</f>
        <v>2030</v>
      </c>
      <c r="M3" s="2"/>
    </row>
    <row r="4" spans="1:13" x14ac:dyDescent="0.25">
      <c r="A4" s="2">
        <v>3</v>
      </c>
      <c r="B4" s="2" t="str">
        <f>[1]Sheet1!B4</f>
        <v>D1</v>
      </c>
      <c r="C4" s="2" t="str">
        <f>[1]Sheet1!C4</f>
        <v>xi măng</v>
      </c>
      <c r="D4" s="3">
        <f>[1]Sheet1!D4</f>
        <v>36006</v>
      </c>
      <c r="E4" s="3">
        <f>[1]Sheet1!E4</f>
        <v>36066</v>
      </c>
      <c r="F4" s="2">
        <f t="shared" si="0"/>
        <v>60</v>
      </c>
      <c r="G4" s="2" t="str">
        <f>VLOOKUP(F4,Sheet2!$C$1:$D$3,2,1)</f>
        <v>bán được</v>
      </c>
      <c r="H4" s="2">
        <f>[1]Sheet1!F4</f>
        <v>300</v>
      </c>
      <c r="I4" s="2">
        <f>[1]Sheet1!G4</f>
        <v>20</v>
      </c>
      <c r="J4" s="2">
        <f t="shared" si="1"/>
        <v>6000</v>
      </c>
      <c r="K4" s="2">
        <f>VLOOKUP(B4,Sheet2!$A$1:$B$6,2,0)*J4</f>
        <v>900</v>
      </c>
      <c r="L4" s="2">
        <f t="shared" si="2"/>
        <v>6900</v>
      </c>
      <c r="M4" s="2"/>
    </row>
    <row r="5" spans="1:13" x14ac:dyDescent="0.25">
      <c r="A5" s="2">
        <v>4</v>
      </c>
      <c r="B5" s="2" t="str">
        <f>[1]Sheet1!B5</f>
        <v>C2</v>
      </c>
      <c r="C5" s="2" t="str">
        <f>[1]Sheet1!C5</f>
        <v>gạch</v>
      </c>
      <c r="D5" s="3">
        <f>[1]Sheet1!D5</f>
        <v>35827</v>
      </c>
      <c r="E5" s="3">
        <f>[1]Sheet1!E5</f>
        <v>36130</v>
      </c>
      <c r="F5" s="2">
        <f t="shared" si="0"/>
        <v>303</v>
      </c>
      <c r="G5" s="2" t="str">
        <f>VLOOKUP(F5,Sheet2!$C$1:$D$3,2,1)</f>
        <v>bán chậm</v>
      </c>
      <c r="H5" s="2">
        <f>[1]Sheet1!F5</f>
        <v>120</v>
      </c>
      <c r="I5" s="2">
        <f>[1]Sheet1!G5</f>
        <v>15</v>
      </c>
      <c r="J5" s="2">
        <f t="shared" si="1"/>
        <v>1800</v>
      </c>
      <c r="K5" s="2">
        <f>VLOOKUP(B5,Sheet2!$A$1:$B$6,2,0)*J5</f>
        <v>144</v>
      </c>
      <c r="L5" s="2">
        <f t="shared" si="2"/>
        <v>1944</v>
      </c>
      <c r="M5" s="2"/>
    </row>
    <row r="6" spans="1:13" x14ac:dyDescent="0.25">
      <c r="A6" s="2">
        <v>5</v>
      </c>
      <c r="B6" s="2" t="str">
        <f>[1]Sheet1!B6</f>
        <v>A2</v>
      </c>
      <c r="C6" s="2" t="str">
        <f>[1]Sheet1!C6</f>
        <v>vải bông</v>
      </c>
      <c r="D6" s="3">
        <f>[1]Sheet1!D6</f>
        <v>36006</v>
      </c>
      <c r="E6" s="3">
        <f>[1]Sheet1!E6</f>
        <v>36066</v>
      </c>
      <c r="F6" s="2">
        <f t="shared" si="0"/>
        <v>60</v>
      </c>
      <c r="G6" s="2" t="str">
        <f>VLOOKUP(F6,Sheet2!$C$1:$D$3,2,1)</f>
        <v>bán được</v>
      </c>
      <c r="H6" s="2">
        <f>[1]Sheet1!F6</f>
        <v>400</v>
      </c>
      <c r="I6" s="2">
        <f>[1]Sheet1!G6</f>
        <v>15</v>
      </c>
      <c r="J6" s="2">
        <f t="shared" si="1"/>
        <v>6000</v>
      </c>
      <c r="K6" s="2">
        <f>VLOOKUP(B6,Sheet2!$A$1:$B$6,2,0)*J6</f>
        <v>60</v>
      </c>
      <c r="L6" s="2">
        <f t="shared" si="2"/>
        <v>6060</v>
      </c>
      <c r="M6" s="2"/>
    </row>
    <row r="7" spans="1:13" x14ac:dyDescent="0.25">
      <c r="A7" s="2">
        <v>6</v>
      </c>
      <c r="B7" s="2" t="str">
        <f>[1]Sheet1!B7</f>
        <v>B1</v>
      </c>
      <c r="C7" s="2" t="str">
        <f>[1]Sheet1!C7</f>
        <v>bìa</v>
      </c>
      <c r="D7" s="3">
        <f>[1]Sheet1!D7</f>
        <v>35927</v>
      </c>
      <c r="E7" s="3">
        <f>[1]Sheet1!E7</f>
        <v>35930</v>
      </c>
      <c r="F7" s="2">
        <f t="shared" si="0"/>
        <v>3</v>
      </c>
      <c r="G7" s="2" t="str">
        <f>VLOOKUP(F7,Sheet2!$C$1:$D$3,2,1)</f>
        <v>bán chạy</v>
      </c>
      <c r="H7" s="2">
        <f>[1]Sheet1!F7</f>
        <v>50</v>
      </c>
      <c r="I7" s="2">
        <f>[1]Sheet1!G7</f>
        <v>10</v>
      </c>
      <c r="J7" s="2">
        <f t="shared" si="1"/>
        <v>500</v>
      </c>
      <c r="K7" s="2">
        <f>VLOOKUP(B7,Sheet2!$A$1:$B$6,2,0)*J7</f>
        <v>30</v>
      </c>
      <c r="L7" s="2">
        <f t="shared" si="2"/>
        <v>530</v>
      </c>
      <c r="M7" s="2"/>
    </row>
    <row r="8" spans="1:13" x14ac:dyDescent="0.25">
      <c r="A8" s="2">
        <v>7</v>
      </c>
      <c r="B8" s="2" t="str">
        <f>[1]Sheet1!B8</f>
        <v>A1</v>
      </c>
      <c r="C8" s="2" t="str">
        <f>[1]Sheet1!C8</f>
        <v>xi măng</v>
      </c>
      <c r="D8" s="3" t="str">
        <f>[1]Sheet1!D8</f>
        <v>2/2/2020</v>
      </c>
      <c r="E8" s="3" t="str">
        <f>[1]Sheet1!E8</f>
        <v>20/12/2020</v>
      </c>
      <c r="F8" s="2">
        <f t="shared" si="0"/>
        <v>322</v>
      </c>
      <c r="G8" s="2" t="str">
        <f>VLOOKUP(F8,Sheet2!$C$1:$D$3,2,1)</f>
        <v>bán chậm</v>
      </c>
      <c r="H8" s="2">
        <f>[1]Sheet1!F8</f>
        <v>100</v>
      </c>
      <c r="I8" s="2">
        <f>[1]Sheet1!G8</f>
        <v>10</v>
      </c>
      <c r="J8" s="2">
        <f t="shared" si="1"/>
        <v>1000</v>
      </c>
      <c r="K8" s="2">
        <f>VLOOKUP(B8,Sheet2!$A$1:$B$6,2,0)*J8</f>
        <v>15</v>
      </c>
      <c r="L8" s="2">
        <f t="shared" si="2"/>
        <v>1015</v>
      </c>
      <c r="M8" s="2"/>
    </row>
    <row r="9" spans="1:13" x14ac:dyDescent="0.25">
      <c r="A9" s="2">
        <v>8</v>
      </c>
      <c r="B9" s="2" t="str">
        <f>[1]Sheet1!B9</f>
        <v>A2</v>
      </c>
      <c r="C9" s="2" t="str">
        <f>[1]Sheet1!C9</f>
        <v>giấy</v>
      </c>
      <c r="D9" s="3" t="str">
        <f>[1]Sheet1!D9</f>
        <v>1/1/2020</v>
      </c>
      <c r="E9" s="3" t="str">
        <f>[1]Sheet1!E9</f>
        <v>10/1/2020</v>
      </c>
      <c r="F9" s="2">
        <f t="shared" si="0"/>
        <v>9</v>
      </c>
      <c r="G9" s="2" t="str">
        <f>VLOOKUP(F9,Sheet2!$C$1:$D$3,2,1)</f>
        <v>bán chạy</v>
      </c>
      <c r="H9" s="2">
        <f>[1]Sheet1!F9</f>
        <v>15</v>
      </c>
      <c r="I9" s="2">
        <f>[1]Sheet1!G9</f>
        <v>5</v>
      </c>
      <c r="J9" s="2">
        <f t="shared" si="1"/>
        <v>75</v>
      </c>
      <c r="K9" s="2">
        <f>VLOOKUP(B9,Sheet2!$A$1:$B$6,2,0)*J9</f>
        <v>0.75</v>
      </c>
      <c r="L9" s="2">
        <f t="shared" si="2"/>
        <v>75.75</v>
      </c>
      <c r="M9" s="2"/>
    </row>
    <row r="10" spans="1:13" x14ac:dyDescent="0.25">
      <c r="A10" s="2">
        <v>9</v>
      </c>
      <c r="B10" s="2" t="str">
        <f>[1]Sheet1!B10</f>
        <v>A2</v>
      </c>
      <c r="C10" s="2" t="str">
        <f>[1]Sheet1!C10</f>
        <v>gạch</v>
      </c>
      <c r="D10" s="3" t="str">
        <f>[1]Sheet1!D10</f>
        <v>1/1/2020</v>
      </c>
      <c r="E10" s="3" t="str">
        <f>[1]Sheet1!E10</f>
        <v>10/1/2020</v>
      </c>
      <c r="F10" s="2">
        <f t="shared" si="0"/>
        <v>9</v>
      </c>
      <c r="G10" s="2" t="str">
        <f>VLOOKUP(F10,Sheet2!$C$1:$D$3,2,1)</f>
        <v>bán chạy</v>
      </c>
      <c r="H10" s="2">
        <f>[1]Sheet1!F10</f>
        <v>150</v>
      </c>
      <c r="I10" s="2">
        <f>[1]Sheet1!G10</f>
        <v>15</v>
      </c>
      <c r="J10" s="2">
        <f t="shared" si="1"/>
        <v>2250</v>
      </c>
      <c r="K10" s="2">
        <f>VLOOKUP(B10,Sheet2!$A$1:$B$6,2,0)*J10</f>
        <v>22.5</v>
      </c>
      <c r="L10" s="2">
        <f t="shared" si="2"/>
        <v>2272.5</v>
      </c>
      <c r="M10" s="2"/>
    </row>
    <row r="11" spans="1:13" x14ac:dyDescent="0.25">
      <c r="A11" s="2">
        <v>10</v>
      </c>
      <c r="B11" s="2" t="str">
        <f>[1]Sheet1!B11</f>
        <v>A2</v>
      </c>
      <c r="C11" s="2" t="str">
        <f>[1]Sheet1!C11</f>
        <v>vải bông</v>
      </c>
      <c r="D11" s="3" t="str">
        <f>[1]Sheet1!D11</f>
        <v>10/1/2020</v>
      </c>
      <c r="E11" s="3" t="str">
        <f>[1]Sheet1!E11</f>
        <v>15/1/2020</v>
      </c>
      <c r="F11" s="2">
        <f t="shared" si="0"/>
        <v>5</v>
      </c>
      <c r="G11" s="2" t="str">
        <f>VLOOKUP(F11,Sheet2!$C$1:$D$3,2,1)</f>
        <v>bán chạy</v>
      </c>
      <c r="H11" s="2" t="str">
        <f>[1]Sheet1!F11</f>
        <v>100</v>
      </c>
      <c r="I11" s="2" t="str">
        <f>[1]Sheet1!G11</f>
        <v>10</v>
      </c>
      <c r="J11" s="2">
        <f t="shared" si="1"/>
        <v>1000</v>
      </c>
      <c r="K11" s="2">
        <f>VLOOKUP(B11,Sheet2!$A$1:$B$6,2,0)*J11</f>
        <v>10</v>
      </c>
      <c r="L11" s="2">
        <f t="shared" si="2"/>
        <v>1010</v>
      </c>
      <c r="M11" s="2"/>
    </row>
    <row r="12" spans="1:13" x14ac:dyDescent="0.25">
      <c r="A12" s="2">
        <v>11</v>
      </c>
      <c r="B12" s="2">
        <f>[1]Sheet1!B12</f>
        <v>0</v>
      </c>
      <c r="C12" s="2">
        <f>[1]Sheet1!C12</f>
        <v>0</v>
      </c>
      <c r="D12" s="3">
        <f>[1]Sheet1!D12</f>
        <v>0</v>
      </c>
      <c r="E12" s="3">
        <f>[1]Sheet1!E12</f>
        <v>0</v>
      </c>
      <c r="F12" s="2">
        <f t="shared" si="0"/>
        <v>0</v>
      </c>
      <c r="G12" s="2" t="str">
        <f>VLOOKUP(F12,Sheet2!$C$1:$D$3,2,1)</f>
        <v>bán chạy</v>
      </c>
      <c r="H12" s="2">
        <f>[1]Sheet1!F12</f>
        <v>0</v>
      </c>
      <c r="I12" s="2">
        <f>[1]Sheet1!G12</f>
        <v>0</v>
      </c>
      <c r="J12" s="2">
        <f t="shared" si="1"/>
        <v>0</v>
      </c>
      <c r="K12" s="2" t="e">
        <f>VLOOKUP(B12,Sheet2!$A$1:$B$6,2,0)*J12</f>
        <v>#N/A</v>
      </c>
      <c r="L12" s="2" t="e">
        <f t="shared" si="2"/>
        <v>#N/A</v>
      </c>
      <c r="M12" s="2"/>
    </row>
    <row r="13" spans="1:13" x14ac:dyDescent="0.25">
      <c r="A13" s="2">
        <v>12</v>
      </c>
      <c r="B13" s="2">
        <f>[1]Sheet1!B13</f>
        <v>0</v>
      </c>
      <c r="C13" s="2">
        <f>[1]Sheet1!C13</f>
        <v>0</v>
      </c>
      <c r="D13" s="3">
        <f>[1]Sheet1!D13</f>
        <v>0</v>
      </c>
      <c r="E13" s="3">
        <f>[1]Sheet1!E13</f>
        <v>0</v>
      </c>
      <c r="F13" s="2">
        <f t="shared" si="0"/>
        <v>0</v>
      </c>
      <c r="G13" s="2" t="str">
        <f>VLOOKUP(F13,Sheet2!$C$1:$D$3,2,1)</f>
        <v>bán chạy</v>
      </c>
      <c r="H13" s="2">
        <f>[1]Sheet1!F13</f>
        <v>0</v>
      </c>
      <c r="I13" s="2">
        <f>[1]Sheet1!G13</f>
        <v>0</v>
      </c>
      <c r="J13" s="2">
        <f t="shared" si="1"/>
        <v>0</v>
      </c>
      <c r="K13" s="2" t="e">
        <f>VLOOKUP(B13,Sheet2!$A$1:$B$6,2,0)*J13</f>
        <v>#N/A</v>
      </c>
      <c r="L13" s="2" t="e">
        <f t="shared" si="2"/>
        <v>#N/A</v>
      </c>
      <c r="M13" s="2"/>
    </row>
    <row r="14" spans="1:13" x14ac:dyDescent="0.25">
      <c r="A14" s="2">
        <v>13</v>
      </c>
      <c r="B14" s="2">
        <f>[1]Sheet1!B14</f>
        <v>0</v>
      </c>
      <c r="C14" s="2">
        <f>[1]Sheet1!C14</f>
        <v>0</v>
      </c>
      <c r="D14" s="3">
        <f>[1]Sheet1!D14</f>
        <v>0</v>
      </c>
      <c r="E14" s="3">
        <f>[1]Sheet1!E14</f>
        <v>0</v>
      </c>
      <c r="F14" s="2">
        <f t="shared" si="0"/>
        <v>0</v>
      </c>
      <c r="G14" s="2" t="str">
        <f>VLOOKUP(F14,Sheet2!$C$1:$D$3,2,1)</f>
        <v>bán chạy</v>
      </c>
      <c r="H14" s="2">
        <f>[1]Sheet1!F14</f>
        <v>0</v>
      </c>
      <c r="I14" s="2">
        <f>[1]Sheet1!G14</f>
        <v>0</v>
      </c>
      <c r="J14" s="2">
        <f t="shared" si="1"/>
        <v>0</v>
      </c>
      <c r="K14" s="2" t="e">
        <f>VLOOKUP(B14,Sheet2!$A$1:$B$6,2,0)*J14</f>
        <v>#N/A</v>
      </c>
      <c r="L14" s="2" t="e">
        <f t="shared" si="2"/>
        <v>#N/A</v>
      </c>
      <c r="M14" s="2"/>
    </row>
    <row r="15" spans="1:13" x14ac:dyDescent="0.25">
      <c r="A15" s="2">
        <v>14</v>
      </c>
      <c r="B15" s="2">
        <f>[1]Sheet1!B15</f>
        <v>0</v>
      </c>
      <c r="C15" s="2">
        <f>[1]Sheet1!C15</f>
        <v>0</v>
      </c>
      <c r="D15" s="3">
        <f>[1]Sheet1!D15</f>
        <v>0</v>
      </c>
      <c r="E15" s="3">
        <f>[1]Sheet1!E15</f>
        <v>0</v>
      </c>
      <c r="F15" s="2">
        <f t="shared" si="0"/>
        <v>0</v>
      </c>
      <c r="G15" s="2" t="str">
        <f>VLOOKUP(F15,Sheet2!$C$1:$D$3,2,1)</f>
        <v>bán chạy</v>
      </c>
      <c r="H15" s="2">
        <f>[1]Sheet1!F15</f>
        <v>0</v>
      </c>
      <c r="I15" s="2">
        <f>[1]Sheet1!G15</f>
        <v>0</v>
      </c>
      <c r="J15" s="2">
        <f t="shared" si="1"/>
        <v>0</v>
      </c>
      <c r="K15" s="2" t="e">
        <f>VLOOKUP(B15,Sheet2!$A$1:$B$6,2,0)*J15</f>
        <v>#N/A</v>
      </c>
      <c r="L15" s="2" t="e">
        <f t="shared" si="2"/>
        <v>#N/A</v>
      </c>
      <c r="M15" s="2"/>
    </row>
    <row r="16" spans="1:13" x14ac:dyDescent="0.25">
      <c r="A16" s="2">
        <v>15</v>
      </c>
      <c r="B16" s="2">
        <f>[1]Sheet1!B16</f>
        <v>0</v>
      </c>
      <c r="C16" s="2">
        <f>[1]Sheet1!C16</f>
        <v>0</v>
      </c>
      <c r="D16" s="3">
        <f>[1]Sheet1!D16</f>
        <v>0</v>
      </c>
      <c r="E16" s="3">
        <f>[1]Sheet1!E16</f>
        <v>0</v>
      </c>
      <c r="F16" s="2">
        <f t="shared" si="0"/>
        <v>0</v>
      </c>
      <c r="G16" s="2" t="str">
        <f>VLOOKUP(F16,Sheet2!$C$1:$D$3,2,1)</f>
        <v>bán chạy</v>
      </c>
      <c r="H16" s="2">
        <f>[1]Sheet1!F16</f>
        <v>0</v>
      </c>
      <c r="I16" s="2">
        <f>[1]Sheet1!G16</f>
        <v>0</v>
      </c>
      <c r="J16" s="2">
        <f t="shared" si="1"/>
        <v>0</v>
      </c>
      <c r="K16" s="2" t="e">
        <f>VLOOKUP(B16,Sheet2!$A$1:$B$6,2,0)*J16</f>
        <v>#N/A</v>
      </c>
      <c r="L16" s="2" t="e">
        <f t="shared" si="2"/>
        <v>#N/A</v>
      </c>
      <c r="M16" s="2"/>
    </row>
    <row r="17" spans="1:13" x14ac:dyDescent="0.25">
      <c r="A17" s="2">
        <v>16</v>
      </c>
      <c r="B17" s="2">
        <f>[1]Sheet1!B17</f>
        <v>0</v>
      </c>
      <c r="C17" s="2">
        <f>[1]Sheet1!C17</f>
        <v>0</v>
      </c>
      <c r="D17" s="3">
        <f>[1]Sheet1!D17</f>
        <v>0</v>
      </c>
      <c r="E17" s="3">
        <f>[1]Sheet1!E17</f>
        <v>0</v>
      </c>
      <c r="F17" s="2">
        <f t="shared" si="0"/>
        <v>0</v>
      </c>
      <c r="G17" s="2" t="str">
        <f>VLOOKUP(F17,Sheet2!$C$1:$D$3,2,1)</f>
        <v>bán chạy</v>
      </c>
      <c r="H17" s="2">
        <f>[1]Sheet1!F17</f>
        <v>0</v>
      </c>
      <c r="I17" s="2">
        <f>[1]Sheet1!G17</f>
        <v>0</v>
      </c>
      <c r="J17" s="2">
        <f t="shared" si="1"/>
        <v>0</v>
      </c>
      <c r="K17" s="2" t="e">
        <f>VLOOKUP(B17,Sheet2!$A$1:$B$6,2,0)*J17</f>
        <v>#N/A</v>
      </c>
      <c r="L17" s="2" t="e">
        <f t="shared" si="2"/>
        <v>#N/A</v>
      </c>
      <c r="M17" s="2"/>
    </row>
    <row r="18" spans="1:13" x14ac:dyDescent="0.25">
      <c r="A18" s="2">
        <v>17</v>
      </c>
      <c r="B18" s="2">
        <f>[1]Sheet1!B18</f>
        <v>0</v>
      </c>
      <c r="C18" s="2">
        <f>[1]Sheet1!C18</f>
        <v>0</v>
      </c>
      <c r="D18" s="3">
        <f>[1]Sheet1!D18</f>
        <v>0</v>
      </c>
      <c r="E18" s="3">
        <f>[1]Sheet1!E18</f>
        <v>0</v>
      </c>
      <c r="F18" s="2">
        <f t="shared" si="0"/>
        <v>0</v>
      </c>
      <c r="G18" s="2" t="str">
        <f>VLOOKUP(F18,Sheet2!$C$1:$D$3,2,1)</f>
        <v>bán chạy</v>
      </c>
      <c r="H18" s="2">
        <f>[1]Sheet1!F18</f>
        <v>0</v>
      </c>
      <c r="I18" s="2">
        <f>[1]Sheet1!G18</f>
        <v>0</v>
      </c>
      <c r="J18" s="2">
        <f t="shared" si="1"/>
        <v>0</v>
      </c>
      <c r="K18" s="2" t="e">
        <f>VLOOKUP(B18,Sheet2!$A$1:$B$6,2,0)*J18</f>
        <v>#N/A</v>
      </c>
      <c r="L18" s="2" t="e">
        <f t="shared" si="2"/>
        <v>#N/A</v>
      </c>
    </row>
    <row r="19" spans="1:13" x14ac:dyDescent="0.25">
      <c r="A19" s="2">
        <v>18</v>
      </c>
      <c r="B19" s="2">
        <f>[1]Sheet1!B19</f>
        <v>0</v>
      </c>
      <c r="C19" s="2">
        <f>[1]Sheet1!C19</f>
        <v>0</v>
      </c>
      <c r="D19" s="3">
        <f>[1]Sheet1!D19</f>
        <v>0</v>
      </c>
      <c r="E19" s="3">
        <f>[1]Sheet1!E19</f>
        <v>0</v>
      </c>
      <c r="F19" s="2">
        <f t="shared" si="0"/>
        <v>0</v>
      </c>
      <c r="G19" s="2" t="str">
        <f>VLOOKUP(F19,Sheet2!$C$1:$D$3,2,1)</f>
        <v>bán chạy</v>
      </c>
      <c r="H19" s="2">
        <f>[1]Sheet1!F19</f>
        <v>0</v>
      </c>
      <c r="I19" s="2">
        <f>[1]Sheet1!G19</f>
        <v>0</v>
      </c>
      <c r="J19" s="2">
        <f t="shared" si="1"/>
        <v>0</v>
      </c>
      <c r="K19" s="2" t="e">
        <f>VLOOKUP(B19,Sheet2!$A$1:$B$6,2,0)*J19</f>
        <v>#N/A</v>
      </c>
      <c r="L19" s="2" t="e">
        <f t="shared" si="2"/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s="2" t="s">
        <v>4</v>
      </c>
      <c r="B1" s="2">
        <v>1.4999999999999999E-2</v>
      </c>
      <c r="C1" s="2">
        <v>0</v>
      </c>
      <c r="D1" s="2" t="s">
        <v>15</v>
      </c>
    </row>
    <row r="2" spans="1:4" x14ac:dyDescent="0.25">
      <c r="A2" s="2" t="s">
        <v>2</v>
      </c>
      <c r="B2" s="2">
        <v>0.01</v>
      </c>
      <c r="C2" s="2">
        <v>31</v>
      </c>
      <c r="D2" s="2" t="s">
        <v>14</v>
      </c>
    </row>
    <row r="3" spans="1:4" x14ac:dyDescent="0.25">
      <c r="A3" s="2" t="s">
        <v>1</v>
      </c>
      <c r="B3" s="2">
        <v>0.06</v>
      </c>
      <c r="C3" s="2">
        <v>91</v>
      </c>
      <c r="D3" s="2" t="s">
        <v>13</v>
      </c>
    </row>
    <row r="4" spans="1:4" x14ac:dyDescent="0.25">
      <c r="A4" s="2" t="s">
        <v>5</v>
      </c>
      <c r="B4" s="2">
        <v>0.05</v>
      </c>
      <c r="C4" s="2"/>
      <c r="D4" s="2"/>
    </row>
    <row r="5" spans="1:4" x14ac:dyDescent="0.25">
      <c r="A5" s="2" t="s">
        <v>16</v>
      </c>
      <c r="B5" s="2">
        <v>0.08</v>
      </c>
      <c r="C5" s="2"/>
      <c r="D5" s="2"/>
    </row>
    <row r="6" spans="1:4" x14ac:dyDescent="0.25">
      <c r="A6" s="2" t="s">
        <v>3</v>
      </c>
      <c r="B6" s="2">
        <v>0.15</v>
      </c>
      <c r="C6" s="2"/>
      <c r="D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2021-03-06T07:10:16Z</dcterms:created>
  <dcterms:modified xsi:type="dcterms:W3CDTF">2022-08-02T03:16:42Z</dcterms:modified>
</cp:coreProperties>
</file>