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217"/>
  <workbookPr/>
  <mc:AlternateContent xmlns:mc="http://schemas.openxmlformats.org/markup-compatibility/2006">
    <mc:Choice Requires="x15">
      <x15ac:absPath xmlns:x15ac="http://schemas.microsoft.com/office/spreadsheetml/2010/11/ac" url="/Users/fabio/git/bap-script/output/tuning/"/>
    </mc:Choice>
  </mc:AlternateContent>
  <bookViews>
    <workbookView xWindow="0" yWindow="460" windowWidth="38400" windowHeight="20140" firstSheet="3" activeTab="7"/>
  </bookViews>
  <sheets>
    <sheet name="nb" sheetId="1" r:id="rId1"/>
    <sheet name="knn" sheetId="2" r:id="rId2"/>
    <sheet name="earth" sheetId="3" r:id="rId3"/>
    <sheet name="glm" sheetId="4" r:id="rId4"/>
    <sheet name="nnet" sheetId="5" r:id="rId5"/>
    <sheet name="avNNet" sheetId="6" r:id="rId6"/>
    <sheet name="pcaNNet" sheetId="7" r:id="rId7"/>
    <sheet name="mlp" sheetId="8" r:id="rId8"/>
    <sheet name="mlpWeightDecay" sheetId="9" r:id="rId9"/>
    <sheet name="multinom" sheetId="10" r:id="rId10"/>
    <sheet name="lda2" sheetId="11" r:id="rId11"/>
    <sheet name="pda" sheetId="12" r:id="rId12"/>
    <sheet name="fda" sheetId="13" r:id="rId13"/>
    <sheet name="JRip" sheetId="14" r:id="rId14"/>
    <sheet name="J48" sheetId="15" r:id="rId15"/>
    <sheet name="LMT" sheetId="16" r:id="rId16"/>
    <sheet name="rpart" sheetId="17" r:id="rId17"/>
    <sheet name="svmLinear" sheetId="18" r:id="rId18"/>
    <sheet name="rf" sheetId="20" r:id="rId19"/>
    <sheet name="treebag" sheetId="21" r:id="rId20"/>
    <sheet name="gbm" sheetId="22" r:id="rId21"/>
    <sheet name="AdaBoost.M1" sheetId="23" r:id="rId22"/>
    <sheet name="gamboost" sheetId="24" r:id="rId23"/>
    <sheet name="LogitBoost" sheetId="25" r:id="rId24"/>
    <sheet name="C5.0" sheetId="26" r:id="rId25"/>
    <sheet name="xgbTree" sheetId="27" r:id="rId26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7" i="26" l="1"/>
  <c r="B16" i="26"/>
  <c r="B15" i="26"/>
  <c r="B14" i="26"/>
  <c r="B13" i="26"/>
  <c r="B17" i="25"/>
  <c r="B16" i="25"/>
  <c r="B15" i="25"/>
  <c r="B14" i="25"/>
  <c r="B13" i="25"/>
  <c r="B17" i="24"/>
  <c r="B16" i="24"/>
  <c r="B15" i="24"/>
  <c r="B14" i="24"/>
  <c r="B13" i="24"/>
  <c r="B17" i="23"/>
  <c r="B16" i="23"/>
  <c r="B15" i="23"/>
  <c r="B14" i="23"/>
  <c r="B13" i="23"/>
  <c r="B17" i="21"/>
  <c r="B16" i="21"/>
  <c r="B15" i="21"/>
  <c r="B14" i="21"/>
  <c r="B13" i="21"/>
  <c r="B17" i="20"/>
  <c r="B16" i="20"/>
  <c r="B15" i="20"/>
  <c r="B14" i="20"/>
  <c r="B13" i="20"/>
  <c r="B17" i="18"/>
  <c r="B16" i="18"/>
  <c r="B15" i="18"/>
  <c r="B14" i="18"/>
  <c r="B13" i="18"/>
  <c r="B17" i="17"/>
  <c r="B16" i="17"/>
  <c r="B15" i="17"/>
  <c r="B14" i="17"/>
  <c r="B13" i="17"/>
  <c r="B17" i="16"/>
  <c r="B16" i="16"/>
  <c r="B15" i="16"/>
  <c r="B14" i="16"/>
  <c r="B13" i="16"/>
  <c r="B17" i="15"/>
  <c r="B16" i="15"/>
  <c r="B15" i="15"/>
  <c r="B14" i="15"/>
  <c r="B13" i="15"/>
  <c r="B17" i="14"/>
  <c r="B16" i="14"/>
  <c r="B15" i="14"/>
  <c r="B14" i="14"/>
  <c r="B13" i="14"/>
  <c r="B17" i="13"/>
  <c r="B16" i="13"/>
  <c r="B15" i="13"/>
  <c r="B14" i="13"/>
  <c r="B13" i="13"/>
  <c r="B17" i="12"/>
  <c r="B16" i="12"/>
  <c r="B15" i="12"/>
  <c r="B14" i="12"/>
  <c r="B13" i="12"/>
  <c r="B17" i="11"/>
  <c r="B16" i="11"/>
  <c r="B15" i="11"/>
  <c r="B14" i="11"/>
  <c r="B13" i="11"/>
  <c r="B17" i="10"/>
  <c r="B16" i="10"/>
  <c r="B15" i="10"/>
  <c r="B14" i="10"/>
  <c r="B13" i="10"/>
  <c r="B17" i="9"/>
  <c r="B16" i="9"/>
  <c r="B15" i="9"/>
  <c r="B14" i="9"/>
  <c r="B13" i="9"/>
  <c r="B17" i="8"/>
  <c r="B16" i="8"/>
  <c r="B15" i="8"/>
  <c r="B14" i="8"/>
  <c r="B13" i="8"/>
  <c r="B17" i="7"/>
  <c r="B16" i="7"/>
  <c r="B15" i="7"/>
  <c r="B14" i="7"/>
  <c r="B13" i="7"/>
  <c r="B17" i="6"/>
  <c r="B16" i="6"/>
  <c r="B15" i="6"/>
  <c r="B14" i="6"/>
  <c r="B13" i="6"/>
  <c r="B17" i="5"/>
  <c r="B16" i="5"/>
  <c r="B15" i="5"/>
  <c r="B14" i="5"/>
  <c r="B13" i="5"/>
  <c r="B17" i="4"/>
  <c r="B16" i="4"/>
  <c r="B15" i="4"/>
  <c r="B14" i="4"/>
  <c r="B13" i="4"/>
  <c r="B17" i="3"/>
  <c r="B16" i="3"/>
  <c r="B15" i="3"/>
  <c r="B14" i="3"/>
  <c r="B13" i="3"/>
  <c r="B17" i="2"/>
  <c r="B16" i="2"/>
  <c r="B15" i="2"/>
  <c r="B14" i="2"/>
  <c r="B13" i="2"/>
  <c r="B17" i="1"/>
  <c r="B16" i="1"/>
  <c r="B15" i="1"/>
  <c r="B14" i="1"/>
  <c r="B13" i="1"/>
  <c r="B17" i="22"/>
  <c r="B16" i="22"/>
  <c r="B15" i="22"/>
  <c r="B14" i="22"/>
  <c r="B13" i="22"/>
  <c r="B17" i="27"/>
  <c r="B16" i="27"/>
  <c r="B15" i="27"/>
  <c r="B14" i="27"/>
  <c r="B13" i="27"/>
</calcChain>
</file>

<file path=xl/sharedStrings.xml><?xml version="1.0" encoding="utf-8"?>
<sst xmlns="http://schemas.openxmlformats.org/spreadsheetml/2006/main" count="2384" uniqueCount="1114">
  <si>
    <t>AUROC</t>
  </si>
  <si>
    <t>F1</t>
  </si>
  <si>
    <t>G-mean</t>
  </si>
  <si>
    <t>Phi</t>
  </si>
  <si>
    <t>Balance</t>
  </si>
  <si>
    <t>time</t>
  </si>
  <si>
    <t>parameters</t>
  </si>
  <si>
    <t>run 1</t>
  </si>
  <si>
    <t>NA</t>
  </si>
  <si>
    <t>fL = 0, usekernel = FALSE and adjust = 1</t>
  </si>
  <si>
    <t>run 2</t>
  </si>
  <si>
    <t>run 3</t>
  </si>
  <si>
    <t>run 4</t>
  </si>
  <si>
    <t>run 5</t>
  </si>
  <si>
    <t>run 6</t>
  </si>
  <si>
    <t>run 7</t>
  </si>
  <si>
    <t>run 8</t>
  </si>
  <si>
    <t>run 9</t>
  </si>
  <si>
    <t>run 10</t>
  </si>
  <si>
    <t>min</t>
  </si>
  <si>
    <t>N/A</t>
  </si>
  <si>
    <t>max</t>
  </si>
  <si>
    <t>mean</t>
  </si>
  <si>
    <t>median</t>
  </si>
  <si>
    <t>stdev</t>
  </si>
  <si>
    <t>0.28625996127820602 mins</t>
  </si>
  <si>
    <t>total</t>
  </si>
  <si>
    <t>52.577640000000009 mins</t>
  </si>
  <si>
    <t>k = 13</t>
  </si>
  <si>
    <t>0.93496201968408</t>
  </si>
  <si>
    <t>0.384393964325993</t>
  </si>
  <si>
    <t>0.398673490126528</t>
  </si>
  <si>
    <t>23.37762 mins</t>
  </si>
  <si>
    <t>nprune = 15 and degree = 1</t>
  </si>
  <si>
    <t>0.935576485046244</t>
  </si>
  <si>
    <t>0.390173836720981</t>
  </si>
  <si>
    <t>0.401815449480933</t>
  </si>
  <si>
    <t>23.5471 mins</t>
  </si>
  <si>
    <t>0.935462014059456</t>
  </si>
  <si>
    <t>0.382462155251811</t>
  </si>
  <si>
    <t>0.397496659445958</t>
  </si>
  <si>
    <t>23.11763 mins</t>
  </si>
  <si>
    <t>0.935138398957638</t>
  </si>
  <si>
    <t>0.385039178746587</t>
  </si>
  <si>
    <t>0.399000906394917</t>
  </si>
  <si>
    <t>22.61806 mins</t>
  </si>
  <si>
    <t>0.934972781766961</t>
  </si>
  <si>
    <t>0.381304702271988</t>
  </si>
  <si>
    <t>0.396947314982983</t>
  </si>
  <si>
    <t>23.39061 mins</t>
  </si>
  <si>
    <t>0.935770301304914</t>
  </si>
  <si>
    <t>0.381998667281196</t>
  </si>
  <si>
    <t>0.397178666821734</t>
  </si>
  <si>
    <t>23.56282 mins</t>
  </si>
  <si>
    <t>0.935255453592862</t>
  </si>
  <si>
    <t>0.378095294595332</t>
  </si>
  <si>
    <t>0.395118453511367</t>
  </si>
  <si>
    <t>24.03042 mins</t>
  </si>
  <si>
    <t>0.935234725121044</t>
  </si>
  <si>
    <t>0.387375840185122</t>
  </si>
  <si>
    <t>0.400297733999397</t>
  </si>
  <si>
    <t>22.70644 mins</t>
  </si>
  <si>
    <t>0.935141372119364</t>
  </si>
  <si>
    <t>0.378247984669711</t>
  </si>
  <si>
    <t>0.395224158665812</t>
  </si>
  <si>
    <t>22.84675 mins</t>
  </si>
  <si>
    <t>0.935274806735148</t>
  </si>
  <si>
    <t>0.383357504034609</t>
  </si>
  <si>
    <t>0.398032544531222</t>
  </si>
  <si>
    <t>24.15492 mins</t>
  </si>
  <si>
    <t>nprune = 14 and degree = 1</t>
  </si>
  <si>
    <t>24.154920000000001 mins</t>
  </si>
  <si>
    <t>23.335236999999999 mins</t>
  </si>
  <si>
    <t>23.384115000000001 mins</t>
  </si>
  <si>
    <t>0.49521742059523716 mins</t>
  </si>
  <si>
    <t>233.35237000000001 mins</t>
  </si>
  <si>
    <t>0.934178017104846</t>
  </si>
  <si>
    <t>0.341778174602548</t>
  </si>
  <si>
    <t>0.376318534330203</t>
  </si>
  <si>
    <t>47.87382 secs</t>
  </si>
  <si>
    <t/>
  </si>
  <si>
    <t>0.934487673546957</t>
  </si>
  <si>
    <t>0.34449041085578</t>
  </si>
  <si>
    <t>0.377619013672334</t>
  </si>
  <si>
    <t>53.00194 secs</t>
  </si>
  <si>
    <t>0.934492105512957</t>
  </si>
  <si>
    <t>0.333042945549687</t>
  </si>
  <si>
    <t>0.37200492773038</t>
  </si>
  <si>
    <t>54.1362 secs</t>
  </si>
  <si>
    <t>0.934614369424062</t>
  </si>
  <si>
    <t>0.345829542529321</t>
  </si>
  <si>
    <t>0.378268770070778</t>
  </si>
  <si>
    <t>52.4143 secs</t>
  </si>
  <si>
    <t>0.934674321415003</t>
  </si>
  <si>
    <t>0.341730419826655</t>
  </si>
  <si>
    <t>0.376218426332177</t>
  </si>
  <si>
    <t>57.60575 secs</t>
  </si>
  <si>
    <t>0.934838097247126</t>
  </si>
  <si>
    <t>0.337169934965087</t>
  </si>
  <si>
    <t>0.373953363478183</t>
  </si>
  <si>
    <t>57.89241 secs</t>
  </si>
  <si>
    <t>0.934947177529891</t>
  </si>
  <si>
    <t>0.334091087602743</t>
  </si>
  <si>
    <t>0.372443058437139</t>
  </si>
  <si>
    <t>50.44024 secs</t>
  </si>
  <si>
    <t>0.93458062336346</t>
  </si>
  <si>
    <t>0.345817822208854</t>
  </si>
  <si>
    <t>0.378268233450123</t>
  </si>
  <si>
    <t>1.027301 mins</t>
  </si>
  <si>
    <t>0.93406361468161</t>
  </si>
  <si>
    <t>0.334910073199188</t>
  </si>
  <si>
    <t>0.372970141105121</t>
  </si>
  <si>
    <t>49.84693 secs</t>
  </si>
  <si>
    <t>0.934522427440633</t>
  </si>
  <si>
    <t>0.340804320063549</t>
  </si>
  <si>
    <t>0.37578426227965</t>
  </si>
  <si>
    <t>44.07707 secs</t>
  </si>
  <si>
    <t>1.027301 secs</t>
  </si>
  <si>
    <t>57.892409999999998 secs</t>
  </si>
  <si>
    <t>46.831596099999999 secs</t>
  </si>
  <si>
    <t>51.42727 secs</t>
  </si>
  <si>
    <t>15.779235104507597 secs</t>
  </si>
  <si>
    <t>468.31596100000002 secs</t>
  </si>
  <si>
    <t>0.934339254260309</t>
  </si>
  <si>
    <t>0.393645388239269</t>
  </si>
  <si>
    <t>0.404052793523952</t>
  </si>
  <si>
    <t>2.574459 hours</t>
  </si>
  <si>
    <t>size = 9 and decay = 0.1</t>
  </si>
  <si>
    <t>0.934945381270548</t>
  </si>
  <si>
    <t>0.394447059220995</t>
  </si>
  <si>
    <t>0.404391059146517</t>
  </si>
  <si>
    <t>2.504838 hours</t>
  </si>
  <si>
    <t>size = 9 and decay = 0.001</t>
  </si>
  <si>
    <t>0.93511446338337</t>
  </si>
  <si>
    <t>0.385222085441039</t>
  </si>
  <si>
    <t>0.399108307117454</t>
  </si>
  <si>
    <t>2.465304 hours</t>
  </si>
  <si>
    <t>size = 9 and decay = 0.01</t>
  </si>
  <si>
    <t>0.935209173922276</t>
  </si>
  <si>
    <t>0.407609609682968</t>
  </si>
  <si>
    <t>0.412055813044304</t>
  </si>
  <si>
    <t>2.449074 hours</t>
  </si>
  <si>
    <t>size = 9 and decay = 0</t>
  </si>
  <si>
    <t>0.934506997387925</t>
  </si>
  <si>
    <t>0.401498273139841</t>
  </si>
  <si>
    <t>0.408586704217333</t>
  </si>
  <si>
    <t>2.564218 hours</t>
  </si>
  <si>
    <t>0.935079774852935</t>
  </si>
  <si>
    <t>0.372495709674452</t>
  </si>
  <si>
    <t>0.392093287328842</t>
  </si>
  <si>
    <t>2.497551 hours</t>
  </si>
  <si>
    <t>0.934805579036348</t>
  </si>
  <si>
    <t>0.356288602611594</t>
  </si>
  <si>
    <t>0.383561513517677</t>
  </si>
  <si>
    <t>2.511857 hours</t>
  </si>
  <si>
    <t>0.934875241143923</t>
  </si>
  <si>
    <t>0.388570067746733</t>
  </si>
  <si>
    <t>0.401045189557384</t>
  </si>
  <si>
    <t>2.539197 hours</t>
  </si>
  <si>
    <t>0.935094785230795</t>
  </si>
  <si>
    <t>0.335702573152489</t>
  </si>
  <si>
    <t>0.373200881186191</t>
  </si>
  <si>
    <t>2.475246 hours</t>
  </si>
  <si>
    <t>0.935306518077522</t>
  </si>
  <si>
    <t>0.3868302606113</t>
  </si>
  <si>
    <t>0.399975520268645</t>
  </si>
  <si>
    <t>2.519953 hours</t>
  </si>
  <si>
    <t>2.5744590000000001 hours</t>
  </si>
  <si>
    <t>2.5101697000000001 hours</t>
  </si>
  <si>
    <t>2.5083475000000002 hours</t>
  </si>
  <si>
    <t>0.038920966000473324 hours</t>
  </si>
  <si>
    <t>25.101697000000001 hours</t>
  </si>
  <si>
    <t>0.935236864680527</t>
  </si>
  <si>
    <t>0.383921957356405</t>
  </si>
  <si>
    <t>0.398355504842163</t>
  </si>
  <si>
    <t>1.152074 hours</t>
  </si>
  <si>
    <t>size = 9, decay = 0.1 and bag = FALSE</t>
  </si>
  <si>
    <t>0.934701354256006</t>
  </si>
  <si>
    <t>0.37651046771011</t>
  </si>
  <si>
    <t>0.394352009853169</t>
  </si>
  <si>
    <t>1.116462 hours</t>
  </si>
  <si>
    <t>0.935051437055891</t>
  </si>
  <si>
    <t>0.395423870583575</t>
  </si>
  <si>
    <t>0.404932896625156</t>
  </si>
  <si>
    <t>1.129382 hours</t>
  </si>
  <si>
    <t>size = 7, decay = 0.1 and bag = FALSE</t>
  </si>
  <si>
    <t>0.935533693007511</t>
  </si>
  <si>
    <t>0.375444232763474</t>
  </si>
  <si>
    <t>0.393612612195973</t>
  </si>
  <si>
    <t>1.101269 hours</t>
  </si>
  <si>
    <t>0.935169612540856</t>
  </si>
  <si>
    <t>0.370932022257854</t>
  </si>
  <si>
    <t>0.391231524599552</t>
  </si>
  <si>
    <t>1.148492 hours</t>
  </si>
  <si>
    <t>0.935415233155137</t>
  </si>
  <si>
    <t>0.381085402238204</t>
  </si>
  <si>
    <t>0.39674032266758</t>
  </si>
  <si>
    <t>1.127363 hours</t>
  </si>
  <si>
    <t>0.934874416537008</t>
  </si>
  <si>
    <t>0.374404625452619</t>
  </si>
  <si>
    <t>0.393168521331572</t>
  </si>
  <si>
    <t>1.132941 hours</t>
  </si>
  <si>
    <t>0.935450269877845</t>
  </si>
  <si>
    <t>0.31558329491244</t>
  </si>
  <si>
    <t>0.363699729570605</t>
  </si>
  <si>
    <t>1.118398 hours</t>
  </si>
  <si>
    <t>0.9357887598542</t>
  </si>
  <si>
    <t>0.39365548909316</t>
  </si>
  <si>
    <t>0.403762098411758</t>
  </si>
  <si>
    <t>1.107276 hours</t>
  </si>
  <si>
    <t>0.934787447139996</t>
  </si>
  <si>
    <t>0.386628670095982</t>
  </si>
  <si>
    <t>0.399964376343209</t>
  </si>
  <si>
    <t>1.123626 hours</t>
  </si>
  <si>
    <t>1.1012690000000001 hours</t>
  </si>
  <si>
    <t>1.1257283 hours</t>
  </si>
  <si>
    <t>1.1254944999999998 hours</t>
  </si>
  <si>
    <t>0.015372341285893975 hours</t>
  </si>
  <si>
    <t>11.257283000000001 hours</t>
  </si>
  <si>
    <t>0.935095211351185</t>
  </si>
  <si>
    <t>0.387894041083699</t>
  </si>
  <si>
    <t>0.40061846148185</t>
  </si>
  <si>
    <t>13.86551 mins</t>
  </si>
  <si>
    <t>size = 7 and decay = 0.1</t>
  </si>
  <si>
    <t>0.934428488156431</t>
  </si>
  <si>
    <t>0.383031816957703</t>
  </si>
  <si>
    <t>0.398014387080829</t>
  </si>
  <si>
    <t>14.42825 mins</t>
  </si>
  <si>
    <t>0.934754879033973</t>
  </si>
  <si>
    <t>0.413515183051093</t>
  </si>
  <si>
    <t>0.415710328996877</t>
  </si>
  <si>
    <t>13.73418 mins</t>
  </si>
  <si>
    <t>0.935132385050771</t>
  </si>
  <si>
    <t>0.390568135403153</t>
  </si>
  <si>
    <t>0.4021297577977</t>
  </si>
  <si>
    <t>13.88967 mins</t>
  </si>
  <si>
    <t>0.935089150448666</t>
  </si>
  <si>
    <t>0.3855962961439</t>
  </si>
  <si>
    <t>0.399323573874522</t>
  </si>
  <si>
    <t>13.91525 mins</t>
  </si>
  <si>
    <t>0.93508008910576</t>
  </si>
  <si>
    <t>0.397669092492249</t>
  </si>
  <si>
    <t>0.406228056276442</t>
  </si>
  <si>
    <t>14.2977 mins</t>
  </si>
  <si>
    <t>0.93491086654874</t>
  </si>
  <si>
    <t>0.382056836578995</t>
  </si>
  <si>
    <t>0.39737762849016</t>
  </si>
  <si>
    <t>13.73533 mins</t>
  </si>
  <si>
    <t>size = 3 and decay = 0.1</t>
  </si>
  <si>
    <t>0.935454111658979</t>
  </si>
  <si>
    <t>0.39763278128813</t>
  </si>
  <si>
    <t>0.406128717363391</t>
  </si>
  <si>
    <t>14.13726 mins</t>
  </si>
  <si>
    <t>size = 5 and decay = 0.1</t>
  </si>
  <si>
    <t>0.935156266598678</t>
  </si>
  <si>
    <t>0.41154236399776</t>
  </si>
  <si>
    <t>0.414427135235927</t>
  </si>
  <si>
    <t>14.24463 mins</t>
  </si>
  <si>
    <t>0.934800637958533</t>
  </si>
  <si>
    <t>0.416367180343542</t>
  </si>
  <si>
    <t>0.417436732250287</t>
  </si>
  <si>
    <t>13.99878 mins</t>
  </si>
  <si>
    <t>14.024655999999998 mins</t>
  </si>
  <si>
    <t>13.957015 mins</t>
  </si>
  <si>
    <t>0.22864450897408417 mins</t>
  </si>
  <si>
    <t>140.24655999999999 mins</t>
  </si>
  <si>
    <t>0.931838078959436</t>
  </si>
  <si>
    <t>0</t>
  </si>
  <si>
    <t>0.292893218813453</t>
  </si>
  <si>
    <t>4.502824 hours</t>
  </si>
  <si>
    <t>size = 5</t>
  </si>
  <si>
    <t>4.416764 hours</t>
  </si>
  <si>
    <t>size = 7</t>
  </si>
  <si>
    <t>0.931854662191741</t>
  </si>
  <si>
    <t>0.024730415119281</t>
  </si>
  <si>
    <t>0.293325699317098</t>
  </si>
  <si>
    <t>4.437481 hours</t>
  </si>
  <si>
    <t>size = 9</t>
  </si>
  <si>
    <t>0.934225008123605</t>
  </si>
  <si>
    <t>0.248764360288164</t>
  </si>
  <si>
    <t>0.336786311787757</t>
  </si>
  <si>
    <t>4.329091 hours</t>
  </si>
  <si>
    <t>4.389731 hours</t>
  </si>
  <si>
    <t>4.410457 hours</t>
  </si>
  <si>
    <t>size = 3</t>
  </si>
  <si>
    <t>0.934976822587442</t>
  </si>
  <si>
    <t>0.32548421725123</t>
  </si>
  <si>
    <t>0.368339622806289</t>
  </si>
  <si>
    <t>4.42487 hours</t>
  </si>
  <si>
    <t>0.933184095512206</t>
  </si>
  <si>
    <t>0.424741495082207</t>
  </si>
  <si>
    <t>0.42298942913836</t>
  </si>
  <si>
    <t>4.468337 hours</t>
  </si>
  <si>
    <t>0.933525890577253</t>
  </si>
  <si>
    <t>0.21033623666248</t>
  </si>
  <si>
    <t>0.324246180649107</t>
  </si>
  <si>
    <t>4.352918 hours</t>
  </si>
  <si>
    <t>0.912993716337522</t>
  </si>
  <si>
    <t>0.624979288499892</t>
  </si>
  <si>
    <t>0.591406342134916</t>
  </si>
  <si>
    <t>4.46366 hours</t>
  </si>
  <si>
    <t>4.5028240000000004 hours</t>
  </si>
  <si>
    <t>4.4196133 hours</t>
  </si>
  <si>
    <t>4.4208169999999996 hours</t>
  </si>
  <si>
    <t>0.050212027391950687 hours</t>
  </si>
  <si>
    <t>44.196133000000003 hours</t>
  </si>
  <si>
    <t>0.936340852130326</t>
  </si>
  <si>
    <t>8.762082 hours</t>
  </si>
  <si>
    <t>size = 9 and decay = 1e-04</t>
  </si>
  <si>
    <t>0.93770739698408</t>
  </si>
  <si>
    <t>0.238437242576606</t>
  </si>
  <si>
    <t>0.333253234832925</t>
  </si>
  <si>
    <t>8.783089 hours</t>
  </si>
  <si>
    <t>0.936338192906972</t>
  </si>
  <si>
    <t>0.0181126848741161</t>
  </si>
  <si>
    <t>0.293125208523376</t>
  </si>
  <si>
    <t>8.590231 hours</t>
  </si>
  <si>
    <t>size = 7 and decay = 1e-04</t>
  </si>
  <si>
    <t>8.460394 hours</t>
  </si>
  <si>
    <t>8.55028 hours</t>
  </si>
  <si>
    <t>8.544185 hours</t>
  </si>
  <si>
    <t>9.004738 hours</t>
  </si>
  <si>
    <t>8.217364 hours</t>
  </si>
  <si>
    <t>8.289171 hours</t>
  </si>
  <si>
    <t>8.11417 hours</t>
  </si>
  <si>
    <t>8.1141699999999997 hours</t>
  </si>
  <si>
    <t>9.0047379999999997 hours</t>
  </si>
  <si>
    <t>8.5315703999999997 hours</t>
  </si>
  <si>
    <t>8.5472324999999998 hours</t>
  </si>
  <si>
    <t>0.26096117136202468 hours</t>
  </si>
  <si>
    <t>85.315703999999997 hours</t>
  </si>
  <si>
    <t>0.934505466672295</t>
  </si>
  <si>
    <t>0.339922167639143</t>
  </si>
  <si>
    <t>0.375352151304899</t>
  </si>
  <si>
    <t>6.638309 mins</t>
  </si>
  <si>
    <t>decay = 0</t>
  </si>
  <si>
    <t>0.934684399408908</t>
  </si>
  <si>
    <t>0.343692000807931</t>
  </si>
  <si>
    <t>0.377190259813375</t>
  </si>
  <si>
    <t>6.257881 mins</t>
  </si>
  <si>
    <t>0.934380542183937</t>
  </si>
  <si>
    <t>0.341847700592337</t>
  </si>
  <si>
    <t>0.376321834256586</t>
  </si>
  <si>
    <t>6.622301 mins</t>
  </si>
  <si>
    <t>0.934592455816407</t>
  </si>
  <si>
    <t>0.338632711097246</t>
  </si>
  <si>
    <t>0.374705665394561</t>
  </si>
  <si>
    <t>6.395517 mins</t>
  </si>
  <si>
    <t>0.934111513334952</t>
  </si>
  <si>
    <t>0.33625945154668</t>
  </si>
  <si>
    <t>0.373618641723095</t>
  </si>
  <si>
    <t>6.583335 mins</t>
  </si>
  <si>
    <t>0.934472272669679</t>
  </si>
  <si>
    <t>0.345133284553079</t>
  </si>
  <si>
    <t>0.377942627874168</t>
  </si>
  <si>
    <t>6.248503 mins</t>
  </si>
  <si>
    <t>0.934409623298512</t>
  </si>
  <si>
    <t>0.337246146417124</t>
  </si>
  <si>
    <t>0.374055126217995</t>
  </si>
  <si>
    <t>6.403854 mins</t>
  </si>
  <si>
    <t>0.933776651889381</t>
  </si>
  <si>
    <t>0.333921878775556</t>
  </si>
  <si>
    <t>0.372533652382876</t>
  </si>
  <si>
    <t>6.11147 mins</t>
  </si>
  <si>
    <t>0.934682379751643</t>
  </si>
  <si>
    <t>0.338663294317999</t>
  </si>
  <si>
    <t>0.374706984199007</t>
  </si>
  <si>
    <t>6.196692 mins</t>
  </si>
  <si>
    <t>0.934824625328729</t>
  </si>
  <si>
    <t>0.351669773004225</t>
  </si>
  <si>
    <t>0.38118693135695</t>
  </si>
  <si>
    <t>6.2606 mins</t>
  </si>
  <si>
    <t>6.1114699999999997 mins</t>
  </si>
  <si>
    <t>6.6383089999999996 mins</t>
  </si>
  <si>
    <t>6.3718462000000002 mins</t>
  </si>
  <si>
    <t>6.3280585 mins</t>
  </si>
  <si>
    <t>0.17863214640752653 mins</t>
  </si>
  <si>
    <t>63.718462000000002 mins</t>
  </si>
  <si>
    <t>0.933623161011877</t>
  </si>
  <si>
    <t>0.267042126410638</t>
  </si>
  <si>
    <t>0.343589729680781</t>
  </si>
  <si>
    <t>41.78142 secs</t>
  </si>
  <si>
    <t>dimen = 1</t>
  </si>
  <si>
    <t>0.93389063336869</t>
  </si>
  <si>
    <t>0.271866345445172</t>
  </si>
  <si>
    <t>0.345428585911619</t>
  </si>
  <si>
    <t>45.84779 secs</t>
  </si>
  <si>
    <t>0.933750564417049</t>
  </si>
  <si>
    <t>0.268482954099911</t>
  </si>
  <si>
    <t>0.344130979603362</t>
  </si>
  <si>
    <t>32.22903 secs</t>
  </si>
  <si>
    <t>0.932949446762008</t>
  </si>
  <si>
    <t>0.267143191459955</t>
  </si>
  <si>
    <t>0.343691325223138</t>
  </si>
  <si>
    <t>39.55543 secs</t>
  </si>
  <si>
    <t>0.933453766331975</t>
  </si>
  <si>
    <t>0.267278555128829</t>
  </si>
  <si>
    <t>0.343696274355394</t>
  </si>
  <si>
    <t>39.1243 secs</t>
  </si>
  <si>
    <t>0.933371136943578</t>
  </si>
  <si>
    <t>0.263568091086828</t>
  </si>
  <si>
    <t>0.342291140944515</t>
  </si>
  <si>
    <t>38.03332 secs</t>
  </si>
  <si>
    <t>0.933772818407986</t>
  </si>
  <si>
    <t>0.263960179908175</t>
  </si>
  <si>
    <t>0.342402514939804</t>
  </si>
  <si>
    <t>40.60293 secs</t>
  </si>
  <si>
    <t>0.933334733349434</t>
  </si>
  <si>
    <t>0.261838059678143</t>
  </si>
  <si>
    <t>0.341642630366687</t>
  </si>
  <si>
    <t>33.06073 secs</t>
  </si>
  <si>
    <t>0.933364149218922</t>
  </si>
  <si>
    <t>0.269498172198314</t>
  </si>
  <si>
    <t>0.344559652975598</t>
  </si>
  <si>
    <t>38.39676 secs</t>
  </si>
  <si>
    <t>0.933574143688178</t>
  </si>
  <si>
    <t>0.26561484667444</t>
  </si>
  <si>
    <t>0.343049137967785</t>
  </si>
  <si>
    <t>34.72846 secs</t>
  </si>
  <si>
    <t>32.229030000000002 secs</t>
  </si>
  <si>
    <t>45.847790000000003 secs</t>
  </si>
  <si>
    <t>38.336016999999998 secs</t>
  </si>
  <si>
    <t>38.760530000000003 secs</t>
  </si>
  <si>
    <t>3.9214603655119356 secs</t>
  </si>
  <si>
    <t>383.36016999999998 secs</t>
  </si>
  <si>
    <t>3.166594 mins</t>
  </si>
  <si>
    <t>lambda = 0.1</t>
  </si>
  <si>
    <t>2.938511 mins</t>
  </si>
  <si>
    <t>0.933730954606071</t>
  </si>
  <si>
    <t>0.267915935612492</t>
  </si>
  <si>
    <t>0.343914742709626</t>
  </si>
  <si>
    <t>2.937681 mins</t>
  </si>
  <si>
    <t>2.957832 mins</t>
  </si>
  <si>
    <t>0.933452368448692</t>
  </si>
  <si>
    <t>0.267559732399539</t>
  </si>
  <si>
    <t>0.343804290825036</t>
  </si>
  <si>
    <t>3.023184 mins</t>
  </si>
  <si>
    <t>3.035422 mins</t>
  </si>
  <si>
    <t>2.810849 mins</t>
  </si>
  <si>
    <t>0.933345933345933</t>
  </si>
  <si>
    <t>0.261841005369202</t>
  </si>
  <si>
    <t>0.341642728983947</t>
  </si>
  <si>
    <t>2.435353 mins</t>
  </si>
  <si>
    <t>0.93337535455405</t>
  </si>
  <si>
    <t>0.269501205499257</t>
  </si>
  <si>
    <t>0.344559760047857</t>
  </si>
  <si>
    <t>2.641852 mins</t>
  </si>
  <si>
    <t>3.48651 mins</t>
  </si>
  <si>
    <t>2.4353530000000001 mins</t>
  </si>
  <si>
    <t>2.9433788000000001 mins</t>
  </si>
  <si>
    <t>2.9481714999999999 mins</t>
  </si>
  <si>
    <t>0.26953574427181265 mins</t>
  </si>
  <si>
    <t>29.433788 mins</t>
  </si>
  <si>
    <t>0.934127765179068</t>
  </si>
  <si>
    <t>0.460996013306939</t>
  </si>
  <si>
    <t>0.446503430308027</t>
  </si>
  <si>
    <t>8.279686 mins</t>
  </si>
  <si>
    <t>degree = 1 and nprune = 15</t>
  </si>
  <si>
    <t>0.933440308087291</t>
  </si>
  <si>
    <t>0.455933098776255</t>
  </si>
  <si>
    <t>0.443245083179844</t>
  </si>
  <si>
    <t>8.029281 mins</t>
  </si>
  <si>
    <t>0.932822319048486</t>
  </si>
  <si>
    <t>0.457078473473778</t>
  </si>
  <si>
    <t>0.444186843269011</t>
  </si>
  <si>
    <t>7.955025 mins</t>
  </si>
  <si>
    <t>0.932426352437065</t>
  </si>
  <si>
    <t>0.458950224291327</t>
  </si>
  <si>
    <t>0.445567589491169</t>
  </si>
  <si>
    <t>8.341951 mins</t>
  </si>
  <si>
    <t>0.933296269765751</t>
  </si>
  <si>
    <t>0.450261711570473</t>
  </si>
  <si>
    <t>0.439471190511104</t>
  </si>
  <si>
    <t>8.31592 mins</t>
  </si>
  <si>
    <t>0.93264858503183</t>
  </si>
  <si>
    <t>0.450934687369324</t>
  </si>
  <si>
    <t>0.440089480048293</t>
  </si>
  <si>
    <t>6.382031 mins</t>
  </si>
  <si>
    <t>degree = 1 and nprune = 11</t>
  </si>
  <si>
    <t>0.933812288185424</t>
  </si>
  <si>
    <t>0.454029414407686</t>
  </si>
  <si>
    <t>0.441860941892026</t>
  </si>
  <si>
    <t>7.902107 mins</t>
  </si>
  <si>
    <t>0.93339748730286</t>
  </si>
  <si>
    <t>0.451756453393946</t>
  </si>
  <si>
    <t>0.44044431191756</t>
  </si>
  <si>
    <t>8.505076 mins</t>
  </si>
  <si>
    <t>0.93286575295455</t>
  </si>
  <si>
    <t>0.470962618867177</t>
  </si>
  <si>
    <t>0.453764629163879</t>
  </si>
  <si>
    <t>8.538207 mins</t>
  </si>
  <si>
    <t>0.933543118303739</t>
  </si>
  <si>
    <t>0.461039790397221</t>
  </si>
  <si>
    <t>0.446693991332777</t>
  </si>
  <si>
    <t>8.38083 mins</t>
  </si>
  <si>
    <t>6.3820309999999996 mins</t>
  </si>
  <si>
    <t>8.5382069999999999 mins</t>
  </si>
  <si>
    <t>8.0630113999999988 mins</t>
  </si>
  <si>
    <t>8.297803 mins</t>
  </si>
  <si>
    <t>0.59794169511904771 mins</t>
  </si>
  <si>
    <t>80.630113999999992 mins</t>
  </si>
  <si>
    <t>0.934191581265351</t>
  </si>
  <si>
    <t>0.370167776074918</t>
  </si>
  <si>
    <t>0.390996392599975</t>
  </si>
  <si>
    <t>40.44736 mins</t>
  </si>
  <si>
    <t>NumOpt = 5</t>
  </si>
  <si>
    <t>0.93440143170633</t>
  </si>
  <si>
    <t>0.429201794048445</t>
  </si>
  <si>
    <t>0.425509080391817</t>
  </si>
  <si>
    <t>34.31904 mins</t>
  </si>
  <si>
    <t>0.934672409596478</t>
  </si>
  <si>
    <t>0.370946821787502</t>
  </si>
  <si>
    <t>0.391329989405461</t>
  </si>
  <si>
    <t>41.93811 mins</t>
  </si>
  <si>
    <t>0.934711331345564</t>
  </si>
  <si>
    <t>0.396964877425507</t>
  </si>
  <si>
    <t>0.405895604624903</t>
  </si>
  <si>
    <t>54.12583 mins</t>
  </si>
  <si>
    <t>0.933908106848561</t>
  </si>
  <si>
    <t>0.3718586386985</t>
  </si>
  <si>
    <t>0.391961209105542</t>
  </si>
  <si>
    <t>42.20098 mins</t>
  </si>
  <si>
    <t>0.934024525249085</t>
  </si>
  <si>
    <t>0.419551816479485</t>
  </si>
  <si>
    <t>0.419569482132221</t>
  </si>
  <si>
    <t>1.08545 hours</t>
  </si>
  <si>
    <t>0.935243589337221</t>
  </si>
  <si>
    <t>0.359977713860871</t>
  </si>
  <si>
    <t>0.385403890083273</t>
  </si>
  <si>
    <t>51.47683 mins</t>
  </si>
  <si>
    <t>0.933497746407007</t>
  </si>
  <si>
    <t>0.402737100580725</t>
  </si>
  <si>
    <t>0.409528892951192</t>
  </si>
  <si>
    <t>55.17962 mins</t>
  </si>
  <si>
    <t>0.935280822930528</t>
  </si>
  <si>
    <t>0.356040633177247</t>
  </si>
  <si>
    <t>0.38335326847904</t>
  </si>
  <si>
    <t>46.22107 mins</t>
  </si>
  <si>
    <t>0.934993055040132</t>
  </si>
  <si>
    <t>0.392589207085582</t>
  </si>
  <si>
    <t>0.403313382137376</t>
  </si>
  <si>
    <t>43.11539 mins</t>
  </si>
  <si>
    <t>1.08545 mins</t>
  </si>
  <si>
    <t>41.010968000000005 mins</t>
  </si>
  <si>
    <t>42.658185000000003 mins</t>
  </si>
  <si>
    <t>14.680873917226997 mins</t>
  </si>
  <si>
    <t>410.10968000000003 mins</t>
  </si>
  <si>
    <t>0.926445720194306</t>
  </si>
  <si>
    <t>0.455102095798019</t>
  </si>
  <si>
    <t>0.444477727177217</t>
  </si>
  <si>
    <t>8.999864 mins</t>
  </si>
  <si>
    <t>C = 0.25</t>
  </si>
  <si>
    <t>0.92663318749057</t>
  </si>
  <si>
    <t>0.460648832218378</t>
  </si>
  <si>
    <t>0.448246669650937</t>
  </si>
  <si>
    <t>9.322177 mins</t>
  </si>
  <si>
    <t>0.925200461898749</t>
  </si>
  <si>
    <t>0.460758789446439</t>
  </si>
  <si>
    <t>0.448683504010671</t>
  </si>
  <si>
    <t>8.097737 mins</t>
  </si>
  <si>
    <t>0.928229356119715</t>
  </si>
  <si>
    <t>0.462318971854304</t>
  </si>
  <si>
    <t>0.448993913792882</t>
  </si>
  <si>
    <t>10.8841 mins</t>
  </si>
  <si>
    <t>0.924877670237762</t>
  </si>
  <si>
    <t>0.448063943141987</t>
  </si>
  <si>
    <t>0.440079056236661</t>
  </si>
  <si>
    <t>8.338612 mins</t>
  </si>
  <si>
    <t>0.927048695184288</t>
  </si>
  <si>
    <t>0.452855984991816</t>
  </si>
  <si>
    <t>0.442799127664498</t>
  </si>
  <si>
    <t>10.18259 mins</t>
  </si>
  <si>
    <t>0.926925849805774</t>
  </si>
  <si>
    <t>0.45121593919497</t>
  </si>
  <si>
    <t>0.441717619130305</t>
  </si>
  <si>
    <t>7.712162 mins</t>
  </si>
  <si>
    <t>0.928671178429477</t>
  </si>
  <si>
    <t>0.451530995204005</t>
  </si>
  <si>
    <t>0.441500940871621</t>
  </si>
  <si>
    <t>8.177707 mins</t>
  </si>
  <si>
    <t>0.925956747760113</t>
  </si>
  <si>
    <t>0.477328893317648</t>
  </si>
  <si>
    <t>0.460212733461173</t>
  </si>
  <si>
    <t>10.50646 mins</t>
  </si>
  <si>
    <t>0.92714659289836</t>
  </si>
  <si>
    <t>0.484839322387152</t>
  </si>
  <si>
    <t>0.465339949048842</t>
  </si>
  <si>
    <t>8.001417 mins</t>
  </si>
  <si>
    <t>7.7121620000000002 mins</t>
  </si>
  <si>
    <t>9.0222826000000005 mins</t>
  </si>
  <si>
    <t>8.669238 mins</t>
  </si>
  <si>
    <t>1.0908702788412745 mins</t>
  </si>
  <si>
    <t>90.222825999999998 mins</t>
  </si>
  <si>
    <t>0.934558246974802</t>
  </si>
  <si>
    <t>0.382308710304534</t>
  </si>
  <si>
    <t>0.397585778953467</t>
  </si>
  <si>
    <t>7.861813 hours</t>
  </si>
  <si>
    <t>iter = 81</t>
  </si>
  <si>
    <t>0.934621619044592</t>
  </si>
  <si>
    <t>0.381170727166058</t>
  </si>
  <si>
    <t>0.396939871512703</t>
  </si>
  <si>
    <t>4.74268 hours</t>
  </si>
  <si>
    <t>0.934511775602011</t>
  </si>
  <si>
    <t>0.371286504630579</t>
  </si>
  <si>
    <t>0.39154257671585</t>
  </si>
  <si>
    <t>8.062836 hours</t>
  </si>
  <si>
    <t>0.935073734133664</t>
  </si>
  <si>
    <t>0.378222293420171</t>
  </si>
  <si>
    <t>0.395222825734228</t>
  </si>
  <si>
    <t>7.715909 hours</t>
  </si>
  <si>
    <t>iter = 61</t>
  </si>
  <si>
    <t>0.934244833068362</t>
  </si>
  <si>
    <t>0.381801365579797</t>
  </si>
  <si>
    <t>0.397362894705456</t>
  </si>
  <si>
    <t>7.971247 hours</t>
  </si>
  <si>
    <t>0.93419740777667</t>
  </si>
  <si>
    <t>0.388305638398614</t>
  </si>
  <si>
    <t>0.401029274713452</t>
  </si>
  <si>
    <t>7.380443 hours</t>
  </si>
  <si>
    <t>0.935075938909954</t>
  </si>
  <si>
    <t>0.382701039902082</t>
  </si>
  <si>
    <t>0.397704774218428</t>
  </si>
  <si>
    <t>7.734685 hours</t>
  </si>
  <si>
    <t>0.93429019010119</t>
  </si>
  <si>
    <t>0.36900125882368</t>
  </si>
  <si>
    <t>0.390351060459837</t>
  </si>
  <si>
    <t>8.221899 hours</t>
  </si>
  <si>
    <t>0.934993641373463</t>
  </si>
  <si>
    <t>0.387854477777256</t>
  </si>
  <si>
    <t>0.400616258131286</t>
  </si>
  <si>
    <t>8.176081 hours</t>
  </si>
  <si>
    <t>0.935074555787201</t>
  </si>
  <si>
    <t>0.374875750782954</t>
  </si>
  <si>
    <t>0.393388257752328</t>
  </si>
  <si>
    <t>8.086863 hours</t>
  </si>
  <si>
    <t>iter = 21</t>
  </si>
  <si>
    <t>8.2218990000000005 hours</t>
  </si>
  <si>
    <t>7.5954455999999997 hours</t>
  </si>
  <si>
    <t>7.9165299999999998 hours</t>
  </si>
  <si>
    <t>0.98082114521284669 hours</t>
  </si>
  <si>
    <t>75.954455999999993 hours</t>
  </si>
  <si>
    <t>0.933705867411735</t>
  </si>
  <si>
    <t>0.361889656727497</t>
  </si>
  <si>
    <t>0.386670155616915</t>
  </si>
  <si>
    <t>1.111601 mins</t>
  </si>
  <si>
    <t>cp = 0.0007643757</t>
  </si>
  <si>
    <t>0.935293931097181</t>
  </si>
  <si>
    <t>0.365937832289314</t>
  </si>
  <si>
    <t>0.388535258227637</t>
  </si>
  <si>
    <t>1.368738 mins</t>
  </si>
  <si>
    <t>cp = 0.0009827688</t>
  </si>
  <si>
    <t>0.934545070273697</t>
  </si>
  <si>
    <t>0.354731001018003</t>
  </si>
  <si>
    <t>0.38280143553151</t>
  </si>
  <si>
    <t>1.111997 mins</t>
  </si>
  <si>
    <t>cp = 0.001834502</t>
  </si>
  <si>
    <t>0.935161490748639</t>
  </si>
  <si>
    <t>0.322772381942225</t>
  </si>
  <si>
    <t>0.367045601236293</t>
  </si>
  <si>
    <t>1.344127 mins</t>
  </si>
  <si>
    <t>cp = 0.002751753</t>
  </si>
  <si>
    <t>0.933723444854344</t>
  </si>
  <si>
    <t>0.378686709239582</t>
  </si>
  <si>
    <t>0.395732464829349</t>
  </si>
  <si>
    <t>1.407418 mins</t>
  </si>
  <si>
    <t>cp = 0.000786215</t>
  </si>
  <si>
    <t>0.93451334928331</t>
  </si>
  <si>
    <t>0.372681789752124</t>
  </si>
  <si>
    <t>0.39229794779106</t>
  </si>
  <si>
    <t>1.217716 mins</t>
  </si>
  <si>
    <t>cp = 0.0006551792</t>
  </si>
  <si>
    <t>0.93501026042438</t>
  </si>
  <si>
    <t>0.36946916957</t>
  </si>
  <si>
    <t>0.390473094271532</t>
  </si>
  <si>
    <t>1.252031 mins</t>
  </si>
  <si>
    <t>cp = 0.001048287</t>
  </si>
  <si>
    <t>0.934707250052843</t>
  </si>
  <si>
    <t>0.357503722113261</t>
  </si>
  <si>
    <t>0.384207480744291</t>
  </si>
  <si>
    <t>1.093517 mins</t>
  </si>
  <si>
    <t>cp = 0.001015528</t>
  </si>
  <si>
    <t>0.935082160489279</t>
  </si>
  <si>
    <t>0.317125935640362</t>
  </si>
  <si>
    <t>0.364452419406325</t>
  </si>
  <si>
    <t>1.232873 mins</t>
  </si>
  <si>
    <t>cp = 0.002031055</t>
  </si>
  <si>
    <t>0.934586968273991</t>
  </si>
  <si>
    <t>0.386168260858993</t>
  </si>
  <si>
    <t>0.39974408169656</t>
  </si>
  <si>
    <t>1.041952 mins</t>
  </si>
  <si>
    <t>cp = 0.001474153</t>
  </si>
  <si>
    <t>1.4074180000000001 mins</t>
  </si>
  <si>
    <t>1.218197 mins</t>
  </si>
  <si>
    <t>1.2252945 mins</t>
  </si>
  <si>
    <t>0.12038872453681036 mins</t>
  </si>
  <si>
    <t>12.18197 mins</t>
  </si>
  <si>
    <t>1.725249 hours</t>
  </si>
  <si>
    <t>C = 1</t>
  </si>
  <si>
    <t>0.936357750067882</t>
  </si>
  <si>
    <t>0.0256152045999649</t>
  </si>
  <si>
    <t>0.29335719893692</t>
  </si>
  <si>
    <t>1.639378 hours</t>
  </si>
  <si>
    <t>1.6823135 hours</t>
  </si>
  <si>
    <t>0.042935500000000015 hours</t>
  </si>
  <si>
    <t>16.823135000000001 hours</t>
  </si>
  <si>
    <t>0.934061737562321</t>
  </si>
  <si>
    <t>0.388252730917435</t>
  </si>
  <si>
    <t>0.401025911347018</t>
  </si>
  <si>
    <t>6.558264 hours</t>
  </si>
  <si>
    <t>mtry = 6</t>
  </si>
  <si>
    <t>0.935312853832235</t>
  </si>
  <si>
    <t>0.376347802682937</t>
  </si>
  <si>
    <t>0.394148234478795</t>
  </si>
  <si>
    <t>7.392551 hours</t>
  </si>
  <si>
    <t>mtry = 2</t>
  </si>
  <si>
    <t>0.934870682815888</t>
  </si>
  <si>
    <t>0.36841150886881</t>
  </si>
  <si>
    <t>0.389930862984026</t>
  </si>
  <si>
    <t>7.382303 hours</t>
  </si>
  <si>
    <t>0.935864220377518</t>
  </si>
  <si>
    <t>0.37497509872032</t>
  </si>
  <si>
    <t>0.393294479526396</t>
  </si>
  <si>
    <t>7.639088 hours</t>
  </si>
  <si>
    <t>0.934959866149904</t>
  </si>
  <si>
    <t>0.379937848629103</t>
  </si>
  <si>
    <t>0.396191716527139</t>
  </si>
  <si>
    <t>7.426662 hours</t>
  </si>
  <si>
    <t>0.93521633343912</t>
  </si>
  <si>
    <t>0.372347527318462</t>
  </si>
  <si>
    <t>0.391987891529166</t>
  </si>
  <si>
    <t>6.775388 hours</t>
  </si>
  <si>
    <t>0.934375232250735</t>
  </si>
  <si>
    <t>0.39942202531925</t>
  </si>
  <si>
    <t>0.407396997247728</t>
  </si>
  <si>
    <t>8.504034 hours</t>
  </si>
  <si>
    <t>0.934770878080264</t>
  </si>
  <si>
    <t>0.369781846398475</t>
  </si>
  <si>
    <t>0.390684419343422</t>
  </si>
  <si>
    <t>6.879934 hours</t>
  </si>
  <si>
    <t>0.934571898720739</t>
  </si>
  <si>
    <t>0.400422086249116</t>
  </si>
  <si>
    <t>0.407941319319203</t>
  </si>
  <si>
    <t>6.870272 hours</t>
  </si>
  <si>
    <t>0.93576545025552</t>
  </si>
  <si>
    <t>0.379464093585939</t>
  </si>
  <si>
    <t>0.395775445720552</t>
  </si>
  <si>
    <t>7.611887 hours</t>
  </si>
  <si>
    <t>6.5582640000000003 hours</t>
  </si>
  <si>
    <t>8.5040340000000008 hours</t>
  </si>
  <si>
    <t>7.3040382999999993 hours</t>
  </si>
  <si>
    <t>7.3874270000000006 hours</t>
  </si>
  <si>
    <t>0.53662681103669252 hours</t>
  </si>
  <si>
    <t>73.040382999999991 hours</t>
  </si>
  <si>
    <t>0.931026016034503</t>
  </si>
  <si>
    <t>0.418985786382648</t>
  </si>
  <si>
    <t>0.419890775761175</t>
  </si>
  <si>
    <t>33.34793 mins</t>
  </si>
  <si>
    <t>0.931650713865569</t>
  </si>
  <si>
    <t>0.439409471944559</t>
  </si>
  <si>
    <t>0.432726934353615</t>
  </si>
  <si>
    <t>37.29947 mins</t>
  </si>
  <si>
    <t>0.931246458620653</t>
  </si>
  <si>
    <t>0.433243687692281</t>
  </si>
  <si>
    <t>0.428834567819891</t>
  </si>
  <si>
    <t>39.21088 mins</t>
  </si>
  <si>
    <t>0.931244988506976</t>
  </si>
  <si>
    <t>0.433410599938164</t>
  </si>
  <si>
    <t>0.428942128671955</t>
  </si>
  <si>
    <t>38.97717 mins</t>
  </si>
  <si>
    <t>0.930645230256125</t>
  </si>
  <si>
    <t>0.427245505034797</t>
  </si>
  <si>
    <t>0.425148696393073</t>
  </si>
  <si>
    <t>36.52037 mins</t>
  </si>
  <si>
    <t>0.931828625778804</t>
  </si>
  <si>
    <t>0.434836371582391</t>
  </si>
  <si>
    <t>0.429720883609304</t>
  </si>
  <si>
    <t>36.48992 mins</t>
  </si>
  <si>
    <t>0.931630417356918</t>
  </si>
  <si>
    <t>0.43391348966331</t>
  </si>
  <si>
    <t>0.429174192061477</t>
  </si>
  <si>
    <t>36.81047 mins</t>
  </si>
  <si>
    <t>0.931356538260378</t>
  </si>
  <si>
    <t>0.420513324016023</t>
  </si>
  <si>
    <t>0.420765679187729</t>
  </si>
  <si>
    <t>34.16446 mins</t>
  </si>
  <si>
    <t>0.931203011539243</t>
  </si>
  <si>
    <t>0.435563919815569</t>
  </si>
  <si>
    <t>0.430339336294192</t>
  </si>
  <si>
    <t>38.12796 mins</t>
  </si>
  <si>
    <t>0.931122994652406</t>
  </si>
  <si>
    <t>0.435528902818496</t>
  </si>
  <si>
    <t>0.430335737731358</t>
  </si>
  <si>
    <t>36.22859 mins</t>
  </si>
  <si>
    <t>33.347929999999998 mins</t>
  </si>
  <si>
    <t>39.210880000000003 mins</t>
  </si>
  <si>
    <t>36.717721999999995 mins</t>
  </si>
  <si>
    <t>36.665419999999997 mins</t>
  </si>
  <si>
    <t>1.7849785114045504 mins</t>
  </si>
  <si>
    <t>367.17721999999998 mins</t>
  </si>
  <si>
    <t>0.934928199195491</t>
  </si>
  <si>
    <t>0.401300927238656</t>
  </si>
  <si>
    <t>0.408381708291788</t>
  </si>
  <si>
    <t>58.09054 mins</t>
  </si>
  <si>
    <t>n.trees = 200, interaction.depth = 5, shrinkage = 0.1 and n.minobsinnode = 10</t>
  </si>
  <si>
    <t>0.935501688937987</t>
  </si>
  <si>
    <t>0.41382542171975</t>
  </si>
  <si>
    <t>0.415730168804082</t>
  </si>
  <si>
    <t>58.76857 mins</t>
  </si>
  <si>
    <t>n.trees = 250, interaction.depth = 3, shrinkage = 0.1 and n.minobsinnode = 10</t>
  </si>
  <si>
    <t>0.934923317284698</t>
  </si>
  <si>
    <t>0.413762844523303</t>
  </si>
  <si>
    <t>0.415822792952856</t>
  </si>
  <si>
    <t>59.38846 mins</t>
  </si>
  <si>
    <t>0.935355724088119</t>
  </si>
  <si>
    <t>0.412160934638214</t>
  </si>
  <si>
    <t>0.414755810075275</t>
  </si>
  <si>
    <t>1.057434 hours</t>
  </si>
  <si>
    <t>0.934439111413159</t>
  </si>
  <si>
    <t>0.401470900434924</t>
  </si>
  <si>
    <t>0.408584922356179</t>
  </si>
  <si>
    <t>58.07901 mins</t>
  </si>
  <si>
    <t>0.934973339281542</t>
  </si>
  <si>
    <t>0.40877560987461</t>
  </si>
  <si>
    <t>0.412804728188863</t>
  </si>
  <si>
    <t>56.57051 mins</t>
  </si>
  <si>
    <t>0.935448252431308</t>
  </si>
  <si>
    <t>0.408970607621117</t>
  </si>
  <si>
    <t>0.412816736195983</t>
  </si>
  <si>
    <t>58.59806 mins</t>
  </si>
  <si>
    <t>0.934394904458599</t>
  </si>
  <si>
    <t>0.398321660140462</t>
  </si>
  <si>
    <t>0.406750447991315</t>
  </si>
  <si>
    <t>56.97231 mins</t>
  </si>
  <si>
    <t>n.trees = 250, interaction.depth = 4, shrinkage = 0.1 and n.minobsinnode = 10</t>
  </si>
  <si>
    <t>0.935478731878286</t>
  </si>
  <si>
    <t>0.412390412256228</t>
  </si>
  <si>
    <t>0.414866772971077</t>
  </si>
  <si>
    <t>58.24676 mins</t>
  </si>
  <si>
    <t>0.93564966232001</t>
  </si>
  <si>
    <t>0.412282608528442</t>
  </si>
  <si>
    <t>0.414763157204155</t>
  </si>
  <si>
    <t>58.19596 mins</t>
  </si>
  <si>
    <t>n.trees = 200, interaction.depth = 4, shrinkage = 0.1 and n.minobsinnode = 10</t>
  </si>
  <si>
    <t>1.057434 mins</t>
  </si>
  <si>
    <t>59.388460000000002 mins</t>
  </si>
  <si>
    <t>52.396761400000003 mins</t>
  </si>
  <si>
    <t>58.143249999999995 mins</t>
  </si>
  <si>
    <t>17.130623195453971 mins</t>
  </si>
  <si>
    <t>523.96761400000003 mins</t>
  </si>
  <si>
    <t>0.935358717774763</t>
  </si>
  <si>
    <t>0.393486015010219</t>
  </si>
  <si>
    <t>0.403753086006361</t>
  </si>
  <si>
    <t>11.39921 hours</t>
  </si>
  <si>
    <t>mfinal = 250, maxdepth = 3 and coeflearn = Zhu</t>
  </si>
  <si>
    <t>0.934614691827631</t>
  </si>
  <si>
    <t>0.382137325295501</t>
  </si>
  <si>
    <t>0.397479168823604</t>
  </si>
  <si>
    <t>11.68267 hours</t>
  </si>
  <si>
    <t>mfinal = 250, maxdepth = 3 and coeflearn = Freund</t>
  </si>
  <si>
    <t>0.935121910064962</t>
  </si>
  <si>
    <t>0.33837208009898</t>
  </si>
  <si>
    <t>0.374497108692257</t>
  </si>
  <si>
    <t>11.76215 hours</t>
  </si>
  <si>
    <t>0.935517646187852</t>
  </si>
  <si>
    <t>0.372660002190069</t>
  </si>
  <si>
    <t>0.392101222574183</t>
  </si>
  <si>
    <t>12.11971 hours</t>
  </si>
  <si>
    <t>0.93503133383524</t>
  </si>
  <si>
    <t>0.39335667198094</t>
  </si>
  <si>
    <t>0.4037458026758</t>
  </si>
  <si>
    <t>11.81254 hours</t>
  </si>
  <si>
    <t>0.935798794710235</t>
  </si>
  <si>
    <t>0.354127053842834</t>
  </si>
  <si>
    <t>0.382280983232756</t>
  </si>
  <si>
    <t>11.80915 hours</t>
  </si>
  <si>
    <t>0.933573016497718</t>
  </si>
  <si>
    <t>0.408920129569685</t>
  </si>
  <si>
    <t>0.413196217031708</t>
  </si>
  <si>
    <t>11.65871 hours</t>
  </si>
  <si>
    <t>0.935388839026451</t>
  </si>
  <si>
    <t>0.354822254651183</t>
  </si>
  <si>
    <t>0.382707121887504</t>
  </si>
  <si>
    <t>12.32447 hours</t>
  </si>
  <si>
    <t>0.93452362042126</t>
  </si>
  <si>
    <t>0.375853114567102</t>
  </si>
  <si>
    <t>0.394024608413013</t>
  </si>
  <si>
    <t>12.31624 hours</t>
  </si>
  <si>
    <t>mfinal = 250, maxdepth = 2 and coeflearn = Freund</t>
  </si>
  <si>
    <t>0.935867033665044</t>
  </si>
  <si>
    <t>0.385705993812538</t>
  </si>
  <si>
    <t>0.399231117889046</t>
  </si>
  <si>
    <t>7.955551 hours</t>
  </si>
  <si>
    <t>7.9555509999999998 hours</t>
  </si>
  <si>
    <t>11.4840401 hours</t>
  </si>
  <si>
    <t>11.78565 hours</t>
  </si>
  <si>
    <t>1.2091858395557278 hours</t>
  </si>
  <si>
    <t>114.840401 hours</t>
  </si>
  <si>
    <t>0.935539848478436</t>
  </si>
  <si>
    <t>0.377614855514877</t>
  </si>
  <si>
    <t>0.394800012511032</t>
  </si>
  <si>
    <t>12.60535 mins</t>
  </si>
  <si>
    <t>mstop = 250 and prune = no</t>
  </si>
  <si>
    <t>0.935061088485746</t>
  </si>
  <si>
    <t>0.370090722912371</t>
  </si>
  <si>
    <t>0.390797840366837</t>
  </si>
  <si>
    <t>11.78734 mins</t>
  </si>
  <si>
    <t>0.935239163325116</t>
  </si>
  <si>
    <t>0.3737490397393</t>
  </si>
  <si>
    <t>0.392743837972271</t>
  </si>
  <si>
    <t>12.1359 mins</t>
  </si>
  <si>
    <t>0.934975348610847</t>
  </si>
  <si>
    <t>0.371060156762295</t>
  </si>
  <si>
    <t>0.391335874659998</t>
  </si>
  <si>
    <t>12.57089 mins</t>
  </si>
  <si>
    <t>0.934958575373774</t>
  </si>
  <si>
    <t>0.371852845303086</t>
  </si>
  <si>
    <t>0.391767248286371</t>
  </si>
  <si>
    <t>13.90985 mins</t>
  </si>
  <si>
    <t>0.935564694315527</t>
  </si>
  <si>
    <t>0.36907180478909</t>
  </si>
  <si>
    <t>0.390159020894344</t>
  </si>
  <si>
    <t>11.99115 mins</t>
  </si>
  <si>
    <t>0.935170984017516</t>
  </si>
  <si>
    <t>0.370532515702351</t>
  </si>
  <si>
    <t>0.391015709088165</t>
  </si>
  <si>
    <t>12.35071 mins</t>
  </si>
  <si>
    <t>12.07902 mins</t>
  </si>
  <si>
    <t>0.935186654395819</t>
  </si>
  <si>
    <t>0.371538696046169</t>
  </si>
  <si>
    <t>0.391555650534098</t>
  </si>
  <si>
    <t>13.48457 mins</t>
  </si>
  <si>
    <t>0.935549044289537</t>
  </si>
  <si>
    <t>0.37465882723772</t>
  </si>
  <si>
    <t>0.39318116032506</t>
  </si>
  <si>
    <t>13.48696 mins</t>
  </si>
  <si>
    <t>12.640174 mins</t>
  </si>
  <si>
    <t>12.460799999999999 mins</t>
  </si>
  <si>
    <t>0.69639606068960513 mins</t>
  </si>
  <si>
    <t>126.40174 mins</t>
  </si>
  <si>
    <t>0.93052864655411</t>
  </si>
  <si>
    <t>0.38876655809625</t>
  </si>
  <si>
    <t>0.401994862193407</t>
  </si>
  <si>
    <t>1.974323 mins</t>
  </si>
  <si>
    <t>nIter = 11</t>
  </si>
  <si>
    <t>0.934543887855574</t>
  </si>
  <si>
    <t>0.288439922036647</t>
  </si>
  <si>
    <t>0.352024271372244</t>
  </si>
  <si>
    <t>1.99698 mins</t>
  </si>
  <si>
    <t>0.930880442703108</t>
  </si>
  <si>
    <t>0.306951038121602</t>
  </si>
  <si>
    <t>0.360390772816503</t>
  </si>
  <si>
    <t>2.113224 mins</t>
  </si>
  <si>
    <t>nIter = 41</t>
  </si>
  <si>
    <t>0.931153952430548</t>
  </si>
  <si>
    <t>0.378682707209888</t>
  </si>
  <si>
    <t>0.396198360163287</t>
  </si>
  <si>
    <t>2.161127 mins</t>
  </si>
  <si>
    <t>0.934968912787767</t>
  </si>
  <si>
    <t>0.286467743977592</t>
  </si>
  <si>
    <t>0.35116302813027</t>
  </si>
  <si>
    <t>2.728034 mins</t>
  </si>
  <si>
    <t>0.931405257230285</t>
  </si>
  <si>
    <t>0.378584149323997</t>
  </si>
  <si>
    <t>0.396098688607895</t>
  </si>
  <si>
    <t>1.934737 mins</t>
  </si>
  <si>
    <t>0.924594938221966</t>
  </si>
  <si>
    <t>0.506354524316349</t>
  </si>
  <si>
    <t>0.482271531358701</t>
  </si>
  <si>
    <t>2.071724 mins</t>
  </si>
  <si>
    <t>nIter = 31</t>
  </si>
  <si>
    <t>0.930743386918432</t>
  </si>
  <si>
    <t>0.378720470395449</t>
  </si>
  <si>
    <t>0.396292442440154</t>
  </si>
  <si>
    <t>2.049848 mins</t>
  </si>
  <si>
    <t>0.931179849850806</t>
  </si>
  <si>
    <t>0.37064275703404</t>
  </si>
  <si>
    <t>0.391780331144805</t>
  </si>
  <si>
    <t>2.004533 mins</t>
  </si>
  <si>
    <t>0.930422193361579</t>
  </si>
  <si>
    <t>0.387781841734555</t>
  </si>
  <si>
    <t>0.401452359464338</t>
  </si>
  <si>
    <t>2.138303 mins</t>
  </si>
  <si>
    <t>1.9347369999999999 mins</t>
  </si>
  <si>
    <t>2.7280340000000001 mins</t>
  </si>
  <si>
    <t>2.1172833 mins</t>
  </si>
  <si>
    <t>2.0607860000000002 mins</t>
  </si>
  <si>
    <t>0.21516655779839489 mins</t>
  </si>
  <si>
    <t>21.172833000000001 mins</t>
  </si>
  <si>
    <t>0.933935052632699</t>
  </si>
  <si>
    <t>0.417764290285653</t>
  </si>
  <si>
    <t>0.418488906553781</t>
  </si>
  <si>
    <t>43.14162 mins</t>
  </si>
  <si>
    <t>trials = 40, model = rules and winnow = FALSE</t>
  </si>
  <si>
    <t>0.933762414219343</t>
  </si>
  <si>
    <t>0.426363131703956</t>
  </si>
  <si>
    <t>0.423871507446316</t>
  </si>
  <si>
    <t>43.22466 mins</t>
  </si>
  <si>
    <t>0.935260762594638</t>
  </si>
  <si>
    <t>0.353725234064245</t>
  </si>
  <si>
    <t>0.382165377991744</t>
  </si>
  <si>
    <t>39.47437 mins</t>
  </si>
  <si>
    <t>trials = 30, model = rules and winnow = FALSE</t>
  </si>
  <si>
    <t>0.93271630727041</t>
  </si>
  <si>
    <t>0.460971475082065</t>
  </si>
  <si>
    <t>0.446872254025817</t>
  </si>
  <si>
    <t>48.29585 mins</t>
  </si>
  <si>
    <t>trials = 40, model = tree and winnow = FALSE</t>
  </si>
  <si>
    <t>0.933485602066301</t>
  </si>
  <si>
    <t>0.437564903154635</t>
  </si>
  <si>
    <t>0.43107941550331</t>
  </si>
  <si>
    <t>40.91133 mins</t>
  </si>
  <si>
    <t>0.934279957785666</t>
  </si>
  <si>
    <t>0.434061804910514</t>
  </si>
  <si>
    <t>0.428630086039185</t>
  </si>
  <si>
    <t>37.47027 mins</t>
  </si>
  <si>
    <t>0.933299286071478</t>
  </si>
  <si>
    <t>0.408987078825071</t>
  </si>
  <si>
    <t>0.413295445896228</t>
  </si>
  <si>
    <t>45.45292 mins</t>
  </si>
  <si>
    <t>0.934004866490283</t>
  </si>
  <si>
    <t>0.403125265980274</t>
  </si>
  <si>
    <t>0.409651416319722</t>
  </si>
  <si>
    <t>43.5075 mins</t>
  </si>
  <si>
    <t>0.934041781362695</t>
  </si>
  <si>
    <t>0.43930631379314</t>
  </si>
  <si>
    <t>0.432069328713825</t>
  </si>
  <si>
    <t>39.93909 mins</t>
  </si>
  <si>
    <t>0.93370359730601</t>
  </si>
  <si>
    <t>0.412546332190087</t>
  </si>
  <si>
    <t>0.415355983394895</t>
  </si>
  <si>
    <t>43.58303 mins</t>
  </si>
  <si>
    <t>37.470269999999999 mins</t>
  </si>
  <si>
    <t>48.295850000000002 mins</t>
  </si>
  <si>
    <t>42.500064000000002 mins</t>
  </si>
  <si>
    <t>43.183140000000002 mins</t>
  </si>
  <si>
    <t>2.9828038059121496 mins</t>
  </si>
  <si>
    <t>425.00064000000003 mins</t>
  </si>
  <si>
    <t>0.935397010495071</t>
  </si>
  <si>
    <t>0.39443916607237</t>
  </si>
  <si>
    <t>0.404293377078788</t>
  </si>
  <si>
    <t>41.04569 mins</t>
  </si>
  <si>
    <t>nrounds = 200, max_depth = 4, eta = 0.1, gamma = 0, colsample_bytree = 1 and min_child_weight = 1</t>
  </si>
  <si>
    <t>0.934852419055694</t>
  </si>
  <si>
    <t>0.38684556027045</t>
  </si>
  <si>
    <t>0.400073733841855</t>
  </si>
  <si>
    <t>41.07789 mins</t>
  </si>
  <si>
    <t>0.935183320437128</t>
  </si>
  <si>
    <t>0.391155992528627</t>
  </si>
  <si>
    <t>0.402454569853325</t>
  </si>
  <si>
    <t>41.04856 mins</t>
  </si>
  <si>
    <t>nrounds = 250, max_depth = 3, eta = 0.1, gamma = 0, colsample_bytree = 1 and min_child_weight = 1</t>
  </si>
  <si>
    <t>0.935276213504714</t>
  </si>
  <si>
    <t>0.397004664860036</t>
  </si>
  <si>
    <t>0.405801101185498</t>
  </si>
  <si>
    <t>41.55623 mins</t>
  </si>
  <si>
    <t>0.935076511662457</t>
  </si>
  <si>
    <t>0.400993552861595</t>
  </si>
  <si>
    <t>0.408169635024415</t>
  </si>
  <si>
    <t>41.12229 mins</t>
  </si>
  <si>
    <t>0.935828367608302</t>
  </si>
  <si>
    <t>0.383184339781905</t>
  </si>
  <si>
    <t>0.397827331811919</t>
  </si>
  <si>
    <t>40.5282 mins</t>
  </si>
  <si>
    <t>0.935063008065456</t>
  </si>
  <si>
    <t>0.389024142939042</t>
  </si>
  <si>
    <t>0.401265144458791</t>
  </si>
  <si>
    <t>40.0068 mins</t>
  </si>
  <si>
    <t>nrounds = 200, max_depth = 3, eta = 0.1, gamma = 0, colsample_bytree = 1 and min_child_weight = 1</t>
  </si>
  <si>
    <t>0.935256070406107</t>
  </si>
  <si>
    <t>0.395131914269475</t>
  </si>
  <si>
    <t>0.404721818093554</t>
  </si>
  <si>
    <t>40.31084 mins</t>
  </si>
  <si>
    <t>0.935235468816292</t>
  </si>
  <si>
    <t>0.397917202136381</t>
  </si>
  <si>
    <t>0.406339568340026</t>
  </si>
  <si>
    <t>40.0568 mins</t>
  </si>
  <si>
    <t>0.935578268798507</t>
  </si>
  <si>
    <t>0.397497026138459</t>
  </si>
  <si>
    <t>0.406023584602165</t>
  </si>
  <si>
    <t>40.44689 mins</t>
  </si>
  <si>
    <t>40.006799999999998 mins</t>
  </si>
  <si>
    <t>41.556229999999999 mins</t>
  </si>
  <si>
    <t>40.720019000000001 mins</t>
  </si>
  <si>
    <t>40.786945000000003 mins</t>
  </si>
  <si>
    <t>0.49300156722773164 mins</t>
  </si>
  <si>
    <t>407.20019000000002 mins</t>
  </si>
  <si>
    <t>5,206736 mins</t>
  </si>
  <si>
    <t>5,238001 mins</t>
  </si>
  <si>
    <t>4,864527 mins</t>
  </si>
  <si>
    <t>5,767773 mins</t>
  </si>
  <si>
    <t>5,228952 mins</t>
  </si>
  <si>
    <t>4,759056 mins</t>
  </si>
  <si>
    <t>5,637633 mins</t>
  </si>
  <si>
    <t>5,306551 mins</t>
  </si>
  <si>
    <t>5,329427 mins</t>
  </si>
  <si>
    <t>5,238984 mins</t>
  </si>
  <si>
    <t>4,7590560000000002 mins</t>
  </si>
  <si>
    <t>5,2577640000000008 mins</t>
  </si>
  <si>
    <t>5,2384924999999996 mins</t>
  </si>
  <si>
    <t>58,11999 mins</t>
  </si>
  <si>
    <t>1,101859 hours</t>
  </si>
  <si>
    <t>58,70574 mins</t>
  </si>
  <si>
    <t>1,108244 hours</t>
  </si>
  <si>
    <t>1,06219 hours</t>
  </si>
  <si>
    <t>1,08598 hours</t>
  </si>
  <si>
    <t>1,11001 hours</t>
  </si>
  <si>
    <t>1,016902 hours</t>
  </si>
  <si>
    <t>1,087253 hours</t>
  </si>
  <si>
    <t>1,060973 hours</t>
  </si>
  <si>
    <t>58,705739999999999 hours</t>
  </si>
  <si>
    <t>12,545914100000001 hours</t>
  </si>
  <si>
    <t>1,0945559999999999 hours</t>
  </si>
  <si>
    <t>22,933864552988602 hours</t>
  </si>
  <si>
    <t>125,459141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</si>
</sst>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theme" Target="theme/theme1.xml"/><Relationship Id="rId28" Type="http://schemas.openxmlformats.org/officeDocument/2006/relationships/styles" Target="styles.xml"/><Relationship Id="rId29" Type="http://schemas.openxmlformats.org/officeDocument/2006/relationships/sharedStrings" Target="sharedStrings.xml"/><Relationship Id="rId30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B13" sqref="B13:B17"/>
    </sheetView>
  </sheetViews>
  <sheetFormatPr baseColWidth="10" defaultColWidth="8.83203125" defaultRowHeight="15" x14ac:dyDescent="0.2"/>
  <sheetData>
    <row r="1" spans="1:8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">
      <c r="A2" t="s">
        <v>7</v>
      </c>
      <c r="B2">
        <v>0.81318979999999996</v>
      </c>
      <c r="C2">
        <v>0.76742030387297</v>
      </c>
      <c r="D2">
        <v>0.72417928397542597</v>
      </c>
      <c r="E2" t="s">
        <v>8</v>
      </c>
      <c r="F2">
        <v>0.71497234863369596</v>
      </c>
      <c r="G2" t="s">
        <v>1086</v>
      </c>
      <c r="H2" t="s">
        <v>9</v>
      </c>
    </row>
    <row r="3" spans="1:8" x14ac:dyDescent="0.2">
      <c r="A3" t="s">
        <v>10</v>
      </c>
      <c r="B3">
        <v>0.80626419999999999</v>
      </c>
      <c r="C3">
        <v>0.76403074938178706</v>
      </c>
      <c r="D3">
        <v>0.71519146202457295</v>
      </c>
      <c r="E3" t="s">
        <v>8</v>
      </c>
      <c r="F3">
        <v>0.70772289657545895</v>
      </c>
      <c r="G3" t="s">
        <v>1087</v>
      </c>
      <c r="H3" t="s">
        <v>9</v>
      </c>
    </row>
    <row r="4" spans="1:8" x14ac:dyDescent="0.2">
      <c r="A4" t="s">
        <v>11</v>
      </c>
      <c r="B4">
        <v>0.79933860000000001</v>
      </c>
      <c r="C4">
        <v>0.76638176638176603</v>
      </c>
      <c r="D4">
        <v>0.72207362756804205</v>
      </c>
      <c r="E4" t="s">
        <v>8</v>
      </c>
      <c r="F4">
        <v>0.71321504167434102</v>
      </c>
      <c r="G4" t="s">
        <v>1088</v>
      </c>
      <c r="H4" t="s">
        <v>9</v>
      </c>
    </row>
    <row r="5" spans="1:8" x14ac:dyDescent="0.2">
      <c r="A5" t="s">
        <v>12</v>
      </c>
      <c r="B5">
        <v>0.79241300000000003</v>
      </c>
      <c r="C5">
        <v>0.77003843629886604</v>
      </c>
      <c r="D5">
        <v>0.72354963446813603</v>
      </c>
      <c r="E5" t="s">
        <v>8</v>
      </c>
      <c r="F5">
        <v>0.71543817828971001</v>
      </c>
      <c r="G5" t="s">
        <v>1089</v>
      </c>
      <c r="H5" t="s">
        <v>9</v>
      </c>
    </row>
    <row r="6" spans="1:8" x14ac:dyDescent="0.2">
      <c r="A6" t="s">
        <v>13</v>
      </c>
      <c r="B6">
        <v>0.80548739999999996</v>
      </c>
      <c r="C6">
        <v>0.76574564825526603</v>
      </c>
      <c r="D6">
        <v>0.72289778552175898</v>
      </c>
      <c r="E6" t="s">
        <v>8</v>
      </c>
      <c r="F6">
        <v>0.71354046017649497</v>
      </c>
      <c r="G6" t="s">
        <v>1090</v>
      </c>
      <c r="H6" t="s">
        <v>9</v>
      </c>
    </row>
    <row r="7" spans="1:8" x14ac:dyDescent="0.2">
      <c r="A7" t="s">
        <v>14</v>
      </c>
      <c r="B7">
        <v>0.77856179999999997</v>
      </c>
      <c r="C7">
        <v>0.77732750488287705</v>
      </c>
      <c r="D7">
        <v>0.72358754592985497</v>
      </c>
      <c r="E7" t="s">
        <v>8</v>
      </c>
      <c r="F7">
        <v>0.71767594084781705</v>
      </c>
      <c r="G7" t="s">
        <v>1091</v>
      </c>
      <c r="H7" t="s">
        <v>9</v>
      </c>
    </row>
    <row r="8" spans="1:8" x14ac:dyDescent="0.2">
      <c r="A8" t="s">
        <v>15</v>
      </c>
      <c r="B8">
        <v>0.77163619999999999</v>
      </c>
      <c r="C8">
        <v>0.76925756236101095</v>
      </c>
      <c r="D8">
        <v>0.72205196775958802</v>
      </c>
      <c r="E8" t="s">
        <v>8</v>
      </c>
      <c r="F8">
        <v>0.71415344398861202</v>
      </c>
      <c r="G8" t="s">
        <v>1092</v>
      </c>
      <c r="H8" t="s">
        <v>9</v>
      </c>
    </row>
    <row r="9" spans="1:8" x14ac:dyDescent="0.2">
      <c r="A9" t="s">
        <v>16</v>
      </c>
      <c r="B9">
        <v>0.76471060000000002</v>
      </c>
      <c r="C9">
        <v>0.76400387055155405</v>
      </c>
      <c r="D9">
        <v>0.71511090849758296</v>
      </c>
      <c r="E9" t="s">
        <v>8</v>
      </c>
      <c r="F9">
        <v>0.70765779304226895</v>
      </c>
      <c r="G9" t="s">
        <v>1093</v>
      </c>
      <c r="H9" t="s">
        <v>9</v>
      </c>
    </row>
    <row r="10" spans="1:8" x14ac:dyDescent="0.2">
      <c r="A10" t="s">
        <v>17</v>
      </c>
      <c r="B10">
        <v>0.75778500000000004</v>
      </c>
      <c r="C10">
        <v>0.76582023377670305</v>
      </c>
      <c r="D10">
        <v>0.71973254089350502</v>
      </c>
      <c r="E10" t="s">
        <v>8</v>
      </c>
      <c r="F10">
        <v>0.71144436760506402</v>
      </c>
      <c r="G10" t="s">
        <v>1094</v>
      </c>
      <c r="H10" t="s">
        <v>9</v>
      </c>
    </row>
    <row r="11" spans="1:8" x14ac:dyDescent="0.2">
      <c r="A11" t="s">
        <v>18</v>
      </c>
      <c r="B11">
        <v>0.79085939999999999</v>
      </c>
      <c r="C11">
        <v>0.77287538058864402</v>
      </c>
      <c r="D11">
        <v>0.72414938595424505</v>
      </c>
      <c r="E11" t="s">
        <v>8</v>
      </c>
      <c r="F11">
        <v>0.71676417358419697</v>
      </c>
      <c r="G11" t="s">
        <v>1095</v>
      </c>
      <c r="H11" t="s">
        <v>9</v>
      </c>
    </row>
    <row r="13" spans="1:8" x14ac:dyDescent="0.2">
      <c r="A13" t="s">
        <v>19</v>
      </c>
      <c r="B13">
        <f>MIN(B2:B11)</f>
        <v>0.75778500000000004</v>
      </c>
      <c r="C13">
        <v>0.76400387055155405</v>
      </c>
      <c r="D13">
        <v>0.71511090849758296</v>
      </c>
      <c r="E13" t="s">
        <v>20</v>
      </c>
      <c r="F13">
        <v>0.70765779304226895</v>
      </c>
      <c r="G13" t="s">
        <v>1096</v>
      </c>
    </row>
    <row r="14" spans="1:8" x14ac:dyDescent="0.2">
      <c r="A14" t="s">
        <v>21</v>
      </c>
      <c r="B14">
        <f>MAX(B2:B11)</f>
        <v>0.81318979999999996</v>
      </c>
      <c r="C14">
        <v>0.77732750488287705</v>
      </c>
      <c r="D14">
        <v>0.72417928397542597</v>
      </c>
      <c r="E14" t="s">
        <v>20</v>
      </c>
      <c r="F14">
        <v>0.71767594084781705</v>
      </c>
      <c r="G14" t="s">
        <v>1089</v>
      </c>
    </row>
    <row r="15" spans="1:8" x14ac:dyDescent="0.2">
      <c r="A15" t="s">
        <v>22</v>
      </c>
      <c r="B15">
        <f>AVERAGE(B2:B11)</f>
        <v>0.78802459999999996</v>
      </c>
      <c r="C15">
        <v>0.76829014563514497</v>
      </c>
      <c r="D15">
        <v>0.721252414259271</v>
      </c>
      <c r="E15" t="s">
        <v>20</v>
      </c>
      <c r="F15">
        <v>0.71325846444176599</v>
      </c>
      <c r="G15" t="s">
        <v>1097</v>
      </c>
    </row>
    <row r="16" spans="1:8" x14ac:dyDescent="0.2">
      <c r="A16" t="s">
        <v>23</v>
      </c>
      <c r="B16">
        <f>MEDIAN(B2:B11)</f>
        <v>0.79163620000000001</v>
      </c>
      <c r="C16">
        <v>0.76690103512736796</v>
      </c>
      <c r="D16">
        <v>0.72248570654490096</v>
      </c>
      <c r="E16" t="s">
        <v>20</v>
      </c>
      <c r="F16">
        <v>0.713846952082553</v>
      </c>
      <c r="G16" t="s">
        <v>1098</v>
      </c>
    </row>
    <row r="17" spans="1:7" x14ac:dyDescent="0.2">
      <c r="A17" t="s">
        <v>24</v>
      </c>
      <c r="B17">
        <f>STDEV(B2:B10)</f>
        <v>2.0104078184399396E-2</v>
      </c>
      <c r="C17">
        <v>4.00223356669326E-3</v>
      </c>
      <c r="D17">
        <v>3.2935276785493201E-3</v>
      </c>
      <c r="E17" t="s">
        <v>20</v>
      </c>
      <c r="F17">
        <v>3.2507848352756998E-3</v>
      </c>
      <c r="G17" t="s">
        <v>25</v>
      </c>
    </row>
    <row r="18" spans="1:7" x14ac:dyDescent="0.2">
      <c r="A18" t="s">
        <v>26</v>
      </c>
      <c r="G18" t="s">
        <v>27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B13" sqref="B13:B17"/>
    </sheetView>
  </sheetViews>
  <sheetFormatPr baseColWidth="10" defaultColWidth="8.83203125" defaultRowHeight="15" x14ac:dyDescent="0.2"/>
  <sheetData>
    <row r="1" spans="1:8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">
      <c r="A2" t="s">
        <v>7</v>
      </c>
      <c r="B2">
        <v>0.79436470000000003</v>
      </c>
      <c r="C2" t="s">
        <v>331</v>
      </c>
      <c r="D2" t="s">
        <v>332</v>
      </c>
      <c r="E2" t="s">
        <v>8</v>
      </c>
      <c r="F2" t="s">
        <v>333</v>
      </c>
      <c r="G2" t="s">
        <v>334</v>
      </c>
      <c r="H2" t="s">
        <v>335</v>
      </c>
    </row>
    <row r="3" spans="1:8" x14ac:dyDescent="0.2">
      <c r="A3" t="s">
        <v>10</v>
      </c>
      <c r="B3">
        <v>0.82449320000000004</v>
      </c>
      <c r="C3" t="s">
        <v>336</v>
      </c>
      <c r="D3" t="s">
        <v>337</v>
      </c>
      <c r="E3" t="s">
        <v>8</v>
      </c>
      <c r="F3" t="s">
        <v>338</v>
      </c>
      <c r="G3" t="s">
        <v>339</v>
      </c>
      <c r="H3" t="s">
        <v>335</v>
      </c>
    </row>
    <row r="4" spans="1:8" x14ac:dyDescent="0.2">
      <c r="A4" t="s">
        <v>11</v>
      </c>
      <c r="B4">
        <v>0.80526920000000002</v>
      </c>
      <c r="C4" t="s">
        <v>340</v>
      </c>
      <c r="D4" t="s">
        <v>341</v>
      </c>
      <c r="E4" t="s">
        <v>8</v>
      </c>
      <c r="F4" t="s">
        <v>342</v>
      </c>
      <c r="G4" t="s">
        <v>343</v>
      </c>
      <c r="H4" t="s">
        <v>335</v>
      </c>
    </row>
    <row r="5" spans="1:8" x14ac:dyDescent="0.2">
      <c r="A5" t="s">
        <v>12</v>
      </c>
      <c r="B5">
        <v>0.80373600000000001</v>
      </c>
      <c r="C5" t="s">
        <v>344</v>
      </c>
      <c r="D5" t="s">
        <v>345</v>
      </c>
      <c r="E5" t="s">
        <v>8</v>
      </c>
      <c r="F5" t="s">
        <v>346</v>
      </c>
      <c r="G5" t="s">
        <v>347</v>
      </c>
      <c r="H5" t="s">
        <v>335</v>
      </c>
    </row>
    <row r="6" spans="1:8" x14ac:dyDescent="0.2">
      <c r="A6" t="s">
        <v>13</v>
      </c>
      <c r="B6">
        <v>0.8443522</v>
      </c>
      <c r="C6" t="s">
        <v>348</v>
      </c>
      <c r="D6" t="s">
        <v>349</v>
      </c>
      <c r="E6" t="s">
        <v>8</v>
      </c>
      <c r="F6" t="s">
        <v>350</v>
      </c>
      <c r="G6" t="s">
        <v>351</v>
      </c>
      <c r="H6" t="s">
        <v>335</v>
      </c>
    </row>
    <row r="7" spans="1:8" x14ac:dyDescent="0.2">
      <c r="A7" t="s">
        <v>14</v>
      </c>
      <c r="B7">
        <v>0.81345089999999998</v>
      </c>
      <c r="C7" t="s">
        <v>352</v>
      </c>
      <c r="D7" t="s">
        <v>353</v>
      </c>
      <c r="E7" t="s">
        <v>8</v>
      </c>
      <c r="F7" t="s">
        <v>354</v>
      </c>
      <c r="G7" t="s">
        <v>355</v>
      </c>
      <c r="H7" t="s">
        <v>335</v>
      </c>
    </row>
    <row r="8" spans="1:8" x14ac:dyDescent="0.2">
      <c r="A8" t="s">
        <v>15</v>
      </c>
      <c r="B8">
        <v>0.82651569999999996</v>
      </c>
      <c r="C8" t="s">
        <v>356</v>
      </c>
      <c r="D8" t="s">
        <v>357</v>
      </c>
      <c r="E8" t="s">
        <v>8</v>
      </c>
      <c r="F8" t="s">
        <v>358</v>
      </c>
      <c r="G8" t="s">
        <v>359</v>
      </c>
      <c r="H8" t="s">
        <v>335</v>
      </c>
    </row>
    <row r="9" spans="1:8" x14ac:dyDescent="0.2">
      <c r="A9" t="s">
        <v>16</v>
      </c>
      <c r="B9">
        <v>0.80282719999999996</v>
      </c>
      <c r="C9" t="s">
        <v>360</v>
      </c>
      <c r="D9" t="s">
        <v>361</v>
      </c>
      <c r="E9" t="s">
        <v>8</v>
      </c>
      <c r="F9" t="s">
        <v>362</v>
      </c>
      <c r="G9" t="s">
        <v>363</v>
      </c>
      <c r="H9" t="s">
        <v>335</v>
      </c>
    </row>
    <row r="10" spans="1:8" x14ac:dyDescent="0.2">
      <c r="A10" t="s">
        <v>17</v>
      </c>
      <c r="B10">
        <v>0.82373229999999997</v>
      </c>
      <c r="C10" t="s">
        <v>364</v>
      </c>
      <c r="D10" t="s">
        <v>365</v>
      </c>
      <c r="E10" t="s">
        <v>8</v>
      </c>
      <c r="F10" t="s">
        <v>366</v>
      </c>
      <c r="G10" t="s">
        <v>367</v>
      </c>
      <c r="H10" t="s">
        <v>335</v>
      </c>
    </row>
    <row r="11" spans="1:8" x14ac:dyDescent="0.2">
      <c r="A11" t="s">
        <v>18</v>
      </c>
      <c r="B11">
        <v>0.73479559999999999</v>
      </c>
      <c r="C11" t="s">
        <v>368</v>
      </c>
      <c r="D11" t="s">
        <v>369</v>
      </c>
      <c r="E11" t="s">
        <v>8</v>
      </c>
      <c r="F11" t="s">
        <v>370</v>
      </c>
      <c r="G11" t="s">
        <v>371</v>
      </c>
      <c r="H11" t="s">
        <v>335</v>
      </c>
    </row>
    <row r="13" spans="1:8" x14ac:dyDescent="0.2">
      <c r="A13" t="s">
        <v>19</v>
      </c>
      <c r="B13">
        <f>MIN(B2:B11)</f>
        <v>0.73479559999999999</v>
      </c>
      <c r="C13">
        <v>0.93377665188938097</v>
      </c>
      <c r="D13">
        <v>0.33392187877555601</v>
      </c>
      <c r="E13" t="s">
        <v>20</v>
      </c>
      <c r="F13">
        <v>0.372533652382876</v>
      </c>
      <c r="G13" t="s">
        <v>372</v>
      </c>
    </row>
    <row r="14" spans="1:8" x14ac:dyDescent="0.2">
      <c r="A14" t="s">
        <v>21</v>
      </c>
      <c r="B14">
        <f>MAX(B2:B11)</f>
        <v>0.8443522</v>
      </c>
      <c r="C14">
        <v>0.93482462532872901</v>
      </c>
      <c r="D14">
        <v>0.35166977300422497</v>
      </c>
      <c r="E14" t="s">
        <v>20</v>
      </c>
      <c r="F14">
        <v>0.38118693135694998</v>
      </c>
      <c r="G14" t="s">
        <v>373</v>
      </c>
    </row>
    <row r="15" spans="1:8" x14ac:dyDescent="0.2">
      <c r="A15" t="s">
        <v>22</v>
      </c>
      <c r="B15">
        <f>AVERAGE(B2:B11)</f>
        <v>0.80735370000000017</v>
      </c>
      <c r="C15">
        <v>0.93444399303544401</v>
      </c>
      <c r="D15">
        <v>0.34069884087513203</v>
      </c>
      <c r="E15" t="s">
        <v>20</v>
      </c>
      <c r="F15">
        <v>0.37576138745235099</v>
      </c>
      <c r="G15" t="s">
        <v>374</v>
      </c>
    </row>
    <row r="16" spans="1:8" x14ac:dyDescent="0.2">
      <c r="A16" t="s">
        <v>23</v>
      </c>
      <c r="B16">
        <f>MEDIAN(B2:B11)</f>
        <v>0.80936005</v>
      </c>
      <c r="C16">
        <v>0.93448886967098699</v>
      </c>
      <c r="D16">
        <v>0.33929273097857099</v>
      </c>
      <c r="E16" t="s">
        <v>20</v>
      </c>
      <c r="F16">
        <v>0.37502956775195301</v>
      </c>
      <c r="G16" t="s">
        <v>375</v>
      </c>
    </row>
    <row r="17" spans="1:7" x14ac:dyDescent="0.2">
      <c r="A17" t="s">
        <v>24</v>
      </c>
      <c r="B17">
        <f>STDEV(B2:B11)</f>
        <v>2.9451621695964759E-2</v>
      </c>
      <c r="C17">
        <v>2.9107019470684699E-4</v>
      </c>
      <c r="D17">
        <v>4.8669968444311198E-3</v>
      </c>
      <c r="E17" t="s">
        <v>20</v>
      </c>
      <c r="F17">
        <v>2.3846354675327798E-3</v>
      </c>
      <c r="G17" t="s">
        <v>376</v>
      </c>
    </row>
    <row r="18" spans="1:7" x14ac:dyDescent="0.2">
      <c r="A18" t="s">
        <v>26</v>
      </c>
      <c r="G18" t="s">
        <v>377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B8" sqref="B8"/>
    </sheetView>
  </sheetViews>
  <sheetFormatPr baseColWidth="10" defaultColWidth="8.83203125" defaultRowHeight="15" x14ac:dyDescent="0.2"/>
  <sheetData>
    <row r="1" spans="1:8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">
      <c r="A2" t="s">
        <v>7</v>
      </c>
      <c r="B2">
        <v>0.80441839999999998</v>
      </c>
      <c r="C2" t="s">
        <v>378</v>
      </c>
      <c r="D2" t="s">
        <v>379</v>
      </c>
      <c r="E2" t="s">
        <v>8</v>
      </c>
      <c r="F2" t="s">
        <v>380</v>
      </c>
      <c r="G2" t="s">
        <v>381</v>
      </c>
      <c r="H2" t="s">
        <v>382</v>
      </c>
    </row>
    <row r="3" spans="1:8" x14ac:dyDescent="0.2">
      <c r="A3" t="s">
        <v>10</v>
      </c>
      <c r="B3">
        <v>0.80548569999999997</v>
      </c>
      <c r="C3" t="s">
        <v>383</v>
      </c>
      <c r="D3" t="s">
        <v>384</v>
      </c>
      <c r="E3" t="s">
        <v>8</v>
      </c>
      <c r="F3" t="s">
        <v>385</v>
      </c>
      <c r="G3" t="s">
        <v>386</v>
      </c>
      <c r="H3" t="s">
        <v>382</v>
      </c>
    </row>
    <row r="4" spans="1:8" x14ac:dyDescent="0.2">
      <c r="A4" t="s">
        <v>11</v>
      </c>
      <c r="B4">
        <v>0.81590960000000001</v>
      </c>
      <c r="C4" t="s">
        <v>387</v>
      </c>
      <c r="D4" t="s">
        <v>388</v>
      </c>
      <c r="E4" t="s">
        <v>8</v>
      </c>
      <c r="F4" t="s">
        <v>389</v>
      </c>
      <c r="G4" t="s">
        <v>390</v>
      </c>
      <c r="H4" t="s">
        <v>382</v>
      </c>
    </row>
    <row r="5" spans="1:8" x14ac:dyDescent="0.2">
      <c r="A5" t="s">
        <v>12</v>
      </c>
      <c r="B5">
        <v>0.82573350000000001</v>
      </c>
      <c r="C5" t="s">
        <v>391</v>
      </c>
      <c r="D5" t="s">
        <v>392</v>
      </c>
      <c r="E5" t="s">
        <v>8</v>
      </c>
      <c r="F5" t="s">
        <v>393</v>
      </c>
      <c r="G5" t="s">
        <v>394</v>
      </c>
      <c r="H5" t="s">
        <v>382</v>
      </c>
    </row>
    <row r="6" spans="1:8" x14ac:dyDescent="0.2">
      <c r="A6" t="s">
        <v>13</v>
      </c>
      <c r="B6">
        <v>0.83615910000000004</v>
      </c>
      <c r="C6" t="s">
        <v>395</v>
      </c>
      <c r="D6" t="s">
        <v>396</v>
      </c>
      <c r="E6" t="s">
        <v>8</v>
      </c>
      <c r="F6" t="s">
        <v>397</v>
      </c>
      <c r="G6" t="s">
        <v>398</v>
      </c>
      <c r="H6" t="s">
        <v>382</v>
      </c>
    </row>
    <row r="7" spans="1:8" x14ac:dyDescent="0.2">
      <c r="A7" t="s">
        <v>14</v>
      </c>
      <c r="B7">
        <v>0.82564789999999999</v>
      </c>
      <c r="C7" t="s">
        <v>399</v>
      </c>
      <c r="D7" t="s">
        <v>400</v>
      </c>
      <c r="E7" t="s">
        <v>8</v>
      </c>
      <c r="F7" t="s">
        <v>401</v>
      </c>
      <c r="G7" t="s">
        <v>402</v>
      </c>
      <c r="H7" t="s">
        <v>382</v>
      </c>
    </row>
    <row r="8" spans="1:8" x14ac:dyDescent="0.2">
      <c r="A8" t="s">
        <v>15</v>
      </c>
      <c r="B8">
        <v>0.75535850000000004</v>
      </c>
      <c r="C8" t="s">
        <v>403</v>
      </c>
      <c r="D8" t="s">
        <v>404</v>
      </c>
      <c r="E8" t="s">
        <v>8</v>
      </c>
      <c r="F8" t="s">
        <v>405</v>
      </c>
      <c r="G8" t="s">
        <v>406</v>
      </c>
      <c r="H8" t="s">
        <v>382</v>
      </c>
    </row>
    <row r="9" spans="1:8" x14ac:dyDescent="0.2">
      <c r="A9" t="s">
        <v>16</v>
      </c>
      <c r="B9">
        <v>0.78595459999999995</v>
      </c>
      <c r="C9" t="s">
        <v>407</v>
      </c>
      <c r="D9" t="s">
        <v>408</v>
      </c>
      <c r="E9" t="s">
        <v>8</v>
      </c>
      <c r="F9" t="s">
        <v>409</v>
      </c>
      <c r="G9" t="s">
        <v>410</v>
      </c>
      <c r="H9" t="s">
        <v>382</v>
      </c>
    </row>
    <row r="10" spans="1:8" x14ac:dyDescent="0.2">
      <c r="A10" t="s">
        <v>17</v>
      </c>
      <c r="B10">
        <v>0.7367629</v>
      </c>
      <c r="C10" t="s">
        <v>411</v>
      </c>
      <c r="D10" t="s">
        <v>412</v>
      </c>
      <c r="E10" t="s">
        <v>8</v>
      </c>
      <c r="F10" t="s">
        <v>413</v>
      </c>
      <c r="G10" t="s">
        <v>414</v>
      </c>
      <c r="H10" t="s">
        <v>382</v>
      </c>
    </row>
    <row r="11" spans="1:8" x14ac:dyDescent="0.2">
      <c r="A11" t="s">
        <v>18</v>
      </c>
      <c r="B11">
        <v>0.8070235</v>
      </c>
      <c r="C11" t="s">
        <v>415</v>
      </c>
      <c r="D11" t="s">
        <v>416</v>
      </c>
      <c r="E11" t="s">
        <v>8</v>
      </c>
      <c r="F11" t="s">
        <v>417</v>
      </c>
      <c r="G11" t="s">
        <v>418</v>
      </c>
      <c r="H11" t="s">
        <v>382</v>
      </c>
    </row>
    <row r="13" spans="1:8" x14ac:dyDescent="0.2">
      <c r="A13" t="s">
        <v>19</v>
      </c>
      <c r="B13">
        <f>MIN(B2:B11)</f>
        <v>0.7367629</v>
      </c>
      <c r="C13">
        <v>0.93294944676200797</v>
      </c>
      <c r="D13">
        <v>0.261838059678143</v>
      </c>
      <c r="E13" t="s">
        <v>20</v>
      </c>
      <c r="F13">
        <v>0.34164263036668702</v>
      </c>
      <c r="G13" t="s">
        <v>419</v>
      </c>
    </row>
    <row r="14" spans="1:8" x14ac:dyDescent="0.2">
      <c r="A14" t="s">
        <v>21</v>
      </c>
      <c r="B14">
        <f>MAX(B2:B11)</f>
        <v>0.83615910000000004</v>
      </c>
      <c r="C14">
        <v>0.93389063336869005</v>
      </c>
      <c r="D14">
        <v>0.27186634544517202</v>
      </c>
      <c r="E14" t="s">
        <v>20</v>
      </c>
      <c r="F14">
        <v>0.34542858591161901</v>
      </c>
      <c r="G14" t="s">
        <v>420</v>
      </c>
    </row>
    <row r="15" spans="1:8" x14ac:dyDescent="0.2">
      <c r="A15" t="s">
        <v>22</v>
      </c>
      <c r="B15">
        <f>AVERAGE(B2:B11)</f>
        <v>0.79984536999999989</v>
      </c>
      <c r="C15">
        <v>0.93350845534996996</v>
      </c>
      <c r="D15">
        <v>0.26662925220903999</v>
      </c>
      <c r="E15" t="s">
        <v>20</v>
      </c>
      <c r="F15">
        <v>0.34344819719686798</v>
      </c>
      <c r="G15" t="s">
        <v>421</v>
      </c>
    </row>
    <row r="16" spans="1:8" x14ac:dyDescent="0.2">
      <c r="A16" t="s">
        <v>23</v>
      </c>
      <c r="B16">
        <f>MEDIAN(B2:B11)</f>
        <v>0.80625459999999993</v>
      </c>
      <c r="C16">
        <v>0.93351395501007695</v>
      </c>
      <c r="D16">
        <v>0.26709265893529699</v>
      </c>
      <c r="E16" t="s">
        <v>20</v>
      </c>
      <c r="F16">
        <v>0.343640527451959</v>
      </c>
      <c r="G16" t="s">
        <v>422</v>
      </c>
    </row>
    <row r="17" spans="1:7" x14ac:dyDescent="0.2">
      <c r="A17" t="s">
        <v>24</v>
      </c>
      <c r="B17">
        <f>STDEV(B2:B11)</f>
        <v>3.1917248719463762E-2</v>
      </c>
      <c r="C17">
        <v>2.6026494946787402E-4</v>
      </c>
      <c r="D17">
        <v>2.8360086376944399E-3</v>
      </c>
      <c r="E17" t="s">
        <v>20</v>
      </c>
      <c r="F17">
        <v>1.07776159619647E-3</v>
      </c>
      <c r="G17" t="s">
        <v>423</v>
      </c>
    </row>
    <row r="18" spans="1:7" x14ac:dyDescent="0.2">
      <c r="A18" t="s">
        <v>26</v>
      </c>
      <c r="G18" t="s">
        <v>424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B2" sqref="B2:B11"/>
    </sheetView>
  </sheetViews>
  <sheetFormatPr baseColWidth="10" defaultColWidth="8.83203125" defaultRowHeight="15" x14ac:dyDescent="0.2"/>
  <sheetData>
    <row r="1" spans="1:8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">
      <c r="A2" t="s">
        <v>7</v>
      </c>
      <c r="B2">
        <v>0.80439870000000002</v>
      </c>
      <c r="C2" t="s">
        <v>378</v>
      </c>
      <c r="D2" t="s">
        <v>379</v>
      </c>
      <c r="E2" t="s">
        <v>8</v>
      </c>
      <c r="F2" t="s">
        <v>380</v>
      </c>
      <c r="G2" t="s">
        <v>425</v>
      </c>
      <c r="H2" t="s">
        <v>426</v>
      </c>
    </row>
    <row r="3" spans="1:8" x14ac:dyDescent="0.2">
      <c r="A3" t="s">
        <v>10</v>
      </c>
      <c r="B3">
        <v>0.73560159999999997</v>
      </c>
      <c r="C3" t="s">
        <v>383</v>
      </c>
      <c r="D3" t="s">
        <v>384</v>
      </c>
      <c r="E3" t="s">
        <v>8</v>
      </c>
      <c r="F3" t="s">
        <v>385</v>
      </c>
      <c r="G3" t="s">
        <v>427</v>
      </c>
      <c r="H3" t="s">
        <v>426</v>
      </c>
    </row>
    <row r="4" spans="1:8" x14ac:dyDescent="0.2">
      <c r="A4" t="s">
        <v>11</v>
      </c>
      <c r="B4">
        <v>0.76584249999999998</v>
      </c>
      <c r="C4" t="s">
        <v>428</v>
      </c>
      <c r="D4" t="s">
        <v>429</v>
      </c>
      <c r="E4" t="s">
        <v>8</v>
      </c>
      <c r="F4" t="s">
        <v>430</v>
      </c>
      <c r="G4" t="s">
        <v>431</v>
      </c>
      <c r="H4" t="s">
        <v>426</v>
      </c>
    </row>
    <row r="5" spans="1:8" x14ac:dyDescent="0.2">
      <c r="A5" t="s">
        <v>12</v>
      </c>
      <c r="B5">
        <v>0.7957687</v>
      </c>
      <c r="C5" t="s">
        <v>391</v>
      </c>
      <c r="D5" t="s">
        <v>392</v>
      </c>
      <c r="E5" t="s">
        <v>8</v>
      </c>
      <c r="F5" t="s">
        <v>393</v>
      </c>
      <c r="G5" t="s">
        <v>432</v>
      </c>
      <c r="H5" t="s">
        <v>426</v>
      </c>
    </row>
    <row r="6" spans="1:8" x14ac:dyDescent="0.2">
      <c r="A6" t="s">
        <v>13</v>
      </c>
      <c r="B6">
        <v>0.76615290000000003</v>
      </c>
      <c r="C6" t="s">
        <v>433</v>
      </c>
      <c r="D6" t="s">
        <v>434</v>
      </c>
      <c r="E6" t="s">
        <v>8</v>
      </c>
      <c r="F6" t="s">
        <v>435</v>
      </c>
      <c r="G6" t="s">
        <v>436</v>
      </c>
      <c r="H6" t="s">
        <v>426</v>
      </c>
    </row>
    <row r="7" spans="1:8" x14ac:dyDescent="0.2">
      <c r="A7" t="s">
        <v>14</v>
      </c>
      <c r="B7">
        <v>0.79558139999999999</v>
      </c>
      <c r="C7" t="s">
        <v>399</v>
      </c>
      <c r="D7" t="s">
        <v>400</v>
      </c>
      <c r="E7" t="s">
        <v>8</v>
      </c>
      <c r="F7" t="s">
        <v>401</v>
      </c>
      <c r="G7" t="s">
        <v>437</v>
      </c>
      <c r="H7" t="s">
        <v>426</v>
      </c>
    </row>
    <row r="8" spans="1:8" x14ac:dyDescent="0.2">
      <c r="A8" t="s">
        <v>15</v>
      </c>
      <c r="B8">
        <v>0.79548240000000003</v>
      </c>
      <c r="C8" t="s">
        <v>403</v>
      </c>
      <c r="D8" t="s">
        <v>404</v>
      </c>
      <c r="E8" t="s">
        <v>8</v>
      </c>
      <c r="F8" t="s">
        <v>405</v>
      </c>
      <c r="G8" t="s">
        <v>438</v>
      </c>
      <c r="H8" t="s">
        <v>426</v>
      </c>
    </row>
    <row r="9" spans="1:8" x14ac:dyDescent="0.2">
      <c r="A9" t="s">
        <v>16</v>
      </c>
      <c r="B9">
        <v>0.75595659999999998</v>
      </c>
      <c r="C9" t="s">
        <v>439</v>
      </c>
      <c r="D9" t="s">
        <v>440</v>
      </c>
      <c r="E9" t="s">
        <v>8</v>
      </c>
      <c r="F9" t="s">
        <v>441</v>
      </c>
      <c r="G9" t="s">
        <v>442</v>
      </c>
      <c r="H9" t="s">
        <v>426</v>
      </c>
    </row>
    <row r="10" spans="1:8" x14ac:dyDescent="0.2">
      <c r="A10" t="s">
        <v>17</v>
      </c>
      <c r="B10">
        <v>0.78670490000000004</v>
      </c>
      <c r="C10" t="s">
        <v>443</v>
      </c>
      <c r="D10" t="s">
        <v>444</v>
      </c>
      <c r="E10" t="s">
        <v>8</v>
      </c>
      <c r="F10" t="s">
        <v>445</v>
      </c>
      <c r="G10" t="s">
        <v>446</v>
      </c>
      <c r="H10" t="s">
        <v>426</v>
      </c>
    </row>
    <row r="11" spans="1:8" x14ac:dyDescent="0.2">
      <c r="A11" t="s">
        <v>18</v>
      </c>
      <c r="B11">
        <v>0.77694660000000004</v>
      </c>
      <c r="C11" t="s">
        <v>415</v>
      </c>
      <c r="D11" t="s">
        <v>416</v>
      </c>
      <c r="E11" t="s">
        <v>8</v>
      </c>
      <c r="F11" t="s">
        <v>417</v>
      </c>
      <c r="G11" t="s">
        <v>447</v>
      </c>
      <c r="H11" t="s">
        <v>426</v>
      </c>
    </row>
    <row r="13" spans="1:8" x14ac:dyDescent="0.2">
      <c r="A13" t="s">
        <v>19</v>
      </c>
      <c r="B13">
        <f>MIN(B2:B11)</f>
        <v>0.73560159999999997</v>
      </c>
      <c r="C13">
        <v>0.93294944676200797</v>
      </c>
      <c r="D13">
        <v>0.26184100536920202</v>
      </c>
      <c r="E13" t="s">
        <v>20</v>
      </c>
      <c r="F13">
        <v>0.34164272898394699</v>
      </c>
      <c r="G13" t="s">
        <v>448</v>
      </c>
    </row>
    <row r="14" spans="1:8" x14ac:dyDescent="0.2">
      <c r="A14" t="s">
        <v>21</v>
      </c>
      <c r="B14">
        <f>MAX(B2:B11)</f>
        <v>0.80439870000000002</v>
      </c>
      <c r="C14">
        <v>0.93389063336869005</v>
      </c>
      <c r="D14">
        <v>0.27186634544517202</v>
      </c>
      <c r="E14" t="s">
        <v>20</v>
      </c>
      <c r="F14">
        <v>0.34542858591161901</v>
      </c>
      <c r="G14" t="s">
        <v>447</v>
      </c>
    </row>
    <row r="15" spans="1:8" x14ac:dyDescent="0.2">
      <c r="A15" t="s">
        <v>22</v>
      </c>
      <c r="B15">
        <f>AVERAGE(B2:B11)</f>
        <v>0.7778436299999999</v>
      </c>
      <c r="C15">
        <v>0.93350859511370599</v>
      </c>
      <c r="D15">
        <v>0.26660126598657002</v>
      </c>
      <c r="E15" t="s">
        <v>20</v>
      </c>
      <c r="F15">
        <v>0.34343739572341098</v>
      </c>
      <c r="G15" t="s">
        <v>449</v>
      </c>
    </row>
    <row r="16" spans="1:8" x14ac:dyDescent="0.2">
      <c r="A16" t="s">
        <v>23</v>
      </c>
      <c r="B16">
        <f>MEDIAN(B2:B11)</f>
        <v>0.7818257500000001</v>
      </c>
      <c r="C16">
        <v>0.93351325606843505</v>
      </c>
      <c r="D16">
        <v>0.26709265893529699</v>
      </c>
      <c r="E16" t="s">
        <v>20</v>
      </c>
      <c r="F16">
        <v>0.343640527451959</v>
      </c>
      <c r="G16" t="s">
        <v>450</v>
      </c>
    </row>
    <row r="17" spans="1:7" x14ac:dyDescent="0.2">
      <c r="A17" t="s">
        <v>24</v>
      </c>
      <c r="B17">
        <f>STDEV(B2:B11)</f>
        <v>2.1796260657076547E-2</v>
      </c>
      <c r="C17">
        <v>2.57205724086377E-4</v>
      </c>
      <c r="D17">
        <v>2.8120162865012898E-3</v>
      </c>
      <c r="E17" t="s">
        <v>20</v>
      </c>
      <c r="F17">
        <v>1.0691655191602701E-3</v>
      </c>
      <c r="G17" t="s">
        <v>451</v>
      </c>
    </row>
    <row r="18" spans="1:7" x14ac:dyDescent="0.2">
      <c r="A18" t="s">
        <v>26</v>
      </c>
      <c r="G18" t="s">
        <v>452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B2" sqref="B2:B11"/>
    </sheetView>
  </sheetViews>
  <sheetFormatPr baseColWidth="10" defaultColWidth="8.83203125" defaultRowHeight="15" x14ac:dyDescent="0.2"/>
  <sheetData>
    <row r="1" spans="1:8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">
      <c r="A2" t="s">
        <v>7</v>
      </c>
      <c r="B2">
        <v>0.81439870000000003</v>
      </c>
      <c r="C2" t="s">
        <v>453</v>
      </c>
      <c r="D2" t="s">
        <v>454</v>
      </c>
      <c r="E2" t="s">
        <v>8</v>
      </c>
      <c r="F2" t="s">
        <v>455</v>
      </c>
      <c r="G2" t="s">
        <v>456</v>
      </c>
      <c r="H2" t="s">
        <v>457</v>
      </c>
    </row>
    <row r="3" spans="1:8" x14ac:dyDescent="0.2">
      <c r="A3" t="s">
        <v>10</v>
      </c>
      <c r="B3">
        <v>0.73560159999999997</v>
      </c>
      <c r="C3" t="s">
        <v>458</v>
      </c>
      <c r="D3" t="s">
        <v>459</v>
      </c>
      <c r="E3" t="s">
        <v>8</v>
      </c>
      <c r="F3" t="s">
        <v>460</v>
      </c>
      <c r="G3" t="s">
        <v>461</v>
      </c>
      <c r="H3" t="s">
        <v>457</v>
      </c>
    </row>
    <row r="4" spans="1:8" x14ac:dyDescent="0.2">
      <c r="A4" t="s">
        <v>11</v>
      </c>
      <c r="B4">
        <v>0.77584249999999999</v>
      </c>
      <c r="C4" t="s">
        <v>462</v>
      </c>
      <c r="D4" t="s">
        <v>463</v>
      </c>
      <c r="E4" t="s">
        <v>8</v>
      </c>
      <c r="F4" t="s">
        <v>464</v>
      </c>
      <c r="G4" t="s">
        <v>465</v>
      </c>
      <c r="H4" t="s">
        <v>457</v>
      </c>
    </row>
    <row r="5" spans="1:8" x14ac:dyDescent="0.2">
      <c r="A5" t="s">
        <v>12</v>
      </c>
      <c r="B5">
        <v>0.7957687</v>
      </c>
      <c r="C5" t="s">
        <v>466</v>
      </c>
      <c r="D5" t="s">
        <v>467</v>
      </c>
      <c r="E5" t="s">
        <v>8</v>
      </c>
      <c r="F5" t="s">
        <v>468</v>
      </c>
      <c r="G5" t="s">
        <v>469</v>
      </c>
      <c r="H5" t="s">
        <v>457</v>
      </c>
    </row>
    <row r="6" spans="1:8" x14ac:dyDescent="0.2">
      <c r="A6" t="s">
        <v>13</v>
      </c>
      <c r="B6">
        <v>0.76615290000000003</v>
      </c>
      <c r="C6" t="s">
        <v>470</v>
      </c>
      <c r="D6" t="s">
        <v>471</v>
      </c>
      <c r="E6" t="s">
        <v>8</v>
      </c>
      <c r="F6" t="s">
        <v>472</v>
      </c>
      <c r="G6" t="s">
        <v>473</v>
      </c>
      <c r="H6" t="s">
        <v>457</v>
      </c>
    </row>
    <row r="7" spans="1:8" x14ac:dyDescent="0.2">
      <c r="A7" t="s">
        <v>14</v>
      </c>
      <c r="B7">
        <v>0.8055814</v>
      </c>
      <c r="C7" t="s">
        <v>474</v>
      </c>
      <c r="D7" t="s">
        <v>475</v>
      </c>
      <c r="E7" t="s">
        <v>8</v>
      </c>
      <c r="F7" t="s">
        <v>476</v>
      </c>
      <c r="G7" t="s">
        <v>477</v>
      </c>
      <c r="H7" t="s">
        <v>478</v>
      </c>
    </row>
    <row r="8" spans="1:8" x14ac:dyDescent="0.2">
      <c r="A8" t="s">
        <v>15</v>
      </c>
      <c r="B8">
        <v>0.80548240000000004</v>
      </c>
      <c r="C8" t="s">
        <v>479</v>
      </c>
      <c r="D8" t="s">
        <v>480</v>
      </c>
      <c r="E8" t="s">
        <v>8</v>
      </c>
      <c r="F8" t="s">
        <v>481</v>
      </c>
      <c r="G8" t="s">
        <v>482</v>
      </c>
      <c r="H8" t="s">
        <v>457</v>
      </c>
    </row>
    <row r="9" spans="1:8" x14ac:dyDescent="0.2">
      <c r="A9" t="s">
        <v>16</v>
      </c>
      <c r="B9">
        <v>0.76595659999999999</v>
      </c>
      <c r="C9" t="s">
        <v>483</v>
      </c>
      <c r="D9" t="s">
        <v>484</v>
      </c>
      <c r="E9" t="s">
        <v>8</v>
      </c>
      <c r="F9" t="s">
        <v>485</v>
      </c>
      <c r="G9" t="s">
        <v>486</v>
      </c>
      <c r="H9" t="s">
        <v>457</v>
      </c>
    </row>
    <row r="10" spans="1:8" x14ac:dyDescent="0.2">
      <c r="A10" t="s">
        <v>17</v>
      </c>
      <c r="B10">
        <v>0.78670490000000004</v>
      </c>
      <c r="C10" t="s">
        <v>487</v>
      </c>
      <c r="D10" t="s">
        <v>488</v>
      </c>
      <c r="E10" t="s">
        <v>8</v>
      </c>
      <c r="F10" t="s">
        <v>489</v>
      </c>
      <c r="G10" t="s">
        <v>490</v>
      </c>
      <c r="H10" t="s">
        <v>457</v>
      </c>
    </row>
    <row r="11" spans="1:8" x14ac:dyDescent="0.2">
      <c r="A11" t="s">
        <v>18</v>
      </c>
      <c r="B11">
        <v>0.77694660000000004</v>
      </c>
      <c r="C11" t="s">
        <v>491</v>
      </c>
      <c r="D11" t="s">
        <v>492</v>
      </c>
      <c r="E11" t="s">
        <v>8</v>
      </c>
      <c r="F11" t="s">
        <v>493</v>
      </c>
      <c r="G11" t="s">
        <v>494</v>
      </c>
      <c r="H11" t="s">
        <v>457</v>
      </c>
    </row>
    <row r="13" spans="1:8" x14ac:dyDescent="0.2">
      <c r="A13" t="s">
        <v>19</v>
      </c>
      <c r="B13">
        <f>MIN(B2:B11)</f>
        <v>0.73560159999999997</v>
      </c>
      <c r="C13">
        <v>0.93242635243706495</v>
      </c>
      <c r="D13">
        <v>0.45026171157047301</v>
      </c>
      <c r="E13" t="s">
        <v>20</v>
      </c>
      <c r="F13">
        <v>0.439471190511104</v>
      </c>
      <c r="G13" t="s">
        <v>495</v>
      </c>
    </row>
    <row r="14" spans="1:8" x14ac:dyDescent="0.2">
      <c r="A14" t="s">
        <v>21</v>
      </c>
      <c r="B14">
        <f>MAX(B2:B11)</f>
        <v>0.81439870000000003</v>
      </c>
      <c r="C14">
        <v>0.93412776517906804</v>
      </c>
      <c r="D14">
        <v>0.470962618867177</v>
      </c>
      <c r="E14" t="s">
        <v>20</v>
      </c>
      <c r="F14">
        <v>0.453764629163879</v>
      </c>
      <c r="G14" t="s">
        <v>496</v>
      </c>
    </row>
    <row r="15" spans="1:8" x14ac:dyDescent="0.2">
      <c r="A15" t="s">
        <v>22</v>
      </c>
      <c r="B15">
        <f>AVERAGE(B2:B11)</f>
        <v>0.78284363000000001</v>
      </c>
      <c r="C15">
        <v>0.93323802462960603</v>
      </c>
      <c r="D15">
        <v>0.45719424858541302</v>
      </c>
      <c r="E15" t="s">
        <v>20</v>
      </c>
      <c r="F15">
        <v>0.44418274911136901</v>
      </c>
      <c r="G15" t="s">
        <v>497</v>
      </c>
    </row>
    <row r="16" spans="1:8" x14ac:dyDescent="0.2">
      <c r="A16" t="s">
        <v>23</v>
      </c>
      <c r="B16">
        <f>MEDIAN(B2:B11)</f>
        <v>0.7818257500000001</v>
      </c>
      <c r="C16">
        <v>0.93334687853430598</v>
      </c>
      <c r="D16">
        <v>0.45650578612501602</v>
      </c>
      <c r="E16" t="s">
        <v>20</v>
      </c>
      <c r="F16">
        <v>0.44371596322442802</v>
      </c>
      <c r="G16" t="s">
        <v>498</v>
      </c>
    </row>
    <row r="17" spans="1:7" x14ac:dyDescent="0.2">
      <c r="A17" t="s">
        <v>24</v>
      </c>
      <c r="B17">
        <f>STDEV(B2:B11)</f>
        <v>2.3773378686816445E-2</v>
      </c>
      <c r="C17">
        <v>5.10086912396962E-4</v>
      </c>
      <c r="D17">
        <v>5.9188254614886901E-3</v>
      </c>
      <c r="E17" t="s">
        <v>20</v>
      </c>
      <c r="F17">
        <v>4.05735971504747E-3</v>
      </c>
      <c r="G17" t="s">
        <v>499</v>
      </c>
    </row>
    <row r="18" spans="1:7" x14ac:dyDescent="0.2">
      <c r="A18" t="s">
        <v>26</v>
      </c>
      <c r="G18" t="s">
        <v>500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B2" sqref="B2:B11"/>
    </sheetView>
  </sheetViews>
  <sheetFormatPr baseColWidth="10" defaultColWidth="8.83203125" defaultRowHeight="15" x14ac:dyDescent="0.2"/>
  <sheetData>
    <row r="1" spans="1:8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">
      <c r="A2" t="s">
        <v>7</v>
      </c>
      <c r="B2">
        <v>0.6718383</v>
      </c>
      <c r="C2" t="s">
        <v>501</v>
      </c>
      <c r="D2" t="s">
        <v>502</v>
      </c>
      <c r="E2" t="s">
        <v>8</v>
      </c>
      <c r="F2" t="s">
        <v>503</v>
      </c>
      <c r="G2" t="s">
        <v>504</v>
      </c>
      <c r="H2" t="s">
        <v>505</v>
      </c>
    </row>
    <row r="3" spans="1:8" x14ac:dyDescent="0.2">
      <c r="A3" t="s">
        <v>10</v>
      </c>
      <c r="B3">
        <v>0.57234309999999999</v>
      </c>
      <c r="C3" t="s">
        <v>506</v>
      </c>
      <c r="D3" t="s">
        <v>507</v>
      </c>
      <c r="E3" t="s">
        <v>8</v>
      </c>
      <c r="F3" t="s">
        <v>508</v>
      </c>
      <c r="G3" t="s">
        <v>509</v>
      </c>
      <c r="H3" t="s">
        <v>505</v>
      </c>
    </row>
    <row r="4" spans="1:8" x14ac:dyDescent="0.2">
      <c r="A4" t="s">
        <v>11</v>
      </c>
      <c r="B4">
        <v>0.56951830000000003</v>
      </c>
      <c r="C4" t="s">
        <v>510</v>
      </c>
      <c r="D4" t="s">
        <v>511</v>
      </c>
      <c r="E4" t="s">
        <v>8</v>
      </c>
      <c r="F4" t="s">
        <v>512</v>
      </c>
      <c r="G4" t="s">
        <v>513</v>
      </c>
      <c r="H4" t="s">
        <v>505</v>
      </c>
    </row>
    <row r="5" spans="1:8" x14ac:dyDescent="0.2">
      <c r="A5" t="s">
        <v>12</v>
      </c>
      <c r="B5">
        <v>0.60108819999999996</v>
      </c>
      <c r="C5" t="s">
        <v>514</v>
      </c>
      <c r="D5" t="s">
        <v>515</v>
      </c>
      <c r="E5" t="s">
        <v>8</v>
      </c>
      <c r="F5" t="s">
        <v>516</v>
      </c>
      <c r="G5" t="s">
        <v>517</v>
      </c>
      <c r="H5" t="s">
        <v>505</v>
      </c>
    </row>
    <row r="6" spans="1:8" x14ac:dyDescent="0.2">
      <c r="A6" t="s">
        <v>13</v>
      </c>
      <c r="B6">
        <v>0.57262480000000004</v>
      </c>
      <c r="C6" t="s">
        <v>518</v>
      </c>
      <c r="D6" t="s">
        <v>519</v>
      </c>
      <c r="E6" t="s">
        <v>8</v>
      </c>
      <c r="F6" t="s">
        <v>520</v>
      </c>
      <c r="G6" t="s">
        <v>521</v>
      </c>
      <c r="H6" t="s">
        <v>505</v>
      </c>
    </row>
    <row r="7" spans="1:8" x14ac:dyDescent="0.2">
      <c r="A7" t="s">
        <v>14</v>
      </c>
      <c r="B7">
        <v>0.57299809999999995</v>
      </c>
      <c r="C7" t="s">
        <v>522</v>
      </c>
      <c r="D7" t="s">
        <v>523</v>
      </c>
      <c r="E7" t="s">
        <v>8</v>
      </c>
      <c r="F7" t="s">
        <v>524</v>
      </c>
      <c r="G7" t="s">
        <v>525</v>
      </c>
      <c r="H7" t="s">
        <v>505</v>
      </c>
    </row>
    <row r="8" spans="1:8" x14ac:dyDescent="0.2">
      <c r="A8" t="s">
        <v>15</v>
      </c>
      <c r="B8">
        <v>0.66783049999999999</v>
      </c>
      <c r="C8" t="s">
        <v>526</v>
      </c>
      <c r="D8" t="s">
        <v>527</v>
      </c>
      <c r="E8" t="s">
        <v>8</v>
      </c>
      <c r="F8" t="s">
        <v>528</v>
      </c>
      <c r="G8" t="s">
        <v>529</v>
      </c>
      <c r="H8" t="s">
        <v>505</v>
      </c>
    </row>
    <row r="9" spans="1:8" x14ac:dyDescent="0.2">
      <c r="A9" t="s">
        <v>16</v>
      </c>
      <c r="B9">
        <v>0.57384599999999997</v>
      </c>
      <c r="C9" t="s">
        <v>530</v>
      </c>
      <c r="D9" t="s">
        <v>531</v>
      </c>
      <c r="E9" t="s">
        <v>8</v>
      </c>
      <c r="F9" t="s">
        <v>532</v>
      </c>
      <c r="G9" t="s">
        <v>533</v>
      </c>
      <c r="H9" t="s">
        <v>505</v>
      </c>
    </row>
    <row r="10" spans="1:8" x14ac:dyDescent="0.2">
      <c r="A10" t="s">
        <v>17</v>
      </c>
      <c r="B10">
        <v>0.57210309999999998</v>
      </c>
      <c r="C10" t="s">
        <v>534</v>
      </c>
      <c r="D10" t="s">
        <v>535</v>
      </c>
      <c r="E10" t="s">
        <v>8</v>
      </c>
      <c r="F10" t="s">
        <v>536</v>
      </c>
      <c r="G10" t="s">
        <v>537</v>
      </c>
      <c r="H10" t="s">
        <v>505</v>
      </c>
    </row>
    <row r="11" spans="1:8" x14ac:dyDescent="0.2">
      <c r="A11" t="s">
        <v>18</v>
      </c>
      <c r="B11">
        <v>0.56660319999999997</v>
      </c>
      <c r="C11" t="s">
        <v>538</v>
      </c>
      <c r="D11" t="s">
        <v>539</v>
      </c>
      <c r="E11" t="s">
        <v>8</v>
      </c>
      <c r="F11" t="s">
        <v>540</v>
      </c>
      <c r="G11" t="s">
        <v>541</v>
      </c>
      <c r="H11" t="s">
        <v>505</v>
      </c>
    </row>
    <row r="13" spans="1:8" x14ac:dyDescent="0.2">
      <c r="A13" t="s">
        <v>19</v>
      </c>
      <c r="B13">
        <f>MIN(B2:B11)</f>
        <v>0.56660319999999997</v>
      </c>
      <c r="C13">
        <v>0.933497746407007</v>
      </c>
      <c r="D13">
        <v>0.35604063317724699</v>
      </c>
      <c r="E13" t="s">
        <v>20</v>
      </c>
      <c r="F13">
        <v>0.38335326847904</v>
      </c>
      <c r="G13" t="s">
        <v>542</v>
      </c>
    </row>
    <row r="14" spans="1:8" x14ac:dyDescent="0.2">
      <c r="A14" t="s">
        <v>21</v>
      </c>
      <c r="B14">
        <f>MAX(B2:B11)</f>
        <v>0.6718383</v>
      </c>
      <c r="C14">
        <v>0.93528082293052806</v>
      </c>
      <c r="D14">
        <v>0.429201794048445</v>
      </c>
      <c r="E14" t="s">
        <v>20</v>
      </c>
      <c r="F14">
        <v>0.42550908039181701</v>
      </c>
      <c r="G14" t="s">
        <v>533</v>
      </c>
    </row>
    <row r="15" spans="1:8" x14ac:dyDescent="0.2">
      <c r="A15" t="s">
        <v>22</v>
      </c>
      <c r="B15">
        <f>AVERAGE(B2:B11)</f>
        <v>0.59407936000000006</v>
      </c>
      <c r="C15">
        <v>0.93449245997262598</v>
      </c>
      <c r="D15">
        <v>0.38700363792187797</v>
      </c>
      <c r="E15" t="s">
        <v>20</v>
      </c>
      <c r="F15">
        <v>0.40068611919107999</v>
      </c>
      <c r="G15" t="s">
        <v>543</v>
      </c>
    </row>
    <row r="16" spans="1:8" x14ac:dyDescent="0.2">
      <c r="A16" t="s">
        <v>23</v>
      </c>
      <c r="B16">
        <f>MEDIAN(B2:B11)</f>
        <v>0.57281145</v>
      </c>
      <c r="C16">
        <v>0.93453692065140403</v>
      </c>
      <c r="D16">
        <v>0.38222392289204099</v>
      </c>
      <c r="E16" t="s">
        <v>20</v>
      </c>
      <c r="F16">
        <v>0.397637295621459</v>
      </c>
      <c r="G16" t="s">
        <v>544</v>
      </c>
    </row>
    <row r="17" spans="1:7" x14ac:dyDescent="0.2">
      <c r="A17" t="s">
        <v>24</v>
      </c>
      <c r="B17">
        <f>STDEV(B2:B11)</f>
        <v>4.1045394657465671E-2</v>
      </c>
      <c r="C17">
        <v>5.6260946853561205E-4</v>
      </c>
      <c r="D17">
        <v>2.3828096555568699E-2</v>
      </c>
      <c r="E17" t="s">
        <v>20</v>
      </c>
      <c r="F17">
        <v>1.3698623864727E-2</v>
      </c>
      <c r="G17" t="s">
        <v>545</v>
      </c>
    </row>
    <row r="18" spans="1:7" x14ac:dyDescent="0.2">
      <c r="A18" t="s">
        <v>26</v>
      </c>
      <c r="G18" t="s">
        <v>546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B2" sqref="B2:B11"/>
    </sheetView>
  </sheetViews>
  <sheetFormatPr baseColWidth="10" defaultColWidth="8.83203125" defaultRowHeight="15" x14ac:dyDescent="0.2"/>
  <sheetData>
    <row r="1" spans="1:8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">
      <c r="A2" t="s">
        <v>7</v>
      </c>
      <c r="B2">
        <v>0.7158833</v>
      </c>
      <c r="C2" t="s">
        <v>547</v>
      </c>
      <c r="D2" t="s">
        <v>548</v>
      </c>
      <c r="E2" t="s">
        <v>8</v>
      </c>
      <c r="F2" t="s">
        <v>549</v>
      </c>
      <c r="G2" t="s">
        <v>550</v>
      </c>
      <c r="H2" t="s">
        <v>551</v>
      </c>
    </row>
    <row r="3" spans="1:8" x14ac:dyDescent="0.2">
      <c r="A3" t="s">
        <v>10</v>
      </c>
      <c r="B3">
        <v>0.72159450000000003</v>
      </c>
      <c r="C3" t="s">
        <v>552</v>
      </c>
      <c r="D3" t="s">
        <v>553</v>
      </c>
      <c r="E3" t="s">
        <v>8</v>
      </c>
      <c r="F3" t="s">
        <v>554</v>
      </c>
      <c r="G3" t="s">
        <v>555</v>
      </c>
      <c r="H3" t="s">
        <v>551</v>
      </c>
    </row>
    <row r="4" spans="1:8" x14ac:dyDescent="0.2">
      <c r="A4" t="s">
        <v>11</v>
      </c>
      <c r="B4">
        <v>0.70179539999999996</v>
      </c>
      <c r="C4" t="s">
        <v>556</v>
      </c>
      <c r="D4" t="s">
        <v>557</v>
      </c>
      <c r="E4" t="s">
        <v>8</v>
      </c>
      <c r="F4" t="s">
        <v>558</v>
      </c>
      <c r="G4" t="s">
        <v>559</v>
      </c>
      <c r="H4" t="s">
        <v>551</v>
      </c>
    </row>
    <row r="5" spans="1:8" x14ac:dyDescent="0.2">
      <c r="A5" t="s">
        <v>12</v>
      </c>
      <c r="B5">
        <v>0.68534839999999997</v>
      </c>
      <c r="C5" t="s">
        <v>560</v>
      </c>
      <c r="D5" t="s">
        <v>561</v>
      </c>
      <c r="E5" t="s">
        <v>8</v>
      </c>
      <c r="F5" t="s">
        <v>562</v>
      </c>
      <c r="G5" t="s">
        <v>563</v>
      </c>
      <c r="H5" t="s">
        <v>551</v>
      </c>
    </row>
    <row r="6" spans="1:8" x14ac:dyDescent="0.2">
      <c r="A6" t="s">
        <v>13</v>
      </c>
      <c r="B6">
        <v>0.72577170000000002</v>
      </c>
      <c r="C6" t="s">
        <v>564</v>
      </c>
      <c r="D6" t="s">
        <v>565</v>
      </c>
      <c r="E6" t="s">
        <v>8</v>
      </c>
      <c r="F6" t="s">
        <v>566</v>
      </c>
      <c r="G6" t="s">
        <v>567</v>
      </c>
      <c r="H6" t="s">
        <v>551</v>
      </c>
    </row>
    <row r="7" spans="1:8" x14ac:dyDescent="0.2">
      <c r="A7" t="s">
        <v>14</v>
      </c>
      <c r="B7">
        <v>0.72527419999999998</v>
      </c>
      <c r="C7" t="s">
        <v>568</v>
      </c>
      <c r="D7" t="s">
        <v>569</v>
      </c>
      <c r="E7" t="s">
        <v>8</v>
      </c>
      <c r="F7" t="s">
        <v>570</v>
      </c>
      <c r="G7" t="s">
        <v>571</v>
      </c>
      <c r="H7" t="s">
        <v>551</v>
      </c>
    </row>
    <row r="8" spans="1:8" x14ac:dyDescent="0.2">
      <c r="A8" t="s">
        <v>15</v>
      </c>
      <c r="B8">
        <v>0.7265855</v>
      </c>
      <c r="C8" t="s">
        <v>572</v>
      </c>
      <c r="D8" t="s">
        <v>573</v>
      </c>
      <c r="E8" t="s">
        <v>8</v>
      </c>
      <c r="F8" t="s">
        <v>574</v>
      </c>
      <c r="G8" t="s">
        <v>575</v>
      </c>
      <c r="H8" t="s">
        <v>551</v>
      </c>
    </row>
    <row r="9" spans="1:8" x14ac:dyDescent="0.2">
      <c r="A9" t="s">
        <v>16</v>
      </c>
      <c r="B9">
        <v>0.72503320000000004</v>
      </c>
      <c r="C9" t="s">
        <v>576</v>
      </c>
      <c r="D9" t="s">
        <v>577</v>
      </c>
      <c r="E9" t="s">
        <v>8</v>
      </c>
      <c r="F9" t="s">
        <v>578</v>
      </c>
      <c r="G9" t="s">
        <v>579</v>
      </c>
      <c r="H9" t="s">
        <v>551</v>
      </c>
    </row>
    <row r="10" spans="1:8" x14ac:dyDescent="0.2">
      <c r="A10" t="s">
        <v>17</v>
      </c>
      <c r="B10">
        <v>0.72339900000000001</v>
      </c>
      <c r="C10" t="s">
        <v>580</v>
      </c>
      <c r="D10" t="s">
        <v>581</v>
      </c>
      <c r="E10" t="s">
        <v>8</v>
      </c>
      <c r="F10" t="s">
        <v>582</v>
      </c>
      <c r="G10" t="s">
        <v>583</v>
      </c>
      <c r="H10" t="s">
        <v>551</v>
      </c>
    </row>
    <row r="11" spans="1:8" x14ac:dyDescent="0.2">
      <c r="A11" t="s">
        <v>18</v>
      </c>
      <c r="B11">
        <v>0.67044970000000004</v>
      </c>
      <c r="C11" t="s">
        <v>584</v>
      </c>
      <c r="D11" t="s">
        <v>585</v>
      </c>
      <c r="E11" t="s">
        <v>8</v>
      </c>
      <c r="F11" t="s">
        <v>586</v>
      </c>
      <c r="G11" t="s">
        <v>587</v>
      </c>
      <c r="H11" t="s">
        <v>551</v>
      </c>
    </row>
    <row r="13" spans="1:8" x14ac:dyDescent="0.2">
      <c r="A13" t="s">
        <v>19</v>
      </c>
      <c r="B13">
        <f>MIN(B2:B11)</f>
        <v>0.67044970000000004</v>
      </c>
      <c r="C13">
        <v>0.92487767023776202</v>
      </c>
      <c r="D13">
        <v>0.448063943141987</v>
      </c>
      <c r="E13" t="s">
        <v>20</v>
      </c>
      <c r="F13">
        <v>0.44007905623666099</v>
      </c>
      <c r="G13" t="s">
        <v>588</v>
      </c>
    </row>
    <row r="14" spans="1:8" x14ac:dyDescent="0.2">
      <c r="A14" t="s">
        <v>21</v>
      </c>
      <c r="B14">
        <f>MAX(B2:B11)</f>
        <v>0.7265855</v>
      </c>
      <c r="C14">
        <v>0.928671178429477</v>
      </c>
      <c r="D14">
        <v>0.48483932238715199</v>
      </c>
      <c r="E14" t="s">
        <v>20</v>
      </c>
      <c r="F14">
        <v>0.46533994904884202</v>
      </c>
      <c r="G14" t="s">
        <v>563</v>
      </c>
    </row>
    <row r="15" spans="1:8" x14ac:dyDescent="0.2">
      <c r="A15" t="s">
        <v>22</v>
      </c>
      <c r="B15">
        <f>AVERAGE(B2:B11)</f>
        <v>0.7121134899999999</v>
      </c>
      <c r="C15">
        <v>0.92671354600191103</v>
      </c>
      <c r="D15">
        <v>0.46046637675547197</v>
      </c>
      <c r="E15" t="s">
        <v>20</v>
      </c>
      <c r="F15">
        <v>0.44820512410448099</v>
      </c>
      <c r="G15" t="s">
        <v>589</v>
      </c>
    </row>
    <row r="16" spans="1:8" x14ac:dyDescent="0.2">
      <c r="A16" t="s">
        <v>23</v>
      </c>
      <c r="B16">
        <f>MEDIAN(B2:B11)</f>
        <v>0.72249675000000002</v>
      </c>
      <c r="C16">
        <v>0.92677951864817198</v>
      </c>
      <c r="D16">
        <v>0.45787546400819901</v>
      </c>
      <c r="E16" t="s">
        <v>20</v>
      </c>
      <c r="F16">
        <v>0.44636219841407698</v>
      </c>
      <c r="G16" t="s">
        <v>590</v>
      </c>
    </row>
    <row r="17" spans="1:7" x14ac:dyDescent="0.2">
      <c r="A17" t="s">
        <v>24</v>
      </c>
      <c r="B17">
        <f>STDEV(B2:B11)</f>
        <v>1.9794154982297738E-2</v>
      </c>
      <c r="C17">
        <v>1.13073991641692E-3</v>
      </c>
      <c r="D17">
        <v>1.1348398205946301E-2</v>
      </c>
      <c r="E17" t="s">
        <v>20</v>
      </c>
      <c r="F17">
        <v>7.9675763494367596E-3</v>
      </c>
      <c r="G17" t="s">
        <v>591</v>
      </c>
    </row>
    <row r="18" spans="1:7" x14ac:dyDescent="0.2">
      <c r="A18" t="s">
        <v>26</v>
      </c>
      <c r="G18" t="s">
        <v>592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B2" sqref="B2:B11"/>
    </sheetView>
  </sheetViews>
  <sheetFormatPr baseColWidth="10" defaultColWidth="8.83203125" defaultRowHeight="15" x14ac:dyDescent="0.2"/>
  <cols>
    <col min="2" max="2" width="12" bestFit="1" customWidth="1"/>
  </cols>
  <sheetData>
    <row r="1" spans="1:8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">
      <c r="A2" t="s">
        <v>7</v>
      </c>
      <c r="B2">
        <v>0.83393390000000001</v>
      </c>
      <c r="C2" t="s">
        <v>593</v>
      </c>
      <c r="D2" t="s">
        <v>594</v>
      </c>
      <c r="E2" t="s">
        <v>8</v>
      </c>
      <c r="F2" t="s">
        <v>595</v>
      </c>
      <c r="G2" t="s">
        <v>596</v>
      </c>
      <c r="H2" t="s">
        <v>597</v>
      </c>
    </row>
    <row r="3" spans="1:8" x14ac:dyDescent="0.2">
      <c r="A3" t="s">
        <v>10</v>
      </c>
      <c r="B3">
        <v>0.81449320000000003</v>
      </c>
      <c r="C3" t="s">
        <v>598</v>
      </c>
      <c r="D3" t="s">
        <v>599</v>
      </c>
      <c r="E3" t="s">
        <v>8</v>
      </c>
      <c r="F3" t="s">
        <v>600</v>
      </c>
      <c r="G3" t="s">
        <v>601</v>
      </c>
      <c r="H3" t="s">
        <v>597</v>
      </c>
    </row>
    <row r="4" spans="1:8" x14ac:dyDescent="0.2">
      <c r="A4" t="s">
        <v>11</v>
      </c>
      <c r="B4">
        <v>0.80526920000000002</v>
      </c>
      <c r="C4" t="s">
        <v>602</v>
      </c>
      <c r="D4" t="s">
        <v>603</v>
      </c>
      <c r="E4" t="s">
        <v>8</v>
      </c>
      <c r="F4" t="s">
        <v>604</v>
      </c>
      <c r="G4" t="s">
        <v>605</v>
      </c>
      <c r="H4" t="s">
        <v>597</v>
      </c>
    </row>
    <row r="5" spans="1:8" x14ac:dyDescent="0.2">
      <c r="A5" t="s">
        <v>12</v>
      </c>
      <c r="B5">
        <v>0.80373600000000001</v>
      </c>
      <c r="C5" t="s">
        <v>606</v>
      </c>
      <c r="D5" t="s">
        <v>607</v>
      </c>
      <c r="E5" t="s">
        <v>8</v>
      </c>
      <c r="F5" t="s">
        <v>608</v>
      </c>
      <c r="G5" t="s">
        <v>609</v>
      </c>
      <c r="H5" t="s">
        <v>610</v>
      </c>
    </row>
    <row r="6" spans="1:8" x14ac:dyDescent="0.2">
      <c r="A6" t="s">
        <v>13</v>
      </c>
      <c r="B6">
        <v>0.8443522</v>
      </c>
      <c r="C6" t="s">
        <v>611</v>
      </c>
      <c r="D6" t="s">
        <v>612</v>
      </c>
      <c r="E6" t="s">
        <v>8</v>
      </c>
      <c r="F6" t="s">
        <v>613</v>
      </c>
      <c r="G6" t="s">
        <v>614</v>
      </c>
      <c r="H6" t="s">
        <v>597</v>
      </c>
    </row>
    <row r="7" spans="1:8" x14ac:dyDescent="0.2">
      <c r="A7" t="s">
        <v>14</v>
      </c>
      <c r="B7">
        <v>0.81345089999999998</v>
      </c>
      <c r="C7" t="s">
        <v>615</v>
      </c>
      <c r="D7" t="s">
        <v>616</v>
      </c>
      <c r="E7" t="s">
        <v>8</v>
      </c>
      <c r="F7" t="s">
        <v>617</v>
      </c>
      <c r="G7" t="s">
        <v>618</v>
      </c>
      <c r="H7" t="s">
        <v>597</v>
      </c>
    </row>
    <row r="8" spans="1:8" x14ac:dyDescent="0.2">
      <c r="A8" t="s">
        <v>15</v>
      </c>
      <c r="B8">
        <v>0.82651569999999996</v>
      </c>
      <c r="C8" t="s">
        <v>619</v>
      </c>
      <c r="D8" t="s">
        <v>620</v>
      </c>
      <c r="E8" t="s">
        <v>8</v>
      </c>
      <c r="F8" t="s">
        <v>621</v>
      </c>
      <c r="G8" t="s">
        <v>622</v>
      </c>
      <c r="H8" t="s">
        <v>597</v>
      </c>
    </row>
    <row r="9" spans="1:8" x14ac:dyDescent="0.2">
      <c r="A9" t="s">
        <v>16</v>
      </c>
      <c r="B9">
        <v>0.80282719999999996</v>
      </c>
      <c r="C9" t="s">
        <v>623</v>
      </c>
      <c r="D9" t="s">
        <v>624</v>
      </c>
      <c r="E9" t="s">
        <v>8</v>
      </c>
      <c r="F9" t="s">
        <v>625</v>
      </c>
      <c r="G9" t="s">
        <v>626</v>
      </c>
      <c r="H9" t="s">
        <v>597</v>
      </c>
    </row>
    <row r="10" spans="1:8" x14ac:dyDescent="0.2">
      <c r="A10" t="s">
        <v>17</v>
      </c>
      <c r="B10">
        <v>0.82373229999999997</v>
      </c>
      <c r="C10" t="s">
        <v>627</v>
      </c>
      <c r="D10" t="s">
        <v>628</v>
      </c>
      <c r="E10" t="s">
        <v>8</v>
      </c>
      <c r="F10" t="s">
        <v>629</v>
      </c>
      <c r="G10" t="s">
        <v>630</v>
      </c>
      <c r="H10" t="s">
        <v>597</v>
      </c>
    </row>
    <row r="11" spans="1:8" x14ac:dyDescent="0.2">
      <c r="A11" t="s">
        <v>18</v>
      </c>
      <c r="B11">
        <v>0.79466460000000005</v>
      </c>
      <c r="C11" t="s">
        <v>631</v>
      </c>
      <c r="D11" t="s">
        <v>632</v>
      </c>
      <c r="E11" t="s">
        <v>8</v>
      </c>
      <c r="F11" t="s">
        <v>633</v>
      </c>
      <c r="G11" t="s">
        <v>634</v>
      </c>
      <c r="H11" t="s">
        <v>635</v>
      </c>
    </row>
    <row r="13" spans="1:8" x14ac:dyDescent="0.2">
      <c r="A13" t="s">
        <v>19</v>
      </c>
      <c r="B13">
        <f>MIN(B2:B11)</f>
        <v>0.79466460000000005</v>
      </c>
      <c r="C13">
        <v>0.93419740777667004</v>
      </c>
      <c r="D13">
        <v>0.36900125882368001</v>
      </c>
      <c r="E13" t="s">
        <v>20</v>
      </c>
      <c r="F13">
        <v>0.39035106045983697</v>
      </c>
      <c r="G13" t="s">
        <v>601</v>
      </c>
    </row>
    <row r="14" spans="1:8" x14ac:dyDescent="0.2">
      <c r="A14" t="s">
        <v>21</v>
      </c>
      <c r="B14">
        <f>MAX(B2:B11)</f>
        <v>0.8443522</v>
      </c>
      <c r="C14">
        <v>0.935075938909954</v>
      </c>
      <c r="D14">
        <v>0.38830563839861398</v>
      </c>
      <c r="E14" t="s">
        <v>20</v>
      </c>
      <c r="F14">
        <v>0.40102927471345201</v>
      </c>
      <c r="G14" t="s">
        <v>636</v>
      </c>
    </row>
    <row r="15" spans="1:8" x14ac:dyDescent="0.2">
      <c r="A15" t="s">
        <v>22</v>
      </c>
      <c r="B15">
        <f>AVERAGE(B2:B11)</f>
        <v>0.81629752000000022</v>
      </c>
      <c r="C15">
        <v>0.93466419427719105</v>
      </c>
      <c r="D15">
        <v>0.37975277667857199</v>
      </c>
      <c r="E15" t="s">
        <v>20</v>
      </c>
      <c r="F15">
        <v>0.39617435728970402</v>
      </c>
      <c r="G15" t="s">
        <v>637</v>
      </c>
    </row>
    <row r="16" spans="1:8" x14ac:dyDescent="0.2">
      <c r="A16" t="s">
        <v>23</v>
      </c>
      <c r="B16">
        <f>MEDIAN(B2:B11)</f>
        <v>0.81397205000000006</v>
      </c>
      <c r="C16">
        <v>0.93458993300969695</v>
      </c>
      <c r="D16">
        <v>0.38148604637292699</v>
      </c>
      <c r="E16" t="s">
        <v>20</v>
      </c>
      <c r="F16">
        <v>0.39715138310907899</v>
      </c>
      <c r="G16" t="s">
        <v>638</v>
      </c>
    </row>
    <row r="17" spans="1:7" x14ac:dyDescent="0.2">
      <c r="A17" t="s">
        <v>24</v>
      </c>
      <c r="B17">
        <f>STDEV(B2:B11)</f>
        <v>1.5627615574915227E-2</v>
      </c>
      <c r="C17">
        <v>3.4410609016000701E-4</v>
      </c>
      <c r="D17">
        <v>6.1124628118840096E-3</v>
      </c>
      <c r="E17" t="s">
        <v>20</v>
      </c>
      <c r="F17">
        <v>3.3714324369188099E-3</v>
      </c>
      <c r="G17" t="s">
        <v>639</v>
      </c>
    </row>
    <row r="18" spans="1:7" x14ac:dyDescent="0.2">
      <c r="A18" t="s">
        <v>26</v>
      </c>
      <c r="G18" t="s">
        <v>640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B2" sqref="B2:B11"/>
    </sheetView>
  </sheetViews>
  <sheetFormatPr baseColWidth="10" defaultColWidth="8.83203125" defaultRowHeight="15" x14ac:dyDescent="0.2"/>
  <sheetData>
    <row r="1" spans="1:8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">
      <c r="A2" t="s">
        <v>7</v>
      </c>
      <c r="B2">
        <v>0.70963880000000001</v>
      </c>
      <c r="C2" t="s">
        <v>641</v>
      </c>
      <c r="D2" t="s">
        <v>642</v>
      </c>
      <c r="E2" t="s">
        <v>8</v>
      </c>
      <c r="F2" t="s">
        <v>643</v>
      </c>
      <c r="G2" t="s">
        <v>644</v>
      </c>
      <c r="H2" t="s">
        <v>645</v>
      </c>
    </row>
    <row r="3" spans="1:8" x14ac:dyDescent="0.2">
      <c r="A3" t="s">
        <v>10</v>
      </c>
      <c r="B3">
        <v>0.72690169999999998</v>
      </c>
      <c r="C3" t="s">
        <v>646</v>
      </c>
      <c r="D3" t="s">
        <v>647</v>
      </c>
      <c r="E3" t="s">
        <v>8</v>
      </c>
      <c r="F3" t="s">
        <v>648</v>
      </c>
      <c r="G3" t="s">
        <v>649</v>
      </c>
      <c r="H3" t="s">
        <v>650</v>
      </c>
    </row>
    <row r="4" spans="1:8" x14ac:dyDescent="0.2">
      <c r="A4" t="s">
        <v>11</v>
      </c>
      <c r="B4">
        <v>0.70815159999999999</v>
      </c>
      <c r="C4" t="s">
        <v>651</v>
      </c>
      <c r="D4" t="s">
        <v>652</v>
      </c>
      <c r="E4" t="s">
        <v>8</v>
      </c>
      <c r="F4" t="s">
        <v>653</v>
      </c>
      <c r="G4" t="s">
        <v>654</v>
      </c>
      <c r="H4" t="s">
        <v>655</v>
      </c>
    </row>
    <row r="5" spans="1:8" x14ac:dyDescent="0.2">
      <c r="A5" t="s">
        <v>12</v>
      </c>
      <c r="B5">
        <v>0.70977599999999996</v>
      </c>
      <c r="C5" t="s">
        <v>656</v>
      </c>
      <c r="D5" t="s">
        <v>657</v>
      </c>
      <c r="E5" t="s">
        <v>8</v>
      </c>
      <c r="F5" t="s">
        <v>658</v>
      </c>
      <c r="G5" t="s">
        <v>659</v>
      </c>
      <c r="H5" t="s">
        <v>660</v>
      </c>
    </row>
    <row r="6" spans="1:8" x14ac:dyDescent="0.2">
      <c r="A6" t="s">
        <v>13</v>
      </c>
      <c r="B6">
        <v>0.70804029999999996</v>
      </c>
      <c r="C6" t="s">
        <v>661</v>
      </c>
      <c r="D6" t="s">
        <v>662</v>
      </c>
      <c r="E6" t="s">
        <v>8</v>
      </c>
      <c r="F6" t="s">
        <v>663</v>
      </c>
      <c r="G6" t="s">
        <v>664</v>
      </c>
      <c r="H6" t="s">
        <v>665</v>
      </c>
    </row>
    <row r="7" spans="1:8" x14ac:dyDescent="0.2">
      <c r="A7" t="s">
        <v>14</v>
      </c>
      <c r="B7">
        <v>0.72147879999999998</v>
      </c>
      <c r="C7" t="s">
        <v>666</v>
      </c>
      <c r="D7" t="s">
        <v>667</v>
      </c>
      <c r="E7" t="s">
        <v>8</v>
      </c>
      <c r="F7" t="s">
        <v>668</v>
      </c>
      <c r="G7" t="s">
        <v>669</v>
      </c>
      <c r="H7" t="s">
        <v>670</v>
      </c>
    </row>
    <row r="8" spans="1:8" x14ac:dyDescent="0.2">
      <c r="A8" t="s">
        <v>15</v>
      </c>
      <c r="B8">
        <v>0.71495500000000001</v>
      </c>
      <c r="C8" t="s">
        <v>671</v>
      </c>
      <c r="D8" t="s">
        <v>672</v>
      </c>
      <c r="E8" t="s">
        <v>8</v>
      </c>
      <c r="F8" t="s">
        <v>673</v>
      </c>
      <c r="G8" t="s">
        <v>674</v>
      </c>
      <c r="H8" t="s">
        <v>675</v>
      </c>
    </row>
    <row r="9" spans="1:8" x14ac:dyDescent="0.2">
      <c r="A9" t="s">
        <v>16</v>
      </c>
      <c r="B9">
        <v>0.70729620000000004</v>
      </c>
      <c r="C9" t="s">
        <v>676</v>
      </c>
      <c r="D9" t="s">
        <v>677</v>
      </c>
      <c r="E9" t="s">
        <v>8</v>
      </c>
      <c r="F9" t="s">
        <v>678</v>
      </c>
      <c r="G9" t="s">
        <v>679</v>
      </c>
      <c r="H9" t="s">
        <v>680</v>
      </c>
    </row>
    <row r="10" spans="1:8" x14ac:dyDescent="0.2">
      <c r="A10" t="s">
        <v>17</v>
      </c>
      <c r="B10">
        <v>0.70616959999999995</v>
      </c>
      <c r="C10" t="s">
        <v>681</v>
      </c>
      <c r="D10" t="s">
        <v>682</v>
      </c>
      <c r="E10" t="s">
        <v>8</v>
      </c>
      <c r="F10" t="s">
        <v>683</v>
      </c>
      <c r="G10" t="s">
        <v>684</v>
      </c>
      <c r="H10" t="s">
        <v>685</v>
      </c>
    </row>
    <row r="11" spans="1:8" x14ac:dyDescent="0.2">
      <c r="A11" t="s">
        <v>18</v>
      </c>
      <c r="B11">
        <v>0.70496519999999996</v>
      </c>
      <c r="C11" t="s">
        <v>686</v>
      </c>
      <c r="D11" t="s">
        <v>687</v>
      </c>
      <c r="E11" t="s">
        <v>8</v>
      </c>
      <c r="F11" t="s">
        <v>688</v>
      </c>
      <c r="G11" t="s">
        <v>689</v>
      </c>
      <c r="H11" t="s">
        <v>690</v>
      </c>
    </row>
    <row r="13" spans="1:8" x14ac:dyDescent="0.2">
      <c r="A13" t="s">
        <v>19</v>
      </c>
      <c r="B13">
        <f>MIN(B2:B11)</f>
        <v>0.70496519999999996</v>
      </c>
      <c r="C13">
        <v>0.933705867411735</v>
      </c>
      <c r="D13">
        <v>0.31712593564036201</v>
      </c>
      <c r="E13" t="s">
        <v>20</v>
      </c>
      <c r="F13">
        <v>0.364452419406325</v>
      </c>
      <c r="G13" t="s">
        <v>689</v>
      </c>
    </row>
    <row r="14" spans="1:8" x14ac:dyDescent="0.2">
      <c r="A14" t="s">
        <v>21</v>
      </c>
      <c r="B14">
        <f>MAX(B2:B11)</f>
        <v>0.72690169999999998</v>
      </c>
      <c r="C14">
        <v>0.93529393109718095</v>
      </c>
      <c r="D14">
        <v>0.38616826085899297</v>
      </c>
      <c r="E14" t="s">
        <v>20</v>
      </c>
      <c r="F14">
        <v>0.39974408169656001</v>
      </c>
      <c r="G14" t="s">
        <v>691</v>
      </c>
    </row>
    <row r="15" spans="1:8" x14ac:dyDescent="0.2">
      <c r="A15" t="s">
        <v>22</v>
      </c>
      <c r="B15">
        <f>AVERAGE(B2:B11)</f>
        <v>0.71173732000000001</v>
      </c>
      <c r="C15">
        <v>0.93463297929094002</v>
      </c>
      <c r="D15">
        <v>0.358696645915136</v>
      </c>
      <c r="E15" t="s">
        <v>20</v>
      </c>
      <c r="F15">
        <v>0.38519599393514697</v>
      </c>
      <c r="G15" t="s">
        <v>692</v>
      </c>
    </row>
    <row r="16" spans="1:8" x14ac:dyDescent="0.2">
      <c r="A16" t="s">
        <v>23</v>
      </c>
      <c r="B16">
        <f>MEDIAN(B2:B11)</f>
        <v>0.70889519999999995</v>
      </c>
      <c r="C16">
        <v>0.93464710916341698</v>
      </c>
      <c r="D16">
        <v>0.36391374450840602</v>
      </c>
      <c r="E16" t="s">
        <v>20</v>
      </c>
      <c r="F16">
        <v>0.387602706922276</v>
      </c>
      <c r="G16" t="s">
        <v>693</v>
      </c>
    </row>
    <row r="17" spans="1:7" x14ac:dyDescent="0.2">
      <c r="A17" t="s">
        <v>24</v>
      </c>
      <c r="B17">
        <f>STDEV(B2:B11)</f>
        <v>7.2000685740252982E-3</v>
      </c>
      <c r="C17">
        <v>5.2694860047188398E-4</v>
      </c>
      <c r="D17">
        <v>2.1364409593808101E-2</v>
      </c>
      <c r="E17" t="s">
        <v>20</v>
      </c>
      <c r="F17">
        <v>1.0866080982862901E-2</v>
      </c>
      <c r="G17" t="s">
        <v>694</v>
      </c>
    </row>
    <row r="18" spans="1:7" x14ac:dyDescent="0.2">
      <c r="A18" t="s">
        <v>26</v>
      </c>
      <c r="G18" t="s">
        <v>695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B2" sqref="B2:B11"/>
    </sheetView>
  </sheetViews>
  <sheetFormatPr baseColWidth="10" defaultColWidth="8.83203125" defaultRowHeight="15" x14ac:dyDescent="0.2"/>
  <sheetData>
    <row r="1" spans="1:8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">
      <c r="A2" t="s">
        <v>7</v>
      </c>
      <c r="B2">
        <v>0.65030659999999996</v>
      </c>
      <c r="C2" t="s">
        <v>306</v>
      </c>
      <c r="D2" t="s">
        <v>267</v>
      </c>
      <c r="E2" t="s">
        <v>8</v>
      </c>
      <c r="F2" t="s">
        <v>268</v>
      </c>
      <c r="G2" t="s">
        <v>696</v>
      </c>
      <c r="H2" t="s">
        <v>697</v>
      </c>
    </row>
    <row r="3" spans="1:8" x14ac:dyDescent="0.2">
      <c r="A3" t="s">
        <v>10</v>
      </c>
      <c r="B3">
        <v>0.61957790000000001</v>
      </c>
      <c r="C3" t="s">
        <v>306</v>
      </c>
      <c r="D3" t="s">
        <v>267</v>
      </c>
      <c r="E3" t="s">
        <v>8</v>
      </c>
      <c r="F3" t="s">
        <v>268</v>
      </c>
      <c r="G3" t="s">
        <v>696</v>
      </c>
      <c r="H3" t="s">
        <v>697</v>
      </c>
    </row>
    <row r="4" spans="1:8" x14ac:dyDescent="0.2">
      <c r="A4" t="s">
        <v>11</v>
      </c>
      <c r="B4">
        <v>0.67389160000000004</v>
      </c>
      <c r="C4" t="s">
        <v>306</v>
      </c>
      <c r="D4" t="s">
        <v>267</v>
      </c>
      <c r="E4" t="s">
        <v>8</v>
      </c>
      <c r="F4" t="s">
        <v>268</v>
      </c>
      <c r="G4" t="s">
        <v>696</v>
      </c>
      <c r="H4" t="s">
        <v>697</v>
      </c>
    </row>
    <row r="5" spans="1:8" x14ac:dyDescent="0.2">
      <c r="A5" t="s">
        <v>12</v>
      </c>
      <c r="B5">
        <v>0.66349689999999995</v>
      </c>
      <c r="C5" t="s">
        <v>306</v>
      </c>
      <c r="D5" t="s">
        <v>267</v>
      </c>
      <c r="E5" t="s">
        <v>8</v>
      </c>
      <c r="F5" t="s">
        <v>268</v>
      </c>
      <c r="G5" t="s">
        <v>696</v>
      </c>
      <c r="H5" t="s">
        <v>697</v>
      </c>
    </row>
    <row r="6" spans="1:8" x14ac:dyDescent="0.2">
      <c r="A6" t="s">
        <v>13</v>
      </c>
      <c r="B6">
        <v>0.6317431</v>
      </c>
      <c r="C6" t="s">
        <v>306</v>
      </c>
      <c r="D6" t="s">
        <v>267</v>
      </c>
      <c r="E6" t="s">
        <v>8</v>
      </c>
      <c r="F6" t="s">
        <v>268</v>
      </c>
      <c r="G6" t="s">
        <v>696</v>
      </c>
      <c r="H6" t="s">
        <v>697</v>
      </c>
    </row>
    <row r="7" spans="1:8" x14ac:dyDescent="0.2">
      <c r="A7" t="s">
        <v>14</v>
      </c>
      <c r="B7">
        <v>0.61529860000000003</v>
      </c>
      <c r="C7" t="s">
        <v>698</v>
      </c>
      <c r="D7" t="s">
        <v>699</v>
      </c>
      <c r="E7" t="s">
        <v>8</v>
      </c>
      <c r="F7" t="s">
        <v>700</v>
      </c>
      <c r="G7" t="s">
        <v>701</v>
      </c>
      <c r="H7" t="s">
        <v>697</v>
      </c>
    </row>
    <row r="8" spans="1:8" x14ac:dyDescent="0.2">
      <c r="A8" t="s">
        <v>15</v>
      </c>
      <c r="B8">
        <v>0.66417999999999999</v>
      </c>
      <c r="C8" t="s">
        <v>698</v>
      </c>
      <c r="D8" t="s">
        <v>699</v>
      </c>
      <c r="E8" t="s">
        <v>8</v>
      </c>
      <c r="F8" t="s">
        <v>700</v>
      </c>
      <c r="G8" t="s">
        <v>701</v>
      </c>
      <c r="H8" t="s">
        <v>697</v>
      </c>
    </row>
    <row r="9" spans="1:8" x14ac:dyDescent="0.2">
      <c r="A9" t="s">
        <v>16</v>
      </c>
      <c r="B9">
        <v>0.65629669999999996</v>
      </c>
      <c r="C9" t="s">
        <v>698</v>
      </c>
      <c r="D9" t="s">
        <v>699</v>
      </c>
      <c r="E9" t="s">
        <v>8</v>
      </c>
      <c r="F9" t="s">
        <v>700</v>
      </c>
      <c r="G9" t="s">
        <v>701</v>
      </c>
      <c r="H9" t="s">
        <v>697</v>
      </c>
    </row>
    <row r="10" spans="1:8" x14ac:dyDescent="0.2">
      <c r="A10" t="s">
        <v>17</v>
      </c>
      <c r="B10">
        <v>0.63403339999999997</v>
      </c>
      <c r="C10" t="s">
        <v>698</v>
      </c>
      <c r="D10" t="s">
        <v>699</v>
      </c>
      <c r="E10" t="s">
        <v>8</v>
      </c>
      <c r="F10" t="s">
        <v>700</v>
      </c>
      <c r="G10" t="s">
        <v>701</v>
      </c>
      <c r="H10" t="s">
        <v>697</v>
      </c>
    </row>
    <row r="11" spans="1:8" x14ac:dyDescent="0.2">
      <c r="A11" t="s">
        <v>18</v>
      </c>
      <c r="B11">
        <v>0.62818510000000005</v>
      </c>
      <c r="C11" t="s">
        <v>698</v>
      </c>
      <c r="D11" t="s">
        <v>699</v>
      </c>
      <c r="E11" t="s">
        <v>8</v>
      </c>
      <c r="F11" t="s">
        <v>700</v>
      </c>
      <c r="G11" t="s">
        <v>701</v>
      </c>
      <c r="H11" t="s">
        <v>697</v>
      </c>
    </row>
    <row r="13" spans="1:8" x14ac:dyDescent="0.2">
      <c r="A13" t="s">
        <v>19</v>
      </c>
      <c r="B13">
        <f>MIN(B2:B11)</f>
        <v>0.61529860000000003</v>
      </c>
      <c r="C13">
        <v>0.93634085213032603</v>
      </c>
      <c r="D13">
        <v>0</v>
      </c>
      <c r="E13" t="s">
        <v>20</v>
      </c>
      <c r="F13">
        <v>0.29289321881345298</v>
      </c>
      <c r="G13" t="s">
        <v>701</v>
      </c>
    </row>
    <row r="14" spans="1:8" x14ac:dyDescent="0.2">
      <c r="A14" t="s">
        <v>21</v>
      </c>
      <c r="B14">
        <f>MAX(B2:B11)</f>
        <v>0.67389160000000004</v>
      </c>
      <c r="C14">
        <v>0.93635775006788202</v>
      </c>
      <c r="D14">
        <v>2.56152045999649E-2</v>
      </c>
      <c r="E14" t="s">
        <v>20</v>
      </c>
      <c r="F14">
        <v>0.29335719893692003</v>
      </c>
      <c r="G14" t="s">
        <v>696</v>
      </c>
    </row>
    <row r="15" spans="1:8" x14ac:dyDescent="0.2">
      <c r="A15" t="s">
        <v>22</v>
      </c>
      <c r="B15">
        <f>AVERAGE(B2:B11)</f>
        <v>0.64370098999999992</v>
      </c>
      <c r="C15">
        <v>0.93634930109910397</v>
      </c>
      <c r="D15">
        <v>1.28076022999825E-2</v>
      </c>
      <c r="E15" t="s">
        <v>20</v>
      </c>
      <c r="F15">
        <v>0.293125208875187</v>
      </c>
      <c r="G15" t="s">
        <v>702</v>
      </c>
    </row>
    <row r="16" spans="1:8" x14ac:dyDescent="0.2">
      <c r="A16" t="s">
        <v>23</v>
      </c>
      <c r="B16">
        <f>MEDIAN(B2:B11)</f>
        <v>0.64216999999999991</v>
      </c>
      <c r="C16">
        <v>0.93634930109910397</v>
      </c>
      <c r="D16">
        <v>1.28076022999824E-2</v>
      </c>
      <c r="E16" t="s">
        <v>20</v>
      </c>
      <c r="F16">
        <v>0.293125208875187</v>
      </c>
      <c r="G16" t="s">
        <v>702</v>
      </c>
    </row>
    <row r="17" spans="1:7" x14ac:dyDescent="0.2">
      <c r="A17" t="s">
        <v>24</v>
      </c>
      <c r="B17">
        <f>STDEV(B2:B11)</f>
        <v>2.0523272238469496E-2</v>
      </c>
      <c r="C17">
        <v>8.4489687779965E-6</v>
      </c>
      <c r="D17">
        <v>1.28076022999824E-2</v>
      </c>
      <c r="E17" t="s">
        <v>20</v>
      </c>
      <c r="F17">
        <v>2.31990061733522E-4</v>
      </c>
      <c r="G17" t="s">
        <v>703</v>
      </c>
    </row>
    <row r="18" spans="1:7" x14ac:dyDescent="0.2">
      <c r="A18" t="s">
        <v>26</v>
      </c>
      <c r="G18" t="s">
        <v>704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B2" sqref="B2:B11"/>
    </sheetView>
  </sheetViews>
  <sheetFormatPr baseColWidth="10" defaultColWidth="8.83203125" defaultRowHeight="15" x14ac:dyDescent="0.2"/>
  <sheetData>
    <row r="1" spans="1:8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">
      <c r="A2" t="s">
        <v>7</v>
      </c>
      <c r="B2">
        <v>0.78856479999999995</v>
      </c>
      <c r="C2" t="s">
        <v>705</v>
      </c>
      <c r="D2" t="s">
        <v>706</v>
      </c>
      <c r="E2" t="s">
        <v>8</v>
      </c>
      <c r="F2" t="s">
        <v>707</v>
      </c>
      <c r="G2" t="s">
        <v>708</v>
      </c>
      <c r="H2" t="s">
        <v>709</v>
      </c>
    </row>
    <row r="3" spans="1:8" x14ac:dyDescent="0.2">
      <c r="A3" t="s">
        <v>10</v>
      </c>
      <c r="B3">
        <v>0.81999</v>
      </c>
      <c r="C3" t="s">
        <v>710</v>
      </c>
      <c r="D3" t="s">
        <v>711</v>
      </c>
      <c r="E3" t="s">
        <v>8</v>
      </c>
      <c r="F3" t="s">
        <v>712</v>
      </c>
      <c r="G3" t="s">
        <v>713</v>
      </c>
      <c r="H3" t="s">
        <v>714</v>
      </c>
    </row>
    <row r="4" spans="1:8" x14ac:dyDescent="0.2">
      <c r="A4" t="s">
        <v>11</v>
      </c>
      <c r="B4">
        <v>0.81745319999999999</v>
      </c>
      <c r="C4" t="s">
        <v>715</v>
      </c>
      <c r="D4" t="s">
        <v>716</v>
      </c>
      <c r="E4" t="s">
        <v>8</v>
      </c>
      <c r="F4" t="s">
        <v>717</v>
      </c>
      <c r="G4" t="s">
        <v>718</v>
      </c>
      <c r="H4" t="s">
        <v>714</v>
      </c>
    </row>
    <row r="5" spans="1:8" x14ac:dyDescent="0.2">
      <c r="A5" t="s">
        <v>12</v>
      </c>
      <c r="B5">
        <v>0.81499860000000002</v>
      </c>
      <c r="C5" t="s">
        <v>719</v>
      </c>
      <c r="D5" t="s">
        <v>720</v>
      </c>
      <c r="E5" t="s">
        <v>8</v>
      </c>
      <c r="F5" t="s">
        <v>721</v>
      </c>
      <c r="G5" t="s">
        <v>722</v>
      </c>
      <c r="H5" t="s">
        <v>714</v>
      </c>
    </row>
    <row r="6" spans="1:8" x14ac:dyDescent="0.2">
      <c r="A6" t="s">
        <v>13</v>
      </c>
      <c r="B6">
        <v>0.83836010000000005</v>
      </c>
      <c r="C6" t="s">
        <v>723</v>
      </c>
      <c r="D6" t="s">
        <v>724</v>
      </c>
      <c r="E6" t="s">
        <v>8</v>
      </c>
      <c r="F6" t="s">
        <v>725</v>
      </c>
      <c r="G6" t="s">
        <v>726</v>
      </c>
      <c r="H6" t="s">
        <v>714</v>
      </c>
    </row>
    <row r="7" spans="1:8" x14ac:dyDescent="0.2">
      <c r="A7" t="s">
        <v>14</v>
      </c>
      <c r="B7">
        <v>0.8266753</v>
      </c>
      <c r="C7" t="s">
        <v>727</v>
      </c>
      <c r="D7" t="s">
        <v>728</v>
      </c>
      <c r="E7" t="s">
        <v>8</v>
      </c>
      <c r="F7" t="s">
        <v>729</v>
      </c>
      <c r="G7" t="s">
        <v>730</v>
      </c>
      <c r="H7" t="s">
        <v>714</v>
      </c>
    </row>
    <row r="8" spans="1:8" x14ac:dyDescent="0.2">
      <c r="A8" t="s">
        <v>15</v>
      </c>
      <c r="B8">
        <v>0.80559670000000005</v>
      </c>
      <c r="C8" t="s">
        <v>731</v>
      </c>
      <c r="D8" t="s">
        <v>732</v>
      </c>
      <c r="E8" t="s">
        <v>8</v>
      </c>
      <c r="F8" t="s">
        <v>733</v>
      </c>
      <c r="G8" t="s">
        <v>734</v>
      </c>
      <c r="H8" t="s">
        <v>709</v>
      </c>
    </row>
    <row r="9" spans="1:8" x14ac:dyDescent="0.2">
      <c r="A9" t="s">
        <v>16</v>
      </c>
      <c r="B9">
        <v>0.77869641000000001</v>
      </c>
      <c r="C9" t="s">
        <v>735</v>
      </c>
      <c r="D9" t="s">
        <v>736</v>
      </c>
      <c r="E9" t="s">
        <v>8</v>
      </c>
      <c r="F9" t="s">
        <v>737</v>
      </c>
      <c r="G9" t="s">
        <v>738</v>
      </c>
      <c r="H9" t="s">
        <v>714</v>
      </c>
    </row>
    <row r="10" spans="1:8" x14ac:dyDescent="0.2">
      <c r="A10" t="s">
        <v>17</v>
      </c>
      <c r="B10">
        <v>0.80618290000000004</v>
      </c>
      <c r="C10" t="s">
        <v>739</v>
      </c>
      <c r="D10" t="s">
        <v>740</v>
      </c>
      <c r="E10" t="s">
        <v>8</v>
      </c>
      <c r="F10" t="s">
        <v>741</v>
      </c>
      <c r="G10" t="s">
        <v>742</v>
      </c>
      <c r="H10" t="s">
        <v>709</v>
      </c>
    </row>
    <row r="11" spans="1:8" x14ac:dyDescent="0.2">
      <c r="A11" t="s">
        <v>18</v>
      </c>
      <c r="B11">
        <v>0.76823859999999999</v>
      </c>
      <c r="C11" t="s">
        <v>743</v>
      </c>
      <c r="D11" t="s">
        <v>744</v>
      </c>
      <c r="E11" t="s">
        <v>8</v>
      </c>
      <c r="F11" t="s">
        <v>745</v>
      </c>
      <c r="G11" t="s">
        <v>746</v>
      </c>
      <c r="H11" t="s">
        <v>714</v>
      </c>
    </row>
    <row r="13" spans="1:8" x14ac:dyDescent="0.2">
      <c r="A13" t="s">
        <v>19</v>
      </c>
      <c r="B13">
        <f>MIN(B2:B11)</f>
        <v>0.76823859999999999</v>
      </c>
      <c r="C13">
        <v>0.93406173756232103</v>
      </c>
      <c r="D13">
        <v>0.36841150886881002</v>
      </c>
      <c r="E13" t="s">
        <v>20</v>
      </c>
      <c r="F13">
        <v>0.38993086298402602</v>
      </c>
      <c r="G13" t="s">
        <v>747</v>
      </c>
    </row>
    <row r="14" spans="1:8" x14ac:dyDescent="0.2">
      <c r="A14" t="s">
        <v>21</v>
      </c>
      <c r="B14">
        <f>MAX(B2:B11)</f>
        <v>0.83836010000000005</v>
      </c>
      <c r="C14">
        <v>0.93586422037751804</v>
      </c>
      <c r="D14">
        <v>0.40042208624911602</v>
      </c>
      <c r="E14" t="s">
        <v>20</v>
      </c>
      <c r="F14">
        <v>0.40794131931920302</v>
      </c>
      <c r="G14" t="s">
        <v>748</v>
      </c>
    </row>
    <row r="15" spans="1:8" x14ac:dyDescent="0.2">
      <c r="A15" t="s">
        <v>22</v>
      </c>
      <c r="B15">
        <f>AVERAGE(B2:B11)</f>
        <v>0.80647566100000001</v>
      </c>
      <c r="C15">
        <v>0.93497691534842398</v>
      </c>
      <c r="D15">
        <v>0.38093625686898502</v>
      </c>
      <c r="E15" t="s">
        <v>20</v>
      </c>
      <c r="F15">
        <v>0.396837727802345</v>
      </c>
      <c r="G15" t="s">
        <v>749</v>
      </c>
    </row>
    <row r="16" spans="1:8" x14ac:dyDescent="0.2">
      <c r="A16" t="s">
        <v>23</v>
      </c>
      <c r="B16">
        <f>MEDIAN(B2:B11)</f>
        <v>0.81059075000000003</v>
      </c>
      <c r="C16">
        <v>0.93491527448289602</v>
      </c>
      <c r="D16">
        <v>0.37790594813443801</v>
      </c>
      <c r="E16" t="s">
        <v>20</v>
      </c>
      <c r="F16">
        <v>0.394961840099674</v>
      </c>
      <c r="G16" t="s">
        <v>750</v>
      </c>
    </row>
    <row r="17" spans="1:7" x14ac:dyDescent="0.2">
      <c r="A17" t="s">
        <v>24</v>
      </c>
      <c r="B17">
        <f>STDEV(B2:B11)</f>
        <v>2.1999605854092767E-2</v>
      </c>
      <c r="C17">
        <v>5.4744058877238399E-4</v>
      </c>
      <c r="D17">
        <v>1.0907620442015899E-2</v>
      </c>
      <c r="E17" t="s">
        <v>20</v>
      </c>
      <c r="F17">
        <v>6.1866909746209698E-3</v>
      </c>
      <c r="G17" t="s">
        <v>751</v>
      </c>
    </row>
    <row r="18" spans="1:7" x14ac:dyDescent="0.2">
      <c r="A18" t="s">
        <v>26</v>
      </c>
      <c r="G18" t="s">
        <v>752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B13" sqref="B13:B17"/>
    </sheetView>
  </sheetViews>
  <sheetFormatPr baseColWidth="10" defaultColWidth="8.83203125" defaultRowHeight="15" x14ac:dyDescent="0.2"/>
  <sheetData>
    <row r="1" spans="1:8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">
      <c r="A2" t="s">
        <v>7</v>
      </c>
      <c r="B2">
        <v>0.77355070000000004</v>
      </c>
      <c r="C2">
        <v>0.93237198602709404</v>
      </c>
      <c r="D2">
        <v>0.40967918231068101</v>
      </c>
      <c r="E2" t="s">
        <v>8</v>
      </c>
      <c r="F2">
        <v>0.41391104436474602</v>
      </c>
      <c r="G2" t="s">
        <v>1099</v>
      </c>
      <c r="H2" t="s">
        <v>28</v>
      </c>
    </row>
    <row r="3" spans="1:8" x14ac:dyDescent="0.2">
      <c r="A3" t="s">
        <v>10</v>
      </c>
      <c r="B3">
        <v>0.74716990000000005</v>
      </c>
      <c r="C3">
        <v>0.93226565578047305</v>
      </c>
      <c r="D3">
        <v>0.40730607830725402</v>
      </c>
      <c r="E3" t="s">
        <v>8</v>
      </c>
      <c r="F3">
        <v>0.41250671522815602</v>
      </c>
      <c r="G3" t="s">
        <v>1100</v>
      </c>
      <c r="H3" t="s">
        <v>28</v>
      </c>
    </row>
    <row r="4" spans="1:8" x14ac:dyDescent="0.2">
      <c r="A4" t="s">
        <v>11</v>
      </c>
      <c r="B4">
        <v>0.75383089999999997</v>
      </c>
      <c r="C4">
        <v>0.93294709039788704</v>
      </c>
      <c r="D4">
        <v>0.414711360902698</v>
      </c>
      <c r="E4" t="s">
        <v>8</v>
      </c>
      <c r="F4">
        <v>0.416839994389752</v>
      </c>
      <c r="G4" t="s">
        <v>1101</v>
      </c>
      <c r="H4" t="s">
        <v>28</v>
      </c>
    </row>
    <row r="5" spans="1:8" x14ac:dyDescent="0.2">
      <c r="A5" t="s">
        <v>12</v>
      </c>
      <c r="B5">
        <v>0.7604919</v>
      </c>
      <c r="C5">
        <v>0.93232682438619296</v>
      </c>
      <c r="D5">
        <v>0.40679146343813399</v>
      </c>
      <c r="E5" t="s">
        <v>8</v>
      </c>
      <c r="F5">
        <v>0.41218560542904198</v>
      </c>
      <c r="G5" t="s">
        <v>1102</v>
      </c>
      <c r="H5" t="s">
        <v>28</v>
      </c>
    </row>
    <row r="6" spans="1:8" x14ac:dyDescent="0.2">
      <c r="A6" t="s">
        <v>13</v>
      </c>
      <c r="B6">
        <v>0.76715290000000003</v>
      </c>
      <c r="C6">
        <v>0.93326798290944302</v>
      </c>
      <c r="D6">
        <v>0.421495112889128</v>
      </c>
      <c r="E6" t="s">
        <v>8</v>
      </c>
      <c r="F6">
        <v>0.42094536348290501</v>
      </c>
      <c r="G6" t="s">
        <v>1103</v>
      </c>
      <c r="H6" t="s">
        <v>28</v>
      </c>
    </row>
    <row r="7" spans="1:8" x14ac:dyDescent="0.2">
      <c r="A7" t="s">
        <v>14</v>
      </c>
      <c r="B7">
        <v>0.77381390000000005</v>
      </c>
      <c r="C7">
        <v>0.93206880401924497</v>
      </c>
      <c r="D7">
        <v>0.40197719370878998</v>
      </c>
      <c r="E7" t="s">
        <v>8</v>
      </c>
      <c r="F7">
        <v>0.40937533688616801</v>
      </c>
      <c r="G7" t="s">
        <v>1104</v>
      </c>
      <c r="H7" t="s">
        <v>28</v>
      </c>
    </row>
    <row r="8" spans="1:8" x14ac:dyDescent="0.2">
      <c r="A8" t="s">
        <v>15</v>
      </c>
      <c r="B8">
        <v>0.78047489999999997</v>
      </c>
      <c r="C8">
        <v>0.93280202861800399</v>
      </c>
      <c r="D8">
        <v>0.41711333565439201</v>
      </c>
      <c r="E8" t="s">
        <v>8</v>
      </c>
      <c r="F8">
        <v>0.41834336666156502</v>
      </c>
      <c r="G8" t="s">
        <v>1105</v>
      </c>
      <c r="H8" t="s">
        <v>28</v>
      </c>
    </row>
    <row r="9" spans="1:8" x14ac:dyDescent="0.2">
      <c r="A9" t="s">
        <v>16</v>
      </c>
      <c r="B9">
        <v>0.75713589999999997</v>
      </c>
      <c r="C9">
        <v>0.93285609280623805</v>
      </c>
      <c r="D9">
        <v>0.41608257423570599</v>
      </c>
      <c r="E9" t="s">
        <v>8</v>
      </c>
      <c r="F9">
        <v>0.41769882174962802</v>
      </c>
      <c r="G9" t="s">
        <v>1106</v>
      </c>
      <c r="H9" t="s">
        <v>28</v>
      </c>
    </row>
    <row r="10" spans="1:8" x14ac:dyDescent="0.2">
      <c r="A10" t="s">
        <v>17</v>
      </c>
      <c r="B10">
        <v>0.77379690000000001</v>
      </c>
      <c r="C10">
        <v>0.93258055925432803</v>
      </c>
      <c r="D10">
        <v>0.41349869348202101</v>
      </c>
      <c r="E10" t="s">
        <v>8</v>
      </c>
      <c r="F10">
        <v>0.41618085111152198</v>
      </c>
      <c r="G10" t="s">
        <v>1107</v>
      </c>
      <c r="H10" t="s">
        <v>28</v>
      </c>
    </row>
    <row r="11" spans="1:8" x14ac:dyDescent="0.2">
      <c r="A11" t="s">
        <v>18</v>
      </c>
      <c r="B11">
        <v>0.7404579</v>
      </c>
      <c r="C11">
        <v>0.93317422434367503</v>
      </c>
      <c r="D11">
        <v>0.42041318441126901</v>
      </c>
      <c r="E11" t="s">
        <v>8</v>
      </c>
      <c r="F11">
        <v>0.420295662568546</v>
      </c>
      <c r="G11" t="s">
        <v>1108</v>
      </c>
      <c r="H11" t="s">
        <v>28</v>
      </c>
    </row>
    <row r="13" spans="1:8" x14ac:dyDescent="0.2">
      <c r="A13" t="s">
        <v>19</v>
      </c>
      <c r="B13">
        <f>MIN(B2:B11)</f>
        <v>0.7404579</v>
      </c>
      <c r="C13">
        <v>0.93206880401924497</v>
      </c>
      <c r="D13">
        <v>0.40197719370878998</v>
      </c>
      <c r="E13" t="s">
        <v>20</v>
      </c>
      <c r="F13">
        <v>0.40937533688616801</v>
      </c>
      <c r="G13" t="s">
        <v>1106</v>
      </c>
    </row>
    <row r="14" spans="1:8" x14ac:dyDescent="0.2">
      <c r="A14" t="s">
        <v>21</v>
      </c>
      <c r="B14">
        <f>MAX(B2:B11)</f>
        <v>0.78047489999999997</v>
      </c>
      <c r="C14">
        <v>0.93326798290944302</v>
      </c>
      <c r="D14">
        <v>0.421495112889128</v>
      </c>
      <c r="E14" t="s">
        <v>20</v>
      </c>
      <c r="F14">
        <v>0.42094536348290501</v>
      </c>
      <c r="G14" t="s">
        <v>1109</v>
      </c>
    </row>
    <row r="15" spans="1:8" x14ac:dyDescent="0.2">
      <c r="A15" t="s">
        <v>22</v>
      </c>
      <c r="B15">
        <f>AVERAGE(B2:B11)</f>
        <v>0.76278758000000002</v>
      </c>
      <c r="C15">
        <v>0.93266612485425804</v>
      </c>
      <c r="D15">
        <v>0.41290681793400702</v>
      </c>
      <c r="E15" t="s">
        <v>20</v>
      </c>
      <c r="F15">
        <v>0.41582827618720303</v>
      </c>
      <c r="G15" t="s">
        <v>1110</v>
      </c>
    </row>
    <row r="16" spans="1:8" x14ac:dyDescent="0.2">
      <c r="A16" t="s">
        <v>23</v>
      </c>
      <c r="B16">
        <f>MEDIAN(B2:B11)</f>
        <v>0.76382240000000001</v>
      </c>
      <c r="C16">
        <v>0.93269129393616601</v>
      </c>
      <c r="D16">
        <v>0.41410502719235998</v>
      </c>
      <c r="E16" t="s">
        <v>20</v>
      </c>
      <c r="F16">
        <v>0.41651042275063699</v>
      </c>
      <c r="G16" t="s">
        <v>1111</v>
      </c>
    </row>
    <row r="17" spans="1:7" x14ac:dyDescent="0.2">
      <c r="A17" t="s">
        <v>24</v>
      </c>
      <c r="B17">
        <f>STDEV(B2:B10)</f>
        <v>1.1160594600547849E-2</v>
      </c>
      <c r="C17">
        <v>3.8471146205803098E-4</v>
      </c>
      <c r="D17">
        <v>6.0010950811938604E-3</v>
      </c>
      <c r="E17" t="s">
        <v>20</v>
      </c>
      <c r="F17">
        <v>3.5599529211341602E-3</v>
      </c>
      <c r="G17" t="s">
        <v>1112</v>
      </c>
    </row>
    <row r="18" spans="1:7" x14ac:dyDescent="0.2">
      <c r="A18" t="s">
        <v>26</v>
      </c>
      <c r="G18" t="s">
        <v>1113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B2" sqref="B2:B11"/>
    </sheetView>
  </sheetViews>
  <sheetFormatPr baseColWidth="10" defaultColWidth="8.83203125" defaultRowHeight="15" x14ac:dyDescent="0.2"/>
  <sheetData>
    <row r="1" spans="1:8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">
      <c r="A2" t="s">
        <v>7</v>
      </c>
      <c r="B2">
        <v>0.78945730000000003</v>
      </c>
      <c r="C2" t="s">
        <v>753</v>
      </c>
      <c r="D2" t="s">
        <v>754</v>
      </c>
      <c r="E2" t="s">
        <v>8</v>
      </c>
      <c r="F2" t="s">
        <v>755</v>
      </c>
      <c r="G2" t="s">
        <v>756</v>
      </c>
      <c r="H2" t="s">
        <v>80</v>
      </c>
    </row>
    <row r="3" spans="1:8" x14ac:dyDescent="0.2">
      <c r="A3" t="s">
        <v>10</v>
      </c>
      <c r="B3">
        <v>0.77880099999999997</v>
      </c>
      <c r="C3" t="s">
        <v>757</v>
      </c>
      <c r="D3" t="s">
        <v>758</v>
      </c>
      <c r="E3" t="s">
        <v>8</v>
      </c>
      <c r="F3" t="s">
        <v>759</v>
      </c>
      <c r="G3" t="s">
        <v>760</v>
      </c>
      <c r="H3" t="s">
        <v>80</v>
      </c>
    </row>
    <row r="4" spans="1:8" x14ac:dyDescent="0.2">
      <c r="A4" t="s">
        <v>11</v>
      </c>
      <c r="B4">
        <v>0.69369709999999996</v>
      </c>
      <c r="C4" t="s">
        <v>761</v>
      </c>
      <c r="D4" t="s">
        <v>762</v>
      </c>
      <c r="E4" t="s">
        <v>8</v>
      </c>
      <c r="F4" t="s">
        <v>763</v>
      </c>
      <c r="G4" t="s">
        <v>764</v>
      </c>
      <c r="H4" t="s">
        <v>80</v>
      </c>
    </row>
    <row r="5" spans="1:8" x14ac:dyDescent="0.2">
      <c r="A5" t="s">
        <v>12</v>
      </c>
      <c r="B5">
        <v>0.73452742999999998</v>
      </c>
      <c r="C5" t="s">
        <v>765</v>
      </c>
      <c r="D5" t="s">
        <v>766</v>
      </c>
      <c r="E5" t="s">
        <v>8</v>
      </c>
      <c r="F5" t="s">
        <v>767</v>
      </c>
      <c r="G5" t="s">
        <v>768</v>
      </c>
      <c r="H5" t="s">
        <v>80</v>
      </c>
    </row>
    <row r="6" spans="1:8" x14ac:dyDescent="0.2">
      <c r="A6" t="s">
        <v>13</v>
      </c>
      <c r="B6">
        <v>0.70568514999999998</v>
      </c>
      <c r="C6" t="s">
        <v>769</v>
      </c>
      <c r="D6" t="s">
        <v>770</v>
      </c>
      <c r="E6" t="s">
        <v>8</v>
      </c>
      <c r="F6" t="s">
        <v>771</v>
      </c>
      <c r="G6" t="s">
        <v>772</v>
      </c>
      <c r="H6" t="s">
        <v>80</v>
      </c>
    </row>
    <row r="7" spans="1:8" x14ac:dyDescent="0.2">
      <c r="A7" t="s">
        <v>14</v>
      </c>
      <c r="B7">
        <v>0.77684286999999996</v>
      </c>
      <c r="C7" t="s">
        <v>773</v>
      </c>
      <c r="D7" t="s">
        <v>774</v>
      </c>
      <c r="E7" t="s">
        <v>8</v>
      </c>
      <c r="F7" t="s">
        <v>775</v>
      </c>
      <c r="G7" t="s">
        <v>776</v>
      </c>
      <c r="H7" t="s">
        <v>80</v>
      </c>
    </row>
    <row r="8" spans="1:8" x14ac:dyDescent="0.2">
      <c r="A8" t="s">
        <v>15</v>
      </c>
      <c r="B8">
        <v>0.64800058999999999</v>
      </c>
      <c r="C8" t="s">
        <v>777</v>
      </c>
      <c r="D8" t="s">
        <v>778</v>
      </c>
      <c r="E8" t="s">
        <v>8</v>
      </c>
      <c r="F8" t="s">
        <v>779</v>
      </c>
      <c r="G8" t="s">
        <v>780</v>
      </c>
      <c r="H8" t="s">
        <v>80</v>
      </c>
    </row>
    <row r="9" spans="1:8" x14ac:dyDescent="0.2">
      <c r="A9" t="s">
        <v>16</v>
      </c>
      <c r="B9">
        <v>0.71915830999999997</v>
      </c>
      <c r="C9" t="s">
        <v>781</v>
      </c>
      <c r="D9" t="s">
        <v>782</v>
      </c>
      <c r="E9" t="s">
        <v>8</v>
      </c>
      <c r="F9" t="s">
        <v>783</v>
      </c>
      <c r="G9" t="s">
        <v>784</v>
      </c>
      <c r="H9" t="s">
        <v>80</v>
      </c>
    </row>
    <row r="10" spans="1:8" x14ac:dyDescent="0.2">
      <c r="A10" t="s">
        <v>17</v>
      </c>
      <c r="B10">
        <v>0.69031602999999997</v>
      </c>
      <c r="C10" t="s">
        <v>785</v>
      </c>
      <c r="D10" t="s">
        <v>786</v>
      </c>
      <c r="E10" t="s">
        <v>8</v>
      </c>
      <c r="F10" t="s">
        <v>787</v>
      </c>
      <c r="G10" t="s">
        <v>788</v>
      </c>
      <c r="H10" t="s">
        <v>80</v>
      </c>
    </row>
    <row r="11" spans="1:8" x14ac:dyDescent="0.2">
      <c r="A11" t="s">
        <v>18</v>
      </c>
      <c r="B11">
        <v>0.76147374999999995</v>
      </c>
      <c r="C11" t="s">
        <v>789</v>
      </c>
      <c r="D11" t="s">
        <v>790</v>
      </c>
      <c r="E11" t="s">
        <v>8</v>
      </c>
      <c r="F11" t="s">
        <v>791</v>
      </c>
      <c r="G11" t="s">
        <v>792</v>
      </c>
      <c r="H11" t="s">
        <v>80</v>
      </c>
    </row>
    <row r="13" spans="1:8" x14ac:dyDescent="0.2">
      <c r="A13" t="s">
        <v>19</v>
      </c>
      <c r="B13">
        <f>MIN(B2:B11)</f>
        <v>0.64800058999999999</v>
      </c>
      <c r="C13">
        <v>0.930645230256125</v>
      </c>
      <c r="D13">
        <v>0.418985786382648</v>
      </c>
      <c r="E13" t="s">
        <v>20</v>
      </c>
      <c r="F13">
        <v>0.41989077576117501</v>
      </c>
      <c r="G13" t="s">
        <v>793</v>
      </c>
    </row>
    <row r="14" spans="1:8" x14ac:dyDescent="0.2">
      <c r="A14" t="s">
        <v>21</v>
      </c>
      <c r="B14">
        <f>MAX(B2:B11)</f>
        <v>0.78945730000000003</v>
      </c>
      <c r="C14">
        <v>0.93182862577880399</v>
      </c>
      <c r="D14">
        <v>0.43940947194455898</v>
      </c>
      <c r="E14" t="s">
        <v>20</v>
      </c>
      <c r="F14">
        <v>0.43272693435361498</v>
      </c>
      <c r="G14" t="s">
        <v>794</v>
      </c>
    </row>
    <row r="15" spans="1:8" x14ac:dyDescent="0.2">
      <c r="A15" t="s">
        <v>22</v>
      </c>
      <c r="B15">
        <f>AVERAGE(B2:B11)</f>
        <v>0.729795953</v>
      </c>
      <c r="C15">
        <v>0.93129549948715795</v>
      </c>
      <c r="D15">
        <v>0.431265105888824</v>
      </c>
      <c r="E15" t="s">
        <v>20</v>
      </c>
      <c r="F15">
        <v>0.42758789318837698</v>
      </c>
      <c r="G15" t="s">
        <v>795</v>
      </c>
    </row>
    <row r="16" spans="1:8" x14ac:dyDescent="0.2">
      <c r="A16" t="s">
        <v>23</v>
      </c>
      <c r="B16">
        <f>MEDIAN(B2:B11)</f>
        <v>0.72684287000000003</v>
      </c>
      <c r="C16">
        <v>0.93124572356381496</v>
      </c>
      <c r="D16">
        <v>0.433662044800737</v>
      </c>
      <c r="E16" t="s">
        <v>20</v>
      </c>
      <c r="F16">
        <v>0.42905816036671601</v>
      </c>
      <c r="G16" t="s">
        <v>796</v>
      </c>
    </row>
    <row r="17" spans="1:7" x14ac:dyDescent="0.2">
      <c r="A17" t="s">
        <v>24</v>
      </c>
      <c r="B17">
        <f>STDEV(B2:B11)</f>
        <v>4.6484186367348884E-2</v>
      </c>
      <c r="C17">
        <v>3.2634894164173899E-4</v>
      </c>
      <c r="D17">
        <v>6.43285288052308E-3</v>
      </c>
      <c r="E17" t="s">
        <v>20</v>
      </c>
      <c r="F17">
        <v>4.0462683807718502E-3</v>
      </c>
      <c r="G17" t="s">
        <v>797</v>
      </c>
    </row>
    <row r="18" spans="1:7" x14ac:dyDescent="0.2">
      <c r="A18" t="s">
        <v>26</v>
      </c>
      <c r="G18" t="s">
        <v>798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B2" sqref="B2:B11"/>
    </sheetView>
  </sheetViews>
  <sheetFormatPr baseColWidth="10" defaultColWidth="8.83203125" defaultRowHeight="15" x14ac:dyDescent="0.2"/>
  <sheetData>
    <row r="1" spans="1:8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">
      <c r="A2" t="s">
        <v>7</v>
      </c>
      <c r="B2">
        <v>0.94</v>
      </c>
      <c r="C2" t="s">
        <v>799</v>
      </c>
      <c r="D2" t="s">
        <v>800</v>
      </c>
      <c r="E2" t="s">
        <v>8</v>
      </c>
      <c r="F2" t="s">
        <v>801</v>
      </c>
      <c r="G2" t="s">
        <v>802</v>
      </c>
      <c r="H2" t="s">
        <v>803</v>
      </c>
    </row>
    <row r="3" spans="1:8" x14ac:dyDescent="0.2">
      <c r="A3" t="s">
        <v>10</v>
      </c>
      <c r="B3">
        <v>0.92743500000000001</v>
      </c>
      <c r="C3" t="s">
        <v>804</v>
      </c>
      <c r="D3" t="s">
        <v>805</v>
      </c>
      <c r="E3" t="s">
        <v>8</v>
      </c>
      <c r="F3" t="s">
        <v>806</v>
      </c>
      <c r="G3" t="s">
        <v>807</v>
      </c>
      <c r="H3" t="s">
        <v>808</v>
      </c>
    </row>
    <row r="4" spans="1:8" x14ac:dyDescent="0.2">
      <c r="A4" t="s">
        <v>11</v>
      </c>
      <c r="B4">
        <v>0.913636</v>
      </c>
      <c r="C4" t="s">
        <v>809</v>
      </c>
      <c r="D4" t="s">
        <v>810</v>
      </c>
      <c r="E4" t="s">
        <v>8</v>
      </c>
      <c r="F4" t="s">
        <v>811</v>
      </c>
      <c r="G4" t="s">
        <v>812</v>
      </c>
      <c r="H4" t="s">
        <v>808</v>
      </c>
    </row>
    <row r="5" spans="1:8" x14ac:dyDescent="0.2">
      <c r="A5" t="s">
        <v>12</v>
      </c>
      <c r="B5">
        <v>0.899837</v>
      </c>
      <c r="C5" t="s">
        <v>813</v>
      </c>
      <c r="D5" t="s">
        <v>814</v>
      </c>
      <c r="E5" t="s">
        <v>8</v>
      </c>
      <c r="F5" t="s">
        <v>815</v>
      </c>
      <c r="G5" t="s">
        <v>816</v>
      </c>
      <c r="H5" t="s">
        <v>808</v>
      </c>
    </row>
    <row r="6" spans="1:8" x14ac:dyDescent="0.2">
      <c r="A6" t="s">
        <v>13</v>
      </c>
      <c r="B6">
        <v>0.88603799999999999</v>
      </c>
      <c r="C6" t="s">
        <v>817</v>
      </c>
      <c r="D6" t="s">
        <v>818</v>
      </c>
      <c r="E6" t="s">
        <v>8</v>
      </c>
      <c r="F6" t="s">
        <v>819</v>
      </c>
      <c r="G6" t="s">
        <v>820</v>
      </c>
      <c r="H6" t="s">
        <v>808</v>
      </c>
    </row>
    <row r="7" spans="1:8" x14ac:dyDescent="0.2">
      <c r="A7" t="s">
        <v>14</v>
      </c>
      <c r="B7">
        <v>0.87223899999999999</v>
      </c>
      <c r="C7" t="s">
        <v>821</v>
      </c>
      <c r="D7" t="s">
        <v>822</v>
      </c>
      <c r="E7" t="s">
        <v>8</v>
      </c>
      <c r="F7" t="s">
        <v>823</v>
      </c>
      <c r="G7" t="s">
        <v>824</v>
      </c>
      <c r="H7" t="s">
        <v>808</v>
      </c>
    </row>
    <row r="8" spans="1:8" x14ac:dyDescent="0.2">
      <c r="A8" t="s">
        <v>15</v>
      </c>
      <c r="B8">
        <v>0.85843999999999998</v>
      </c>
      <c r="C8" t="s">
        <v>825</v>
      </c>
      <c r="D8" t="s">
        <v>826</v>
      </c>
      <c r="E8" t="s">
        <v>8</v>
      </c>
      <c r="F8" t="s">
        <v>827</v>
      </c>
      <c r="G8" t="s">
        <v>828</v>
      </c>
      <c r="H8" t="s">
        <v>808</v>
      </c>
    </row>
    <row r="9" spans="1:8" x14ac:dyDescent="0.2">
      <c r="A9" t="s">
        <v>16</v>
      </c>
      <c r="B9">
        <v>0.84464099999999998</v>
      </c>
      <c r="C9" t="s">
        <v>829</v>
      </c>
      <c r="D9" t="s">
        <v>830</v>
      </c>
      <c r="E9" t="s">
        <v>8</v>
      </c>
      <c r="F9" t="s">
        <v>831</v>
      </c>
      <c r="G9" t="s">
        <v>832</v>
      </c>
      <c r="H9" t="s">
        <v>833</v>
      </c>
    </row>
    <row r="10" spans="1:8" x14ac:dyDescent="0.2">
      <c r="A10" t="s">
        <v>17</v>
      </c>
      <c r="B10">
        <v>0.83084199999999997</v>
      </c>
      <c r="C10" t="s">
        <v>834</v>
      </c>
      <c r="D10" t="s">
        <v>835</v>
      </c>
      <c r="E10" t="s">
        <v>8</v>
      </c>
      <c r="F10" t="s">
        <v>836</v>
      </c>
      <c r="G10" t="s">
        <v>837</v>
      </c>
      <c r="H10" t="s">
        <v>833</v>
      </c>
    </row>
    <row r="11" spans="1:8" x14ac:dyDescent="0.2">
      <c r="A11" t="s">
        <v>18</v>
      </c>
      <c r="B11">
        <v>0.91704300000000005</v>
      </c>
      <c r="C11" t="s">
        <v>838</v>
      </c>
      <c r="D11" t="s">
        <v>839</v>
      </c>
      <c r="E11" t="s">
        <v>8</v>
      </c>
      <c r="F11" t="s">
        <v>840</v>
      </c>
      <c r="G11" t="s">
        <v>841</v>
      </c>
      <c r="H11" t="s">
        <v>842</v>
      </c>
    </row>
    <row r="13" spans="1:8" x14ac:dyDescent="0.2">
      <c r="A13" t="s">
        <v>19</v>
      </c>
      <c r="B13">
        <f>MIN(B2:B11)</f>
        <v>0.83084199999999997</v>
      </c>
      <c r="C13">
        <v>0.93439490445859896</v>
      </c>
      <c r="D13">
        <v>0.398321660140462</v>
      </c>
      <c r="E13" t="s">
        <v>20</v>
      </c>
      <c r="F13">
        <v>0.40675044799131499</v>
      </c>
      <c r="G13" t="s">
        <v>843</v>
      </c>
    </row>
    <row r="14" spans="1:8" x14ac:dyDescent="0.2">
      <c r="A14" t="s">
        <v>21</v>
      </c>
      <c r="B14">
        <f>MAX(B2:B11)</f>
        <v>0.94</v>
      </c>
      <c r="C14">
        <v>0.93564966232001001</v>
      </c>
      <c r="D14">
        <v>0.41382542171975001</v>
      </c>
      <c r="E14" t="s">
        <v>20</v>
      </c>
      <c r="F14">
        <v>0.41582279295285601</v>
      </c>
      <c r="G14" t="s">
        <v>844</v>
      </c>
    </row>
    <row r="15" spans="1:8" x14ac:dyDescent="0.2">
      <c r="A15" t="s">
        <v>22</v>
      </c>
      <c r="B15">
        <f>AVERAGE(B2:B11)</f>
        <v>0.88901509999999995</v>
      </c>
      <c r="C15">
        <v>0.93510929312891999</v>
      </c>
      <c r="D15">
        <v>0.40832619269757098</v>
      </c>
      <c r="E15" t="s">
        <v>20</v>
      </c>
      <c r="F15">
        <v>0.412527724503157</v>
      </c>
      <c r="G15" t="s">
        <v>845</v>
      </c>
    </row>
    <row r="16" spans="1:8" x14ac:dyDescent="0.2">
      <c r="A16" t="s">
        <v>23</v>
      </c>
      <c r="B16">
        <f>MEDIAN(B2:B11)</f>
        <v>0.89293749999999994</v>
      </c>
      <c r="C16">
        <v>0.93516453168483005</v>
      </c>
      <c r="D16">
        <v>0.41056577112966602</v>
      </c>
      <c r="E16" t="s">
        <v>20</v>
      </c>
      <c r="F16">
        <v>0.41378627313562899</v>
      </c>
      <c r="G16" t="s">
        <v>846</v>
      </c>
    </row>
    <row r="17" spans="1:7" x14ac:dyDescent="0.2">
      <c r="A17" t="s">
        <v>24</v>
      </c>
      <c r="B17">
        <f>STDEV(B2:B10)</f>
        <v>3.7566397706076518E-2</v>
      </c>
      <c r="C17">
        <v>4.2466929838545498E-4</v>
      </c>
      <c r="D17">
        <v>5.51119188892173E-3</v>
      </c>
      <c r="E17" t="s">
        <v>20</v>
      </c>
      <c r="F17">
        <v>3.2065264678666598E-3</v>
      </c>
      <c r="G17" t="s">
        <v>847</v>
      </c>
    </row>
    <row r="18" spans="1:7" x14ac:dyDescent="0.2">
      <c r="A18" t="s">
        <v>26</v>
      </c>
      <c r="G18" t="s">
        <v>848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B2" sqref="B2:B11"/>
    </sheetView>
  </sheetViews>
  <sheetFormatPr baseColWidth="10" defaultColWidth="8.83203125" defaultRowHeight="15" x14ac:dyDescent="0.2"/>
  <sheetData>
    <row r="1" spans="1:8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">
      <c r="A2" t="s">
        <v>7</v>
      </c>
      <c r="B2">
        <v>0.82340619999999998</v>
      </c>
      <c r="C2" t="s">
        <v>849</v>
      </c>
      <c r="D2" t="s">
        <v>850</v>
      </c>
      <c r="E2" t="s">
        <v>8</v>
      </c>
      <c r="F2" t="s">
        <v>851</v>
      </c>
      <c r="G2" t="s">
        <v>852</v>
      </c>
      <c r="H2" t="s">
        <v>853</v>
      </c>
    </row>
    <row r="3" spans="1:8" x14ac:dyDescent="0.2">
      <c r="A3" t="s">
        <v>10</v>
      </c>
      <c r="B3">
        <v>0.82441960000000003</v>
      </c>
      <c r="C3" t="s">
        <v>854</v>
      </c>
      <c r="D3" t="s">
        <v>855</v>
      </c>
      <c r="E3" t="s">
        <v>8</v>
      </c>
      <c r="F3" t="s">
        <v>856</v>
      </c>
      <c r="G3" t="s">
        <v>857</v>
      </c>
      <c r="H3" t="s">
        <v>858</v>
      </c>
    </row>
    <row r="4" spans="1:8" x14ac:dyDescent="0.2">
      <c r="A4" t="s">
        <v>11</v>
      </c>
      <c r="B4">
        <v>0.82310819999999996</v>
      </c>
      <c r="C4" t="s">
        <v>859</v>
      </c>
      <c r="D4" t="s">
        <v>860</v>
      </c>
      <c r="E4" t="s">
        <v>8</v>
      </c>
      <c r="F4" t="s">
        <v>861</v>
      </c>
      <c r="G4" t="s">
        <v>862</v>
      </c>
      <c r="H4" t="s">
        <v>858</v>
      </c>
    </row>
    <row r="5" spans="1:8" x14ac:dyDescent="0.2">
      <c r="A5" t="s">
        <v>12</v>
      </c>
      <c r="B5">
        <v>0.80275969999999996</v>
      </c>
      <c r="C5" t="s">
        <v>863</v>
      </c>
      <c r="D5" t="s">
        <v>864</v>
      </c>
      <c r="E5" t="s">
        <v>8</v>
      </c>
      <c r="F5" t="s">
        <v>865</v>
      </c>
      <c r="G5" t="s">
        <v>866</v>
      </c>
      <c r="H5" t="s">
        <v>853</v>
      </c>
    </row>
    <row r="6" spans="1:8" x14ac:dyDescent="0.2">
      <c r="A6" t="s">
        <v>13</v>
      </c>
      <c r="B6">
        <v>0.81216719999999998</v>
      </c>
      <c r="C6" t="s">
        <v>867</v>
      </c>
      <c r="D6" t="s">
        <v>868</v>
      </c>
      <c r="E6" t="s">
        <v>8</v>
      </c>
      <c r="F6" t="s">
        <v>869</v>
      </c>
      <c r="G6" t="s">
        <v>870</v>
      </c>
      <c r="H6" t="s">
        <v>853</v>
      </c>
    </row>
    <row r="7" spans="1:8" x14ac:dyDescent="0.2">
      <c r="A7" t="s">
        <v>14</v>
      </c>
      <c r="B7">
        <v>0.81332490000000002</v>
      </c>
      <c r="C7" t="s">
        <v>871</v>
      </c>
      <c r="D7" t="s">
        <v>872</v>
      </c>
      <c r="E7" t="s">
        <v>8</v>
      </c>
      <c r="F7" t="s">
        <v>873</v>
      </c>
      <c r="G7" t="s">
        <v>874</v>
      </c>
      <c r="H7" t="s">
        <v>853</v>
      </c>
    </row>
    <row r="8" spans="1:8" x14ac:dyDescent="0.2">
      <c r="A8" t="s">
        <v>15</v>
      </c>
      <c r="B8">
        <v>0.80431629999999998</v>
      </c>
      <c r="C8" t="s">
        <v>875</v>
      </c>
      <c r="D8" t="s">
        <v>876</v>
      </c>
      <c r="E8" t="s">
        <v>8</v>
      </c>
      <c r="F8" t="s">
        <v>877</v>
      </c>
      <c r="G8" t="s">
        <v>878</v>
      </c>
      <c r="H8" t="s">
        <v>858</v>
      </c>
    </row>
    <row r="9" spans="1:8" x14ac:dyDescent="0.2">
      <c r="A9" t="s">
        <v>16</v>
      </c>
      <c r="B9">
        <v>0.82396820000000004</v>
      </c>
      <c r="C9" t="s">
        <v>879</v>
      </c>
      <c r="D9" t="s">
        <v>880</v>
      </c>
      <c r="E9" t="s">
        <v>8</v>
      </c>
      <c r="F9" t="s">
        <v>881</v>
      </c>
      <c r="G9" t="s">
        <v>882</v>
      </c>
      <c r="H9" t="s">
        <v>853</v>
      </c>
    </row>
    <row r="10" spans="1:8" x14ac:dyDescent="0.2">
      <c r="A10" t="s">
        <v>17</v>
      </c>
      <c r="B10">
        <v>0.79237060000000004</v>
      </c>
      <c r="C10" t="s">
        <v>883</v>
      </c>
      <c r="D10" t="s">
        <v>884</v>
      </c>
      <c r="E10" t="s">
        <v>8</v>
      </c>
      <c r="F10" t="s">
        <v>885</v>
      </c>
      <c r="G10" t="s">
        <v>886</v>
      </c>
      <c r="H10" t="s">
        <v>887</v>
      </c>
    </row>
    <row r="11" spans="1:8" x14ac:dyDescent="0.2">
      <c r="A11" t="s">
        <v>18</v>
      </c>
      <c r="B11">
        <v>0.80321759999999998</v>
      </c>
      <c r="C11" t="s">
        <v>888</v>
      </c>
      <c r="D11" t="s">
        <v>889</v>
      </c>
      <c r="E11" t="s">
        <v>8</v>
      </c>
      <c r="F11" t="s">
        <v>890</v>
      </c>
      <c r="G11" t="s">
        <v>891</v>
      </c>
      <c r="H11" t="s">
        <v>853</v>
      </c>
    </row>
    <row r="13" spans="1:8" x14ac:dyDescent="0.2">
      <c r="A13" t="s">
        <v>19</v>
      </c>
      <c r="B13">
        <f>MIN(B2:B11)</f>
        <v>0.79237060000000004</v>
      </c>
      <c r="C13">
        <v>0.93357301649771796</v>
      </c>
      <c r="D13">
        <v>0.33837208009898001</v>
      </c>
      <c r="E13" t="s">
        <v>20</v>
      </c>
      <c r="F13">
        <v>0.374497108692257</v>
      </c>
      <c r="G13" t="s">
        <v>892</v>
      </c>
    </row>
    <row r="14" spans="1:8" x14ac:dyDescent="0.2">
      <c r="A14" t="s">
        <v>21</v>
      </c>
      <c r="B14">
        <f>MAX(B2:B11)</f>
        <v>0.82441960000000003</v>
      </c>
      <c r="C14">
        <v>0.93586703366504398</v>
      </c>
      <c r="D14">
        <v>0.40892012956968499</v>
      </c>
      <c r="E14" t="s">
        <v>20</v>
      </c>
      <c r="F14">
        <v>0.413196217031708</v>
      </c>
      <c r="G14" t="s">
        <v>882</v>
      </c>
    </row>
    <row r="15" spans="1:8" x14ac:dyDescent="0.2">
      <c r="A15" t="s">
        <v>22</v>
      </c>
      <c r="B15">
        <f>AVERAGE(B2:B11)</f>
        <v>0.81230584999999988</v>
      </c>
      <c r="C15">
        <v>0.93507956040111595</v>
      </c>
      <c r="D15">
        <v>0.37594406410190501</v>
      </c>
      <c r="E15" t="s">
        <v>20</v>
      </c>
      <c r="F15">
        <v>0.394301643722623</v>
      </c>
      <c r="G15" t="s">
        <v>893</v>
      </c>
    </row>
    <row r="16" spans="1:8" x14ac:dyDescent="0.2">
      <c r="A16" t="s">
        <v>23</v>
      </c>
      <c r="B16">
        <f>MEDIAN(B2:B11)</f>
        <v>0.81274605</v>
      </c>
      <c r="C16">
        <v>0.93524031391986295</v>
      </c>
      <c r="D16">
        <v>0.37899521993130098</v>
      </c>
      <c r="E16" t="s">
        <v>20</v>
      </c>
      <c r="F16">
        <v>0.39575188861830901</v>
      </c>
      <c r="G16" t="s">
        <v>894</v>
      </c>
    </row>
    <row r="17" spans="1:7" x14ac:dyDescent="0.2">
      <c r="A17" t="s">
        <v>24</v>
      </c>
      <c r="B17">
        <f>STDEV(B2:B11)</f>
        <v>1.1346521437598789E-2</v>
      </c>
      <c r="C17">
        <v>6.5588713031070002E-4</v>
      </c>
      <c r="D17">
        <v>2.0436613447274501E-2</v>
      </c>
      <c r="E17" t="s">
        <v>20</v>
      </c>
      <c r="F17">
        <v>1.11623949320603E-2</v>
      </c>
      <c r="G17" t="s">
        <v>895</v>
      </c>
    </row>
    <row r="18" spans="1:7" x14ac:dyDescent="0.2">
      <c r="A18" t="s">
        <v>26</v>
      </c>
      <c r="G18" t="s">
        <v>896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B2" sqref="B2:B11"/>
    </sheetView>
  </sheetViews>
  <sheetFormatPr baseColWidth="10" defaultColWidth="8.83203125" defaultRowHeight="15" x14ac:dyDescent="0.2"/>
  <sheetData>
    <row r="1" spans="1:8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">
      <c r="A2" t="s">
        <v>7</v>
      </c>
      <c r="B2">
        <v>0.88244979999999995</v>
      </c>
      <c r="C2" t="s">
        <v>897</v>
      </c>
      <c r="D2" t="s">
        <v>898</v>
      </c>
      <c r="E2" t="s">
        <v>8</v>
      </c>
      <c r="F2" t="s">
        <v>899</v>
      </c>
      <c r="G2" t="s">
        <v>900</v>
      </c>
      <c r="H2" t="s">
        <v>901</v>
      </c>
    </row>
    <row r="3" spans="1:8" x14ac:dyDescent="0.2">
      <c r="A3" t="s">
        <v>10</v>
      </c>
      <c r="B3">
        <v>0.86354359999999997</v>
      </c>
      <c r="C3" t="s">
        <v>902</v>
      </c>
      <c r="D3" t="s">
        <v>903</v>
      </c>
      <c r="E3" t="s">
        <v>8</v>
      </c>
      <c r="F3" t="s">
        <v>904</v>
      </c>
      <c r="G3" t="s">
        <v>905</v>
      </c>
      <c r="H3" t="s">
        <v>901</v>
      </c>
    </row>
    <row r="4" spans="1:8" x14ac:dyDescent="0.2">
      <c r="A4" t="s">
        <v>11</v>
      </c>
      <c r="B4">
        <v>0.83242579999999999</v>
      </c>
      <c r="C4" t="s">
        <v>906</v>
      </c>
      <c r="D4" t="s">
        <v>907</v>
      </c>
      <c r="E4" t="s">
        <v>8</v>
      </c>
      <c r="F4" t="s">
        <v>908</v>
      </c>
      <c r="G4" t="s">
        <v>909</v>
      </c>
      <c r="H4" t="s">
        <v>901</v>
      </c>
    </row>
    <row r="5" spans="1:8" x14ac:dyDescent="0.2">
      <c r="A5" t="s">
        <v>12</v>
      </c>
      <c r="B5">
        <v>0.84146609999999999</v>
      </c>
      <c r="C5" t="s">
        <v>910</v>
      </c>
      <c r="D5" t="s">
        <v>911</v>
      </c>
      <c r="E5" t="s">
        <v>8</v>
      </c>
      <c r="F5" t="s">
        <v>912</v>
      </c>
      <c r="G5" t="s">
        <v>913</v>
      </c>
      <c r="H5" t="s">
        <v>901</v>
      </c>
    </row>
    <row r="6" spans="1:8" x14ac:dyDescent="0.2">
      <c r="A6" t="s">
        <v>13</v>
      </c>
      <c r="B6">
        <v>0.81132009999999999</v>
      </c>
      <c r="C6" t="s">
        <v>914</v>
      </c>
      <c r="D6" t="s">
        <v>915</v>
      </c>
      <c r="E6" t="s">
        <v>8</v>
      </c>
      <c r="F6" t="s">
        <v>916</v>
      </c>
      <c r="G6" t="s">
        <v>917</v>
      </c>
      <c r="H6" t="s">
        <v>901</v>
      </c>
    </row>
    <row r="7" spans="1:8" x14ac:dyDescent="0.2">
      <c r="A7" t="s">
        <v>14</v>
      </c>
      <c r="B7">
        <v>0.82193190000000005</v>
      </c>
      <c r="C7" t="s">
        <v>918</v>
      </c>
      <c r="D7" t="s">
        <v>919</v>
      </c>
      <c r="E7" t="s">
        <v>8</v>
      </c>
      <c r="F7" t="s">
        <v>920</v>
      </c>
      <c r="G7" t="s">
        <v>921</v>
      </c>
      <c r="H7" t="s">
        <v>901</v>
      </c>
    </row>
    <row r="8" spans="1:8" x14ac:dyDescent="0.2">
      <c r="A8" t="s">
        <v>15</v>
      </c>
      <c r="B8">
        <v>0.85338290000000006</v>
      </c>
      <c r="C8" t="s">
        <v>922</v>
      </c>
      <c r="D8" t="s">
        <v>923</v>
      </c>
      <c r="E8" t="s">
        <v>8</v>
      </c>
      <c r="F8" t="s">
        <v>924</v>
      </c>
      <c r="G8" t="s">
        <v>925</v>
      </c>
      <c r="H8" t="s">
        <v>901</v>
      </c>
    </row>
    <row r="9" spans="1:8" x14ac:dyDescent="0.2">
      <c r="A9" t="s">
        <v>16</v>
      </c>
      <c r="B9">
        <v>0.82340519999999995</v>
      </c>
      <c r="C9" t="s">
        <v>914</v>
      </c>
      <c r="D9" t="s">
        <v>915</v>
      </c>
      <c r="E9" t="s">
        <v>8</v>
      </c>
      <c r="F9" t="s">
        <v>916</v>
      </c>
      <c r="G9" t="s">
        <v>926</v>
      </c>
      <c r="H9" t="s">
        <v>901</v>
      </c>
    </row>
    <row r="10" spans="1:8" x14ac:dyDescent="0.2">
      <c r="A10" t="s">
        <v>17</v>
      </c>
      <c r="B10">
        <v>0.80211619999999995</v>
      </c>
      <c r="C10" t="s">
        <v>927</v>
      </c>
      <c r="D10" t="s">
        <v>928</v>
      </c>
      <c r="E10" t="s">
        <v>8</v>
      </c>
      <c r="F10" t="s">
        <v>929</v>
      </c>
      <c r="G10" t="s">
        <v>930</v>
      </c>
      <c r="H10" t="s">
        <v>901</v>
      </c>
    </row>
    <row r="11" spans="1:8" x14ac:dyDescent="0.2">
      <c r="A11" t="s">
        <v>18</v>
      </c>
      <c r="B11">
        <v>0.79197640000000002</v>
      </c>
      <c r="C11" t="s">
        <v>931</v>
      </c>
      <c r="D11" t="s">
        <v>932</v>
      </c>
      <c r="E11" t="s">
        <v>8</v>
      </c>
      <c r="F11" t="s">
        <v>933</v>
      </c>
      <c r="G11" t="s">
        <v>934</v>
      </c>
      <c r="H11" t="s">
        <v>901</v>
      </c>
    </row>
    <row r="13" spans="1:8" x14ac:dyDescent="0.2">
      <c r="A13" t="s">
        <v>19</v>
      </c>
      <c r="B13">
        <f>MIN(B2:B11)</f>
        <v>0.79197640000000002</v>
      </c>
      <c r="C13">
        <v>0.93495857537377403</v>
      </c>
      <c r="D13">
        <v>0.36907180478909002</v>
      </c>
      <c r="E13" t="s">
        <v>20</v>
      </c>
      <c r="F13">
        <v>0.39015902089434401</v>
      </c>
      <c r="G13" t="s">
        <v>905</v>
      </c>
    </row>
    <row r="14" spans="1:8" x14ac:dyDescent="0.2">
      <c r="A14" t="s">
        <v>21</v>
      </c>
      <c r="B14">
        <f>MAX(B2:B11)</f>
        <v>0.88244979999999995</v>
      </c>
      <c r="C14">
        <v>0.93556469431552702</v>
      </c>
      <c r="D14">
        <v>0.377614855514877</v>
      </c>
      <c r="E14" t="s">
        <v>20</v>
      </c>
      <c r="F14">
        <v>0.39480001251103197</v>
      </c>
      <c r="G14" t="s">
        <v>917</v>
      </c>
    </row>
    <row r="15" spans="1:8" x14ac:dyDescent="0.2">
      <c r="A15" t="s">
        <v>22</v>
      </c>
      <c r="B15">
        <f>AVERAGE(B2:B11)</f>
        <v>0.83240179999999986</v>
      </c>
      <c r="C15">
        <v>0.93522039766660903</v>
      </c>
      <c r="D15">
        <v>0.37220223093103399</v>
      </c>
      <c r="E15" t="s">
        <v>20</v>
      </c>
      <c r="F15">
        <v>0.39191236029245502</v>
      </c>
      <c r="G15" t="s">
        <v>935</v>
      </c>
    </row>
    <row r="16" spans="1:8" x14ac:dyDescent="0.2">
      <c r="A16" t="s">
        <v>23</v>
      </c>
      <c r="B16">
        <f>MEDIAN(B2:B11)</f>
        <v>0.82791550000000003</v>
      </c>
      <c r="C16">
        <v>0.93517881920666701</v>
      </c>
      <c r="D16">
        <v>0.371695770674628</v>
      </c>
      <c r="E16" t="s">
        <v>20</v>
      </c>
      <c r="F16">
        <v>0.39166144941023501</v>
      </c>
      <c r="G16" t="s">
        <v>936</v>
      </c>
    </row>
    <row r="17" spans="1:7" x14ac:dyDescent="0.2">
      <c r="A17" t="s">
        <v>24</v>
      </c>
      <c r="B17">
        <f>STDEV(B2:B11)</f>
        <v>2.8251664462116202E-2</v>
      </c>
      <c r="C17">
        <v>2.3559718891837301E-4</v>
      </c>
      <c r="D17">
        <v>2.3824089334386202E-3</v>
      </c>
      <c r="E17" t="s">
        <v>20</v>
      </c>
      <c r="F17">
        <v>1.27521659363033E-3</v>
      </c>
      <c r="G17" t="s">
        <v>937</v>
      </c>
    </row>
    <row r="18" spans="1:7" x14ac:dyDescent="0.2">
      <c r="A18" t="s">
        <v>26</v>
      </c>
      <c r="G18" t="s">
        <v>938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B2" sqref="B2:B11"/>
    </sheetView>
  </sheetViews>
  <sheetFormatPr baseColWidth="10" defaultColWidth="8.83203125" defaultRowHeight="15" x14ac:dyDescent="0.2"/>
  <sheetData>
    <row r="1" spans="1:8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">
      <c r="A2" t="s">
        <v>7</v>
      </c>
      <c r="B2">
        <v>0.73421270000000005</v>
      </c>
      <c r="C2" t="s">
        <v>939</v>
      </c>
      <c r="D2" t="s">
        <v>940</v>
      </c>
      <c r="E2" t="s">
        <v>8</v>
      </c>
      <c r="F2" t="s">
        <v>941</v>
      </c>
      <c r="G2" t="s">
        <v>942</v>
      </c>
      <c r="H2" t="s">
        <v>943</v>
      </c>
    </row>
    <row r="3" spans="1:8" x14ac:dyDescent="0.2">
      <c r="A3" t="s">
        <v>10</v>
      </c>
      <c r="B3">
        <v>0.75042379999999997</v>
      </c>
      <c r="C3" t="s">
        <v>944</v>
      </c>
      <c r="D3" t="s">
        <v>945</v>
      </c>
      <c r="E3" t="s">
        <v>8</v>
      </c>
      <c r="F3" t="s">
        <v>946</v>
      </c>
      <c r="G3" t="s">
        <v>947</v>
      </c>
      <c r="H3" t="s">
        <v>943</v>
      </c>
    </row>
    <row r="4" spans="1:8" x14ac:dyDescent="0.2">
      <c r="A4" t="s">
        <v>11</v>
      </c>
      <c r="B4">
        <v>0.7345062</v>
      </c>
      <c r="C4" t="s">
        <v>948</v>
      </c>
      <c r="D4" t="s">
        <v>949</v>
      </c>
      <c r="E4" t="s">
        <v>8</v>
      </c>
      <c r="F4" t="s">
        <v>950</v>
      </c>
      <c r="G4" t="s">
        <v>951</v>
      </c>
      <c r="H4" t="s">
        <v>952</v>
      </c>
    </row>
    <row r="5" spans="1:8" x14ac:dyDescent="0.2">
      <c r="A5" t="s">
        <v>12</v>
      </c>
      <c r="B5">
        <v>0.74600940000000004</v>
      </c>
      <c r="C5" t="s">
        <v>953</v>
      </c>
      <c r="D5" t="s">
        <v>954</v>
      </c>
      <c r="E5" t="s">
        <v>8</v>
      </c>
      <c r="F5" t="s">
        <v>955</v>
      </c>
      <c r="G5" t="s">
        <v>956</v>
      </c>
      <c r="H5" t="s">
        <v>943</v>
      </c>
    </row>
    <row r="6" spans="1:8" x14ac:dyDescent="0.2">
      <c r="A6" t="s">
        <v>13</v>
      </c>
      <c r="B6">
        <v>0.74555289999999996</v>
      </c>
      <c r="C6" t="s">
        <v>957</v>
      </c>
      <c r="D6" t="s">
        <v>958</v>
      </c>
      <c r="E6" t="s">
        <v>8</v>
      </c>
      <c r="F6" t="s">
        <v>959</v>
      </c>
      <c r="G6" t="s">
        <v>960</v>
      </c>
      <c r="H6" t="s">
        <v>943</v>
      </c>
    </row>
    <row r="7" spans="1:8" x14ac:dyDescent="0.2">
      <c r="A7" t="s">
        <v>14</v>
      </c>
      <c r="B7">
        <v>0.73696419999999996</v>
      </c>
      <c r="C7" t="s">
        <v>961</v>
      </c>
      <c r="D7" t="s">
        <v>962</v>
      </c>
      <c r="E7" t="s">
        <v>8</v>
      </c>
      <c r="F7" t="s">
        <v>963</v>
      </c>
      <c r="G7" t="s">
        <v>964</v>
      </c>
      <c r="H7" t="s">
        <v>943</v>
      </c>
    </row>
    <row r="8" spans="1:8" x14ac:dyDescent="0.2">
      <c r="A8" t="s">
        <v>15</v>
      </c>
      <c r="B8">
        <v>0.75190120000000005</v>
      </c>
      <c r="C8" t="s">
        <v>965</v>
      </c>
      <c r="D8" t="s">
        <v>966</v>
      </c>
      <c r="E8" t="s">
        <v>8</v>
      </c>
      <c r="F8" t="s">
        <v>967</v>
      </c>
      <c r="G8" t="s">
        <v>968</v>
      </c>
      <c r="H8" t="s">
        <v>969</v>
      </c>
    </row>
    <row r="9" spans="1:8" x14ac:dyDescent="0.2">
      <c r="A9" t="s">
        <v>16</v>
      </c>
      <c r="B9">
        <v>0.74610189999999998</v>
      </c>
      <c r="C9" t="s">
        <v>970</v>
      </c>
      <c r="D9" t="s">
        <v>971</v>
      </c>
      <c r="E9" t="s">
        <v>8</v>
      </c>
      <c r="F9" t="s">
        <v>972</v>
      </c>
      <c r="G9" t="s">
        <v>973</v>
      </c>
      <c r="H9" t="s">
        <v>943</v>
      </c>
    </row>
    <row r="10" spans="1:8" x14ac:dyDescent="0.2">
      <c r="A10" t="s">
        <v>17</v>
      </c>
      <c r="B10">
        <v>0.71387820000000002</v>
      </c>
      <c r="C10" t="s">
        <v>974</v>
      </c>
      <c r="D10" t="s">
        <v>975</v>
      </c>
      <c r="E10" t="s">
        <v>8</v>
      </c>
      <c r="F10" t="s">
        <v>976</v>
      </c>
      <c r="G10" t="s">
        <v>977</v>
      </c>
      <c r="H10" t="s">
        <v>943</v>
      </c>
    </row>
    <row r="11" spans="1:8" x14ac:dyDescent="0.2">
      <c r="A11" t="s">
        <v>18</v>
      </c>
      <c r="B11">
        <v>0.73622739999999998</v>
      </c>
      <c r="C11" t="s">
        <v>978</v>
      </c>
      <c r="D11" t="s">
        <v>979</v>
      </c>
      <c r="E11" t="s">
        <v>8</v>
      </c>
      <c r="F11" t="s">
        <v>980</v>
      </c>
      <c r="G11" t="s">
        <v>981</v>
      </c>
      <c r="H11" t="s">
        <v>943</v>
      </c>
    </row>
    <row r="13" spans="1:8" x14ac:dyDescent="0.2">
      <c r="A13" t="s">
        <v>19</v>
      </c>
      <c r="B13">
        <f>MIN(B2:B11)</f>
        <v>0.71387820000000002</v>
      </c>
      <c r="C13">
        <v>0.92459493822196603</v>
      </c>
      <c r="D13">
        <v>0.286467743977592</v>
      </c>
      <c r="E13" t="s">
        <v>20</v>
      </c>
      <c r="F13">
        <v>0.35116302813027001</v>
      </c>
      <c r="G13" t="s">
        <v>982</v>
      </c>
    </row>
    <row r="14" spans="1:8" x14ac:dyDescent="0.2">
      <c r="A14" t="s">
        <v>21</v>
      </c>
      <c r="B14">
        <f>MAX(B2:B11)</f>
        <v>0.75190120000000005</v>
      </c>
      <c r="C14">
        <v>0.93496891278776695</v>
      </c>
      <c r="D14">
        <v>0.50635452431634898</v>
      </c>
      <c r="E14" t="s">
        <v>20</v>
      </c>
      <c r="F14">
        <v>0.48227153135870099</v>
      </c>
      <c r="G14" t="s">
        <v>983</v>
      </c>
    </row>
    <row r="15" spans="1:8" x14ac:dyDescent="0.2">
      <c r="A15" t="s">
        <v>22</v>
      </c>
      <c r="B15">
        <f>AVERAGE(B2:B11)</f>
        <v>0.73957779000000001</v>
      </c>
      <c r="C15">
        <v>0.93104214679141795</v>
      </c>
      <c r="D15">
        <v>0.36713917122463702</v>
      </c>
      <c r="E15" t="s">
        <v>20</v>
      </c>
      <c r="F15">
        <v>0.39296666476915998</v>
      </c>
      <c r="G15" t="s">
        <v>984</v>
      </c>
    </row>
    <row r="16" spans="1:8" x14ac:dyDescent="0.2">
      <c r="A16" t="s">
        <v>23</v>
      </c>
      <c r="B16">
        <f>MEDIAN(B2:B11)</f>
        <v>0.74125854999999996</v>
      </c>
      <c r="C16">
        <v>0.93101719756682799</v>
      </c>
      <c r="D16">
        <v>0.37863342826694202</v>
      </c>
      <c r="E16" t="s">
        <v>20</v>
      </c>
      <c r="F16">
        <v>0.39614852438559101</v>
      </c>
      <c r="G16" t="s">
        <v>985</v>
      </c>
    </row>
    <row r="17" spans="1:7" x14ac:dyDescent="0.2">
      <c r="A17" t="s">
        <v>24</v>
      </c>
      <c r="B17">
        <f>STDEV(B2:B11)</f>
        <v>1.1166238960908504E-2</v>
      </c>
      <c r="C17">
        <v>2.6490549683912002E-3</v>
      </c>
      <c r="D17">
        <v>6.0835419747979097E-2</v>
      </c>
      <c r="E17" t="s">
        <v>20</v>
      </c>
      <c r="F17">
        <v>3.5562070415843403E-2</v>
      </c>
      <c r="G17" t="s">
        <v>986</v>
      </c>
    </row>
    <row r="18" spans="1:7" x14ac:dyDescent="0.2">
      <c r="A18" t="s">
        <v>26</v>
      </c>
      <c r="G18" t="s">
        <v>987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B2" sqref="B2:B11"/>
    </sheetView>
  </sheetViews>
  <sheetFormatPr baseColWidth="10" defaultColWidth="8.83203125" defaultRowHeight="15" x14ac:dyDescent="0.2"/>
  <sheetData>
    <row r="1" spans="1:8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">
      <c r="A2" t="s">
        <v>7</v>
      </c>
      <c r="B2">
        <v>0.81906109999999999</v>
      </c>
      <c r="C2" t="s">
        <v>988</v>
      </c>
      <c r="D2" t="s">
        <v>989</v>
      </c>
      <c r="E2" t="s">
        <v>8</v>
      </c>
      <c r="F2" t="s">
        <v>990</v>
      </c>
      <c r="G2" t="s">
        <v>991</v>
      </c>
      <c r="H2" t="s">
        <v>992</v>
      </c>
    </row>
    <row r="3" spans="1:8" x14ac:dyDescent="0.2">
      <c r="A3" t="s">
        <v>10</v>
      </c>
      <c r="B3">
        <v>0.81811270000000003</v>
      </c>
      <c r="C3" t="s">
        <v>993</v>
      </c>
      <c r="D3" t="s">
        <v>994</v>
      </c>
      <c r="E3" t="s">
        <v>8</v>
      </c>
      <c r="F3" t="s">
        <v>995</v>
      </c>
      <c r="G3" t="s">
        <v>996</v>
      </c>
      <c r="H3" t="s">
        <v>992</v>
      </c>
    </row>
    <row r="4" spans="1:8" x14ac:dyDescent="0.2">
      <c r="A4" t="s">
        <v>11</v>
      </c>
      <c r="B4">
        <v>0.81862259999999998</v>
      </c>
      <c r="C4" t="s">
        <v>997</v>
      </c>
      <c r="D4" t="s">
        <v>998</v>
      </c>
      <c r="E4" t="s">
        <v>8</v>
      </c>
      <c r="F4" t="s">
        <v>999</v>
      </c>
      <c r="G4" t="s">
        <v>1000</v>
      </c>
      <c r="H4" t="s">
        <v>1001</v>
      </c>
    </row>
    <row r="5" spans="1:8" x14ac:dyDescent="0.2">
      <c r="A5" t="s">
        <v>12</v>
      </c>
      <c r="B5">
        <v>0.8185422</v>
      </c>
      <c r="C5" t="s">
        <v>1002</v>
      </c>
      <c r="D5" t="s">
        <v>1003</v>
      </c>
      <c r="E5" t="s">
        <v>8</v>
      </c>
      <c r="F5" t="s">
        <v>1004</v>
      </c>
      <c r="G5" t="s">
        <v>1005</v>
      </c>
      <c r="H5" t="s">
        <v>1006</v>
      </c>
    </row>
    <row r="6" spans="1:8" x14ac:dyDescent="0.2">
      <c r="A6" t="s">
        <v>13</v>
      </c>
      <c r="B6">
        <v>0.82803280000000001</v>
      </c>
      <c r="C6" t="s">
        <v>1007</v>
      </c>
      <c r="D6" t="s">
        <v>1008</v>
      </c>
      <c r="E6" t="s">
        <v>8</v>
      </c>
      <c r="F6" t="s">
        <v>1009</v>
      </c>
      <c r="G6" t="s">
        <v>1010</v>
      </c>
      <c r="H6" t="s">
        <v>992</v>
      </c>
    </row>
    <row r="7" spans="1:8" x14ac:dyDescent="0.2">
      <c r="A7" t="s">
        <v>14</v>
      </c>
      <c r="B7">
        <v>0.81748160000000003</v>
      </c>
      <c r="C7" t="s">
        <v>1011</v>
      </c>
      <c r="D7" t="s">
        <v>1012</v>
      </c>
      <c r="E7" t="s">
        <v>8</v>
      </c>
      <c r="F7" t="s">
        <v>1013</v>
      </c>
      <c r="G7" t="s">
        <v>1014</v>
      </c>
      <c r="H7" t="s">
        <v>1006</v>
      </c>
    </row>
    <row r="8" spans="1:8" x14ac:dyDescent="0.2">
      <c r="A8" t="s">
        <v>15</v>
      </c>
      <c r="B8">
        <v>0.79919099999999998</v>
      </c>
      <c r="C8" t="s">
        <v>1015</v>
      </c>
      <c r="D8" t="s">
        <v>1016</v>
      </c>
      <c r="E8" t="s">
        <v>8</v>
      </c>
      <c r="F8" t="s">
        <v>1017</v>
      </c>
      <c r="G8" t="s">
        <v>1018</v>
      </c>
      <c r="H8" t="s">
        <v>992</v>
      </c>
    </row>
    <row r="9" spans="1:8" x14ac:dyDescent="0.2">
      <c r="A9" t="s">
        <v>16</v>
      </c>
      <c r="B9">
        <v>0.8088843</v>
      </c>
      <c r="C9" t="s">
        <v>1019</v>
      </c>
      <c r="D9" t="s">
        <v>1020</v>
      </c>
      <c r="E9" t="s">
        <v>8</v>
      </c>
      <c r="F9" t="s">
        <v>1021</v>
      </c>
      <c r="G9" t="s">
        <v>1022</v>
      </c>
      <c r="H9" t="s">
        <v>1006</v>
      </c>
    </row>
    <row r="10" spans="1:8" x14ac:dyDescent="0.2">
      <c r="A10" t="s">
        <v>17</v>
      </c>
      <c r="B10">
        <v>0.80774369999999995</v>
      </c>
      <c r="C10" t="s">
        <v>1023</v>
      </c>
      <c r="D10" t="s">
        <v>1024</v>
      </c>
      <c r="E10" t="s">
        <v>8</v>
      </c>
      <c r="F10" t="s">
        <v>1025</v>
      </c>
      <c r="G10" t="s">
        <v>1026</v>
      </c>
      <c r="H10" t="s">
        <v>992</v>
      </c>
    </row>
    <row r="11" spans="1:8" x14ac:dyDescent="0.2">
      <c r="A11" t="s">
        <v>18</v>
      </c>
      <c r="B11">
        <v>0.78813250000000001</v>
      </c>
      <c r="C11" t="s">
        <v>1027</v>
      </c>
      <c r="D11" t="s">
        <v>1028</v>
      </c>
      <c r="E11" t="s">
        <v>8</v>
      </c>
      <c r="F11" t="s">
        <v>1029</v>
      </c>
      <c r="G11" t="s">
        <v>1030</v>
      </c>
      <c r="H11" t="s">
        <v>992</v>
      </c>
    </row>
    <row r="13" spans="1:8" x14ac:dyDescent="0.2">
      <c r="A13" t="s">
        <v>19</v>
      </c>
      <c r="B13">
        <f>MIN(B2:B11)</f>
        <v>0.78813250000000001</v>
      </c>
      <c r="C13">
        <v>0.93271630727040999</v>
      </c>
      <c r="D13">
        <v>0.353725234064245</v>
      </c>
      <c r="E13" t="s">
        <v>20</v>
      </c>
      <c r="F13">
        <v>0.38216537799174399</v>
      </c>
      <c r="G13" t="s">
        <v>1031</v>
      </c>
    </row>
    <row r="14" spans="1:8" x14ac:dyDescent="0.2">
      <c r="A14" t="s">
        <v>21</v>
      </c>
      <c r="B14">
        <f>MAX(B2:B11)</f>
        <v>0.82803280000000001</v>
      </c>
      <c r="C14">
        <v>0.93526076259463797</v>
      </c>
      <c r="D14">
        <v>0.46097147508206499</v>
      </c>
      <c r="E14" t="s">
        <v>20</v>
      </c>
      <c r="F14">
        <v>0.44687225402581698</v>
      </c>
      <c r="G14" t="s">
        <v>1032</v>
      </c>
    </row>
    <row r="15" spans="1:8" x14ac:dyDescent="0.2">
      <c r="A15" t="s">
        <v>22</v>
      </c>
      <c r="B15">
        <f>AVERAGE(B2:B11)</f>
        <v>0.81238045000000003</v>
      </c>
      <c r="C15">
        <v>0.933848962779952</v>
      </c>
      <c r="D15">
        <v>0.419441582998964</v>
      </c>
      <c r="E15" t="s">
        <v>20</v>
      </c>
      <c r="F15">
        <v>0.42014797218848199</v>
      </c>
      <c r="G15" t="s">
        <v>1033</v>
      </c>
    </row>
    <row r="16" spans="1:8" x14ac:dyDescent="0.2">
      <c r="A16" t="s">
        <v>23</v>
      </c>
      <c r="B16">
        <f>MEDIAN(B2:B11)</f>
        <v>0.81779715000000008</v>
      </c>
      <c r="C16">
        <v>0.93384873342602104</v>
      </c>
      <c r="D16">
        <v>0.422063710994804</v>
      </c>
      <c r="E16" t="s">
        <v>20</v>
      </c>
      <c r="F16">
        <v>0.42118020700004899</v>
      </c>
      <c r="G16" t="s">
        <v>1034</v>
      </c>
    </row>
    <row r="17" spans="1:7" x14ac:dyDescent="0.2">
      <c r="A17" t="s">
        <v>24</v>
      </c>
      <c r="B17">
        <f>STDEV(B2:B11)</f>
        <v>1.1648015338364638E-2</v>
      </c>
      <c r="C17">
        <v>6.3194442927421595E-4</v>
      </c>
      <c r="D17">
        <v>2.7301956148034701E-2</v>
      </c>
      <c r="E17" t="s">
        <v>20</v>
      </c>
      <c r="F17">
        <v>1.6392502320414001E-2</v>
      </c>
      <c r="G17" t="s">
        <v>1035</v>
      </c>
    </row>
    <row r="18" spans="1:7" x14ac:dyDescent="0.2">
      <c r="A18" t="s">
        <v>26</v>
      </c>
      <c r="G18" t="s">
        <v>1036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B2" sqref="B2:B11"/>
    </sheetView>
  </sheetViews>
  <sheetFormatPr baseColWidth="10" defaultColWidth="8.83203125" defaultRowHeight="15" x14ac:dyDescent="0.2"/>
  <cols>
    <col min="2" max="2" width="9.6640625" bestFit="1" customWidth="1"/>
  </cols>
  <sheetData>
    <row r="1" spans="1:8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">
      <c r="A2" t="s">
        <v>7</v>
      </c>
      <c r="B2">
        <v>0.9473973</v>
      </c>
      <c r="C2" t="s">
        <v>1037</v>
      </c>
      <c r="D2" t="s">
        <v>1038</v>
      </c>
      <c r="E2" t="s">
        <v>8</v>
      </c>
      <c r="F2" t="s">
        <v>1039</v>
      </c>
      <c r="G2" t="s">
        <v>1040</v>
      </c>
      <c r="H2" t="s">
        <v>1041</v>
      </c>
    </row>
    <row r="3" spans="1:8" x14ac:dyDescent="0.2">
      <c r="A3" t="s">
        <v>10</v>
      </c>
      <c r="B3">
        <v>0.93860089999999996</v>
      </c>
      <c r="C3" t="s">
        <v>1042</v>
      </c>
      <c r="D3" t="s">
        <v>1043</v>
      </c>
      <c r="E3" t="s">
        <v>8</v>
      </c>
      <c r="F3" t="s">
        <v>1044</v>
      </c>
      <c r="G3" t="s">
        <v>1045</v>
      </c>
      <c r="H3" t="s">
        <v>1041</v>
      </c>
    </row>
    <row r="4" spans="1:8" x14ac:dyDescent="0.2">
      <c r="A4" t="s">
        <v>11</v>
      </c>
      <c r="B4">
        <v>0.92980450000000003</v>
      </c>
      <c r="C4" t="s">
        <v>1046</v>
      </c>
      <c r="D4" t="s">
        <v>1047</v>
      </c>
      <c r="E4" t="s">
        <v>8</v>
      </c>
      <c r="F4" t="s">
        <v>1048</v>
      </c>
      <c r="G4" t="s">
        <v>1049</v>
      </c>
      <c r="H4" t="s">
        <v>1050</v>
      </c>
    </row>
    <row r="5" spans="1:8" x14ac:dyDescent="0.2">
      <c r="A5" t="s">
        <v>12</v>
      </c>
      <c r="B5">
        <v>0.9210081</v>
      </c>
      <c r="C5" t="s">
        <v>1051</v>
      </c>
      <c r="D5" t="s">
        <v>1052</v>
      </c>
      <c r="E5" t="s">
        <v>8</v>
      </c>
      <c r="F5" t="s">
        <v>1053</v>
      </c>
      <c r="G5" t="s">
        <v>1054</v>
      </c>
      <c r="H5" t="s">
        <v>1050</v>
      </c>
    </row>
    <row r="6" spans="1:8" x14ac:dyDescent="0.2">
      <c r="A6" t="s">
        <v>13</v>
      </c>
      <c r="B6">
        <v>0.91221169999999996</v>
      </c>
      <c r="C6" t="s">
        <v>1055</v>
      </c>
      <c r="D6" t="s">
        <v>1056</v>
      </c>
      <c r="E6" t="s">
        <v>8</v>
      </c>
      <c r="F6" t="s">
        <v>1057</v>
      </c>
      <c r="G6" t="s">
        <v>1058</v>
      </c>
      <c r="H6" t="s">
        <v>1050</v>
      </c>
    </row>
    <row r="7" spans="1:8" x14ac:dyDescent="0.2">
      <c r="A7" t="s">
        <v>14</v>
      </c>
      <c r="B7">
        <v>0.90341530000000003</v>
      </c>
      <c r="C7" t="s">
        <v>1059</v>
      </c>
      <c r="D7" t="s">
        <v>1060</v>
      </c>
      <c r="E7" t="s">
        <v>8</v>
      </c>
      <c r="F7" t="s">
        <v>1061</v>
      </c>
      <c r="G7" t="s">
        <v>1062</v>
      </c>
      <c r="H7" t="s">
        <v>1041</v>
      </c>
    </row>
    <row r="8" spans="1:8" x14ac:dyDescent="0.2">
      <c r="A8" t="s">
        <v>15</v>
      </c>
      <c r="B8">
        <v>0.89461889999999999</v>
      </c>
      <c r="C8" t="s">
        <v>1063</v>
      </c>
      <c r="D8" t="s">
        <v>1064</v>
      </c>
      <c r="E8" t="s">
        <v>8</v>
      </c>
      <c r="F8" t="s">
        <v>1065</v>
      </c>
      <c r="G8" t="s">
        <v>1066</v>
      </c>
      <c r="H8" t="s">
        <v>1067</v>
      </c>
    </row>
    <row r="9" spans="1:8" x14ac:dyDescent="0.2">
      <c r="A9" t="s">
        <v>16</v>
      </c>
      <c r="B9">
        <v>0.88582249999999996</v>
      </c>
      <c r="C9" t="s">
        <v>1068</v>
      </c>
      <c r="D9" t="s">
        <v>1069</v>
      </c>
      <c r="E9" t="s">
        <v>8</v>
      </c>
      <c r="F9" t="s">
        <v>1070</v>
      </c>
      <c r="G9" t="s">
        <v>1071</v>
      </c>
      <c r="H9" t="s">
        <v>1050</v>
      </c>
    </row>
    <row r="10" spans="1:8" x14ac:dyDescent="0.2">
      <c r="A10" t="s">
        <v>17</v>
      </c>
      <c r="B10">
        <v>0.87702610000000003</v>
      </c>
      <c r="C10" t="s">
        <v>1072</v>
      </c>
      <c r="D10" t="s">
        <v>1073</v>
      </c>
      <c r="E10" t="s">
        <v>8</v>
      </c>
      <c r="F10" t="s">
        <v>1074</v>
      </c>
      <c r="G10" t="s">
        <v>1075</v>
      </c>
      <c r="H10" t="s">
        <v>1050</v>
      </c>
    </row>
    <row r="11" spans="1:8" x14ac:dyDescent="0.2">
      <c r="A11" t="s">
        <v>18</v>
      </c>
      <c r="B11">
        <v>0.9366989</v>
      </c>
      <c r="C11" t="s">
        <v>1076</v>
      </c>
      <c r="D11" t="s">
        <v>1077</v>
      </c>
      <c r="E11" t="s">
        <v>8</v>
      </c>
      <c r="F11" t="s">
        <v>1078</v>
      </c>
      <c r="G11" t="s">
        <v>1079</v>
      </c>
      <c r="H11" t="s">
        <v>1050</v>
      </c>
    </row>
    <row r="13" spans="1:8" x14ac:dyDescent="0.2">
      <c r="A13" t="s">
        <v>19</v>
      </c>
      <c r="B13">
        <f>MIN(B2:B11)</f>
        <v>0.87702610000000003</v>
      </c>
      <c r="C13">
        <v>0.93485241905569405</v>
      </c>
      <c r="D13">
        <v>0.38318433978190503</v>
      </c>
      <c r="E13" t="s">
        <v>20</v>
      </c>
      <c r="F13">
        <v>0.39782733181191898</v>
      </c>
      <c r="G13" t="s">
        <v>1080</v>
      </c>
    </row>
    <row r="14" spans="1:8" x14ac:dyDescent="0.2">
      <c r="A14" t="s">
        <v>21</v>
      </c>
      <c r="B14">
        <f>MAX(B2:B11)</f>
        <v>0.9473973</v>
      </c>
      <c r="C14">
        <v>0.93582836760830201</v>
      </c>
      <c r="D14">
        <v>0.40099355286159499</v>
      </c>
      <c r="E14" t="s">
        <v>20</v>
      </c>
      <c r="F14">
        <v>0.408169635024415</v>
      </c>
      <c r="G14" t="s">
        <v>1081</v>
      </c>
    </row>
    <row r="15" spans="1:8" x14ac:dyDescent="0.2">
      <c r="A15" t="s">
        <v>22</v>
      </c>
      <c r="B15">
        <f>AVERAGE(B2:B11)</f>
        <v>0.91466041999999992</v>
      </c>
      <c r="C15">
        <v>0.93527466588497299</v>
      </c>
      <c r="D15">
        <v>0.39331935618583402</v>
      </c>
      <c r="E15" t="s">
        <v>20</v>
      </c>
      <c r="F15">
        <v>0.40369698642903401</v>
      </c>
      <c r="G15" t="s">
        <v>1082</v>
      </c>
    </row>
    <row r="16" spans="1:8" x14ac:dyDescent="0.2">
      <c r="A16" t="s">
        <v>23</v>
      </c>
      <c r="B16">
        <f>MEDIAN(B2:B11)</f>
        <v>0.91660989999999998</v>
      </c>
      <c r="C16">
        <v>0.93524576961119998</v>
      </c>
      <c r="D16">
        <v>0.39478554017092199</v>
      </c>
      <c r="E16" t="s">
        <v>20</v>
      </c>
      <c r="F16">
        <v>0.404507597586171</v>
      </c>
      <c r="G16" t="s">
        <v>1083</v>
      </c>
    </row>
    <row r="17" spans="1:7" x14ac:dyDescent="0.2">
      <c r="A17" t="s">
        <v>24</v>
      </c>
      <c r="B17">
        <f>STDEV(B2:B10)</f>
        <v>2.4089933524192211E-2</v>
      </c>
      <c r="C17">
        <v>2.6197588294344097E-4</v>
      </c>
      <c r="D17">
        <v>5.3232024145216097E-3</v>
      </c>
      <c r="E17" t="s">
        <v>20</v>
      </c>
      <c r="F17">
        <v>3.0540530984237801E-3</v>
      </c>
      <c r="G17" t="s">
        <v>1084</v>
      </c>
    </row>
    <row r="18" spans="1:7" x14ac:dyDescent="0.2">
      <c r="A18" t="s">
        <v>26</v>
      </c>
      <c r="G18" t="s">
        <v>1085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B13" sqref="B13:B17"/>
    </sheetView>
  </sheetViews>
  <sheetFormatPr baseColWidth="10" defaultColWidth="8.83203125" defaultRowHeight="15" x14ac:dyDescent="0.2"/>
  <sheetData>
    <row r="1" spans="1:8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">
      <c r="A2" t="s">
        <v>7</v>
      </c>
      <c r="B2">
        <v>0.93366479999999996</v>
      </c>
      <c r="C2" t="s">
        <v>29</v>
      </c>
      <c r="D2" t="s">
        <v>30</v>
      </c>
      <c r="E2" t="s">
        <v>8</v>
      </c>
      <c r="F2" t="s">
        <v>31</v>
      </c>
      <c r="G2" t="s">
        <v>32</v>
      </c>
      <c r="H2" t="s">
        <v>33</v>
      </c>
    </row>
    <row r="3" spans="1:8" x14ac:dyDescent="0.2">
      <c r="A3" t="s">
        <v>10</v>
      </c>
      <c r="B3">
        <v>0.92111100000000001</v>
      </c>
      <c r="C3" t="s">
        <v>34</v>
      </c>
      <c r="D3" t="s">
        <v>35</v>
      </c>
      <c r="E3" t="s">
        <v>8</v>
      </c>
      <c r="F3" t="s">
        <v>36</v>
      </c>
      <c r="G3" t="s">
        <v>37</v>
      </c>
      <c r="H3" t="s">
        <v>33</v>
      </c>
    </row>
    <row r="4" spans="1:8" x14ac:dyDescent="0.2">
      <c r="A4" t="s">
        <v>11</v>
      </c>
      <c r="B4">
        <v>0.91855719999999996</v>
      </c>
      <c r="C4" t="s">
        <v>38</v>
      </c>
      <c r="D4" t="s">
        <v>39</v>
      </c>
      <c r="E4" t="s">
        <v>8</v>
      </c>
      <c r="F4" t="s">
        <v>40</v>
      </c>
      <c r="G4" t="s">
        <v>41</v>
      </c>
      <c r="H4" t="s">
        <v>33</v>
      </c>
    </row>
    <row r="5" spans="1:8" x14ac:dyDescent="0.2">
      <c r="A5" t="s">
        <v>12</v>
      </c>
      <c r="B5">
        <v>0.92600340000000003</v>
      </c>
      <c r="C5" t="s">
        <v>42</v>
      </c>
      <c r="D5" t="s">
        <v>43</v>
      </c>
      <c r="E5" t="s">
        <v>8</v>
      </c>
      <c r="F5" t="s">
        <v>44</v>
      </c>
      <c r="G5" t="s">
        <v>45</v>
      </c>
      <c r="H5" t="s">
        <v>33</v>
      </c>
    </row>
    <row r="6" spans="1:8" x14ac:dyDescent="0.2">
      <c r="A6" t="s">
        <v>13</v>
      </c>
      <c r="B6">
        <v>0.88344959999999995</v>
      </c>
      <c r="C6" t="s">
        <v>46</v>
      </c>
      <c r="D6" t="s">
        <v>47</v>
      </c>
      <c r="E6" t="s">
        <v>8</v>
      </c>
      <c r="F6" t="s">
        <v>48</v>
      </c>
      <c r="G6" t="s">
        <v>49</v>
      </c>
      <c r="H6" t="s">
        <v>33</v>
      </c>
    </row>
    <row r="7" spans="1:8" x14ac:dyDescent="0.2">
      <c r="A7" t="s">
        <v>14</v>
      </c>
      <c r="B7">
        <v>0.90089580000000002</v>
      </c>
      <c r="C7" t="s">
        <v>50</v>
      </c>
      <c r="D7" t="s">
        <v>51</v>
      </c>
      <c r="E7" t="s">
        <v>8</v>
      </c>
      <c r="F7" t="s">
        <v>52</v>
      </c>
      <c r="G7" t="s">
        <v>53</v>
      </c>
      <c r="H7" t="s">
        <v>33</v>
      </c>
    </row>
    <row r="8" spans="1:8" x14ac:dyDescent="0.2">
      <c r="A8" t="s">
        <v>15</v>
      </c>
      <c r="B8">
        <v>0.90834199999999998</v>
      </c>
      <c r="C8" t="s">
        <v>54</v>
      </c>
      <c r="D8" t="s">
        <v>55</v>
      </c>
      <c r="E8" t="s">
        <v>8</v>
      </c>
      <c r="F8" t="s">
        <v>56</v>
      </c>
      <c r="G8" t="s">
        <v>57</v>
      </c>
      <c r="H8" t="s">
        <v>33</v>
      </c>
    </row>
    <row r="9" spans="1:8" x14ac:dyDescent="0.2">
      <c r="A9" t="s">
        <v>16</v>
      </c>
      <c r="B9">
        <v>0.83578819999999998</v>
      </c>
      <c r="C9" t="s">
        <v>58</v>
      </c>
      <c r="D9" t="s">
        <v>59</v>
      </c>
      <c r="E9" t="s">
        <v>8</v>
      </c>
      <c r="F9" t="s">
        <v>60</v>
      </c>
      <c r="G9" t="s">
        <v>61</v>
      </c>
      <c r="H9" t="s">
        <v>33</v>
      </c>
    </row>
    <row r="10" spans="1:8" x14ac:dyDescent="0.2">
      <c r="A10" t="s">
        <v>17</v>
      </c>
      <c r="B10">
        <v>0.9132344</v>
      </c>
      <c r="C10" t="s">
        <v>62</v>
      </c>
      <c r="D10" t="s">
        <v>63</v>
      </c>
      <c r="E10" t="s">
        <v>8</v>
      </c>
      <c r="F10" t="s">
        <v>64</v>
      </c>
      <c r="G10" t="s">
        <v>65</v>
      </c>
      <c r="H10" t="s">
        <v>33</v>
      </c>
    </row>
    <row r="11" spans="1:8" x14ac:dyDescent="0.2">
      <c r="A11" t="s">
        <v>18</v>
      </c>
      <c r="B11">
        <v>0.92068059999999996</v>
      </c>
      <c r="C11" t="s">
        <v>66</v>
      </c>
      <c r="D11" t="s">
        <v>67</v>
      </c>
      <c r="E11" t="s">
        <v>8</v>
      </c>
      <c r="F11" t="s">
        <v>68</v>
      </c>
      <c r="G11" t="s">
        <v>69</v>
      </c>
      <c r="H11" t="s">
        <v>70</v>
      </c>
    </row>
    <row r="13" spans="1:8" x14ac:dyDescent="0.2">
      <c r="A13" t="s">
        <v>19</v>
      </c>
      <c r="B13">
        <f>MIN(B2:B11)</f>
        <v>0.83578819999999998</v>
      </c>
      <c r="C13">
        <v>0.93496201968407999</v>
      </c>
      <c r="D13">
        <v>0.37809529459533198</v>
      </c>
      <c r="E13" t="s">
        <v>20</v>
      </c>
      <c r="F13">
        <v>0.39511845351136698</v>
      </c>
      <c r="G13" t="s">
        <v>45</v>
      </c>
    </row>
    <row r="14" spans="1:8" x14ac:dyDescent="0.2">
      <c r="A14" t="s">
        <v>21</v>
      </c>
      <c r="B14">
        <f>MAX(B2:B11)</f>
        <v>0.93366479999999996</v>
      </c>
      <c r="C14">
        <v>0.93577030130491401</v>
      </c>
      <c r="D14">
        <v>0.39017383672098099</v>
      </c>
      <c r="E14" t="s">
        <v>20</v>
      </c>
      <c r="F14">
        <v>0.40181544948093301</v>
      </c>
      <c r="G14" t="s">
        <v>71</v>
      </c>
    </row>
    <row r="15" spans="1:8" x14ac:dyDescent="0.2">
      <c r="A15" t="s">
        <v>22</v>
      </c>
      <c r="B15">
        <f>AVERAGE(B2:B11)</f>
        <v>0.90617269999999994</v>
      </c>
      <c r="C15">
        <v>0.93527883583877103</v>
      </c>
      <c r="D15">
        <v>0.383244912808333</v>
      </c>
      <c r="E15" t="s">
        <v>20</v>
      </c>
      <c r="F15">
        <v>0.397978537796085</v>
      </c>
      <c r="G15" t="s">
        <v>72</v>
      </c>
    </row>
    <row r="16" spans="1:8" x14ac:dyDescent="0.2">
      <c r="A16" t="s">
        <v>23</v>
      </c>
      <c r="B16">
        <f>MEDIAN(B2:B11)</f>
        <v>0.91589579999999993</v>
      </c>
      <c r="C16">
        <v>0.93524508935695305</v>
      </c>
      <c r="D16">
        <v>0.38290982964321002</v>
      </c>
      <c r="E16" t="s">
        <v>20</v>
      </c>
      <c r="F16">
        <v>0.39776460198858998</v>
      </c>
      <c r="G16" t="s">
        <v>73</v>
      </c>
    </row>
    <row r="17" spans="1:7" x14ac:dyDescent="0.2">
      <c r="A17" t="s">
        <v>24</v>
      </c>
      <c r="B17">
        <f>STDEV(B2:B10)</f>
        <v>2.9696276187615032E-2</v>
      </c>
      <c r="C17">
        <v>2.4471548717893099E-4</v>
      </c>
      <c r="D17">
        <v>3.5643379021213601E-3</v>
      </c>
      <c r="E17" t="s">
        <v>20</v>
      </c>
      <c r="F17">
        <v>1.9832746316849901E-3</v>
      </c>
      <c r="G17" t="s">
        <v>74</v>
      </c>
    </row>
    <row r="18" spans="1:7" x14ac:dyDescent="0.2">
      <c r="A18" t="s">
        <v>26</v>
      </c>
      <c r="G18" t="s">
        <v>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B13" sqref="B13:B17"/>
    </sheetView>
  </sheetViews>
  <sheetFormatPr baseColWidth="10" defaultColWidth="8.83203125" defaultRowHeight="15" x14ac:dyDescent="0.2"/>
  <cols>
    <col min="2" max="2" width="12.1640625" bestFit="1" customWidth="1"/>
  </cols>
  <sheetData>
    <row r="1" spans="1:8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">
      <c r="A2" t="s">
        <v>7</v>
      </c>
      <c r="B2">
        <v>0.80517490000000003</v>
      </c>
      <c r="C2" t="s">
        <v>76</v>
      </c>
      <c r="D2" t="s">
        <v>77</v>
      </c>
      <c r="E2" t="s">
        <v>8</v>
      </c>
      <c r="F2" t="s">
        <v>78</v>
      </c>
      <c r="G2" t="s">
        <v>79</v>
      </c>
      <c r="H2" t="s">
        <v>80</v>
      </c>
    </row>
    <row r="3" spans="1:8" x14ac:dyDescent="0.2">
      <c r="A3" t="s">
        <v>10</v>
      </c>
      <c r="B3">
        <v>0.80359069999999999</v>
      </c>
      <c r="C3" t="s">
        <v>81</v>
      </c>
      <c r="D3" t="s">
        <v>82</v>
      </c>
      <c r="E3" t="s">
        <v>8</v>
      </c>
      <c r="F3" t="s">
        <v>83</v>
      </c>
      <c r="G3" t="s">
        <v>84</v>
      </c>
      <c r="H3" t="s">
        <v>80</v>
      </c>
    </row>
    <row r="4" spans="1:8" x14ac:dyDescent="0.2">
      <c r="A4" t="s">
        <v>11</v>
      </c>
      <c r="B4">
        <v>0.80277080000000001</v>
      </c>
      <c r="C4" t="s">
        <v>85</v>
      </c>
      <c r="D4" t="s">
        <v>86</v>
      </c>
      <c r="E4" t="s">
        <v>8</v>
      </c>
      <c r="F4" t="s">
        <v>87</v>
      </c>
      <c r="G4" t="s">
        <v>88</v>
      </c>
      <c r="H4" t="s">
        <v>80</v>
      </c>
    </row>
    <row r="5" spans="1:8" x14ac:dyDescent="0.2">
      <c r="A5" t="s">
        <v>12</v>
      </c>
      <c r="B5">
        <v>0.79334139999999997</v>
      </c>
      <c r="C5" t="s">
        <v>89</v>
      </c>
      <c r="D5" t="s">
        <v>90</v>
      </c>
      <c r="E5" t="s">
        <v>8</v>
      </c>
      <c r="F5" t="s">
        <v>91</v>
      </c>
      <c r="G5" t="s">
        <v>92</v>
      </c>
      <c r="H5" t="s">
        <v>80</v>
      </c>
    </row>
    <row r="6" spans="1:8" x14ac:dyDescent="0.2">
      <c r="A6" t="s">
        <v>13</v>
      </c>
      <c r="B6">
        <v>0.77297579999999999</v>
      </c>
      <c r="C6" t="s">
        <v>93</v>
      </c>
      <c r="D6" t="s">
        <v>94</v>
      </c>
      <c r="E6" t="s">
        <v>8</v>
      </c>
      <c r="F6" t="s">
        <v>95</v>
      </c>
      <c r="G6" t="s">
        <v>96</v>
      </c>
      <c r="H6" t="s">
        <v>80</v>
      </c>
    </row>
    <row r="7" spans="1:8" x14ac:dyDescent="0.2">
      <c r="A7" t="s">
        <v>14</v>
      </c>
      <c r="B7">
        <v>0.80365240000000004</v>
      </c>
      <c r="C7" t="s">
        <v>97</v>
      </c>
      <c r="D7" t="s">
        <v>98</v>
      </c>
      <c r="E7" t="s">
        <v>8</v>
      </c>
      <c r="F7" t="s">
        <v>99</v>
      </c>
      <c r="G7" t="s">
        <v>100</v>
      </c>
      <c r="H7" t="s">
        <v>80</v>
      </c>
    </row>
    <row r="8" spans="1:8" x14ac:dyDescent="0.2">
      <c r="A8" t="s">
        <v>15</v>
      </c>
      <c r="B8">
        <v>0.80407930000000005</v>
      </c>
      <c r="C8" t="s">
        <v>101</v>
      </c>
      <c r="D8" t="s">
        <v>102</v>
      </c>
      <c r="E8" t="s">
        <v>8</v>
      </c>
      <c r="F8" t="s">
        <v>103</v>
      </c>
      <c r="G8" t="s">
        <v>104</v>
      </c>
      <c r="H8" t="s">
        <v>80</v>
      </c>
    </row>
    <row r="9" spans="1:8" x14ac:dyDescent="0.2">
      <c r="A9" t="s">
        <v>16</v>
      </c>
      <c r="B9">
        <v>0.78936810000000002</v>
      </c>
      <c r="C9" t="s">
        <v>105</v>
      </c>
      <c r="D9" t="s">
        <v>106</v>
      </c>
      <c r="E9" t="s">
        <v>8</v>
      </c>
      <c r="F9" t="s">
        <v>107</v>
      </c>
      <c r="G9" t="s">
        <v>108</v>
      </c>
      <c r="H9" t="s">
        <v>80</v>
      </c>
    </row>
    <row r="10" spans="1:8" x14ac:dyDescent="0.2">
      <c r="A10" t="s">
        <v>17</v>
      </c>
      <c r="B10">
        <v>0.78337559999999995</v>
      </c>
      <c r="C10" t="s">
        <v>109</v>
      </c>
      <c r="D10" t="s">
        <v>110</v>
      </c>
      <c r="E10" t="s">
        <v>8</v>
      </c>
      <c r="F10" t="s">
        <v>111</v>
      </c>
      <c r="G10" t="s">
        <v>112</v>
      </c>
      <c r="H10" t="s">
        <v>80</v>
      </c>
    </row>
    <row r="11" spans="1:8" x14ac:dyDescent="0.2">
      <c r="A11" t="s">
        <v>18</v>
      </c>
      <c r="B11">
        <v>0.77424219999999999</v>
      </c>
      <c r="C11" t="s">
        <v>113</v>
      </c>
      <c r="D11" t="s">
        <v>114</v>
      </c>
      <c r="E11" t="s">
        <v>8</v>
      </c>
      <c r="F11" t="s">
        <v>115</v>
      </c>
      <c r="G11" t="s">
        <v>116</v>
      </c>
      <c r="H11" t="s">
        <v>80</v>
      </c>
    </row>
    <row r="13" spans="1:8" x14ac:dyDescent="0.2">
      <c r="A13" t="s">
        <v>19</v>
      </c>
      <c r="B13">
        <f>MIN(B2:B11)</f>
        <v>0.77297579999999999</v>
      </c>
      <c r="C13">
        <v>0.93406361468161003</v>
      </c>
      <c r="D13">
        <v>0.333042945549687</v>
      </c>
      <c r="E13" t="s">
        <v>20</v>
      </c>
      <c r="F13">
        <v>0.37200492773038002</v>
      </c>
      <c r="G13" t="s">
        <v>117</v>
      </c>
    </row>
    <row r="14" spans="1:8" x14ac:dyDescent="0.2">
      <c r="A14" t="s">
        <v>21</v>
      </c>
      <c r="B14">
        <f>MAX(B2:B11)</f>
        <v>0.80517490000000003</v>
      </c>
      <c r="C14">
        <v>0.93494717752989098</v>
      </c>
      <c r="D14">
        <v>0.34582954252932102</v>
      </c>
      <c r="E14" t="s">
        <v>20</v>
      </c>
      <c r="F14">
        <v>0.37826877007077803</v>
      </c>
      <c r="G14" t="s">
        <v>118</v>
      </c>
    </row>
    <row r="15" spans="1:8" x14ac:dyDescent="0.2">
      <c r="A15" t="s">
        <v>22</v>
      </c>
      <c r="B15">
        <f>AVERAGE(B2:B11)</f>
        <v>0.79325712000000004</v>
      </c>
      <c r="C15">
        <v>0.93453984272665402</v>
      </c>
      <c r="D15">
        <v>0.33996647314034101</v>
      </c>
      <c r="E15" t="s">
        <v>20</v>
      </c>
      <c r="F15">
        <v>0.37538487308860902</v>
      </c>
      <c r="G15" t="s">
        <v>119</v>
      </c>
    </row>
    <row r="16" spans="1:8" x14ac:dyDescent="0.2">
      <c r="A16" t="s">
        <v>23</v>
      </c>
      <c r="B16">
        <f>MEDIAN(B2:B11)</f>
        <v>0.79805609999999993</v>
      </c>
      <c r="C16">
        <v>0.934551525402046</v>
      </c>
      <c r="D16">
        <v>0.34126736994510198</v>
      </c>
      <c r="E16" t="s">
        <v>20</v>
      </c>
      <c r="F16">
        <v>0.37600134430591298</v>
      </c>
      <c r="G16" t="s">
        <v>120</v>
      </c>
    </row>
    <row r="17" spans="1:7" x14ac:dyDescent="0.2">
      <c r="A17" t="s">
        <v>24</v>
      </c>
      <c r="B17">
        <f>STDEV(B2:B10)</f>
        <v>1.1447934943958739E-2</v>
      </c>
      <c r="C17">
        <v>2.5361267634861601E-4</v>
      </c>
      <c r="D17">
        <v>4.6045502955914504E-3</v>
      </c>
      <c r="E17" t="s">
        <v>20</v>
      </c>
      <c r="F17">
        <v>2.26509411197059E-3</v>
      </c>
      <c r="G17" t="s">
        <v>121</v>
      </c>
    </row>
    <row r="18" spans="1:7" x14ac:dyDescent="0.2">
      <c r="A18" t="s">
        <v>26</v>
      </c>
      <c r="G18" t="s">
        <v>122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B13" sqref="B13:B17"/>
    </sheetView>
  </sheetViews>
  <sheetFormatPr baseColWidth="10" defaultColWidth="8.83203125" defaultRowHeight="15" x14ac:dyDescent="0.2"/>
  <sheetData>
    <row r="1" spans="1:8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">
      <c r="A2" t="s">
        <v>7</v>
      </c>
      <c r="B2">
        <v>0.83393390000000001</v>
      </c>
      <c r="C2" t="s">
        <v>123</v>
      </c>
      <c r="D2" t="s">
        <v>124</v>
      </c>
      <c r="E2" t="s">
        <v>8</v>
      </c>
      <c r="F2" t="s">
        <v>125</v>
      </c>
      <c r="G2" t="s">
        <v>126</v>
      </c>
      <c r="H2" t="s">
        <v>127</v>
      </c>
    </row>
    <row r="3" spans="1:8" x14ac:dyDescent="0.2">
      <c r="A3" t="s">
        <v>10</v>
      </c>
      <c r="B3">
        <v>0.81449320000000003</v>
      </c>
      <c r="C3" t="s">
        <v>128</v>
      </c>
      <c r="D3" t="s">
        <v>129</v>
      </c>
      <c r="E3" t="s">
        <v>8</v>
      </c>
      <c r="F3" t="s">
        <v>130</v>
      </c>
      <c r="G3" t="s">
        <v>131</v>
      </c>
      <c r="H3" t="s">
        <v>132</v>
      </c>
    </row>
    <row r="4" spans="1:8" x14ac:dyDescent="0.2">
      <c r="A4" t="s">
        <v>11</v>
      </c>
      <c r="B4">
        <v>0.81526920000000003</v>
      </c>
      <c r="C4" t="s">
        <v>133</v>
      </c>
      <c r="D4" t="s">
        <v>134</v>
      </c>
      <c r="E4" t="s">
        <v>8</v>
      </c>
      <c r="F4" t="s">
        <v>135</v>
      </c>
      <c r="G4" t="s">
        <v>136</v>
      </c>
      <c r="H4" t="s">
        <v>137</v>
      </c>
    </row>
    <row r="5" spans="1:8" x14ac:dyDescent="0.2">
      <c r="A5" t="s">
        <v>12</v>
      </c>
      <c r="B5">
        <v>0.80373600000000001</v>
      </c>
      <c r="C5" t="s">
        <v>138</v>
      </c>
      <c r="D5" t="s">
        <v>139</v>
      </c>
      <c r="E5" t="s">
        <v>8</v>
      </c>
      <c r="F5" t="s">
        <v>140</v>
      </c>
      <c r="G5" t="s">
        <v>141</v>
      </c>
      <c r="H5" t="s">
        <v>142</v>
      </c>
    </row>
    <row r="6" spans="1:8" x14ac:dyDescent="0.2">
      <c r="A6" t="s">
        <v>13</v>
      </c>
      <c r="B6">
        <v>0.80435219999999996</v>
      </c>
      <c r="C6" t="s">
        <v>143</v>
      </c>
      <c r="D6" t="s">
        <v>144</v>
      </c>
      <c r="E6" t="s">
        <v>8</v>
      </c>
      <c r="F6" t="s">
        <v>145</v>
      </c>
      <c r="G6" t="s">
        <v>146</v>
      </c>
      <c r="H6" t="s">
        <v>142</v>
      </c>
    </row>
    <row r="7" spans="1:8" x14ac:dyDescent="0.2">
      <c r="A7" t="s">
        <v>14</v>
      </c>
      <c r="B7">
        <v>0.82345089999999999</v>
      </c>
      <c r="C7" t="s">
        <v>147</v>
      </c>
      <c r="D7" t="s">
        <v>148</v>
      </c>
      <c r="E7" t="s">
        <v>8</v>
      </c>
      <c r="F7" t="s">
        <v>149</v>
      </c>
      <c r="G7" t="s">
        <v>150</v>
      </c>
      <c r="H7" t="s">
        <v>127</v>
      </c>
    </row>
    <row r="8" spans="1:8" x14ac:dyDescent="0.2">
      <c r="A8" t="s">
        <v>15</v>
      </c>
      <c r="B8">
        <v>0.82651569999999996</v>
      </c>
      <c r="C8" t="s">
        <v>151</v>
      </c>
      <c r="D8" t="s">
        <v>152</v>
      </c>
      <c r="E8" t="s">
        <v>8</v>
      </c>
      <c r="F8" t="s">
        <v>153</v>
      </c>
      <c r="G8" t="s">
        <v>154</v>
      </c>
      <c r="H8" t="s">
        <v>137</v>
      </c>
    </row>
    <row r="9" spans="1:8" x14ac:dyDescent="0.2">
      <c r="A9" t="s">
        <v>16</v>
      </c>
      <c r="B9">
        <v>0.83282719999999999</v>
      </c>
      <c r="C9" t="s">
        <v>155</v>
      </c>
      <c r="D9" t="s">
        <v>156</v>
      </c>
      <c r="E9" t="s">
        <v>8</v>
      </c>
      <c r="F9" t="s">
        <v>157</v>
      </c>
      <c r="G9" t="s">
        <v>158</v>
      </c>
      <c r="H9" t="s">
        <v>127</v>
      </c>
    </row>
    <row r="10" spans="1:8" x14ac:dyDescent="0.2">
      <c r="A10" t="s">
        <v>17</v>
      </c>
      <c r="B10">
        <v>0.82373229999999997</v>
      </c>
      <c r="C10" t="s">
        <v>159</v>
      </c>
      <c r="D10" t="s">
        <v>160</v>
      </c>
      <c r="E10" t="s">
        <v>8</v>
      </c>
      <c r="F10" t="s">
        <v>161</v>
      </c>
      <c r="G10" t="s">
        <v>162</v>
      </c>
      <c r="H10" t="s">
        <v>142</v>
      </c>
    </row>
    <row r="11" spans="1:8" x14ac:dyDescent="0.2">
      <c r="A11" t="s">
        <v>18</v>
      </c>
      <c r="B11">
        <v>0.80466459999999995</v>
      </c>
      <c r="C11" t="s">
        <v>163</v>
      </c>
      <c r="D11" t="s">
        <v>164</v>
      </c>
      <c r="E11" t="s">
        <v>8</v>
      </c>
      <c r="F11" t="s">
        <v>165</v>
      </c>
      <c r="G11" t="s">
        <v>166</v>
      </c>
      <c r="H11" t="s">
        <v>127</v>
      </c>
    </row>
    <row r="13" spans="1:8" x14ac:dyDescent="0.2">
      <c r="A13" t="s">
        <v>19</v>
      </c>
      <c r="B13">
        <f>MIN(B2:B11)</f>
        <v>0.80373600000000001</v>
      </c>
      <c r="C13">
        <v>0.93433925426030895</v>
      </c>
      <c r="D13">
        <v>0.33570257315248903</v>
      </c>
      <c r="E13" t="s">
        <v>20</v>
      </c>
      <c r="F13">
        <v>0.37320088118619099</v>
      </c>
      <c r="G13" t="s">
        <v>141</v>
      </c>
    </row>
    <row r="14" spans="1:8" x14ac:dyDescent="0.2">
      <c r="A14" t="s">
        <v>21</v>
      </c>
      <c r="B14">
        <f>MAX(B2:B11)</f>
        <v>0.83393390000000001</v>
      </c>
      <c r="C14">
        <v>0.93530651807752196</v>
      </c>
      <c r="D14">
        <v>0.407609609682968</v>
      </c>
      <c r="E14" t="s">
        <v>20</v>
      </c>
      <c r="F14">
        <v>0.412055813044304</v>
      </c>
      <c r="G14" t="s">
        <v>167</v>
      </c>
    </row>
    <row r="15" spans="1:8" x14ac:dyDescent="0.2">
      <c r="A15" t="s">
        <v>22</v>
      </c>
      <c r="B15">
        <f>AVERAGE(B2:B11)</f>
        <v>0.81829752</v>
      </c>
      <c r="C15">
        <v>0.93492771685659504</v>
      </c>
      <c r="D15">
        <v>0.38223096295206799</v>
      </c>
      <c r="E15" t="s">
        <v>20</v>
      </c>
      <c r="F15">
        <v>0.39780710689082999</v>
      </c>
      <c r="G15" t="s">
        <v>168</v>
      </c>
    </row>
    <row r="16" spans="1:8" x14ac:dyDescent="0.2">
      <c r="A16" t="s">
        <v>23</v>
      </c>
      <c r="B16">
        <f>MEDIAN(B2:B11)</f>
        <v>0.81936005000000001</v>
      </c>
      <c r="C16">
        <v>0.93501257806174198</v>
      </c>
      <c r="D16">
        <v>0.38770016417901698</v>
      </c>
      <c r="E16" t="s">
        <v>20</v>
      </c>
      <c r="F16">
        <v>0.40051035491301501</v>
      </c>
      <c r="G16" t="s">
        <v>169</v>
      </c>
    </row>
    <row r="17" spans="1:7" x14ac:dyDescent="0.2">
      <c r="A17" t="s">
        <v>24</v>
      </c>
      <c r="B17">
        <f>STDEV(B2:B10)</f>
        <v>1.1117234852970906E-2</v>
      </c>
      <c r="C17">
        <v>2.9152918611864101E-4</v>
      </c>
      <c r="D17">
        <v>2.0731097270787101E-2</v>
      </c>
      <c r="E17" t="s">
        <v>20</v>
      </c>
      <c r="F17">
        <v>1.1222805800351499E-2</v>
      </c>
      <c r="G17" t="s">
        <v>170</v>
      </c>
    </row>
    <row r="18" spans="1:7" x14ac:dyDescent="0.2">
      <c r="A18" t="s">
        <v>26</v>
      </c>
      <c r="G18" t="s">
        <v>171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B13" sqref="B13:B17"/>
    </sheetView>
  </sheetViews>
  <sheetFormatPr baseColWidth="10" defaultColWidth="8.83203125" defaultRowHeight="15" x14ac:dyDescent="0.2"/>
  <sheetData>
    <row r="1" spans="1:8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">
      <c r="A2" t="s">
        <v>7</v>
      </c>
      <c r="B2">
        <v>0.8239339</v>
      </c>
      <c r="C2" t="s">
        <v>172</v>
      </c>
      <c r="D2" t="s">
        <v>173</v>
      </c>
      <c r="E2" t="s">
        <v>8</v>
      </c>
      <c r="F2" t="s">
        <v>174</v>
      </c>
      <c r="G2" t="s">
        <v>175</v>
      </c>
      <c r="H2" t="s">
        <v>176</v>
      </c>
    </row>
    <row r="3" spans="1:8" x14ac:dyDescent="0.2">
      <c r="A3" t="s">
        <v>10</v>
      </c>
      <c r="B3">
        <v>0.81449320000000003</v>
      </c>
      <c r="C3" t="s">
        <v>177</v>
      </c>
      <c r="D3" t="s">
        <v>178</v>
      </c>
      <c r="E3" t="s">
        <v>8</v>
      </c>
      <c r="F3" t="s">
        <v>179</v>
      </c>
      <c r="G3" t="s">
        <v>180</v>
      </c>
      <c r="H3" t="s">
        <v>176</v>
      </c>
    </row>
    <row r="4" spans="1:8" x14ac:dyDescent="0.2">
      <c r="A4" t="s">
        <v>11</v>
      </c>
      <c r="B4">
        <v>0.81526920000000003</v>
      </c>
      <c r="C4" t="s">
        <v>181</v>
      </c>
      <c r="D4" t="s">
        <v>182</v>
      </c>
      <c r="E4" t="s">
        <v>8</v>
      </c>
      <c r="F4" t="s">
        <v>183</v>
      </c>
      <c r="G4" t="s">
        <v>184</v>
      </c>
      <c r="H4" t="s">
        <v>185</v>
      </c>
    </row>
    <row r="5" spans="1:8" x14ac:dyDescent="0.2">
      <c r="A5" t="s">
        <v>12</v>
      </c>
      <c r="B5">
        <v>0.80373600000000001</v>
      </c>
      <c r="C5" t="s">
        <v>186</v>
      </c>
      <c r="D5" t="s">
        <v>187</v>
      </c>
      <c r="E5" t="s">
        <v>8</v>
      </c>
      <c r="F5" t="s">
        <v>188</v>
      </c>
      <c r="G5" t="s">
        <v>189</v>
      </c>
      <c r="H5" t="s">
        <v>176</v>
      </c>
    </row>
    <row r="6" spans="1:8" x14ac:dyDescent="0.2">
      <c r="A6" t="s">
        <v>13</v>
      </c>
      <c r="B6">
        <v>0.80435219999999996</v>
      </c>
      <c r="C6" t="s">
        <v>190</v>
      </c>
      <c r="D6" t="s">
        <v>191</v>
      </c>
      <c r="E6" t="s">
        <v>8</v>
      </c>
      <c r="F6" t="s">
        <v>192</v>
      </c>
      <c r="G6" t="s">
        <v>193</v>
      </c>
      <c r="H6" t="s">
        <v>176</v>
      </c>
    </row>
    <row r="7" spans="1:8" x14ac:dyDescent="0.2">
      <c r="A7" t="s">
        <v>14</v>
      </c>
      <c r="B7">
        <v>0.82345089999999999</v>
      </c>
      <c r="C7" t="s">
        <v>194</v>
      </c>
      <c r="D7" t="s">
        <v>195</v>
      </c>
      <c r="E7" t="s">
        <v>8</v>
      </c>
      <c r="F7" t="s">
        <v>196</v>
      </c>
      <c r="G7" t="s">
        <v>197</v>
      </c>
      <c r="H7" t="s">
        <v>185</v>
      </c>
    </row>
    <row r="8" spans="1:8" x14ac:dyDescent="0.2">
      <c r="A8" t="s">
        <v>15</v>
      </c>
      <c r="B8">
        <v>0.82651569999999996</v>
      </c>
      <c r="C8" t="s">
        <v>198</v>
      </c>
      <c r="D8" t="s">
        <v>199</v>
      </c>
      <c r="E8" t="s">
        <v>8</v>
      </c>
      <c r="F8" t="s">
        <v>200</v>
      </c>
      <c r="G8" t="s">
        <v>201</v>
      </c>
      <c r="H8" t="s">
        <v>176</v>
      </c>
    </row>
    <row r="9" spans="1:8" x14ac:dyDescent="0.2">
      <c r="A9" t="s">
        <v>16</v>
      </c>
      <c r="B9">
        <v>0.82282719999999998</v>
      </c>
      <c r="C9" t="s">
        <v>202</v>
      </c>
      <c r="D9" t="s">
        <v>203</v>
      </c>
      <c r="E9" t="s">
        <v>8</v>
      </c>
      <c r="F9" t="s">
        <v>204</v>
      </c>
      <c r="G9" t="s">
        <v>205</v>
      </c>
      <c r="H9" t="s">
        <v>176</v>
      </c>
    </row>
    <row r="10" spans="1:8" x14ac:dyDescent="0.2">
      <c r="A10" t="s">
        <v>17</v>
      </c>
      <c r="B10">
        <v>0.81373229999999996</v>
      </c>
      <c r="C10" t="s">
        <v>206</v>
      </c>
      <c r="D10" t="s">
        <v>207</v>
      </c>
      <c r="E10" t="s">
        <v>8</v>
      </c>
      <c r="F10" t="s">
        <v>208</v>
      </c>
      <c r="G10" t="s">
        <v>209</v>
      </c>
      <c r="H10" t="s">
        <v>176</v>
      </c>
    </row>
    <row r="11" spans="1:8" x14ac:dyDescent="0.2">
      <c r="A11" t="s">
        <v>18</v>
      </c>
      <c r="B11">
        <v>0.80466459999999995</v>
      </c>
      <c r="C11" t="s">
        <v>210</v>
      </c>
      <c r="D11" t="s">
        <v>211</v>
      </c>
      <c r="E11" t="s">
        <v>8</v>
      </c>
      <c r="F11" t="s">
        <v>212</v>
      </c>
      <c r="G11" t="s">
        <v>213</v>
      </c>
      <c r="H11" t="s">
        <v>176</v>
      </c>
    </row>
    <row r="13" spans="1:8" x14ac:dyDescent="0.2">
      <c r="A13" t="s">
        <v>19</v>
      </c>
      <c r="B13">
        <f>MIN(B2:B11)</f>
        <v>0.80373600000000001</v>
      </c>
      <c r="C13">
        <v>0.93470135425600598</v>
      </c>
      <c r="D13">
        <v>0.31558329491244003</v>
      </c>
      <c r="E13" t="s">
        <v>20</v>
      </c>
      <c r="F13">
        <v>0.36369972957060498</v>
      </c>
      <c r="G13" t="s">
        <v>214</v>
      </c>
    </row>
    <row r="14" spans="1:8" x14ac:dyDescent="0.2">
      <c r="A14" t="s">
        <v>21</v>
      </c>
      <c r="B14">
        <f>MAX(B2:B11)</f>
        <v>0.82651569999999996</v>
      </c>
      <c r="C14">
        <v>0.93578875985419996</v>
      </c>
      <c r="D14">
        <v>0.39542387058357498</v>
      </c>
      <c r="E14" t="s">
        <v>20</v>
      </c>
      <c r="F14">
        <v>0.40493289662515602</v>
      </c>
      <c r="G14" t="s">
        <v>175</v>
      </c>
    </row>
    <row r="15" spans="1:8" x14ac:dyDescent="0.2">
      <c r="A15" t="s">
        <v>22</v>
      </c>
      <c r="B15">
        <f>AVERAGE(B2:B11)</f>
        <v>0.81529752</v>
      </c>
      <c r="C15">
        <v>0.935200908810498</v>
      </c>
      <c r="D15">
        <v>0.37535900324638199</v>
      </c>
      <c r="E15" t="s">
        <v>20</v>
      </c>
      <c r="F15">
        <v>0.39398195964407401</v>
      </c>
      <c r="G15" t="s">
        <v>215</v>
      </c>
    </row>
    <row r="16" spans="1:8" x14ac:dyDescent="0.2">
      <c r="A16" t="s">
        <v>23</v>
      </c>
      <c r="B16">
        <f>MEDIAN(B2:B11)</f>
        <v>0.81488120000000008</v>
      </c>
      <c r="C16">
        <v>0.93520323861069099</v>
      </c>
      <c r="D16">
        <v>0.37879793497415698</v>
      </c>
      <c r="E16" t="s">
        <v>20</v>
      </c>
      <c r="F16">
        <v>0.39554616626037498</v>
      </c>
      <c r="G16" t="s">
        <v>216</v>
      </c>
    </row>
    <row r="17" spans="1:7" x14ac:dyDescent="0.2">
      <c r="A17" t="s">
        <v>24</v>
      </c>
      <c r="B17">
        <f>STDEV(B2:B10)</f>
        <v>8.4232759329596774E-3</v>
      </c>
      <c r="C17">
        <v>3.3408780807169501E-4</v>
      </c>
      <c r="D17">
        <v>2.1366934627965899E-2</v>
      </c>
      <c r="E17" t="s">
        <v>20</v>
      </c>
      <c r="F17">
        <v>1.0970931120691699E-2</v>
      </c>
      <c r="G17" t="s">
        <v>217</v>
      </c>
    </row>
    <row r="18" spans="1:7" x14ac:dyDescent="0.2">
      <c r="A18" t="s">
        <v>26</v>
      </c>
      <c r="G18" t="s">
        <v>218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B13" sqref="B13:B17"/>
    </sheetView>
  </sheetViews>
  <sheetFormatPr baseColWidth="10" defaultColWidth="8.83203125" defaultRowHeight="15" x14ac:dyDescent="0.2"/>
  <sheetData>
    <row r="1" spans="1:8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">
      <c r="A2" t="s">
        <v>7</v>
      </c>
      <c r="B2">
        <v>0.93366479999999996</v>
      </c>
      <c r="C2" t="s">
        <v>219</v>
      </c>
      <c r="D2" t="s">
        <v>220</v>
      </c>
      <c r="E2" t="s">
        <v>8</v>
      </c>
      <c r="F2" t="s">
        <v>221</v>
      </c>
      <c r="G2" t="s">
        <v>222</v>
      </c>
      <c r="H2" t="s">
        <v>223</v>
      </c>
    </row>
    <row r="3" spans="1:8" x14ac:dyDescent="0.2">
      <c r="A3" t="s">
        <v>10</v>
      </c>
      <c r="B3">
        <v>0.92111100000000001</v>
      </c>
      <c r="C3" t="s">
        <v>224</v>
      </c>
      <c r="D3" t="s">
        <v>225</v>
      </c>
      <c r="E3" t="s">
        <v>8</v>
      </c>
      <c r="F3" t="s">
        <v>226</v>
      </c>
      <c r="G3" t="s">
        <v>227</v>
      </c>
      <c r="H3" t="s">
        <v>223</v>
      </c>
    </row>
    <row r="4" spans="1:8" x14ac:dyDescent="0.2">
      <c r="A4" t="s">
        <v>11</v>
      </c>
      <c r="B4">
        <v>0.91855719999999996</v>
      </c>
      <c r="C4" t="s">
        <v>228</v>
      </c>
      <c r="D4" t="s">
        <v>229</v>
      </c>
      <c r="E4" t="s">
        <v>8</v>
      </c>
      <c r="F4" t="s">
        <v>230</v>
      </c>
      <c r="G4" t="s">
        <v>231</v>
      </c>
      <c r="H4" t="s">
        <v>223</v>
      </c>
    </row>
    <row r="5" spans="1:8" x14ac:dyDescent="0.2">
      <c r="A5" t="s">
        <v>12</v>
      </c>
      <c r="B5">
        <v>0.92600340000000003</v>
      </c>
      <c r="C5" t="s">
        <v>232</v>
      </c>
      <c r="D5" t="s">
        <v>233</v>
      </c>
      <c r="E5" t="s">
        <v>8</v>
      </c>
      <c r="F5" t="s">
        <v>234</v>
      </c>
      <c r="G5" t="s">
        <v>235</v>
      </c>
      <c r="H5" t="s">
        <v>223</v>
      </c>
    </row>
    <row r="6" spans="1:8" x14ac:dyDescent="0.2">
      <c r="A6" t="s">
        <v>13</v>
      </c>
      <c r="B6">
        <v>0.90344959999999996</v>
      </c>
      <c r="C6" t="s">
        <v>236</v>
      </c>
      <c r="D6" t="s">
        <v>237</v>
      </c>
      <c r="E6" t="s">
        <v>8</v>
      </c>
      <c r="F6" t="s">
        <v>238</v>
      </c>
      <c r="G6" t="s">
        <v>239</v>
      </c>
      <c r="H6" t="s">
        <v>223</v>
      </c>
    </row>
    <row r="7" spans="1:8" x14ac:dyDescent="0.2">
      <c r="A7" t="s">
        <v>14</v>
      </c>
      <c r="B7">
        <v>0.89089580000000002</v>
      </c>
      <c r="C7" t="s">
        <v>240</v>
      </c>
      <c r="D7" t="s">
        <v>241</v>
      </c>
      <c r="E7" t="s">
        <v>8</v>
      </c>
      <c r="F7" t="s">
        <v>242</v>
      </c>
      <c r="G7" t="s">
        <v>243</v>
      </c>
      <c r="H7" t="s">
        <v>223</v>
      </c>
    </row>
    <row r="8" spans="1:8" x14ac:dyDescent="0.2">
      <c r="A8" t="s">
        <v>15</v>
      </c>
      <c r="B8">
        <v>0.91834199999999999</v>
      </c>
      <c r="C8" t="s">
        <v>244</v>
      </c>
      <c r="D8" t="s">
        <v>245</v>
      </c>
      <c r="E8" t="s">
        <v>8</v>
      </c>
      <c r="F8" t="s">
        <v>246</v>
      </c>
      <c r="G8" t="s">
        <v>247</v>
      </c>
      <c r="H8" t="s">
        <v>248</v>
      </c>
    </row>
    <row r="9" spans="1:8" x14ac:dyDescent="0.2">
      <c r="A9" t="s">
        <v>16</v>
      </c>
      <c r="B9">
        <v>0.83578819999999998</v>
      </c>
      <c r="C9" t="s">
        <v>249</v>
      </c>
      <c r="D9" t="s">
        <v>250</v>
      </c>
      <c r="E9" t="s">
        <v>8</v>
      </c>
      <c r="F9" t="s">
        <v>251</v>
      </c>
      <c r="G9" t="s">
        <v>252</v>
      </c>
      <c r="H9" t="s">
        <v>253</v>
      </c>
    </row>
    <row r="10" spans="1:8" x14ac:dyDescent="0.2">
      <c r="A10" t="s">
        <v>17</v>
      </c>
      <c r="B10">
        <v>0.9132344</v>
      </c>
      <c r="C10" t="s">
        <v>254</v>
      </c>
      <c r="D10" t="s">
        <v>255</v>
      </c>
      <c r="E10" t="s">
        <v>8</v>
      </c>
      <c r="F10" t="s">
        <v>256</v>
      </c>
      <c r="G10" t="s">
        <v>257</v>
      </c>
      <c r="H10" t="s">
        <v>253</v>
      </c>
    </row>
    <row r="11" spans="1:8" x14ac:dyDescent="0.2">
      <c r="A11" t="s">
        <v>18</v>
      </c>
      <c r="B11">
        <v>0.92068059999999996</v>
      </c>
      <c r="C11" t="s">
        <v>258</v>
      </c>
      <c r="D11" t="s">
        <v>259</v>
      </c>
      <c r="E11" t="s">
        <v>8</v>
      </c>
      <c r="F11" t="s">
        <v>260</v>
      </c>
      <c r="G11" t="s">
        <v>261</v>
      </c>
      <c r="H11" t="s">
        <v>253</v>
      </c>
    </row>
    <row r="13" spans="1:8" x14ac:dyDescent="0.2">
      <c r="A13" t="s">
        <v>19</v>
      </c>
      <c r="B13">
        <f>MIN(B2:B11)</f>
        <v>0.83578819999999998</v>
      </c>
      <c r="C13">
        <v>0.93442848815643098</v>
      </c>
      <c r="D13">
        <v>0.38205683657899497</v>
      </c>
      <c r="E13" t="s">
        <v>20</v>
      </c>
      <c r="F13">
        <v>0.39737762849016001</v>
      </c>
      <c r="G13" t="s">
        <v>231</v>
      </c>
    </row>
    <row r="14" spans="1:8" x14ac:dyDescent="0.2">
      <c r="A14" t="s">
        <v>21</v>
      </c>
      <c r="B14">
        <f>MAX(B2:B11)</f>
        <v>0.93366479999999996</v>
      </c>
      <c r="C14">
        <v>0.93545411165897896</v>
      </c>
      <c r="D14">
        <v>0.41636718034354198</v>
      </c>
      <c r="E14" t="s">
        <v>20</v>
      </c>
      <c r="F14">
        <v>0.41743673225028699</v>
      </c>
      <c r="G14" t="s">
        <v>227</v>
      </c>
    </row>
    <row r="15" spans="1:8" x14ac:dyDescent="0.2">
      <c r="A15" t="s">
        <v>22</v>
      </c>
      <c r="B15">
        <f>AVERAGE(B2:B11)</f>
        <v>0.90817270000000005</v>
      </c>
      <c r="C15">
        <v>0.93499020859117199</v>
      </c>
      <c r="D15">
        <v>0.396587372734022</v>
      </c>
      <c r="E15" t="s">
        <v>20</v>
      </c>
      <c r="F15">
        <v>0.40573947788479903</v>
      </c>
      <c r="G15" t="s">
        <v>262</v>
      </c>
    </row>
    <row r="16" spans="1:8" x14ac:dyDescent="0.2">
      <c r="A16" t="s">
        <v>23</v>
      </c>
      <c r="B16">
        <f>MEDIAN(B2:B11)</f>
        <v>0.91844959999999998</v>
      </c>
      <c r="C16">
        <v>0.93508461977721302</v>
      </c>
      <c r="D16">
        <v>0.394100458345642</v>
      </c>
      <c r="E16" t="s">
        <v>20</v>
      </c>
      <c r="F16">
        <v>0.40412923758054597</v>
      </c>
      <c r="G16" t="s">
        <v>263</v>
      </c>
    </row>
    <row r="17" spans="1:7" x14ac:dyDescent="0.2">
      <c r="A17" t="s">
        <v>24</v>
      </c>
      <c r="B17">
        <f>STDEV(B2:B10)</f>
        <v>2.940022463009424E-2</v>
      </c>
      <c r="C17">
        <v>2.6552421231830302E-4</v>
      </c>
      <c r="D17">
        <v>1.23741863683007E-2</v>
      </c>
      <c r="E17" t="s">
        <v>20</v>
      </c>
      <c r="F17">
        <v>7.2258252377220703E-3</v>
      </c>
      <c r="G17" t="s">
        <v>264</v>
      </c>
    </row>
    <row r="18" spans="1:7" x14ac:dyDescent="0.2">
      <c r="A18" t="s">
        <v>26</v>
      </c>
      <c r="G18" t="s">
        <v>265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tabSelected="1" workbookViewId="0">
      <selection activeCell="B13" sqref="B13:B17"/>
    </sheetView>
  </sheetViews>
  <sheetFormatPr baseColWidth="10" defaultColWidth="8.83203125" defaultRowHeight="15" x14ac:dyDescent="0.2"/>
  <sheetData>
    <row r="1" spans="1:8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">
      <c r="A2" t="s">
        <v>7</v>
      </c>
      <c r="B2">
        <v>0.78583420000000004</v>
      </c>
      <c r="C2" t="s">
        <v>266</v>
      </c>
      <c r="D2" t="s">
        <v>267</v>
      </c>
      <c r="E2" t="s">
        <v>8</v>
      </c>
      <c r="F2" t="s">
        <v>268</v>
      </c>
      <c r="G2" t="s">
        <v>269</v>
      </c>
      <c r="H2" t="s">
        <v>270</v>
      </c>
    </row>
    <row r="3" spans="1:8" x14ac:dyDescent="0.2">
      <c r="A3" t="s">
        <v>10</v>
      </c>
      <c r="B3">
        <v>0.78723030000000005</v>
      </c>
      <c r="C3" t="s">
        <v>266</v>
      </c>
      <c r="D3" t="s">
        <v>267</v>
      </c>
      <c r="E3" t="s">
        <v>8</v>
      </c>
      <c r="F3" t="s">
        <v>268</v>
      </c>
      <c r="G3" t="s">
        <v>271</v>
      </c>
      <c r="H3" t="s">
        <v>272</v>
      </c>
    </row>
    <row r="4" spans="1:8" x14ac:dyDescent="0.2">
      <c r="A4" t="s">
        <v>11</v>
      </c>
      <c r="B4">
        <v>0.79848759999999996</v>
      </c>
      <c r="C4" t="s">
        <v>273</v>
      </c>
      <c r="D4" t="s">
        <v>274</v>
      </c>
      <c r="E4" t="s">
        <v>8</v>
      </c>
      <c r="F4" t="s">
        <v>275</v>
      </c>
      <c r="G4" t="s">
        <v>276</v>
      </c>
      <c r="H4" t="s">
        <v>277</v>
      </c>
    </row>
    <row r="5" spans="1:8" x14ac:dyDescent="0.2">
      <c r="A5" t="s">
        <v>12</v>
      </c>
      <c r="B5">
        <v>0.78237590000000001</v>
      </c>
      <c r="C5" t="s">
        <v>278</v>
      </c>
      <c r="D5" t="s">
        <v>279</v>
      </c>
      <c r="E5" t="s">
        <v>8</v>
      </c>
      <c r="F5" t="s">
        <v>280</v>
      </c>
      <c r="G5" t="s">
        <v>281</v>
      </c>
      <c r="H5" t="s">
        <v>270</v>
      </c>
    </row>
    <row r="6" spans="1:8" x14ac:dyDescent="0.2">
      <c r="A6" t="s">
        <v>13</v>
      </c>
      <c r="B6">
        <v>0.78101339999999997</v>
      </c>
      <c r="C6" t="s">
        <v>266</v>
      </c>
      <c r="D6" t="s">
        <v>267</v>
      </c>
      <c r="E6" t="s">
        <v>8</v>
      </c>
      <c r="F6" t="s">
        <v>268</v>
      </c>
      <c r="G6" t="s">
        <v>282</v>
      </c>
      <c r="H6" t="s">
        <v>270</v>
      </c>
    </row>
    <row r="7" spans="1:8" x14ac:dyDescent="0.2">
      <c r="A7" t="s">
        <v>14</v>
      </c>
      <c r="B7">
        <v>0.76858709999999997</v>
      </c>
      <c r="C7" t="s">
        <v>266</v>
      </c>
      <c r="D7" t="s">
        <v>267</v>
      </c>
      <c r="E7" t="s">
        <v>8</v>
      </c>
      <c r="F7" t="s">
        <v>268</v>
      </c>
      <c r="G7" t="s">
        <v>283</v>
      </c>
      <c r="H7" t="s">
        <v>284</v>
      </c>
    </row>
    <row r="8" spans="1:8" x14ac:dyDescent="0.2">
      <c r="A8" t="s">
        <v>15</v>
      </c>
      <c r="B8">
        <v>0.7941859</v>
      </c>
      <c r="C8" t="s">
        <v>285</v>
      </c>
      <c r="D8" t="s">
        <v>286</v>
      </c>
      <c r="E8" t="s">
        <v>8</v>
      </c>
      <c r="F8" t="s">
        <v>287</v>
      </c>
      <c r="G8" t="s">
        <v>288</v>
      </c>
      <c r="H8" t="s">
        <v>272</v>
      </c>
    </row>
    <row r="9" spans="1:8" x14ac:dyDescent="0.2">
      <c r="A9" t="s">
        <v>16</v>
      </c>
      <c r="B9">
        <v>0.77579010000000004</v>
      </c>
      <c r="C9" t="s">
        <v>289</v>
      </c>
      <c r="D9" t="s">
        <v>290</v>
      </c>
      <c r="E9" t="s">
        <v>8</v>
      </c>
      <c r="F9" t="s">
        <v>291</v>
      </c>
      <c r="G9" t="s">
        <v>292</v>
      </c>
      <c r="H9" t="s">
        <v>284</v>
      </c>
    </row>
    <row r="10" spans="1:8" x14ac:dyDescent="0.2">
      <c r="A10" t="s">
        <v>17</v>
      </c>
      <c r="B10">
        <v>0.79776599999999998</v>
      </c>
      <c r="C10" t="s">
        <v>293</v>
      </c>
      <c r="D10" t="s">
        <v>294</v>
      </c>
      <c r="E10" t="s">
        <v>8</v>
      </c>
      <c r="F10" t="s">
        <v>295</v>
      </c>
      <c r="G10" t="s">
        <v>296</v>
      </c>
      <c r="H10" t="s">
        <v>272</v>
      </c>
    </row>
    <row r="11" spans="1:8" x14ac:dyDescent="0.2">
      <c r="A11" t="s">
        <v>18</v>
      </c>
      <c r="B11">
        <v>0.79081570000000001</v>
      </c>
      <c r="C11" t="s">
        <v>297</v>
      </c>
      <c r="D11" t="s">
        <v>298</v>
      </c>
      <c r="E11" t="s">
        <v>8</v>
      </c>
      <c r="F11" t="s">
        <v>299</v>
      </c>
      <c r="G11" t="s">
        <v>300</v>
      </c>
      <c r="H11" t="s">
        <v>270</v>
      </c>
    </row>
    <row r="13" spans="1:8" x14ac:dyDescent="0.2">
      <c r="A13" t="s">
        <v>19</v>
      </c>
      <c r="B13">
        <f>MIN(B2:B11)</f>
        <v>0.76858709999999997</v>
      </c>
      <c r="C13">
        <v>0.91299371633752202</v>
      </c>
      <c r="D13">
        <v>0</v>
      </c>
      <c r="E13" t="s">
        <v>20</v>
      </c>
      <c r="F13">
        <v>0.29289321881345298</v>
      </c>
      <c r="G13" t="s">
        <v>281</v>
      </c>
    </row>
    <row r="14" spans="1:8" x14ac:dyDescent="0.2">
      <c r="A14" t="s">
        <v>21</v>
      </c>
      <c r="B14">
        <f>MAX(B2:B11)</f>
        <v>0.79848759999999996</v>
      </c>
      <c r="C14">
        <v>0.93497682258744197</v>
      </c>
      <c r="D14">
        <v>0.62497928849989204</v>
      </c>
      <c r="E14" t="s">
        <v>20</v>
      </c>
      <c r="F14">
        <v>0.59140634213491605</v>
      </c>
      <c r="G14" t="s">
        <v>301</v>
      </c>
    </row>
    <row r="15" spans="1:8" x14ac:dyDescent="0.2">
      <c r="A15" t="s">
        <v>22</v>
      </c>
      <c r="B15">
        <f>AVERAGE(B2:B11)</f>
        <v>0.78620862000000002</v>
      </c>
      <c r="C15">
        <v>0.930811251116751</v>
      </c>
      <c r="D15">
        <v>0.18590360129032499</v>
      </c>
      <c r="E15" t="s">
        <v>20</v>
      </c>
      <c r="F15">
        <v>0.35086664610873403</v>
      </c>
      <c r="G15" t="s">
        <v>302</v>
      </c>
    </row>
    <row r="16" spans="1:8" x14ac:dyDescent="0.2">
      <c r="A16" t="s">
        <v>23</v>
      </c>
      <c r="B16">
        <f>MEDIAN(B2:B11)</f>
        <v>0.78653225000000004</v>
      </c>
      <c r="C16">
        <v>0.93184637057558894</v>
      </c>
      <c r="D16">
        <v>0.117533325890881</v>
      </c>
      <c r="E16" t="s">
        <v>20</v>
      </c>
      <c r="F16">
        <v>0.308785939983102</v>
      </c>
      <c r="G16" t="s">
        <v>303</v>
      </c>
    </row>
    <row r="17" spans="1:7" x14ac:dyDescent="0.2">
      <c r="A17" t="s">
        <v>24</v>
      </c>
      <c r="B17">
        <f>STDEV(B2:B10)</f>
        <v>1.0047093014869741E-2</v>
      </c>
      <c r="C17">
        <v>6.0396699782300596E-3</v>
      </c>
      <c r="D17">
        <v>0.209303503909015</v>
      </c>
      <c r="E17" t="s">
        <v>20</v>
      </c>
      <c r="F17">
        <v>9.0015490196954595E-2</v>
      </c>
      <c r="G17" t="s">
        <v>304</v>
      </c>
    </row>
    <row r="18" spans="1:7" x14ac:dyDescent="0.2">
      <c r="A18" t="s">
        <v>26</v>
      </c>
      <c r="G18" t="s">
        <v>305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B13" sqref="B13:B17"/>
    </sheetView>
  </sheetViews>
  <sheetFormatPr baseColWidth="10" defaultColWidth="8.83203125" defaultRowHeight="15" x14ac:dyDescent="0.2"/>
  <sheetData>
    <row r="1" spans="1:8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">
      <c r="A2" t="s">
        <v>7</v>
      </c>
      <c r="B2">
        <v>0.83795730000000002</v>
      </c>
      <c r="C2" t="s">
        <v>306</v>
      </c>
      <c r="D2" t="s">
        <v>267</v>
      </c>
      <c r="E2" t="s">
        <v>8</v>
      </c>
      <c r="F2" t="s">
        <v>268</v>
      </c>
      <c r="G2" t="s">
        <v>307</v>
      </c>
      <c r="H2" t="s">
        <v>308</v>
      </c>
    </row>
    <row r="3" spans="1:8" x14ac:dyDescent="0.2">
      <c r="A3" t="s">
        <v>10</v>
      </c>
      <c r="B3">
        <v>0.80893250000000005</v>
      </c>
      <c r="C3" t="s">
        <v>309</v>
      </c>
      <c r="D3" t="s">
        <v>310</v>
      </c>
      <c r="E3" t="s">
        <v>8</v>
      </c>
      <c r="F3" t="s">
        <v>311</v>
      </c>
      <c r="G3" t="s">
        <v>312</v>
      </c>
      <c r="H3" t="s">
        <v>308</v>
      </c>
    </row>
    <row r="4" spans="1:8" x14ac:dyDescent="0.2">
      <c r="A4" t="s">
        <v>11</v>
      </c>
      <c r="B4">
        <v>0.80691809999999997</v>
      </c>
      <c r="C4" t="s">
        <v>313</v>
      </c>
      <c r="D4" t="s">
        <v>314</v>
      </c>
      <c r="E4" t="s">
        <v>8</v>
      </c>
      <c r="F4" t="s">
        <v>315</v>
      </c>
      <c r="G4" t="s">
        <v>316</v>
      </c>
      <c r="H4" t="s">
        <v>317</v>
      </c>
    </row>
    <row r="5" spans="1:8" x14ac:dyDescent="0.2">
      <c r="A5" t="s">
        <v>12</v>
      </c>
      <c r="B5">
        <v>0.81690649999999998</v>
      </c>
      <c r="C5" t="s">
        <v>306</v>
      </c>
      <c r="D5" t="s">
        <v>267</v>
      </c>
      <c r="E5" t="s">
        <v>8</v>
      </c>
      <c r="F5" t="s">
        <v>268</v>
      </c>
      <c r="G5" t="s">
        <v>318</v>
      </c>
      <c r="H5" t="s">
        <v>308</v>
      </c>
    </row>
    <row r="6" spans="1:8" x14ac:dyDescent="0.2">
      <c r="A6" t="s">
        <v>13</v>
      </c>
      <c r="B6">
        <v>0.82775739999999998</v>
      </c>
      <c r="C6" t="s">
        <v>306</v>
      </c>
      <c r="D6" t="s">
        <v>267</v>
      </c>
      <c r="E6" t="s">
        <v>8</v>
      </c>
      <c r="F6" t="s">
        <v>268</v>
      </c>
      <c r="G6" t="s">
        <v>319</v>
      </c>
      <c r="H6" t="s">
        <v>317</v>
      </c>
    </row>
    <row r="7" spans="1:8" x14ac:dyDescent="0.2">
      <c r="A7" t="s">
        <v>14</v>
      </c>
      <c r="B7">
        <v>0.81720619999999999</v>
      </c>
      <c r="C7" t="s">
        <v>306</v>
      </c>
      <c r="D7" t="s">
        <v>267</v>
      </c>
      <c r="E7" t="s">
        <v>8</v>
      </c>
      <c r="F7" t="s">
        <v>268</v>
      </c>
      <c r="G7" t="s">
        <v>320</v>
      </c>
      <c r="H7" t="s">
        <v>308</v>
      </c>
    </row>
    <row r="8" spans="1:8" x14ac:dyDescent="0.2">
      <c r="A8" t="s">
        <v>15</v>
      </c>
      <c r="B8">
        <v>0.80735440000000003</v>
      </c>
      <c r="C8" t="s">
        <v>306</v>
      </c>
      <c r="D8" t="s">
        <v>267</v>
      </c>
      <c r="E8" t="s">
        <v>8</v>
      </c>
      <c r="F8" t="s">
        <v>268</v>
      </c>
      <c r="G8" t="s">
        <v>321</v>
      </c>
      <c r="H8" t="s">
        <v>308</v>
      </c>
    </row>
    <row r="9" spans="1:8" x14ac:dyDescent="0.2">
      <c r="A9" t="s">
        <v>16</v>
      </c>
      <c r="B9">
        <v>0.70656949999999996</v>
      </c>
      <c r="C9" t="s">
        <v>306</v>
      </c>
      <c r="D9" t="s">
        <v>267</v>
      </c>
      <c r="E9" t="s">
        <v>8</v>
      </c>
      <c r="F9" t="s">
        <v>268</v>
      </c>
      <c r="G9" t="s">
        <v>322</v>
      </c>
      <c r="H9" t="s">
        <v>308</v>
      </c>
    </row>
    <row r="10" spans="1:8" x14ac:dyDescent="0.2">
      <c r="A10" t="s">
        <v>17</v>
      </c>
      <c r="B10">
        <v>0.78562370000000004</v>
      </c>
      <c r="C10" t="s">
        <v>306</v>
      </c>
      <c r="D10" t="s">
        <v>267</v>
      </c>
      <c r="E10" t="s">
        <v>8</v>
      </c>
      <c r="F10" t="s">
        <v>268</v>
      </c>
      <c r="G10" t="s">
        <v>323</v>
      </c>
      <c r="H10" t="s">
        <v>317</v>
      </c>
    </row>
    <row r="11" spans="1:8" x14ac:dyDescent="0.2">
      <c r="A11" t="s">
        <v>18</v>
      </c>
      <c r="B11">
        <v>0.77778769999999997</v>
      </c>
      <c r="C11" t="s">
        <v>306</v>
      </c>
      <c r="D11" t="s">
        <v>267</v>
      </c>
      <c r="E11" t="s">
        <v>8</v>
      </c>
      <c r="F11" t="s">
        <v>268</v>
      </c>
      <c r="G11" t="s">
        <v>324</v>
      </c>
      <c r="H11" t="s">
        <v>308</v>
      </c>
    </row>
    <row r="13" spans="1:8" x14ac:dyDescent="0.2">
      <c r="A13" t="s">
        <v>19</v>
      </c>
      <c r="B13">
        <f>MIN(B2:B11)</f>
        <v>0.70656949999999996</v>
      </c>
      <c r="C13">
        <v>0.93633819290697196</v>
      </c>
      <c r="D13">
        <v>0</v>
      </c>
      <c r="E13" t="s">
        <v>20</v>
      </c>
      <c r="F13">
        <v>0.29289321881345298</v>
      </c>
      <c r="G13" t="s">
        <v>325</v>
      </c>
    </row>
    <row r="14" spans="1:8" x14ac:dyDescent="0.2">
      <c r="A14" t="s">
        <v>21</v>
      </c>
      <c r="B14">
        <f>MAX(B2:B11)</f>
        <v>0.83795730000000002</v>
      </c>
      <c r="C14">
        <v>0.93770739698408001</v>
      </c>
      <c r="D14">
        <v>0.23843724257660601</v>
      </c>
      <c r="E14" t="s">
        <v>20</v>
      </c>
      <c r="F14">
        <v>0.33325323483292502</v>
      </c>
      <c r="G14" t="s">
        <v>326</v>
      </c>
    </row>
    <row r="15" spans="1:8" x14ac:dyDescent="0.2">
      <c r="A15" t="s">
        <v>22</v>
      </c>
      <c r="B15">
        <f>AVERAGE(B2:B11)</f>
        <v>0.79930133000000014</v>
      </c>
      <c r="C15">
        <v>0.93647724069336602</v>
      </c>
      <c r="D15">
        <v>2.56549927450722E-2</v>
      </c>
      <c r="E15" t="s">
        <v>20</v>
      </c>
      <c r="F15">
        <v>0.296952419386392</v>
      </c>
      <c r="G15" t="s">
        <v>327</v>
      </c>
    </row>
    <row r="16" spans="1:8" x14ac:dyDescent="0.2">
      <c r="A16" t="s">
        <v>23</v>
      </c>
      <c r="B16">
        <f>MEDIAN(B2:B11)</f>
        <v>0.80814344999999999</v>
      </c>
      <c r="C16">
        <v>0.93634085213032603</v>
      </c>
      <c r="D16">
        <v>0</v>
      </c>
      <c r="E16" t="s">
        <v>20</v>
      </c>
      <c r="F16">
        <v>0.29289321881345298</v>
      </c>
      <c r="G16" t="s">
        <v>328</v>
      </c>
    </row>
    <row r="17" spans="1:7" x14ac:dyDescent="0.2">
      <c r="A17" t="s">
        <v>24</v>
      </c>
      <c r="B17">
        <f>STDEV(B2:B11)</f>
        <v>3.7117367913598688E-2</v>
      </c>
      <c r="C17">
        <v>4.10052863361445E-4</v>
      </c>
      <c r="D17">
        <v>7.1132693941244204E-2</v>
      </c>
      <c r="E17" t="s">
        <v>20</v>
      </c>
      <c r="F17">
        <v>1.21004694925611E-2</v>
      </c>
      <c r="G17" t="s">
        <v>329</v>
      </c>
    </row>
    <row r="18" spans="1:7" x14ac:dyDescent="0.2">
      <c r="A18" t="s">
        <v>26</v>
      </c>
      <c r="G18" t="s">
        <v>330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26</vt:i4>
      </vt:variant>
    </vt:vector>
  </HeadingPairs>
  <TitlesOfParts>
    <vt:vector size="26" baseType="lpstr">
      <vt:lpstr>nb</vt:lpstr>
      <vt:lpstr>knn</vt:lpstr>
      <vt:lpstr>earth</vt:lpstr>
      <vt:lpstr>glm</vt:lpstr>
      <vt:lpstr>nnet</vt:lpstr>
      <vt:lpstr>avNNet</vt:lpstr>
      <vt:lpstr>pcaNNet</vt:lpstr>
      <vt:lpstr>mlp</vt:lpstr>
      <vt:lpstr>mlpWeightDecay</vt:lpstr>
      <vt:lpstr>multinom</vt:lpstr>
      <vt:lpstr>lda2</vt:lpstr>
      <vt:lpstr>pda</vt:lpstr>
      <vt:lpstr>fda</vt:lpstr>
      <vt:lpstr>JRip</vt:lpstr>
      <vt:lpstr>J48</vt:lpstr>
      <vt:lpstr>LMT</vt:lpstr>
      <vt:lpstr>rpart</vt:lpstr>
      <vt:lpstr>svmLinear</vt:lpstr>
      <vt:lpstr>rf</vt:lpstr>
      <vt:lpstr>treebag</vt:lpstr>
      <vt:lpstr>gbm</vt:lpstr>
      <vt:lpstr>AdaBoost.M1</vt:lpstr>
      <vt:lpstr>gamboost</vt:lpstr>
      <vt:lpstr>LogitBoost</vt:lpstr>
      <vt:lpstr>C5.0</vt:lpstr>
      <vt:lpstr>xgbTree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PyExcelerate</dc:creator>
  <cp:lastModifiedBy>Utente di Microsoft Office</cp:lastModifiedBy>
  <dcterms:created xsi:type="dcterms:W3CDTF">2016-07-06T08:16:00Z</dcterms:created>
  <dcterms:modified xsi:type="dcterms:W3CDTF">2016-07-07T10:20:54Z</dcterms:modified>
</cp:coreProperties>
</file>