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zhu\Desktop\"/>
    </mc:Choice>
  </mc:AlternateContent>
  <bookViews>
    <workbookView xWindow="0" yWindow="0" windowWidth="20490" windowHeight="777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6" l="1"/>
  <c r="D29" i="6"/>
  <c r="D28" i="6"/>
  <c r="D27" i="6"/>
  <c r="D26" i="6"/>
  <c r="D25" i="6"/>
  <c r="D24" i="6"/>
  <c r="D23" i="6"/>
  <c r="K13" i="6"/>
  <c r="L13" i="6" s="1"/>
  <c r="J13" i="6"/>
  <c r="K12" i="6"/>
  <c r="J12" i="6"/>
  <c r="L12" i="6" s="1"/>
  <c r="K11" i="6"/>
  <c r="J11" i="6"/>
  <c r="L11" i="6" s="1"/>
  <c r="L10" i="6"/>
  <c r="K10" i="6"/>
  <c r="J10" i="6"/>
  <c r="K9" i="6"/>
  <c r="L9" i="6" s="1"/>
  <c r="J9" i="6"/>
  <c r="K8" i="6"/>
  <c r="J8" i="6"/>
  <c r="L8" i="6" s="1"/>
  <c r="K7" i="6"/>
  <c r="J7" i="6"/>
  <c r="L7" i="6" s="1"/>
  <c r="L6" i="6"/>
  <c r="K6" i="6"/>
  <c r="J6" i="6"/>
  <c r="N6" i="7"/>
  <c r="N7" i="7"/>
  <c r="N8" i="7"/>
  <c r="N9" i="7"/>
  <c r="N10" i="7"/>
  <c r="N11" i="7"/>
  <c r="N12" i="7"/>
  <c r="N5" i="7"/>
  <c r="M6" i="7"/>
  <c r="M7" i="7"/>
  <c r="M8" i="7"/>
  <c r="M9" i="7"/>
  <c r="M10" i="7"/>
  <c r="M11" i="7"/>
  <c r="M12" i="7"/>
  <c r="M5" i="7"/>
  <c r="L6" i="7"/>
  <c r="L7" i="7"/>
  <c r="L8" i="7"/>
  <c r="L9" i="7"/>
  <c r="L10" i="7"/>
  <c r="L11" i="7"/>
  <c r="L12" i="7"/>
  <c r="L5" i="7"/>
  <c r="F29" i="7"/>
  <c r="F28" i="7"/>
  <c r="F27" i="7"/>
  <c r="F26" i="7"/>
  <c r="F25" i="7"/>
  <c r="F24" i="7"/>
  <c r="F23" i="7"/>
  <c r="F22" i="7"/>
  <c r="G19" i="4" l="1"/>
  <c r="G20" i="4"/>
  <c r="G21" i="4"/>
  <c r="G18" i="4"/>
  <c r="G48" i="3" l="1"/>
  <c r="G45" i="3"/>
  <c r="G44" i="3"/>
  <c r="G5" i="3"/>
  <c r="G6" i="3"/>
  <c r="G7" i="3"/>
  <c r="G8" i="3"/>
  <c r="G4" i="3"/>
</calcChain>
</file>

<file path=xl/sharedStrings.xml><?xml version="1.0" encoding="utf-8"?>
<sst xmlns="http://schemas.openxmlformats.org/spreadsheetml/2006/main" count="452" uniqueCount="88">
  <si>
    <t>Platform</t>
    <phoneticPr fontId="1" type="noConversion"/>
  </si>
  <si>
    <t>Layer Size</t>
    <phoneticPr fontId="1" type="noConversion"/>
  </si>
  <si>
    <t>Total Duration</t>
    <phoneticPr fontId="1" type="noConversion"/>
  </si>
  <si>
    <t>Memory Time</t>
    <phoneticPr fontId="1" type="noConversion"/>
  </si>
  <si>
    <t>CPU</t>
    <phoneticPr fontId="1" type="noConversion"/>
  </si>
  <si>
    <t>GPU</t>
    <phoneticPr fontId="1" type="noConversion"/>
  </si>
  <si>
    <t>Mini Batch Size</t>
    <phoneticPr fontId="1" type="noConversion"/>
  </si>
  <si>
    <t>GPU Kernel</t>
    <phoneticPr fontId="1" type="noConversion"/>
  </si>
  <si>
    <t>A10-5750M</t>
    <phoneticPr fontId="1" type="noConversion"/>
  </si>
  <si>
    <t>3072 6144 1024</t>
    <phoneticPr fontId="1" type="noConversion"/>
  </si>
  <si>
    <t>Power</t>
    <phoneticPr fontId="1" type="noConversion"/>
  </si>
  <si>
    <t>none</t>
    <phoneticPr fontId="1" type="noConversion"/>
  </si>
  <si>
    <t>HD8600M</t>
    <phoneticPr fontId="1" type="noConversion"/>
  </si>
  <si>
    <t>Implementation</t>
    <phoneticPr fontId="1" type="noConversion"/>
  </si>
  <si>
    <t>CPU+GPU</t>
    <phoneticPr fontId="1" type="noConversion"/>
  </si>
  <si>
    <t>Kaveri 95W</t>
    <phoneticPr fontId="1" type="noConversion"/>
  </si>
  <si>
    <t>Kaveri 35W</t>
    <phoneticPr fontId="1" type="noConversion"/>
  </si>
  <si>
    <t>FX8150</t>
    <phoneticPr fontId="1" type="noConversion"/>
  </si>
  <si>
    <t>HD7970</t>
    <phoneticPr fontId="1" type="noConversion"/>
  </si>
  <si>
    <t>i5</t>
    <phoneticPr fontId="1" type="noConversion"/>
  </si>
  <si>
    <t>i7</t>
    <phoneticPr fontId="1" type="noConversion"/>
  </si>
  <si>
    <t>none</t>
    <phoneticPr fontId="1" type="noConversion"/>
  </si>
  <si>
    <t>3072 6144 1024</t>
    <phoneticPr fontId="1" type="noConversion"/>
  </si>
  <si>
    <t>Kaveri 95W</t>
    <phoneticPr fontId="1" type="noConversion"/>
  </si>
  <si>
    <t>Kaveri 95W</t>
    <phoneticPr fontId="1" type="noConversion"/>
  </si>
  <si>
    <t>FX8150</t>
    <phoneticPr fontId="1" type="noConversion"/>
  </si>
  <si>
    <t>HD7970</t>
    <phoneticPr fontId="1" type="noConversion"/>
  </si>
  <si>
    <t>HD7970</t>
    <phoneticPr fontId="1" type="noConversion"/>
  </si>
  <si>
    <t>i5</t>
    <phoneticPr fontId="1" type="noConversion"/>
  </si>
  <si>
    <t>CPU</t>
    <phoneticPr fontId="1" type="noConversion"/>
  </si>
  <si>
    <t>3072 6144 1024</t>
    <phoneticPr fontId="1" type="noConversion"/>
  </si>
  <si>
    <t>CPU+GPU</t>
    <phoneticPr fontId="1" type="noConversion"/>
  </si>
  <si>
    <t>CPU</t>
    <phoneticPr fontId="1" type="noConversion"/>
  </si>
  <si>
    <t>CPU Only</t>
    <phoneticPr fontId="1" type="noConversion"/>
  </si>
  <si>
    <t>Kaveri 35W</t>
    <phoneticPr fontId="1" type="noConversion"/>
  </si>
  <si>
    <t>A10</t>
    <phoneticPr fontId="1" type="noConversion"/>
  </si>
  <si>
    <t>A10</t>
    <phoneticPr fontId="1" type="noConversion"/>
  </si>
  <si>
    <t>FX8150+HD7970</t>
    <phoneticPr fontId="1" type="noConversion"/>
  </si>
  <si>
    <t>Total Duration</t>
    <phoneticPr fontId="1" type="noConversion"/>
  </si>
  <si>
    <t>CPU Time</t>
    <phoneticPr fontId="1" type="noConversion"/>
  </si>
  <si>
    <t>CPU-GPU Data Transfer</t>
    <phoneticPr fontId="1" type="noConversion"/>
  </si>
  <si>
    <t>Data Transfer Time</t>
    <phoneticPr fontId="1" type="noConversion"/>
  </si>
  <si>
    <t>GPU Time</t>
    <phoneticPr fontId="1" type="noConversion"/>
  </si>
  <si>
    <t>GPU Time</t>
    <phoneticPr fontId="1" type="noConversion"/>
  </si>
  <si>
    <t>FX8320</t>
    <phoneticPr fontId="1" type="noConversion"/>
  </si>
  <si>
    <t>GTX580</t>
    <phoneticPr fontId="1" type="noConversion"/>
  </si>
  <si>
    <t>GTX580</t>
    <phoneticPr fontId="1" type="noConversion"/>
  </si>
  <si>
    <t>CPU</t>
    <phoneticPr fontId="1" type="noConversion"/>
  </si>
  <si>
    <t>CPU</t>
    <phoneticPr fontId="1" type="noConversion"/>
  </si>
  <si>
    <t>FX8320+GTX580</t>
    <phoneticPr fontId="1" type="noConversion"/>
  </si>
  <si>
    <t>Kaveri 95W</t>
    <phoneticPr fontId="1" type="noConversion"/>
  </si>
  <si>
    <t>i5-4670K</t>
    <phoneticPr fontId="1" type="noConversion"/>
  </si>
  <si>
    <t>i7-4770K</t>
    <phoneticPr fontId="1" type="noConversion"/>
  </si>
  <si>
    <t>i5-4670K</t>
    <phoneticPr fontId="1" type="noConversion"/>
  </si>
  <si>
    <t>FX8320+GTX580</t>
    <phoneticPr fontId="1" type="noConversion"/>
  </si>
  <si>
    <t>none</t>
  </si>
  <si>
    <t>FX8120</t>
    <phoneticPr fontId="1" type="noConversion"/>
  </si>
  <si>
    <t>FirePro W9000</t>
    <phoneticPr fontId="1" type="noConversion"/>
  </si>
  <si>
    <t>CPU+GPU</t>
  </si>
  <si>
    <t>3072 6144 1024</t>
  </si>
  <si>
    <t>FX8120</t>
    <phoneticPr fontId="1" type="noConversion"/>
  </si>
  <si>
    <t>Tesla K20</t>
    <phoneticPr fontId="1" type="noConversion"/>
  </si>
  <si>
    <t>GTX 780</t>
    <phoneticPr fontId="1" type="noConversion"/>
  </si>
  <si>
    <t>i5</t>
    <phoneticPr fontId="1" type="noConversion"/>
  </si>
  <si>
    <t>none</t>
    <phoneticPr fontId="1" type="noConversion"/>
  </si>
  <si>
    <t>Platform</t>
    <phoneticPr fontId="1" type="noConversion"/>
  </si>
  <si>
    <t>Layer Size</t>
    <phoneticPr fontId="1" type="noConversion"/>
  </si>
  <si>
    <t>GPU Kernel</t>
    <phoneticPr fontId="1" type="noConversion"/>
  </si>
  <si>
    <t>Memory Time</t>
    <phoneticPr fontId="1" type="noConversion"/>
  </si>
  <si>
    <t>Power(W)</t>
    <phoneticPr fontId="1" type="noConversion"/>
  </si>
  <si>
    <t>CPU+GPU</t>
    <phoneticPr fontId="1" type="noConversion"/>
  </si>
  <si>
    <t>i5-4670k</t>
    <phoneticPr fontId="1" type="noConversion"/>
  </si>
  <si>
    <t>i7-4770k</t>
    <phoneticPr fontId="1" type="noConversion"/>
  </si>
  <si>
    <t>3072 6144 1024</t>
    <phoneticPr fontId="1" type="noConversion"/>
  </si>
  <si>
    <t>AMD HD7970</t>
    <phoneticPr fontId="1" type="noConversion"/>
  </si>
  <si>
    <t>i5-4670k(CPU only)</t>
    <phoneticPr fontId="1" type="noConversion"/>
  </si>
  <si>
    <t>AMD W9000</t>
    <phoneticPr fontId="1" type="noConversion"/>
  </si>
  <si>
    <t>NV K20</t>
    <phoneticPr fontId="1" type="noConversion"/>
  </si>
  <si>
    <t>NV GTX780</t>
    <phoneticPr fontId="1" type="noConversion"/>
  </si>
  <si>
    <t>CPU Time</t>
    <phoneticPr fontId="1" type="noConversion"/>
  </si>
  <si>
    <t>Total Duration(Intel platform)</t>
    <phoneticPr fontId="1" type="noConversion"/>
  </si>
  <si>
    <t>TDP(W)</t>
    <phoneticPr fontId="1" type="noConversion"/>
  </si>
  <si>
    <t>Measured Power(W)</t>
    <phoneticPr fontId="1" type="noConversion"/>
  </si>
  <si>
    <t>i5-4670k(CPU + GPU)</t>
    <phoneticPr fontId="1" type="noConversion"/>
  </si>
  <si>
    <t>i7-4770k(CPU only)</t>
    <phoneticPr fontId="1" type="noConversion"/>
  </si>
  <si>
    <t>Speed Up</t>
    <phoneticPr fontId="1" type="noConversion"/>
  </si>
  <si>
    <t>Power Ratio</t>
    <phoneticPr fontId="1" type="noConversion"/>
  </si>
  <si>
    <t>Performance Per Watt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</si>
</sst>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Garamond"/>
      <family val="1"/>
    </font>
    <font>
      <sz val="14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</a:t>
            </a:r>
            <a:r>
              <a:rPr lang="en-US" altLang="zh-CN" baseline="0"/>
              <a:t> - CPU implementation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Sheet3!$C$42</c:f>
              <c:strCache>
                <c:ptCount val="1"/>
                <c:pt idx="0">
                  <c:v>CPU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Sheet3!$C$44:$C$49</c:f>
              <c:numCache>
                <c:formatCode>General</c:formatCode>
                <c:ptCount val="6"/>
                <c:pt idx="0">
                  <c:v>42324</c:v>
                </c:pt>
                <c:pt idx="1">
                  <c:v>111712</c:v>
                </c:pt>
                <c:pt idx="2">
                  <c:v>15612</c:v>
                </c:pt>
                <c:pt idx="3">
                  <c:v>17800</c:v>
                </c:pt>
                <c:pt idx="4">
                  <c:v>33056</c:v>
                </c:pt>
                <c:pt idx="5">
                  <c:v>31621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980640"/>
        <c:axId val="488978680"/>
      </c:barChart>
      <c:catAx>
        <c:axId val="4889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78680"/>
        <c:crosses val="autoZero"/>
        <c:auto val="1"/>
        <c:lblAlgn val="ctr"/>
        <c:lblOffset val="100"/>
        <c:noMultiLvlLbl val="0"/>
      </c:catAx>
      <c:valAx>
        <c:axId val="48897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Training</a:t>
            </a:r>
            <a:r>
              <a:rPr lang="en-US" altLang="zh-CN"/>
              <a:t> </a:t>
            </a:r>
            <a:r>
              <a:rPr lang="en-US" altLang="zh-CN" baseline="0"/>
              <a:t>Time per Unit(ms) - minibatch size = 2048, 10 L-BFGS epochs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Sheet6!$D$22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Sheet6!$D$23:$D$30</c:f>
              <c:numCache>
                <c:formatCode>General</c:formatCode>
                <c:ptCount val="8"/>
                <c:pt idx="0">
                  <c:v>18578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16835</c:v>
                </c:pt>
                <c:pt idx="5">
                  <c:v>17275</c:v>
                </c:pt>
                <c:pt idx="6">
                  <c:v>17016</c:v>
                </c:pt>
                <c:pt idx="7">
                  <c:v>15975</c:v>
                </c:pt>
              </c:numCache>
            </c:numRef>
          </c:val>
        </c:ser>
        <c:ser>
          <c:idx val="2"/>
          <c:order val="2"/>
          <c:tx>
            <c:strRef>
              <c:f>Sheet6!$E$22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Sheet6!$E$23:$E$30</c:f>
              <c:numCache>
                <c:formatCode>General</c:formatCode>
                <c:ptCount val="8"/>
                <c:pt idx="0">
                  <c:v>54523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11399</c:v>
                </c:pt>
                <c:pt idx="5">
                  <c:v>9928</c:v>
                </c:pt>
                <c:pt idx="6">
                  <c:v>10801</c:v>
                </c:pt>
                <c:pt idx="7">
                  <c:v>13125</c:v>
                </c:pt>
              </c:numCache>
            </c:numRef>
          </c:val>
        </c:ser>
        <c:ser>
          <c:idx val="3"/>
          <c:order val="3"/>
          <c:tx>
            <c:strRef>
              <c:f>Sheet6!$F$22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Sheet6!$F$23:$F$30</c:f>
              <c:numCache>
                <c:formatCode>General</c:formatCode>
                <c:ptCount val="8"/>
                <c:pt idx="0">
                  <c:v>817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1905</c:v>
                </c:pt>
                <c:pt idx="5">
                  <c:v>3025</c:v>
                </c:pt>
                <c:pt idx="6">
                  <c:v>1870</c:v>
                </c:pt>
                <c:pt idx="7">
                  <c:v>1351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847456"/>
        <c:axId val="495847848"/>
      </c:barChart>
      <c:barChart>
        <c:barDir val="col"/>
        <c:grouping val="stacked"/>
        <c:varyColors val="0"/>
        <c:ser>
          <c:idx val="0"/>
          <c:order val="0"/>
          <c:tx>
            <c:strRef>
              <c:f>Sheet6!$C$22</c:f>
              <c:strCache>
                <c:ptCount val="1"/>
                <c:pt idx="0">
                  <c:v>Total Duration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Sheet6!$C$23:$C$30</c:f>
              <c:numCache>
                <c:formatCode>General</c:formatCode>
                <c:ptCount val="8"/>
                <c:pt idx="0">
                  <c:v>73918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30139</c:v>
                </c:pt>
                <c:pt idx="5">
                  <c:v>30228</c:v>
                </c:pt>
                <c:pt idx="6">
                  <c:v>29687</c:v>
                </c:pt>
                <c:pt idx="7">
                  <c:v>30451</c:v>
                </c:pt>
              </c:numCache>
            </c:numRef>
          </c:val>
        </c:ser>
        <c:ser>
          <c:idx val="4"/>
          <c:order val="4"/>
          <c:tx>
            <c:strRef>
              <c:f>Sheet6!$H$22</c:f>
              <c:strCache>
                <c:ptCount val="1"/>
                <c:pt idx="0">
                  <c:v>Total Duration(Intel platform)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Sheet6!$H$23:$H$30</c:f>
              <c:numCache>
                <c:formatCode>General</c:formatCode>
                <c:ptCount val="8"/>
                <c:pt idx="0">
                  <c:v>0</c:v>
                </c:pt>
                <c:pt idx="1">
                  <c:v>66085</c:v>
                </c:pt>
                <c:pt idx="2">
                  <c:v>290127</c:v>
                </c:pt>
                <c:pt idx="3">
                  <c:v>63898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588584"/>
        <c:axId val="491588192"/>
      </c:barChart>
      <c:catAx>
        <c:axId val="4958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47848"/>
        <c:crosses val="autoZero"/>
        <c:auto val="1"/>
        <c:lblAlgn val="ctr"/>
        <c:lblOffset val="100"/>
        <c:noMultiLvlLbl val="0"/>
      </c:catAx>
      <c:valAx>
        <c:axId val="49584784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47456"/>
        <c:crosses val="autoZero"/>
        <c:crossBetween val="between"/>
      </c:valAx>
      <c:valAx>
        <c:axId val="491588192"/>
        <c:scaling>
          <c:orientation val="minMax"/>
          <c:max val="60000"/>
        </c:scaling>
        <c:delete val="1"/>
        <c:axPos val="r"/>
        <c:numFmt formatCode="General" sourceLinked="1"/>
        <c:majorTickMark val="out"/>
        <c:minorTickMark val="none"/>
        <c:tickLblPos val="nextTo"/>
        <c:crossAx val="491588584"/>
        <c:crosses val="max"/>
        <c:crossBetween val="between"/>
      </c:valAx>
      <c:catAx>
        <c:axId val="491588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1588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</a:t>
            </a:r>
            <a:r>
              <a:rPr lang="en-US" altLang="zh-CN" baseline="0"/>
              <a:t> Dissipation(W</a:t>
            </a:r>
            <a:r>
              <a:rPr lang="en-US" altLang="zh-CN" sz="1400" b="0" i="0" u="none" strike="noStrike" baseline="0">
                <a:effectLst/>
              </a:rPr>
              <a:t>) - minibatch size = 1024, 10 L-BFGS epochs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Sheet6!$G$22</c:f>
              <c:strCache>
                <c:ptCount val="1"/>
                <c:pt idx="0">
                  <c:v>Measured Power(W)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Sheet6!$G$23:$G$30</c:f>
              <c:numCache>
                <c:formatCode>General</c:formatCode>
                <c:ptCount val="8"/>
                <c:pt idx="0">
                  <c:v>47.3</c:v>
                </c:pt>
                <c:pt idx="1">
                  <c:v>75.099999999999994</c:v>
                </c:pt>
                <c:pt idx="2">
                  <c:v>30.1</c:v>
                </c:pt>
                <c:pt idx="3">
                  <c:v>74.5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500246512"/>
        <c:axId val="500243376"/>
      </c:barChart>
      <c:barChart>
        <c:barDir val="col"/>
        <c:grouping val="clustered"/>
        <c:varyColors val="0"/>
        <c:ser>
          <c:idx val="1"/>
          <c:order val="1"/>
          <c:tx>
            <c:strRef>
              <c:f>Sheet6!$I$22</c:f>
              <c:strCache>
                <c:ptCount val="1"/>
                <c:pt idx="0">
                  <c:v>TDP(W)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Sheet6!$I$23:$I$30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250</c:v>
                </c:pt>
                <c:pt idx="5">
                  <c:v>250</c:v>
                </c:pt>
                <c:pt idx="6">
                  <c:v>274</c:v>
                </c:pt>
                <c:pt idx="7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500248472"/>
        <c:axId val="500250040"/>
      </c:barChart>
      <c:catAx>
        <c:axId val="5002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243376"/>
        <c:crosses val="autoZero"/>
        <c:auto val="1"/>
        <c:lblAlgn val="ctr"/>
        <c:lblOffset val="100"/>
        <c:noMultiLvlLbl val="0"/>
      </c:catAx>
      <c:valAx>
        <c:axId val="500243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246512"/>
        <c:crosses val="autoZero"/>
        <c:crossBetween val="between"/>
      </c:valAx>
      <c:valAx>
        <c:axId val="500250040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500248472"/>
        <c:crosses val="max"/>
        <c:crossBetween val="between"/>
      </c:valAx>
      <c:catAx>
        <c:axId val="500248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250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over Kaveri </a:t>
            </a:r>
            <a:r>
              <a:rPr lang="en-US" altLang="zh-CN" sz="1400" b="0" i="0" u="none" strike="noStrike" baseline="0">
                <a:effectLst/>
              </a:rPr>
              <a:t>- minibatch size = 2048, 10 L-BFGS epochs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Sheet6!$L$5</c:f>
              <c:strCache>
                <c:ptCount val="1"/>
                <c:pt idx="0">
                  <c:v>Performance Per Watt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Sheet6!$B$6:$B$13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Sheet6!$L$6:$L$13</c:f>
              <c:numCache>
                <c:formatCode>General</c:formatCode>
                <c:ptCount val="8"/>
                <c:pt idx="0">
                  <c:v>1</c:v>
                </c:pt>
                <c:pt idx="1">
                  <c:v>0.70447975496996917</c:v>
                </c:pt>
                <c:pt idx="2">
                  <c:v>0.40036555419818604</c:v>
                </c:pt>
                <c:pt idx="3">
                  <c:v>0.73445942894306593</c:v>
                </c:pt>
                <c:pt idx="4">
                  <c:v>0.42982777243547576</c:v>
                </c:pt>
                <c:pt idx="5">
                  <c:v>0.51030200066409059</c:v>
                </c:pt>
                <c:pt idx="6">
                  <c:v>0.46265997088791844</c:v>
                </c:pt>
                <c:pt idx="7">
                  <c:v>0.46402619861309263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315568"/>
        <c:axId val="490314000"/>
      </c:barChart>
      <c:lineChart>
        <c:grouping val="standard"/>
        <c:varyColors val="0"/>
        <c:ser>
          <c:idx val="0"/>
          <c:order val="0"/>
          <c:tx>
            <c:strRef>
              <c:f>Sheet6!$J$5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Sheet6!$B$6:$B$13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Sheet6!$J$6:$J$13</c:f>
              <c:numCache>
                <c:formatCode>General</c:formatCode>
                <c:ptCount val="8"/>
                <c:pt idx="0">
                  <c:v>1</c:v>
                </c:pt>
                <c:pt idx="1">
                  <c:v>1.1185291669819173</c:v>
                </c:pt>
                <c:pt idx="2">
                  <c:v>0.25477807994430024</c:v>
                </c:pt>
                <c:pt idx="3">
                  <c:v>1.1568124197940468</c:v>
                </c:pt>
                <c:pt idx="4">
                  <c:v>2.4899114090342573</c:v>
                </c:pt>
                <c:pt idx="5">
                  <c:v>2.4274408065416573</c:v>
                </c:pt>
                <c:pt idx="6">
                  <c:v>2.4453486833399496</c:v>
                </c:pt>
                <c:pt idx="7">
                  <c:v>2.4525697601114835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Sheet6!$K$5</c:f>
              <c:strCache>
                <c:ptCount val="1"/>
                <c:pt idx="0">
                  <c:v>Power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Sheet6!$B$6:$B$13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Sheet6!$K$6:$K$13</c:f>
              <c:numCache>
                <c:formatCode>General</c:formatCode>
                <c:ptCount val="8"/>
                <c:pt idx="0">
                  <c:v>1</c:v>
                </c:pt>
                <c:pt idx="1">
                  <c:v>1.587737843551797</c:v>
                </c:pt>
                <c:pt idx="2">
                  <c:v>0.63636363636363646</c:v>
                </c:pt>
                <c:pt idx="3">
                  <c:v>1.5750528541226216</c:v>
                </c:pt>
                <c:pt idx="4">
                  <c:v>5.792811839323468</c:v>
                </c:pt>
                <c:pt idx="5">
                  <c:v>4.7568710359408035</c:v>
                </c:pt>
                <c:pt idx="6">
                  <c:v>5.2854122621564485</c:v>
                </c:pt>
                <c:pt idx="7">
                  <c:v>5.2854122621564485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827784"/>
        <c:axId val="489829744"/>
      </c:lineChart>
      <c:catAx>
        <c:axId val="4903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14000"/>
        <c:crosses val="autoZero"/>
        <c:auto val="1"/>
        <c:lblAlgn val="ctr"/>
        <c:lblOffset val="100"/>
        <c:noMultiLvlLbl val="0"/>
      </c:catAx>
      <c:valAx>
        <c:axId val="4903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15568"/>
        <c:crosses val="autoZero"/>
        <c:crossBetween val="between"/>
      </c:valAx>
      <c:valAx>
        <c:axId val="489829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827784"/>
        <c:crosses val="max"/>
        <c:crossBetween val="between"/>
      </c:valAx>
      <c:catAx>
        <c:axId val="489827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829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Training</a:t>
            </a:r>
            <a:r>
              <a:rPr lang="en-US" altLang="zh-CN"/>
              <a:t> </a:t>
            </a:r>
            <a:r>
              <a:rPr lang="en-US" altLang="zh-CN" baseline="0"/>
              <a:t>Time per Unit(ms) - minibatch size = 1024, 10 L-BFGS epochs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Sheet6!$D$22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Sheet6!$D$23:$D$30</c:f>
              <c:numCache>
                <c:formatCode>General</c:formatCode>
                <c:ptCount val="8"/>
                <c:pt idx="0">
                  <c:v>18578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16835</c:v>
                </c:pt>
                <c:pt idx="5">
                  <c:v>17275</c:v>
                </c:pt>
                <c:pt idx="6">
                  <c:v>17016</c:v>
                </c:pt>
                <c:pt idx="7">
                  <c:v>15975</c:v>
                </c:pt>
              </c:numCache>
            </c:numRef>
          </c:val>
        </c:ser>
        <c:ser>
          <c:idx val="2"/>
          <c:order val="2"/>
          <c:tx>
            <c:strRef>
              <c:f>Sheet6!$E$22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Sheet6!$E$23:$E$30</c:f>
              <c:numCache>
                <c:formatCode>General</c:formatCode>
                <c:ptCount val="8"/>
                <c:pt idx="0">
                  <c:v>54523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11399</c:v>
                </c:pt>
                <c:pt idx="5">
                  <c:v>9928</c:v>
                </c:pt>
                <c:pt idx="6">
                  <c:v>10801</c:v>
                </c:pt>
                <c:pt idx="7">
                  <c:v>13125</c:v>
                </c:pt>
              </c:numCache>
            </c:numRef>
          </c:val>
        </c:ser>
        <c:ser>
          <c:idx val="3"/>
          <c:order val="3"/>
          <c:tx>
            <c:strRef>
              <c:f>Sheet6!$F$22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Sheet6!$F$23:$F$30</c:f>
              <c:numCache>
                <c:formatCode>General</c:formatCode>
                <c:ptCount val="8"/>
                <c:pt idx="0">
                  <c:v>817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1905</c:v>
                </c:pt>
                <c:pt idx="5">
                  <c:v>3025</c:v>
                </c:pt>
                <c:pt idx="6">
                  <c:v>1870</c:v>
                </c:pt>
                <c:pt idx="7">
                  <c:v>1351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92560"/>
        <c:axId val="620192952"/>
      </c:barChart>
      <c:barChart>
        <c:barDir val="col"/>
        <c:grouping val="stacked"/>
        <c:varyColors val="0"/>
        <c:ser>
          <c:idx val="0"/>
          <c:order val="0"/>
          <c:tx>
            <c:strRef>
              <c:f>Sheet6!$C$22</c:f>
              <c:strCache>
                <c:ptCount val="1"/>
                <c:pt idx="0">
                  <c:v>Total Duration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Sheet6!$C$23:$C$30</c:f>
              <c:numCache>
                <c:formatCode>General</c:formatCode>
                <c:ptCount val="8"/>
                <c:pt idx="0">
                  <c:v>73918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30139</c:v>
                </c:pt>
                <c:pt idx="5">
                  <c:v>30228</c:v>
                </c:pt>
                <c:pt idx="6">
                  <c:v>29687</c:v>
                </c:pt>
                <c:pt idx="7">
                  <c:v>30451</c:v>
                </c:pt>
              </c:numCache>
            </c:numRef>
          </c:val>
        </c:ser>
        <c:ser>
          <c:idx val="4"/>
          <c:order val="4"/>
          <c:tx>
            <c:strRef>
              <c:f>Sheet6!$H$22</c:f>
              <c:strCache>
                <c:ptCount val="1"/>
                <c:pt idx="0">
                  <c:v>Total Duration(Intel platform)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Sheet6!$H$23:$H$30</c:f>
              <c:numCache>
                <c:formatCode>General</c:formatCode>
                <c:ptCount val="8"/>
                <c:pt idx="0">
                  <c:v>0</c:v>
                </c:pt>
                <c:pt idx="1">
                  <c:v>66085</c:v>
                </c:pt>
                <c:pt idx="2">
                  <c:v>290127</c:v>
                </c:pt>
                <c:pt idx="3">
                  <c:v>63898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92168"/>
        <c:axId val="620191776"/>
      </c:barChart>
      <c:catAx>
        <c:axId val="6201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192952"/>
        <c:crosses val="autoZero"/>
        <c:auto val="1"/>
        <c:lblAlgn val="ctr"/>
        <c:lblOffset val="100"/>
        <c:noMultiLvlLbl val="0"/>
      </c:catAx>
      <c:valAx>
        <c:axId val="620192952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192560"/>
        <c:crosses val="autoZero"/>
        <c:crossBetween val="between"/>
      </c:valAx>
      <c:valAx>
        <c:axId val="620191776"/>
        <c:scaling>
          <c:orientation val="minMax"/>
          <c:max val="60000"/>
        </c:scaling>
        <c:delete val="1"/>
        <c:axPos val="r"/>
        <c:numFmt formatCode="General" sourceLinked="1"/>
        <c:majorTickMark val="out"/>
        <c:minorTickMark val="none"/>
        <c:tickLblPos val="nextTo"/>
        <c:crossAx val="620192168"/>
        <c:crosses val="max"/>
        <c:crossBetween val="between"/>
      </c:valAx>
      <c:catAx>
        <c:axId val="620192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19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</a:t>
            </a:r>
            <a:r>
              <a:rPr lang="en-US" altLang="zh-CN" baseline="0"/>
              <a:t> Dissipation(W</a:t>
            </a:r>
            <a:r>
              <a:rPr lang="en-US" altLang="zh-CN" sz="1400" b="0" i="0" u="none" strike="noStrike" baseline="0">
                <a:effectLst/>
              </a:rPr>
              <a:t>) - minibatch size = 1024, 10 L-BFGS epochs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Sheet6!$G$22</c:f>
              <c:strCache>
                <c:ptCount val="1"/>
                <c:pt idx="0">
                  <c:v>Measured Power(W)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Sheet6!$G$23:$G$30</c:f>
              <c:numCache>
                <c:formatCode>General</c:formatCode>
                <c:ptCount val="8"/>
                <c:pt idx="0">
                  <c:v>47.3</c:v>
                </c:pt>
                <c:pt idx="1">
                  <c:v>75.099999999999994</c:v>
                </c:pt>
                <c:pt idx="2">
                  <c:v>30.1</c:v>
                </c:pt>
                <c:pt idx="3">
                  <c:v>74.5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623494024"/>
        <c:axId val="623494416"/>
      </c:barChart>
      <c:barChart>
        <c:barDir val="col"/>
        <c:grouping val="clustered"/>
        <c:varyColors val="0"/>
        <c:ser>
          <c:idx val="1"/>
          <c:order val="1"/>
          <c:tx>
            <c:strRef>
              <c:f>Sheet6!$I$22</c:f>
              <c:strCache>
                <c:ptCount val="1"/>
                <c:pt idx="0">
                  <c:v>TDP(W)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Sheet6!$I$23:$I$30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250</c:v>
                </c:pt>
                <c:pt idx="5">
                  <c:v>250</c:v>
                </c:pt>
                <c:pt idx="6">
                  <c:v>274</c:v>
                </c:pt>
                <c:pt idx="7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623494808"/>
        <c:axId val="623493240"/>
      </c:barChart>
      <c:catAx>
        <c:axId val="62349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94416"/>
        <c:crosses val="autoZero"/>
        <c:auto val="1"/>
        <c:lblAlgn val="ctr"/>
        <c:lblOffset val="100"/>
        <c:noMultiLvlLbl val="0"/>
      </c:catAx>
      <c:valAx>
        <c:axId val="6234944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94024"/>
        <c:crosses val="autoZero"/>
        <c:crossBetween val="between"/>
      </c:valAx>
      <c:valAx>
        <c:axId val="623493240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623494808"/>
        <c:crosses val="max"/>
        <c:crossBetween val="between"/>
      </c:valAx>
      <c:catAx>
        <c:axId val="623494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493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over Kaveri </a:t>
            </a:r>
            <a:r>
              <a:rPr lang="en-US" altLang="zh-CN" sz="1400" b="0" i="0" u="none" strike="noStrike" baseline="0">
                <a:effectLst/>
              </a:rPr>
              <a:t>- minibatch size = 1024, 10 L-BFGS epochs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Sheet7!$L$4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Sheet7!$D$5:$D$12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Sheet7!$L$5:$L$12</c:f>
              <c:numCache>
                <c:formatCode>General</c:formatCode>
                <c:ptCount val="8"/>
                <c:pt idx="0">
                  <c:v>1</c:v>
                </c:pt>
                <c:pt idx="1">
                  <c:v>1.1185291669819173</c:v>
                </c:pt>
                <c:pt idx="2">
                  <c:v>0.25477807994430024</c:v>
                </c:pt>
                <c:pt idx="3">
                  <c:v>1.1568124197940468</c:v>
                </c:pt>
                <c:pt idx="4">
                  <c:v>2.4899114090342573</c:v>
                </c:pt>
                <c:pt idx="5">
                  <c:v>2.4274408065416573</c:v>
                </c:pt>
                <c:pt idx="6">
                  <c:v>2.4453486833399496</c:v>
                </c:pt>
                <c:pt idx="7">
                  <c:v>2.4525697601114835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Sheet7!$M$4</c:f>
              <c:strCache>
                <c:ptCount val="1"/>
                <c:pt idx="0">
                  <c:v>Power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Sheet7!$D$5:$D$12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Sheet7!$M$5:$M$12</c:f>
              <c:numCache>
                <c:formatCode>General</c:formatCode>
                <c:ptCount val="8"/>
                <c:pt idx="0">
                  <c:v>1</c:v>
                </c:pt>
                <c:pt idx="1">
                  <c:v>1.587737843551797</c:v>
                </c:pt>
                <c:pt idx="2">
                  <c:v>0.63636363636363646</c:v>
                </c:pt>
                <c:pt idx="3">
                  <c:v>1.5750528541226216</c:v>
                </c:pt>
                <c:pt idx="4">
                  <c:v>5.792811839323468</c:v>
                </c:pt>
                <c:pt idx="5">
                  <c:v>4.7568710359408035</c:v>
                </c:pt>
                <c:pt idx="6">
                  <c:v>5.2854122621564485</c:v>
                </c:pt>
                <c:pt idx="7">
                  <c:v>5.2854122621564485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Sheet7!$N$4</c:f>
              <c:strCache>
                <c:ptCount val="1"/>
                <c:pt idx="0">
                  <c:v>Performance Per Watt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Sheet7!$D$5:$D$12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Sheet7!$N$5:$N$12</c:f>
              <c:numCache>
                <c:formatCode>General</c:formatCode>
                <c:ptCount val="8"/>
                <c:pt idx="0">
                  <c:v>1</c:v>
                </c:pt>
                <c:pt idx="1">
                  <c:v>0.70447975496996917</c:v>
                </c:pt>
                <c:pt idx="2">
                  <c:v>0.40036555419818604</c:v>
                </c:pt>
                <c:pt idx="3">
                  <c:v>0.73445942894306593</c:v>
                </c:pt>
                <c:pt idx="4">
                  <c:v>0.42982777243547576</c:v>
                </c:pt>
                <c:pt idx="5">
                  <c:v>0.51030200066409059</c:v>
                </c:pt>
                <c:pt idx="6">
                  <c:v>0.46265997088791844</c:v>
                </c:pt>
                <c:pt idx="7">
                  <c:v>0.46402619861309263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96472"/>
        <c:axId val="499915584"/>
      </c:lineChart>
      <c:valAx>
        <c:axId val="49991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996472"/>
        <c:crosses val="max"/>
        <c:crossBetween val="between"/>
      </c:valAx>
      <c:catAx>
        <c:axId val="62199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1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Kaveri 95W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Sheet3!$E$4:$G$4</c:f>
              <c:numCache>
                <c:formatCode>General</c:formatCode>
                <c:ptCount val="3"/>
                <c:pt idx="0">
                  <c:v>7035</c:v>
                </c:pt>
                <c:pt idx="1">
                  <c:v>777</c:v>
                </c:pt>
                <c:pt idx="2">
                  <c:v>19768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Kaveri 35W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Sheet3!$E$5:$G$5</c:f>
              <c:numCache>
                <c:formatCode>General</c:formatCode>
                <c:ptCount val="3"/>
                <c:pt idx="0">
                  <c:v>12344</c:v>
                </c:pt>
                <c:pt idx="1">
                  <c:v>1312</c:v>
                </c:pt>
                <c:pt idx="2">
                  <c:v>32396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Sheet3!$E$5:$G$5</c:f>
              <c:numCache>
                <c:formatCode>General</c:formatCode>
                <c:ptCount val="3"/>
                <c:pt idx="0">
                  <c:v>12344</c:v>
                </c:pt>
                <c:pt idx="1">
                  <c:v>1312</c:v>
                </c:pt>
                <c:pt idx="2">
                  <c:v>32396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FX8150</a:t>
            </a:r>
            <a:r>
              <a:rPr lang="en-US" altLang="zh-CN" baseline="0"/>
              <a:t> + HD7970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Sheet3!$E$6:$G$6</c:f>
              <c:numCache>
                <c:formatCode>General</c:formatCode>
                <c:ptCount val="3"/>
                <c:pt idx="0">
                  <c:v>1568</c:v>
                </c:pt>
                <c:pt idx="1">
                  <c:v>1372</c:v>
                </c:pt>
                <c:pt idx="2">
                  <c:v>16248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Sheet3!$E$2:$G$3</c15:sqref>
                        </c15:formulaRef>
                      </c:ext>
                    </c:extLst>
                    <c:strCache>
                      <c:ptCount val="3"/>
                      <c:pt idx="0">
                        <c:v>GPU Time</c:v>
                      </c:pt>
                      <c:pt idx="1">
                        <c:v>CPU-GPU Data Transfer</c:v>
                      </c:pt>
                      <c:pt idx="2">
                        <c:v>CPU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Sheet3!$E$5:$G$5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12344</c:v>
                      </c:pt>
                      <c:pt idx="1">
                        <c:v>1312</c:v>
                      </c:pt>
                      <c:pt idx="2">
                        <c:v>32396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 - CPU-GPU Platform compared with Intel i5 and i7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Sheet3!$E$42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Sheet3!$E$44:$E$49</c:f>
              <c:numCache>
                <c:formatCode>General</c:formatCode>
                <c:ptCount val="6"/>
                <c:pt idx="0">
                  <c:v>7035</c:v>
                </c:pt>
                <c:pt idx="1">
                  <c:v>12344</c:v>
                </c:pt>
                <c:pt idx="2">
                  <c:v>0</c:v>
                </c:pt>
                <c:pt idx="3">
                  <c:v>0</c:v>
                </c:pt>
                <c:pt idx="4">
                  <c:v>1568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Sheet3!$F$42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Sheet3!$F$44:$F$49</c:f>
              <c:numCache>
                <c:formatCode>General</c:formatCode>
                <c:ptCount val="6"/>
                <c:pt idx="0">
                  <c:v>777</c:v>
                </c:pt>
                <c:pt idx="1">
                  <c:v>1312</c:v>
                </c:pt>
                <c:pt idx="2">
                  <c:v>0</c:v>
                </c:pt>
                <c:pt idx="3">
                  <c:v>0</c:v>
                </c:pt>
                <c:pt idx="4">
                  <c:v>1372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Sheet3!$G$42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Sheet3!$G$44:$G$49</c:f>
              <c:numCache>
                <c:formatCode>General</c:formatCode>
                <c:ptCount val="6"/>
                <c:pt idx="0">
                  <c:v>19768</c:v>
                </c:pt>
                <c:pt idx="1">
                  <c:v>32396</c:v>
                </c:pt>
                <c:pt idx="4">
                  <c:v>16248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977896"/>
        <c:axId val="488982992"/>
      </c:barChart>
      <c:barChart>
        <c:barDir val="col"/>
        <c:grouping val="stacked"/>
        <c:varyColors val="0"/>
        <c:ser>
          <c:idx val="3"/>
          <c:order val="3"/>
          <c:tx>
            <c:strRef>
              <c:f>Sheet3!$D$42</c:f>
              <c:strCache>
                <c:ptCount val="1"/>
                <c:pt idx="0">
                  <c:v>CPU+GPU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04653876469775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3044739686176999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0.154055727554179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Sheet3!$D$44:$D$49</c:f>
              <c:numCache>
                <c:formatCode>General</c:formatCode>
                <c:ptCount val="6"/>
                <c:pt idx="0">
                  <c:v>27580</c:v>
                </c:pt>
                <c:pt idx="1">
                  <c:v>46052</c:v>
                </c:pt>
                <c:pt idx="2">
                  <c:v>0</c:v>
                </c:pt>
                <c:pt idx="3">
                  <c:v>0</c:v>
                </c:pt>
                <c:pt idx="4">
                  <c:v>19188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Sheet3!$H$42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0.198142414860681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189886480908152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0.173374613003095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Sheet3!$H$44:$H$49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34677</c:v>
                </c:pt>
                <c:pt idx="3">
                  <c:v>36282</c:v>
                </c:pt>
                <c:pt idx="4">
                  <c:v>0</c:v>
                </c:pt>
                <c:pt idx="5">
                  <c:v>32042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979464"/>
        <c:axId val="488975936"/>
      </c:barChart>
      <c:catAx>
        <c:axId val="48897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82992"/>
        <c:crosses val="autoZero"/>
        <c:auto val="1"/>
        <c:lblAlgn val="ctr"/>
        <c:lblOffset val="100"/>
        <c:noMultiLvlLbl val="0"/>
      </c:catAx>
      <c:valAx>
        <c:axId val="4889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77896"/>
        <c:crosses val="autoZero"/>
        <c:crossBetween val="between"/>
      </c:valAx>
      <c:valAx>
        <c:axId val="4889759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88979464"/>
        <c:crosses val="max"/>
        <c:crossBetween val="between"/>
      </c:valAx>
      <c:catAx>
        <c:axId val="488979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975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</a:t>
            </a:r>
            <a:r>
              <a:rPr lang="en-US" altLang="zh-CN" baseline="0"/>
              <a:t> - CPU-GPU Platform compared with i5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Sheet4!$E$16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Sheet4!$E$18:$E$21</c:f>
              <c:numCache>
                <c:formatCode>General</c:formatCode>
                <c:ptCount val="4"/>
                <c:pt idx="0">
                  <c:v>27084</c:v>
                </c:pt>
                <c:pt idx="1">
                  <c:v>0</c:v>
                </c:pt>
                <c:pt idx="2">
                  <c:v>5789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Sheet4!$F$16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Sheet4!$F$18:$F$21</c:f>
              <c:numCache>
                <c:formatCode>General</c:formatCode>
                <c:ptCount val="4"/>
                <c:pt idx="0">
                  <c:v>811</c:v>
                </c:pt>
                <c:pt idx="1">
                  <c:v>0</c:v>
                </c:pt>
                <c:pt idx="2">
                  <c:v>1389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Sheet4!$G$16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Sheet4!$G$18:$G$21</c:f>
              <c:numCache>
                <c:formatCode>General</c:formatCode>
                <c:ptCount val="4"/>
                <c:pt idx="0">
                  <c:v>18655</c:v>
                </c:pt>
                <c:pt idx="1">
                  <c:v>0</c:v>
                </c:pt>
                <c:pt idx="2">
                  <c:v>15926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88982600"/>
        <c:axId val="488979856"/>
      </c:barChart>
      <c:barChart>
        <c:barDir val="col"/>
        <c:grouping val="stacked"/>
        <c:varyColors val="0"/>
        <c:ser>
          <c:idx val="0"/>
          <c:order val="0"/>
          <c:tx>
            <c:strRef>
              <c:f>Sheet4!$D$16</c:f>
              <c:strCache>
                <c:ptCount val="1"/>
                <c:pt idx="0">
                  <c:v>CPU+GPU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0171174946056353E-17"/>
                  <c:y val="-0.134715025906735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0342349892112706E-17"/>
                  <c:y val="-8.2901554404145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Sheet4!$D$18:$D$21</c:f>
              <c:numCache>
                <c:formatCode>General</c:formatCode>
                <c:ptCount val="4"/>
                <c:pt idx="0">
                  <c:v>46550</c:v>
                </c:pt>
                <c:pt idx="1">
                  <c:v>0</c:v>
                </c:pt>
                <c:pt idx="2">
                  <c:v>23104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Sheet4!$H$16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0171174946056353E-17"/>
                  <c:y val="-0.341968911917098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0.165803108808290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Sheet4!$H$18:$H$21</c:f>
              <c:numCache>
                <c:formatCode>General</c:formatCode>
                <c:ptCount val="4"/>
                <c:pt idx="0">
                  <c:v>0</c:v>
                </c:pt>
                <c:pt idx="1">
                  <c:v>140744</c:v>
                </c:pt>
                <c:pt idx="2">
                  <c:v>0</c:v>
                </c:pt>
                <c:pt idx="3">
                  <c:v>59498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88972016"/>
        <c:axId val="488974368"/>
      </c:barChart>
      <c:catAx>
        <c:axId val="48898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79856"/>
        <c:crosses val="autoZero"/>
        <c:auto val="1"/>
        <c:lblAlgn val="ctr"/>
        <c:lblOffset val="100"/>
        <c:noMultiLvlLbl val="0"/>
      </c:catAx>
      <c:valAx>
        <c:axId val="488979856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82600"/>
        <c:crosses val="autoZero"/>
        <c:crossBetween val="between"/>
      </c:valAx>
      <c:valAx>
        <c:axId val="488974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72016"/>
        <c:crosses val="max"/>
        <c:crossBetween val="between"/>
      </c:valAx>
      <c:catAx>
        <c:axId val="48897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97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</a:t>
            </a:r>
            <a:r>
              <a:rPr lang="en-US" altLang="zh-CN" baseline="0"/>
              <a:t> - CPU implementation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Sheet4!$C$16</c:f>
              <c:strCache>
                <c:ptCount val="1"/>
                <c:pt idx="0">
                  <c:v>CPU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Sheet4!$C$18:$C$21</c:f>
              <c:numCache>
                <c:formatCode>General</c:formatCode>
                <c:ptCount val="4"/>
                <c:pt idx="0">
                  <c:v>109273</c:v>
                </c:pt>
                <c:pt idx="1">
                  <c:v>40077</c:v>
                </c:pt>
                <c:pt idx="2">
                  <c:v>66565</c:v>
                </c:pt>
                <c:pt idx="3">
                  <c:v>69747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977112"/>
        <c:axId val="488977504"/>
      </c:barChart>
      <c:catAx>
        <c:axId val="48897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77504"/>
        <c:crosses val="autoZero"/>
        <c:auto val="1"/>
        <c:lblAlgn val="ctr"/>
        <c:lblOffset val="100"/>
        <c:noMultiLvlLbl val="0"/>
      </c:catAx>
      <c:valAx>
        <c:axId val="4889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7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Kaveri 95W, batch size = 1024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Sheet4!$B$18</c:f>
              <c:strCache>
                <c:ptCount val="1"/>
                <c:pt idx="0">
                  <c:v>Kaveri 95W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Sheet4!$E$16:$G$17</c:f>
              <c:strCache>
                <c:ptCount val="3"/>
                <c:pt idx="0">
                  <c:v>GPU Time</c:v>
                </c:pt>
                <c:pt idx="1">
                  <c:v>Data Transfer Time</c:v>
                </c:pt>
                <c:pt idx="2">
                  <c:v>CPU Time</c:v>
                </c:pt>
              </c:strCache>
            </c:strRef>
          </c:cat>
          <c:val>
            <c:numRef>
              <c:f>Sheet4!$E$18:$G$18</c:f>
              <c:numCache>
                <c:formatCode>General</c:formatCode>
                <c:ptCount val="3"/>
                <c:pt idx="0">
                  <c:v>27084</c:v>
                </c:pt>
                <c:pt idx="1">
                  <c:v>811</c:v>
                </c:pt>
                <c:pt idx="2">
                  <c:v>18655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FX8150</a:t>
            </a:r>
            <a:r>
              <a:rPr lang="en-US" altLang="zh-CN" baseline="0"/>
              <a:t> + HD7970, batch size = 1024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Sheet4!$B$20</c:f>
              <c:strCache>
                <c:ptCount val="1"/>
                <c:pt idx="0">
                  <c:v>FX8150+HD7970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Sheet4!$E$16:$G$17</c:f>
              <c:strCache>
                <c:ptCount val="3"/>
                <c:pt idx="0">
                  <c:v>GPU Time</c:v>
                </c:pt>
                <c:pt idx="1">
                  <c:v>Data Transfer Time</c:v>
                </c:pt>
                <c:pt idx="2">
                  <c:v>CPU Time</c:v>
                </c:pt>
              </c:strCache>
            </c:strRef>
          </c:cat>
          <c:val>
            <c:numRef>
              <c:f>Sheet4!$E$20:$G$20</c:f>
              <c:numCache>
                <c:formatCode>General</c:formatCode>
                <c:ptCount val="3"/>
                <c:pt idx="0">
                  <c:v>5789</c:v>
                </c:pt>
                <c:pt idx="1">
                  <c:v>1389</c:v>
                </c:pt>
                <c:pt idx="2">
                  <c:v>15926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890587</xdr:colOff>
      <xdr:row>78</xdr:row>
      <xdr:rowOff>66674</xdr:rowOff>
    </xdr:from>
    <xdr:to>
      <xdr:col>7</xdr:col>
      <xdr:colOff>28576</xdr:colOff>
      <xdr:row>102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909637</xdr:colOff>
      <xdr:row>25</xdr:row>
      <xdr:rowOff>133350</xdr:rowOff>
    </xdr:from>
    <xdr:to>
      <xdr:col>8</xdr:col>
      <xdr:colOff>533400</xdr:colOff>
      <xdr:row>41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24</xdr:row>
      <xdr:rowOff>152400</xdr:rowOff>
    </xdr:from>
    <xdr:to>
      <xdr:col>14</xdr:col>
      <xdr:colOff>490538</xdr:colOff>
      <xdr:row>40</xdr:row>
      <xdr:rowOff>38100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25</xdr:row>
      <xdr:rowOff>142875</xdr:rowOff>
    </xdr:from>
    <xdr:to>
      <xdr:col>4</xdr:col>
      <xdr:colOff>414338</xdr:colOff>
      <xdr:row>41</xdr:row>
      <xdr:rowOff>28575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166687</xdr:colOff>
      <xdr:row>53</xdr:row>
      <xdr:rowOff>171451</xdr:rowOff>
    </xdr:from>
    <xdr:to>
      <xdr:col>6</xdr:col>
      <xdr:colOff>600075</xdr:colOff>
      <xdr:row>72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528636</xdr:colOff>
      <xdr:row>38</xdr:row>
      <xdr:rowOff>114300</xdr:rowOff>
    </xdr:from>
    <xdr:to>
      <xdr:col>6</xdr:col>
      <xdr:colOff>609599</xdr:colOff>
      <xdr:row>60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1052512</xdr:colOff>
      <xdr:row>21</xdr:row>
      <xdr:rowOff>161925</xdr:rowOff>
    </xdr:from>
    <xdr:to>
      <xdr:col>5</xdr:col>
      <xdr:colOff>1233487</xdr:colOff>
      <xdr:row>37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842962</xdr:colOff>
      <xdr:row>24</xdr:row>
      <xdr:rowOff>114300</xdr:rowOff>
    </xdr:from>
    <xdr:to>
      <xdr:col>13</xdr:col>
      <xdr:colOff>14287</xdr:colOff>
      <xdr:row>40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414337</xdr:colOff>
      <xdr:row>19</xdr:row>
      <xdr:rowOff>133350</xdr:rowOff>
    </xdr:from>
    <xdr:to>
      <xdr:col>4</xdr:col>
      <xdr:colOff>833437</xdr:colOff>
      <xdr:row>35</xdr:row>
      <xdr:rowOff>19050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1266825</xdr:colOff>
      <xdr:row>33</xdr:row>
      <xdr:rowOff>142874</xdr:rowOff>
    </xdr:from>
    <xdr:to>
      <xdr:col>7</xdr:col>
      <xdr:colOff>66675</xdr:colOff>
      <xdr:row>62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614362</xdr:colOff>
      <xdr:row>65</xdr:row>
      <xdr:rowOff>47625</xdr:rowOff>
    </xdr:from>
    <xdr:to>
      <xdr:col>7</xdr:col>
      <xdr:colOff>962025</xdr:colOff>
      <xdr:row>91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871536</xdr:colOff>
      <xdr:row>96</xdr:row>
      <xdr:rowOff>57149</xdr:rowOff>
    </xdr:from>
    <xdr:to>
      <xdr:col>7</xdr:col>
      <xdr:colOff>1171574</xdr:colOff>
      <xdr:row>122</xdr:row>
      <xdr:rowOff>142874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252414</xdr:colOff>
      <xdr:row>64</xdr:row>
      <xdr:rowOff>161925</xdr:rowOff>
    </xdr:from>
    <xdr:to>
      <xdr:col>12</xdr:col>
      <xdr:colOff>433389</xdr:colOff>
      <xdr:row>93</xdr:row>
      <xdr:rowOff>57151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419101</xdr:colOff>
      <xdr:row>72</xdr:row>
      <xdr:rowOff>1</xdr:rowOff>
    </xdr:from>
    <xdr:to>
      <xdr:col>8</xdr:col>
      <xdr:colOff>509589</xdr:colOff>
      <xdr:row>98</xdr:row>
      <xdr:rowOff>76201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1085850</xdr:colOff>
      <xdr:row>30</xdr:row>
      <xdr:rowOff>66675</xdr:rowOff>
    </xdr:from>
    <xdr:to>
      <xdr:col>13</xdr:col>
      <xdr:colOff>2243138</xdr:colOff>
      <xdr:row>56</xdr:row>
      <xdr:rowOff>152400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A2" sqref="A2:XFD3"/>
    </sheetView>
  </sheetViews>
  <sheetFormatPr defaultRowHeight="15" x14ac:dyDescent="0.15"/>
  <cols>
    <col min="1" max="1" width="14.25" style="1" customWidth="1"/>
    <col min="2" max="3" width="14.75" style="1" customWidth="1"/>
    <col min="4" max="4" width="16.375" style="1" customWidth="1"/>
    <col min="5" max="5" width="17.75" style="1" customWidth="1"/>
    <col min="6" max="6" width="18" style="1" customWidth="1"/>
    <col min="7" max="7" width="19.375" style="1" customWidth="1"/>
    <col min="8" max="8" width="20" style="1" customWidth="1"/>
    <col min="9" max="9" width="17.875" style="1" customWidth="1"/>
    <col min="10" max="16384" width="9" style="1"/>
  </cols>
  <sheetData>
    <row r="2" spans="1:9" x14ac:dyDescent="0.15">
      <c r="A2" s="5" t="s">
        <v>0</v>
      </c>
      <c r="B2" s="6"/>
      <c r="C2" s="5" t="s">
        <v>13</v>
      </c>
      <c r="D2" s="5" t="s">
        <v>1</v>
      </c>
      <c r="E2" s="5" t="s">
        <v>6</v>
      </c>
      <c r="F2" s="5" t="s">
        <v>2</v>
      </c>
      <c r="G2" s="5" t="s">
        <v>7</v>
      </c>
      <c r="H2" s="5" t="s">
        <v>3</v>
      </c>
      <c r="I2" s="5" t="s">
        <v>10</v>
      </c>
    </row>
    <row r="3" spans="1:9" x14ac:dyDescent="0.15">
      <c r="A3" s="1" t="s">
        <v>4</v>
      </c>
      <c r="B3" s="1" t="s">
        <v>5</v>
      </c>
      <c r="C3" s="6"/>
      <c r="D3" s="6"/>
      <c r="E3" s="6"/>
      <c r="F3" s="6"/>
      <c r="G3" s="6"/>
      <c r="H3" s="6"/>
      <c r="I3" s="6"/>
    </row>
    <row r="4" spans="1:9" x14ac:dyDescent="0.15">
      <c r="A4" s="1" t="s">
        <v>8</v>
      </c>
      <c r="B4" s="1" t="s">
        <v>11</v>
      </c>
      <c r="C4" s="1" t="s">
        <v>4</v>
      </c>
      <c r="D4" s="1" t="s">
        <v>9</v>
      </c>
      <c r="E4" s="1">
        <v>256</v>
      </c>
      <c r="F4" s="1">
        <v>50899</v>
      </c>
      <c r="G4" s="1" t="s">
        <v>11</v>
      </c>
      <c r="H4" s="1" t="s">
        <v>11</v>
      </c>
    </row>
    <row r="5" spans="1:9" x14ac:dyDescent="0.15">
      <c r="A5" s="1" t="s">
        <v>8</v>
      </c>
      <c r="B5" s="1" t="s">
        <v>12</v>
      </c>
      <c r="C5" s="1" t="s">
        <v>14</v>
      </c>
      <c r="D5" s="1" t="s">
        <v>9</v>
      </c>
      <c r="E5" s="1">
        <v>256</v>
      </c>
      <c r="F5" s="1">
        <v>35268</v>
      </c>
      <c r="G5" s="1">
        <v>13836</v>
      </c>
      <c r="H5" s="1">
        <v>1786</v>
      </c>
    </row>
    <row r="6" spans="1:9" x14ac:dyDescent="0.15">
      <c r="A6" s="5" t="s">
        <v>15</v>
      </c>
      <c r="B6" s="5"/>
      <c r="C6" s="1" t="s">
        <v>14</v>
      </c>
      <c r="D6" s="1" t="s">
        <v>9</v>
      </c>
      <c r="E6" s="1">
        <v>256</v>
      </c>
      <c r="F6" s="1">
        <v>27580</v>
      </c>
      <c r="G6" s="1">
        <v>7035</v>
      </c>
      <c r="H6" s="1">
        <v>777</v>
      </c>
    </row>
    <row r="7" spans="1:9" s="2" customFormat="1" x14ac:dyDescent="0.15">
      <c r="A7" s="5" t="s">
        <v>23</v>
      </c>
      <c r="B7" s="5"/>
      <c r="C7" s="2" t="s">
        <v>14</v>
      </c>
      <c r="D7" s="2" t="s">
        <v>9</v>
      </c>
      <c r="E7" s="2">
        <v>1024</v>
      </c>
      <c r="F7" s="2">
        <v>46550</v>
      </c>
      <c r="G7" s="2">
        <v>27084</v>
      </c>
      <c r="H7" s="2">
        <v>811</v>
      </c>
    </row>
    <row r="8" spans="1:9" x14ac:dyDescent="0.15">
      <c r="A8" s="5" t="s">
        <v>15</v>
      </c>
      <c r="B8" s="5"/>
      <c r="C8" s="1" t="s">
        <v>4</v>
      </c>
      <c r="D8" s="1" t="s">
        <v>9</v>
      </c>
      <c r="E8" s="1">
        <v>256</v>
      </c>
      <c r="F8" s="1">
        <v>42324</v>
      </c>
      <c r="G8" s="1" t="s">
        <v>11</v>
      </c>
      <c r="H8" s="1" t="s">
        <v>11</v>
      </c>
    </row>
    <row r="9" spans="1:9" s="2" customFormat="1" x14ac:dyDescent="0.15">
      <c r="A9" s="5" t="s">
        <v>24</v>
      </c>
      <c r="B9" s="5"/>
      <c r="C9" s="2" t="s">
        <v>4</v>
      </c>
      <c r="D9" s="2" t="s">
        <v>9</v>
      </c>
      <c r="E9" s="2">
        <v>1024</v>
      </c>
      <c r="F9" s="2">
        <v>109273</v>
      </c>
      <c r="G9" s="2" t="s">
        <v>11</v>
      </c>
      <c r="H9" s="2" t="s">
        <v>11</v>
      </c>
    </row>
    <row r="10" spans="1:9" x14ac:dyDescent="0.15">
      <c r="A10" s="5" t="s">
        <v>16</v>
      </c>
      <c r="B10" s="5"/>
      <c r="C10" s="1" t="s">
        <v>4</v>
      </c>
      <c r="D10" s="1" t="s">
        <v>9</v>
      </c>
      <c r="E10" s="1">
        <v>256</v>
      </c>
      <c r="F10" s="1">
        <v>111712</v>
      </c>
      <c r="G10" s="1" t="s">
        <v>11</v>
      </c>
      <c r="H10" s="1" t="s">
        <v>11</v>
      </c>
    </row>
    <row r="11" spans="1:9" x14ac:dyDescent="0.15">
      <c r="A11" s="5" t="s">
        <v>16</v>
      </c>
      <c r="B11" s="5"/>
      <c r="C11" s="1" t="s">
        <v>14</v>
      </c>
      <c r="D11" s="1" t="s">
        <v>9</v>
      </c>
      <c r="E11" s="1">
        <v>256</v>
      </c>
      <c r="F11" s="1">
        <v>46052</v>
      </c>
      <c r="G11" s="1">
        <v>12344</v>
      </c>
      <c r="H11" s="1">
        <v>1312</v>
      </c>
    </row>
    <row r="12" spans="1:9" x14ac:dyDescent="0.15">
      <c r="A12" s="1" t="s">
        <v>17</v>
      </c>
      <c r="B12" s="1" t="s">
        <v>18</v>
      </c>
      <c r="C12" s="1" t="s">
        <v>4</v>
      </c>
      <c r="D12" s="1" t="s">
        <v>9</v>
      </c>
      <c r="E12" s="1">
        <v>256</v>
      </c>
      <c r="F12" s="1">
        <v>33056</v>
      </c>
      <c r="G12" s="1" t="s">
        <v>21</v>
      </c>
      <c r="H12" s="1" t="s">
        <v>21</v>
      </c>
    </row>
    <row r="13" spans="1:9" s="2" customFormat="1" x14ac:dyDescent="0.15">
      <c r="A13" s="2" t="s">
        <v>25</v>
      </c>
      <c r="B13" s="2" t="s">
        <v>26</v>
      </c>
      <c r="C13" s="2" t="s">
        <v>4</v>
      </c>
      <c r="D13" s="2" t="s">
        <v>22</v>
      </c>
      <c r="E13" s="2">
        <v>1024</v>
      </c>
      <c r="F13" s="2">
        <v>66565</v>
      </c>
      <c r="G13" s="2" t="s">
        <v>21</v>
      </c>
      <c r="H13" s="2" t="s">
        <v>21</v>
      </c>
    </row>
    <row r="14" spans="1:9" x14ac:dyDescent="0.15">
      <c r="A14" s="1" t="s">
        <v>17</v>
      </c>
      <c r="B14" s="1" t="s">
        <v>18</v>
      </c>
      <c r="C14" s="1" t="s">
        <v>14</v>
      </c>
      <c r="D14" s="1" t="s">
        <v>9</v>
      </c>
      <c r="E14" s="1">
        <v>256</v>
      </c>
      <c r="F14" s="1">
        <v>19188</v>
      </c>
      <c r="G14" s="1">
        <v>1568</v>
      </c>
      <c r="H14" s="1">
        <v>1372</v>
      </c>
    </row>
    <row r="15" spans="1:9" s="2" customFormat="1" x14ac:dyDescent="0.15">
      <c r="A15" s="2" t="s">
        <v>25</v>
      </c>
      <c r="B15" s="2" t="s">
        <v>27</v>
      </c>
      <c r="C15" s="2" t="s">
        <v>14</v>
      </c>
      <c r="D15" s="2" t="s">
        <v>9</v>
      </c>
      <c r="E15" s="2">
        <v>1024</v>
      </c>
      <c r="F15" s="2">
        <v>23104</v>
      </c>
      <c r="G15" s="2">
        <v>5789</v>
      </c>
      <c r="H15" s="2">
        <v>1389</v>
      </c>
    </row>
    <row r="16" spans="1:9" s="4" customFormat="1" x14ac:dyDescent="0.15">
      <c r="A16" s="4" t="s">
        <v>44</v>
      </c>
      <c r="B16" s="4" t="s">
        <v>45</v>
      </c>
      <c r="C16" s="4" t="s">
        <v>47</v>
      </c>
      <c r="D16" s="4" t="s">
        <v>9</v>
      </c>
      <c r="E16" s="4">
        <v>256</v>
      </c>
      <c r="F16" s="4">
        <v>31621</v>
      </c>
      <c r="G16" s="4" t="s">
        <v>11</v>
      </c>
      <c r="H16" s="4" t="s">
        <v>11</v>
      </c>
    </row>
    <row r="17" spans="1:8" s="4" customFormat="1" x14ac:dyDescent="0.15">
      <c r="A17" s="4" t="s">
        <v>44</v>
      </c>
      <c r="B17" s="4" t="s">
        <v>45</v>
      </c>
      <c r="C17" s="4" t="s">
        <v>48</v>
      </c>
      <c r="D17" s="4" t="s">
        <v>9</v>
      </c>
      <c r="E17" s="4">
        <v>1024</v>
      </c>
      <c r="F17" s="4">
        <v>69747</v>
      </c>
      <c r="G17" s="4" t="s">
        <v>11</v>
      </c>
      <c r="H17" s="4" t="s">
        <v>11</v>
      </c>
    </row>
    <row r="18" spans="1:8" s="4" customFormat="1" x14ac:dyDescent="0.15">
      <c r="A18" s="4" t="s">
        <v>44</v>
      </c>
      <c r="B18" s="4" t="s">
        <v>45</v>
      </c>
      <c r="C18" s="4" t="s">
        <v>14</v>
      </c>
      <c r="D18" s="4" t="s">
        <v>9</v>
      </c>
      <c r="E18" s="4">
        <v>256</v>
      </c>
      <c r="F18" s="4">
        <v>32042</v>
      </c>
      <c r="G18" s="4" t="s">
        <v>11</v>
      </c>
      <c r="H18" s="4" t="s">
        <v>11</v>
      </c>
    </row>
    <row r="19" spans="1:8" s="4" customFormat="1" x14ac:dyDescent="0.15">
      <c r="A19" s="4" t="s">
        <v>44</v>
      </c>
      <c r="B19" s="4" t="s">
        <v>46</v>
      </c>
      <c r="C19" s="4" t="s">
        <v>14</v>
      </c>
      <c r="D19" s="4" t="s">
        <v>9</v>
      </c>
      <c r="E19" s="4">
        <v>1024</v>
      </c>
      <c r="F19" s="4">
        <v>59498</v>
      </c>
      <c r="G19" s="4" t="s">
        <v>11</v>
      </c>
      <c r="H19" s="4" t="s">
        <v>11</v>
      </c>
    </row>
    <row r="20" spans="1:8" x14ac:dyDescent="0.15">
      <c r="A20" s="5" t="s">
        <v>28</v>
      </c>
      <c r="B20" s="5"/>
      <c r="C20" s="1" t="s">
        <v>14</v>
      </c>
      <c r="D20" s="1" t="s">
        <v>9</v>
      </c>
      <c r="E20" s="1">
        <v>256</v>
      </c>
      <c r="F20" s="1">
        <v>34677</v>
      </c>
      <c r="G20" s="4" t="s">
        <v>11</v>
      </c>
      <c r="H20" s="4" t="s">
        <v>11</v>
      </c>
    </row>
    <row r="21" spans="1:8" s="3" customFormat="1" x14ac:dyDescent="0.15">
      <c r="A21" s="5" t="s">
        <v>28</v>
      </c>
      <c r="B21" s="5"/>
      <c r="C21" s="3" t="s">
        <v>31</v>
      </c>
      <c r="D21" s="3" t="s">
        <v>30</v>
      </c>
      <c r="E21" s="3">
        <v>1024</v>
      </c>
      <c r="F21" s="3">
        <v>140744</v>
      </c>
      <c r="G21" s="4" t="s">
        <v>11</v>
      </c>
      <c r="H21" s="4" t="s">
        <v>11</v>
      </c>
    </row>
    <row r="22" spans="1:8" s="3" customFormat="1" x14ac:dyDescent="0.15">
      <c r="A22" s="5" t="s">
        <v>28</v>
      </c>
      <c r="B22" s="5"/>
      <c r="C22" s="3" t="s">
        <v>32</v>
      </c>
      <c r="D22" s="3" t="s">
        <v>30</v>
      </c>
      <c r="E22" s="3">
        <v>256</v>
      </c>
      <c r="F22" s="3">
        <v>15612</v>
      </c>
      <c r="G22" s="3" t="s">
        <v>11</v>
      </c>
      <c r="H22" s="3" t="s">
        <v>11</v>
      </c>
    </row>
    <row r="23" spans="1:8" s="3" customFormat="1" x14ac:dyDescent="0.15">
      <c r="A23" s="5" t="s">
        <v>28</v>
      </c>
      <c r="B23" s="5"/>
      <c r="C23" s="3" t="s">
        <v>32</v>
      </c>
      <c r="D23" s="3" t="s">
        <v>30</v>
      </c>
      <c r="E23" s="3">
        <v>1024</v>
      </c>
      <c r="F23" s="3">
        <v>40077</v>
      </c>
      <c r="G23" s="3" t="s">
        <v>11</v>
      </c>
      <c r="H23" s="3" t="s">
        <v>11</v>
      </c>
    </row>
    <row r="24" spans="1:8" s="3" customFormat="1" x14ac:dyDescent="0.15">
      <c r="A24" s="5" t="s">
        <v>20</v>
      </c>
      <c r="B24" s="5"/>
      <c r="C24" s="1" t="s">
        <v>4</v>
      </c>
      <c r="D24" s="1" t="s">
        <v>9</v>
      </c>
      <c r="E24" s="1">
        <v>256</v>
      </c>
      <c r="F24" s="1">
        <v>17800</v>
      </c>
      <c r="G24" s="4" t="s">
        <v>11</v>
      </c>
      <c r="H24" s="4" t="s">
        <v>11</v>
      </c>
    </row>
    <row r="25" spans="1:8" x14ac:dyDescent="0.15">
      <c r="A25" s="5" t="s">
        <v>20</v>
      </c>
      <c r="B25" s="5"/>
      <c r="C25" s="1" t="s">
        <v>29</v>
      </c>
      <c r="D25" s="1" t="s">
        <v>30</v>
      </c>
      <c r="E25" s="1">
        <v>1024</v>
      </c>
      <c r="F25" s="1">
        <v>47346</v>
      </c>
      <c r="G25" s="4" t="s">
        <v>11</v>
      </c>
      <c r="H25" s="4" t="s">
        <v>11</v>
      </c>
    </row>
  </sheetData>
  <mergeCells count="20">
    <mergeCell ref="A24:B24"/>
    <mergeCell ref="A25:B25"/>
    <mergeCell ref="A20:B20"/>
    <mergeCell ref="A21:B21"/>
    <mergeCell ref="A22:B22"/>
    <mergeCell ref="A23:B23"/>
    <mergeCell ref="I2:I3"/>
    <mergeCell ref="C2:C3"/>
    <mergeCell ref="A6:B6"/>
    <mergeCell ref="A8:B8"/>
    <mergeCell ref="A10:B10"/>
    <mergeCell ref="G2:G3"/>
    <mergeCell ref="H2:H3"/>
    <mergeCell ref="A11:B11"/>
    <mergeCell ref="A2:B2"/>
    <mergeCell ref="D2:D3"/>
    <mergeCell ref="E2:E3"/>
    <mergeCell ref="F2:F3"/>
    <mergeCell ref="A7:B7"/>
    <mergeCell ref="A9:B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workbookViewId="0">
      <selection activeCell="H18" sqref="H18"/>
    </sheetView>
  </sheetViews>
  <sheetFormatPr defaultRowHeight="13.5" x14ac:dyDescent="0.15"/>
  <cols>
    <col min="2" max="2" width="19.875" customWidth="1"/>
    <col min="3" max="3" width="12.75" customWidth="1"/>
    <col min="4" max="4" width="15.625" customWidth="1"/>
    <col min="5" max="6" width="14.75" customWidth="1"/>
    <col min="7" max="7" width="13.5" customWidth="1"/>
    <col min="8" max="8" width="15.625" customWidth="1"/>
    <col min="9" max="9" width="13.25" customWidth="1"/>
  </cols>
  <sheetData>
    <row r="3" spans="2:9" x14ac:dyDescent="0.15">
      <c r="B3" s="5" t="s">
        <v>0</v>
      </c>
      <c r="C3" s="5" t="s">
        <v>13</v>
      </c>
      <c r="D3" s="5" t="s">
        <v>1</v>
      </c>
      <c r="E3" s="5" t="s">
        <v>6</v>
      </c>
      <c r="F3" s="5" t="s">
        <v>33</v>
      </c>
      <c r="G3" s="5" t="s">
        <v>38</v>
      </c>
      <c r="H3" s="5" t="s">
        <v>7</v>
      </c>
      <c r="I3" s="5" t="s">
        <v>3</v>
      </c>
    </row>
    <row r="4" spans="2:9" x14ac:dyDescent="0.15">
      <c r="B4" s="6"/>
      <c r="C4" s="6"/>
      <c r="D4" s="6"/>
      <c r="E4" s="6"/>
      <c r="F4" s="6"/>
      <c r="G4" s="6"/>
      <c r="H4" s="6"/>
      <c r="I4" s="6"/>
    </row>
    <row r="5" spans="2:9" ht="15" x14ac:dyDescent="0.15">
      <c r="B5" s="3" t="s">
        <v>36</v>
      </c>
      <c r="C5" s="3" t="s">
        <v>4</v>
      </c>
      <c r="D5" s="3" t="s">
        <v>9</v>
      </c>
      <c r="E5" s="3">
        <v>256</v>
      </c>
      <c r="F5" s="3"/>
      <c r="G5" s="3">
        <v>50899</v>
      </c>
      <c r="H5" s="3">
        <v>0</v>
      </c>
      <c r="I5" s="3">
        <v>0</v>
      </c>
    </row>
    <row r="6" spans="2:9" ht="15" x14ac:dyDescent="0.15">
      <c r="B6" s="3" t="s">
        <v>35</v>
      </c>
      <c r="C6" s="3" t="s">
        <v>14</v>
      </c>
      <c r="D6" s="3" t="s">
        <v>9</v>
      </c>
      <c r="E6" s="3">
        <v>256</v>
      </c>
      <c r="F6" s="3">
        <v>50899</v>
      </c>
      <c r="G6" s="3">
        <v>35268</v>
      </c>
      <c r="H6" s="3">
        <v>13836</v>
      </c>
      <c r="I6" s="3">
        <v>1786</v>
      </c>
    </row>
    <row r="7" spans="2:9" ht="15" x14ac:dyDescent="0.15">
      <c r="B7" s="3" t="s">
        <v>15</v>
      </c>
      <c r="C7" s="3" t="s">
        <v>4</v>
      </c>
      <c r="D7" s="3" t="s">
        <v>9</v>
      </c>
      <c r="E7" s="3">
        <v>256</v>
      </c>
      <c r="F7" s="3"/>
      <c r="G7" s="3">
        <v>42324</v>
      </c>
      <c r="H7" s="3">
        <v>0</v>
      </c>
      <c r="I7" s="3">
        <v>0</v>
      </c>
    </row>
    <row r="8" spans="2:9" ht="15" x14ac:dyDescent="0.15">
      <c r="B8" s="3" t="s">
        <v>15</v>
      </c>
      <c r="C8" s="3" t="s">
        <v>14</v>
      </c>
      <c r="D8" s="3" t="s">
        <v>9</v>
      </c>
      <c r="E8" s="3">
        <v>256</v>
      </c>
      <c r="F8" s="3">
        <v>42324</v>
      </c>
      <c r="G8" s="3">
        <v>27580</v>
      </c>
      <c r="H8" s="3">
        <v>7035</v>
      </c>
      <c r="I8" s="3">
        <v>777</v>
      </c>
    </row>
    <row r="9" spans="2:9" ht="15" x14ac:dyDescent="0.15">
      <c r="B9" s="3" t="s">
        <v>34</v>
      </c>
      <c r="C9" s="3" t="s">
        <v>4</v>
      </c>
      <c r="D9" s="3" t="s">
        <v>9</v>
      </c>
      <c r="E9" s="3">
        <v>256</v>
      </c>
      <c r="F9" s="3"/>
      <c r="G9" s="3">
        <v>111712</v>
      </c>
      <c r="H9" s="3">
        <v>0</v>
      </c>
      <c r="I9" s="3">
        <v>0</v>
      </c>
    </row>
    <row r="10" spans="2:9" ht="15" x14ac:dyDescent="0.15">
      <c r="B10" s="3" t="s">
        <v>34</v>
      </c>
      <c r="C10" s="3" t="s">
        <v>14</v>
      </c>
      <c r="D10" s="3" t="s">
        <v>9</v>
      </c>
      <c r="E10" s="3">
        <v>256</v>
      </c>
      <c r="F10" s="3">
        <v>111712</v>
      </c>
      <c r="G10" s="3">
        <v>46052</v>
      </c>
      <c r="H10" s="3">
        <v>12344</v>
      </c>
      <c r="I10" s="3">
        <v>1312</v>
      </c>
    </row>
    <row r="11" spans="2:9" ht="15" x14ac:dyDescent="0.15">
      <c r="B11" s="3" t="s">
        <v>37</v>
      </c>
      <c r="C11" s="3" t="s">
        <v>4</v>
      </c>
      <c r="D11" s="3" t="s">
        <v>9</v>
      </c>
      <c r="E11" s="3">
        <v>256</v>
      </c>
      <c r="F11" s="3"/>
      <c r="G11" s="3">
        <v>33056</v>
      </c>
      <c r="H11" s="3">
        <v>0</v>
      </c>
      <c r="I11" s="3">
        <v>0</v>
      </c>
    </row>
    <row r="12" spans="2:9" ht="15" x14ac:dyDescent="0.15">
      <c r="B12" s="3" t="s">
        <v>37</v>
      </c>
      <c r="C12" s="3" t="s">
        <v>14</v>
      </c>
      <c r="D12" s="3" t="s">
        <v>9</v>
      </c>
      <c r="E12" s="3">
        <v>256</v>
      </c>
      <c r="F12" s="3">
        <v>33056</v>
      </c>
      <c r="G12" s="3">
        <v>19188</v>
      </c>
      <c r="H12" s="3">
        <v>1568</v>
      </c>
      <c r="I12" s="3">
        <v>1372</v>
      </c>
    </row>
    <row r="13" spans="2:9" ht="15" x14ac:dyDescent="0.15">
      <c r="B13" s="3" t="s">
        <v>19</v>
      </c>
      <c r="C13" s="3" t="s">
        <v>32</v>
      </c>
      <c r="D13" s="3" t="s">
        <v>30</v>
      </c>
      <c r="E13" s="3">
        <v>256</v>
      </c>
      <c r="F13" s="3"/>
      <c r="G13" s="3">
        <v>15612</v>
      </c>
      <c r="H13" s="3">
        <v>0</v>
      </c>
      <c r="I13" s="3">
        <v>0</v>
      </c>
    </row>
    <row r="14" spans="2:9" ht="15" x14ac:dyDescent="0.15">
      <c r="B14" s="3" t="s">
        <v>19</v>
      </c>
      <c r="C14" s="3" t="s">
        <v>14</v>
      </c>
      <c r="D14" s="3" t="s">
        <v>9</v>
      </c>
      <c r="E14" s="3">
        <v>256</v>
      </c>
      <c r="F14" s="3">
        <v>15612</v>
      </c>
      <c r="G14" s="3">
        <v>34677</v>
      </c>
      <c r="H14" s="3">
        <v>0</v>
      </c>
      <c r="I14" s="3">
        <v>0</v>
      </c>
    </row>
    <row r="15" spans="2:9" ht="15" x14ac:dyDescent="0.15">
      <c r="B15" s="3" t="s">
        <v>20</v>
      </c>
      <c r="C15" s="3" t="s">
        <v>4</v>
      </c>
      <c r="D15" s="3" t="s">
        <v>9</v>
      </c>
      <c r="E15" s="3">
        <v>256</v>
      </c>
      <c r="F15" s="3"/>
      <c r="G15" s="3">
        <v>17800</v>
      </c>
      <c r="H15" s="3">
        <v>0</v>
      </c>
      <c r="I15" s="3">
        <v>0</v>
      </c>
    </row>
    <row r="16" spans="2:9" ht="15" x14ac:dyDescent="0.15">
      <c r="B16" s="3" t="s">
        <v>20</v>
      </c>
      <c r="C16" s="3" t="s">
        <v>14</v>
      </c>
      <c r="D16" s="3" t="s">
        <v>9</v>
      </c>
      <c r="E16" s="3">
        <v>256</v>
      </c>
      <c r="F16" s="3">
        <v>17800</v>
      </c>
      <c r="G16" s="3">
        <v>0</v>
      </c>
      <c r="H16" s="3">
        <v>0</v>
      </c>
      <c r="I16" s="3">
        <v>0</v>
      </c>
    </row>
    <row r="20" spans="2:9" ht="15" x14ac:dyDescent="0.15">
      <c r="B20" s="3"/>
      <c r="C20" s="3"/>
      <c r="D20" s="3"/>
      <c r="E20" s="3"/>
      <c r="F20" s="3"/>
      <c r="G20" s="3"/>
      <c r="H20" s="3"/>
      <c r="I20" s="3"/>
    </row>
    <row r="22" spans="2:9" ht="15" x14ac:dyDescent="0.15">
      <c r="B22" s="3"/>
      <c r="C22" s="3"/>
      <c r="D22" s="3"/>
      <c r="E22" s="3"/>
      <c r="F22" s="3"/>
      <c r="G22" s="3"/>
      <c r="H22" s="3"/>
      <c r="I22" s="3"/>
    </row>
  </sheetData>
  <mergeCells count="8">
    <mergeCell ref="H3:H4"/>
    <mergeCell ref="I3:I4"/>
    <mergeCell ref="B3:B4"/>
    <mergeCell ref="C3:C4"/>
    <mergeCell ref="E3:E4"/>
    <mergeCell ref="G3:G4"/>
    <mergeCell ref="D3:D4"/>
    <mergeCell ref="F3:F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8"/>
  <sheetViews>
    <sheetView topLeftCell="A36" workbookViewId="0">
      <selection activeCell="B42" sqref="B42:H43"/>
    </sheetView>
  </sheetViews>
  <sheetFormatPr defaultRowHeight="13.5" x14ac:dyDescent="0.15"/>
  <cols>
    <col min="2" max="2" width="19.375" customWidth="1"/>
    <col min="3" max="3" width="13.625" customWidth="1"/>
    <col min="4" max="4" width="14.375" customWidth="1"/>
    <col min="5" max="5" width="15" customWidth="1"/>
    <col min="6" max="6" width="18.5" customWidth="1"/>
    <col min="7" max="7" width="13.25" customWidth="1"/>
    <col min="8" max="8" width="13.125" customWidth="1"/>
  </cols>
  <sheetData>
    <row r="2" spans="2:7" ht="13.5" customHeight="1" x14ac:dyDescent="0.15">
      <c r="B2" s="5" t="s">
        <v>0</v>
      </c>
      <c r="C2" s="5" t="s">
        <v>33</v>
      </c>
      <c r="D2" s="5" t="s">
        <v>2</v>
      </c>
      <c r="E2" s="5" t="s">
        <v>43</v>
      </c>
      <c r="F2" s="5" t="s">
        <v>40</v>
      </c>
      <c r="G2" s="5" t="s">
        <v>39</v>
      </c>
    </row>
    <row r="3" spans="2:7" x14ac:dyDescent="0.15">
      <c r="B3" s="6"/>
      <c r="C3" s="6"/>
      <c r="D3" s="6"/>
      <c r="E3" s="6"/>
      <c r="F3" s="6"/>
      <c r="G3" s="6"/>
    </row>
    <row r="4" spans="2:7" ht="15" x14ac:dyDescent="0.15">
      <c r="B4" s="3" t="s">
        <v>15</v>
      </c>
      <c r="C4" s="3">
        <v>42324</v>
      </c>
      <c r="D4" s="3">
        <v>27580</v>
      </c>
      <c r="E4" s="3">
        <v>7035</v>
      </c>
      <c r="F4" s="3">
        <v>777</v>
      </c>
      <c r="G4">
        <f>D4-E4-F4</f>
        <v>19768</v>
      </c>
    </row>
    <row r="5" spans="2:7" ht="15" x14ac:dyDescent="0.15">
      <c r="B5" s="3" t="s">
        <v>34</v>
      </c>
      <c r="C5" s="3">
        <v>111712</v>
      </c>
      <c r="D5" s="3">
        <v>46052</v>
      </c>
      <c r="E5" s="3">
        <v>12344</v>
      </c>
      <c r="F5" s="3">
        <v>1312</v>
      </c>
      <c r="G5">
        <f t="shared" ref="G5:G8" si="0">D5-E5-F5</f>
        <v>32396</v>
      </c>
    </row>
    <row r="6" spans="2:7" ht="15" x14ac:dyDescent="0.15">
      <c r="B6" s="3" t="s">
        <v>37</v>
      </c>
      <c r="C6" s="3">
        <v>33056</v>
      </c>
      <c r="D6" s="3">
        <v>19188</v>
      </c>
      <c r="E6" s="3">
        <v>1568</v>
      </c>
      <c r="F6" s="3">
        <v>1372</v>
      </c>
      <c r="G6">
        <f t="shared" si="0"/>
        <v>16248</v>
      </c>
    </row>
    <row r="7" spans="2:7" ht="15" x14ac:dyDescent="0.15">
      <c r="B7" s="3" t="s">
        <v>19</v>
      </c>
      <c r="C7" s="3">
        <v>15612</v>
      </c>
      <c r="D7" s="3">
        <v>0</v>
      </c>
      <c r="E7" s="3">
        <v>0</v>
      </c>
      <c r="F7" s="3">
        <v>0</v>
      </c>
      <c r="G7">
        <f t="shared" si="0"/>
        <v>0</v>
      </c>
    </row>
    <row r="8" spans="2:7" ht="15" x14ac:dyDescent="0.15">
      <c r="B8" s="3" t="s">
        <v>20</v>
      </c>
      <c r="C8" s="3">
        <v>17800</v>
      </c>
      <c r="D8" s="3">
        <v>0</v>
      </c>
      <c r="E8" s="3">
        <v>0</v>
      </c>
      <c r="F8" s="3">
        <v>0</v>
      </c>
      <c r="G8">
        <f t="shared" si="0"/>
        <v>0</v>
      </c>
    </row>
    <row r="14" spans="2:7" ht="15" x14ac:dyDescent="0.15">
      <c r="B14" s="4" t="s">
        <v>44</v>
      </c>
      <c r="C14" s="4" t="s">
        <v>45</v>
      </c>
      <c r="D14" s="4" t="s">
        <v>47</v>
      </c>
      <c r="E14" s="4" t="s">
        <v>9</v>
      </c>
      <c r="F14" s="4">
        <v>256</v>
      </c>
      <c r="G14" s="4">
        <v>31621</v>
      </c>
    </row>
    <row r="15" spans="2:7" ht="15" x14ac:dyDescent="0.15">
      <c r="B15" s="4" t="s">
        <v>44</v>
      </c>
      <c r="C15" s="4" t="s">
        <v>45</v>
      </c>
      <c r="D15" s="4" t="s">
        <v>48</v>
      </c>
      <c r="E15" s="4" t="s">
        <v>9</v>
      </c>
      <c r="F15" s="4">
        <v>1024</v>
      </c>
      <c r="G15" s="4">
        <v>69747</v>
      </c>
    </row>
    <row r="16" spans="2:7" ht="15" x14ac:dyDescent="0.15">
      <c r="B16" s="4" t="s">
        <v>44</v>
      </c>
      <c r="C16" s="4" t="s">
        <v>45</v>
      </c>
      <c r="D16" s="4" t="s">
        <v>14</v>
      </c>
      <c r="E16" s="4" t="s">
        <v>9</v>
      </c>
      <c r="F16" s="4">
        <v>256</v>
      </c>
      <c r="G16" s="4">
        <v>32042</v>
      </c>
    </row>
    <row r="17" spans="2:7" ht="15" x14ac:dyDescent="0.15">
      <c r="B17" s="4" t="s">
        <v>44</v>
      </c>
      <c r="C17" s="4" t="s">
        <v>46</v>
      </c>
      <c r="D17" s="4" t="s">
        <v>14</v>
      </c>
      <c r="E17" s="4" t="s">
        <v>9</v>
      </c>
      <c r="F17" s="4">
        <v>1024</v>
      </c>
      <c r="G17" s="4">
        <v>59498</v>
      </c>
    </row>
    <row r="42" spans="2:8" x14ac:dyDescent="0.15">
      <c r="B42" s="5" t="s">
        <v>0</v>
      </c>
      <c r="C42" s="5" t="s">
        <v>33</v>
      </c>
      <c r="D42" s="5" t="s">
        <v>14</v>
      </c>
      <c r="E42" s="5" t="s">
        <v>42</v>
      </c>
      <c r="F42" s="5" t="s">
        <v>41</v>
      </c>
      <c r="G42" s="5" t="s">
        <v>39</v>
      </c>
      <c r="H42" s="5" t="s">
        <v>14</v>
      </c>
    </row>
    <row r="43" spans="2:8" x14ac:dyDescent="0.15">
      <c r="B43" s="6"/>
      <c r="C43" s="6"/>
      <c r="D43" s="6"/>
      <c r="E43" s="6"/>
      <c r="F43" s="6"/>
      <c r="G43" s="6"/>
      <c r="H43" s="6"/>
    </row>
    <row r="44" spans="2:8" ht="15" x14ac:dyDescent="0.15">
      <c r="B44" s="3" t="s">
        <v>15</v>
      </c>
      <c r="C44" s="3">
        <v>42324</v>
      </c>
      <c r="D44" s="3">
        <v>27580</v>
      </c>
      <c r="E44" s="3">
        <v>7035</v>
      </c>
      <c r="F44" s="3">
        <v>777</v>
      </c>
      <c r="G44">
        <f>D44-E44-F44</f>
        <v>19768</v>
      </c>
      <c r="H44" s="4">
        <v>0</v>
      </c>
    </row>
    <row r="45" spans="2:8" ht="15" x14ac:dyDescent="0.15">
      <c r="B45" s="3" t="s">
        <v>34</v>
      </c>
      <c r="C45" s="3">
        <v>111712</v>
      </c>
      <c r="D45" s="3">
        <v>46052</v>
      </c>
      <c r="E45" s="3">
        <v>12344</v>
      </c>
      <c r="F45" s="3">
        <v>1312</v>
      </c>
      <c r="G45">
        <f t="shared" ref="G45" si="1">D45-E45-F45</f>
        <v>32396</v>
      </c>
      <c r="H45" s="4">
        <v>0</v>
      </c>
    </row>
    <row r="46" spans="2:8" ht="15" x14ac:dyDescent="0.15">
      <c r="B46" s="3" t="s">
        <v>51</v>
      </c>
      <c r="C46" s="3">
        <v>15612</v>
      </c>
      <c r="D46" s="3">
        <v>0</v>
      </c>
      <c r="E46" s="3">
        <v>0</v>
      </c>
      <c r="F46" s="3">
        <v>0</v>
      </c>
      <c r="H46" s="4">
        <v>34677</v>
      </c>
    </row>
    <row r="47" spans="2:8" ht="15" x14ac:dyDescent="0.15">
      <c r="B47" s="3" t="s">
        <v>52</v>
      </c>
      <c r="C47" s="3">
        <v>17800</v>
      </c>
      <c r="D47" s="3">
        <v>0</v>
      </c>
      <c r="E47" s="3">
        <v>0</v>
      </c>
      <c r="F47" s="3">
        <v>0</v>
      </c>
      <c r="H47" s="4">
        <v>36282</v>
      </c>
    </row>
    <row r="48" spans="2:8" ht="15" x14ac:dyDescent="0.15">
      <c r="B48" s="3" t="s">
        <v>37</v>
      </c>
      <c r="C48" s="3">
        <v>33056</v>
      </c>
      <c r="D48" s="3">
        <v>19188</v>
      </c>
      <c r="E48" s="3">
        <v>1568</v>
      </c>
      <c r="F48" s="3">
        <v>1372</v>
      </c>
      <c r="G48">
        <f>D48-E48-F48</f>
        <v>16248</v>
      </c>
      <c r="H48" s="4">
        <v>0</v>
      </c>
    </row>
    <row r="49" spans="2:8" ht="15" x14ac:dyDescent="0.15">
      <c r="B49" s="4" t="s">
        <v>49</v>
      </c>
      <c r="C49" s="4">
        <v>31621</v>
      </c>
      <c r="D49" s="4">
        <v>0</v>
      </c>
      <c r="E49" s="4">
        <v>0</v>
      </c>
      <c r="F49" s="4">
        <v>0</v>
      </c>
      <c r="H49" s="4">
        <v>32042</v>
      </c>
    </row>
    <row r="50" spans="2:8" ht="15" x14ac:dyDescent="0.15">
      <c r="C50" s="4">
        <v>34677</v>
      </c>
    </row>
    <row r="51" spans="2:8" ht="15" x14ac:dyDescent="0.15">
      <c r="C51" s="4">
        <v>36282</v>
      </c>
      <c r="F51" s="4">
        <v>31621</v>
      </c>
    </row>
    <row r="52" spans="2:8" x14ac:dyDescent="0.15">
      <c r="B52" s="5"/>
      <c r="C52" s="5"/>
      <c r="D52" s="5"/>
      <c r="E52" s="5"/>
      <c r="F52" s="5"/>
      <c r="G52" s="5"/>
    </row>
    <row r="53" spans="2:8" x14ac:dyDescent="0.15">
      <c r="B53" s="6"/>
      <c r="C53" s="6"/>
      <c r="D53" s="6"/>
      <c r="E53" s="6"/>
      <c r="F53" s="6"/>
      <c r="G53" s="6"/>
    </row>
    <row r="54" spans="2:8" ht="15" x14ac:dyDescent="0.15">
      <c r="B54" s="3"/>
      <c r="C54" s="3"/>
      <c r="D54" s="3"/>
      <c r="E54" s="3"/>
      <c r="F54" s="3"/>
    </row>
    <row r="55" spans="2:8" ht="15" x14ac:dyDescent="0.15">
      <c r="B55" s="3"/>
      <c r="C55" s="3"/>
      <c r="D55" s="3"/>
      <c r="E55" s="3"/>
      <c r="F55" s="3"/>
    </row>
    <row r="56" spans="2:8" ht="15" x14ac:dyDescent="0.15">
      <c r="B56" s="3"/>
      <c r="C56" s="3"/>
      <c r="D56" s="3"/>
      <c r="E56" s="3"/>
      <c r="F56" s="3"/>
    </row>
    <row r="57" spans="2:8" ht="15" x14ac:dyDescent="0.15">
      <c r="B57" s="3"/>
      <c r="C57" s="3"/>
      <c r="D57" s="3"/>
      <c r="E57" s="3"/>
      <c r="F57" s="3"/>
    </row>
    <row r="58" spans="2:8" ht="15" x14ac:dyDescent="0.15">
      <c r="B58" s="3"/>
      <c r="C58" s="3"/>
      <c r="D58" s="3"/>
      <c r="E58" s="3"/>
      <c r="F58" s="3"/>
    </row>
  </sheetData>
  <mergeCells count="19">
    <mergeCell ref="G52:G53"/>
    <mergeCell ref="B42:B43"/>
    <mergeCell ref="C42:C43"/>
    <mergeCell ref="D42:D43"/>
    <mergeCell ref="E42:E43"/>
    <mergeCell ref="F42:F43"/>
    <mergeCell ref="G42:G43"/>
    <mergeCell ref="B52:B53"/>
    <mergeCell ref="C52:C53"/>
    <mergeCell ref="D52:D53"/>
    <mergeCell ref="E52:E53"/>
    <mergeCell ref="F52:F53"/>
    <mergeCell ref="G2:G3"/>
    <mergeCell ref="H42:H43"/>
    <mergeCell ref="B2:B3"/>
    <mergeCell ref="C2:C3"/>
    <mergeCell ref="D2:D3"/>
    <mergeCell ref="E2:E3"/>
    <mergeCell ref="F2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topLeftCell="B1" workbookViewId="0">
      <selection activeCell="O7" sqref="O7"/>
    </sheetView>
  </sheetViews>
  <sheetFormatPr defaultRowHeight="13.5" x14ac:dyDescent="0.15"/>
  <cols>
    <col min="1" max="1" width="13.75" customWidth="1"/>
    <col min="2" max="2" width="17.875" customWidth="1"/>
    <col min="3" max="3" width="20.5" customWidth="1"/>
    <col min="4" max="4" width="16.125" customWidth="1"/>
    <col min="5" max="5" width="21" customWidth="1"/>
    <col min="6" max="6" width="17.375" customWidth="1"/>
    <col min="7" max="7" width="13.875" customWidth="1"/>
    <col min="8" max="8" width="12" customWidth="1"/>
  </cols>
  <sheetData>
    <row r="3" spans="1:9" s="4" customFormat="1" ht="15" x14ac:dyDescent="0.15">
      <c r="A3" s="5" t="s">
        <v>0</v>
      </c>
      <c r="B3" s="6"/>
      <c r="C3" s="5" t="s">
        <v>13</v>
      </c>
      <c r="D3" s="5" t="s">
        <v>1</v>
      </c>
      <c r="E3" s="5" t="s">
        <v>6</v>
      </c>
      <c r="F3" s="5" t="s">
        <v>2</v>
      </c>
      <c r="G3" s="5" t="s">
        <v>7</v>
      </c>
      <c r="H3" s="5" t="s">
        <v>3</v>
      </c>
      <c r="I3" s="5" t="s">
        <v>10</v>
      </c>
    </row>
    <row r="4" spans="1:9" s="4" customFormat="1" ht="15" x14ac:dyDescent="0.15">
      <c r="A4" s="4" t="s">
        <v>4</v>
      </c>
      <c r="B4" s="4" t="s">
        <v>5</v>
      </c>
      <c r="C4" s="6"/>
      <c r="D4" s="6"/>
      <c r="E4" s="6"/>
      <c r="F4" s="6"/>
      <c r="G4" s="6"/>
      <c r="H4" s="6"/>
      <c r="I4" s="6"/>
    </row>
    <row r="5" spans="1:9" s="4" customFormat="1" ht="15" x14ac:dyDescent="0.15">
      <c r="A5" s="5" t="s">
        <v>23</v>
      </c>
      <c r="B5" s="5"/>
      <c r="C5" s="4" t="s">
        <v>14</v>
      </c>
      <c r="D5" s="4" t="s">
        <v>9</v>
      </c>
      <c r="E5" s="4">
        <v>1024</v>
      </c>
      <c r="F5" s="4">
        <v>46550</v>
      </c>
      <c r="G5" s="4">
        <v>27084</v>
      </c>
      <c r="H5" s="4">
        <v>811</v>
      </c>
    </row>
    <row r="6" spans="1:9" s="4" customFormat="1" ht="15" x14ac:dyDescent="0.15">
      <c r="A6" s="5" t="s">
        <v>24</v>
      </c>
      <c r="B6" s="5"/>
      <c r="C6" s="4" t="s">
        <v>4</v>
      </c>
      <c r="D6" s="4" t="s">
        <v>9</v>
      </c>
      <c r="E6" s="4">
        <v>1024</v>
      </c>
      <c r="F6" s="4">
        <v>109273</v>
      </c>
      <c r="G6" s="4" t="s">
        <v>11</v>
      </c>
      <c r="H6" s="4" t="s">
        <v>11</v>
      </c>
    </row>
    <row r="7" spans="1:9" s="4" customFormat="1" ht="15" x14ac:dyDescent="0.15">
      <c r="A7" s="4" t="s">
        <v>17</v>
      </c>
      <c r="B7" s="4" t="s">
        <v>26</v>
      </c>
      <c r="C7" s="4" t="s">
        <v>4</v>
      </c>
      <c r="D7" s="4" t="s">
        <v>22</v>
      </c>
      <c r="E7" s="4">
        <v>1024</v>
      </c>
      <c r="F7" s="4">
        <v>66565</v>
      </c>
      <c r="G7" s="4" t="s">
        <v>11</v>
      </c>
      <c r="H7" s="4" t="s">
        <v>11</v>
      </c>
    </row>
    <row r="8" spans="1:9" s="4" customFormat="1" ht="15" x14ac:dyDescent="0.15">
      <c r="A8" s="4" t="s">
        <v>17</v>
      </c>
      <c r="B8" s="4" t="s">
        <v>18</v>
      </c>
      <c r="C8" s="4" t="s">
        <v>14</v>
      </c>
      <c r="D8" s="4" t="s">
        <v>9</v>
      </c>
      <c r="E8" s="4">
        <v>1024</v>
      </c>
      <c r="F8" s="4">
        <v>23104</v>
      </c>
      <c r="G8" s="4">
        <v>5789</v>
      </c>
      <c r="H8" s="4">
        <v>1389</v>
      </c>
    </row>
    <row r="9" spans="1:9" s="4" customFormat="1" ht="15" x14ac:dyDescent="0.15">
      <c r="A9" s="4" t="s">
        <v>44</v>
      </c>
      <c r="B9" s="4" t="s">
        <v>45</v>
      </c>
      <c r="C9" s="4" t="s">
        <v>48</v>
      </c>
      <c r="D9" s="4" t="s">
        <v>9</v>
      </c>
      <c r="E9" s="4">
        <v>1024</v>
      </c>
      <c r="F9" s="4">
        <v>69747</v>
      </c>
      <c r="G9" s="4" t="s">
        <v>11</v>
      </c>
      <c r="H9" s="4" t="s">
        <v>11</v>
      </c>
    </row>
    <row r="10" spans="1:9" s="4" customFormat="1" ht="15" x14ac:dyDescent="0.15">
      <c r="A10" s="4" t="s">
        <v>44</v>
      </c>
      <c r="B10" s="4" t="s">
        <v>46</v>
      </c>
      <c r="C10" s="4" t="s">
        <v>14</v>
      </c>
      <c r="D10" s="4" t="s">
        <v>9</v>
      </c>
      <c r="E10" s="4">
        <v>1024</v>
      </c>
      <c r="F10" s="4">
        <v>59498</v>
      </c>
      <c r="G10" s="4" t="s">
        <v>11</v>
      </c>
      <c r="H10" s="4" t="s">
        <v>11</v>
      </c>
    </row>
    <row r="11" spans="1:9" s="4" customFormat="1" ht="15" x14ac:dyDescent="0.15">
      <c r="A11" s="5" t="s">
        <v>19</v>
      </c>
      <c r="B11" s="5"/>
      <c r="C11" s="4" t="s">
        <v>14</v>
      </c>
      <c r="D11" s="4" t="s">
        <v>9</v>
      </c>
      <c r="E11" s="4">
        <v>1024</v>
      </c>
      <c r="F11" s="4">
        <v>140744</v>
      </c>
      <c r="G11" s="4" t="s">
        <v>11</v>
      </c>
      <c r="H11" s="4" t="s">
        <v>11</v>
      </c>
    </row>
    <row r="12" spans="1:9" s="4" customFormat="1" ht="15" x14ac:dyDescent="0.15">
      <c r="A12" s="5" t="s">
        <v>19</v>
      </c>
      <c r="B12" s="5"/>
      <c r="C12" s="4" t="s">
        <v>29</v>
      </c>
      <c r="D12" s="4" t="s">
        <v>9</v>
      </c>
      <c r="E12" s="4">
        <v>1024</v>
      </c>
      <c r="F12" s="4">
        <v>40077</v>
      </c>
      <c r="G12" s="4" t="s">
        <v>11</v>
      </c>
      <c r="H12" s="4" t="s">
        <v>11</v>
      </c>
    </row>
    <row r="16" spans="1:9" x14ac:dyDescent="0.15">
      <c r="B16" s="5" t="s">
        <v>0</v>
      </c>
      <c r="C16" s="5" t="s">
        <v>33</v>
      </c>
      <c r="D16" s="5" t="s">
        <v>14</v>
      </c>
      <c r="E16" s="5" t="s">
        <v>42</v>
      </c>
      <c r="F16" s="5" t="s">
        <v>41</v>
      </c>
      <c r="G16" s="5" t="s">
        <v>39</v>
      </c>
      <c r="H16" s="5" t="s">
        <v>14</v>
      </c>
    </row>
    <row r="17" spans="2:8" x14ac:dyDescent="0.15">
      <c r="B17" s="6"/>
      <c r="C17" s="6"/>
      <c r="D17" s="6"/>
      <c r="E17" s="6"/>
      <c r="F17" s="6"/>
      <c r="G17" s="6"/>
      <c r="H17" s="6"/>
    </row>
    <row r="18" spans="2:8" ht="15" x14ac:dyDescent="0.15">
      <c r="B18" s="4" t="s">
        <v>50</v>
      </c>
      <c r="C18" s="4">
        <v>109273</v>
      </c>
      <c r="D18" s="4">
        <v>46550</v>
      </c>
      <c r="E18" s="4">
        <v>27084</v>
      </c>
      <c r="F18" s="4">
        <v>811</v>
      </c>
      <c r="G18" s="4">
        <f>D18-E18-F18</f>
        <v>18655</v>
      </c>
      <c r="H18" s="4">
        <v>0</v>
      </c>
    </row>
    <row r="19" spans="2:8" ht="15" x14ac:dyDescent="0.15">
      <c r="B19" s="4" t="s">
        <v>53</v>
      </c>
      <c r="C19" s="4">
        <v>40077</v>
      </c>
      <c r="D19" s="4">
        <v>0</v>
      </c>
      <c r="E19" s="4">
        <v>0</v>
      </c>
      <c r="F19" s="4">
        <v>0</v>
      </c>
      <c r="G19" s="4">
        <f t="shared" ref="G19:G21" si="0">D19-E19-F19</f>
        <v>0</v>
      </c>
      <c r="H19" s="4">
        <v>140744</v>
      </c>
    </row>
    <row r="20" spans="2:8" ht="15" x14ac:dyDescent="0.15">
      <c r="B20" s="4" t="s">
        <v>37</v>
      </c>
      <c r="C20" s="4">
        <v>66565</v>
      </c>
      <c r="D20" s="4">
        <v>23104</v>
      </c>
      <c r="E20" s="4">
        <v>5789</v>
      </c>
      <c r="F20" s="4">
        <v>1389</v>
      </c>
      <c r="G20" s="4">
        <f t="shared" si="0"/>
        <v>15926</v>
      </c>
      <c r="H20" s="4">
        <v>0</v>
      </c>
    </row>
    <row r="21" spans="2:8" ht="15" x14ac:dyDescent="0.15">
      <c r="B21" s="4" t="s">
        <v>54</v>
      </c>
      <c r="C21" s="4">
        <v>69747</v>
      </c>
      <c r="D21" s="4">
        <v>0</v>
      </c>
      <c r="E21" s="4">
        <v>0</v>
      </c>
      <c r="F21" s="4">
        <v>0</v>
      </c>
      <c r="G21" s="4">
        <f t="shared" si="0"/>
        <v>0</v>
      </c>
      <c r="H21" s="4">
        <v>59498</v>
      </c>
    </row>
    <row r="22" spans="2:8" ht="15" x14ac:dyDescent="0.15">
      <c r="B22" s="4"/>
    </row>
    <row r="23" spans="2:8" ht="15" x14ac:dyDescent="0.15">
      <c r="B23" s="4"/>
    </row>
    <row r="24" spans="2:8" ht="15" x14ac:dyDescent="0.15">
      <c r="B24" s="4"/>
    </row>
    <row r="25" spans="2:8" ht="15" x14ac:dyDescent="0.15">
      <c r="B25" s="4"/>
    </row>
  </sheetData>
  <mergeCells count="19">
    <mergeCell ref="I3:I4"/>
    <mergeCell ref="A5:B5"/>
    <mergeCell ref="A6:B6"/>
    <mergeCell ref="A11:B11"/>
    <mergeCell ref="A12:B12"/>
    <mergeCell ref="A3:B3"/>
    <mergeCell ref="C3:C4"/>
    <mergeCell ref="D3:D4"/>
    <mergeCell ref="E3:E4"/>
    <mergeCell ref="F3:F4"/>
    <mergeCell ref="G3:G4"/>
    <mergeCell ref="H3:H4"/>
    <mergeCell ref="G16:G17"/>
    <mergeCell ref="H16:H17"/>
    <mergeCell ref="B16:B17"/>
    <mergeCell ref="C16:C17"/>
    <mergeCell ref="D16:D17"/>
    <mergeCell ref="E16:E17"/>
    <mergeCell ref="F16:F1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24"/>
  <sheetViews>
    <sheetView topLeftCell="A4" workbookViewId="0">
      <selection activeCell="J8" sqref="J8"/>
    </sheetView>
  </sheetViews>
  <sheetFormatPr defaultRowHeight="13.5" x14ac:dyDescent="0.15"/>
  <cols>
    <col min="1" max="1" width="13.75" customWidth="1"/>
    <col min="2" max="2" width="17.5" customWidth="1"/>
    <col min="3" max="3" width="16.875" customWidth="1"/>
    <col min="4" max="4" width="18.25" customWidth="1"/>
    <col min="5" max="5" width="16.375" customWidth="1"/>
    <col min="6" max="6" width="18.125" customWidth="1"/>
    <col min="7" max="7" width="18.75" customWidth="1"/>
    <col min="8" max="8" width="19.625" customWidth="1"/>
    <col min="9" max="9" width="13.375" customWidth="1"/>
  </cols>
  <sheetData>
    <row r="6" spans="1:10" s="8" customFormat="1" ht="18.75" x14ac:dyDescent="0.15">
      <c r="A6" s="7" t="s">
        <v>65</v>
      </c>
      <c r="B6" s="7"/>
      <c r="C6" s="8" t="s">
        <v>13</v>
      </c>
      <c r="D6" s="8" t="s">
        <v>66</v>
      </c>
      <c r="E6" s="8" t="s">
        <v>6</v>
      </c>
      <c r="F6" s="8" t="s">
        <v>2</v>
      </c>
      <c r="G6" s="8" t="s">
        <v>67</v>
      </c>
      <c r="H6" s="8" t="s">
        <v>68</v>
      </c>
      <c r="I6" s="8" t="s">
        <v>69</v>
      </c>
    </row>
    <row r="7" spans="1:10" s="8" customFormat="1" ht="18.75" x14ac:dyDescent="0.15">
      <c r="A7" s="7" t="s">
        <v>23</v>
      </c>
      <c r="B7" s="7"/>
      <c r="C7" s="8" t="s">
        <v>14</v>
      </c>
      <c r="D7" s="8" t="s">
        <v>9</v>
      </c>
      <c r="E7" s="8">
        <v>256</v>
      </c>
      <c r="F7" s="8">
        <v>27580</v>
      </c>
      <c r="G7" s="8">
        <v>7035</v>
      </c>
      <c r="H7" s="8">
        <v>777</v>
      </c>
      <c r="I7" s="8">
        <v>41.4</v>
      </c>
      <c r="J7" s="8">
        <v>1141812</v>
      </c>
    </row>
    <row r="8" spans="1:10" s="8" customFormat="1" ht="18.75" x14ac:dyDescent="0.15">
      <c r="A8" s="7" t="s">
        <v>23</v>
      </c>
      <c r="B8" s="7"/>
      <c r="C8" s="8" t="s">
        <v>14</v>
      </c>
      <c r="D8" s="8" t="s">
        <v>9</v>
      </c>
      <c r="E8" s="8">
        <v>1024</v>
      </c>
      <c r="F8" s="8">
        <v>46550</v>
      </c>
      <c r="G8" s="8">
        <v>27084</v>
      </c>
      <c r="H8" s="8">
        <v>811</v>
      </c>
      <c r="I8" s="8">
        <v>46.5</v>
      </c>
      <c r="J8" s="8">
        <v>2164575</v>
      </c>
    </row>
    <row r="9" spans="1:10" s="8" customFormat="1" ht="18.75" x14ac:dyDescent="0.15">
      <c r="A9" s="7" t="s">
        <v>23</v>
      </c>
      <c r="B9" s="7"/>
      <c r="C9" s="8" t="s">
        <v>14</v>
      </c>
      <c r="D9" s="8" t="s">
        <v>9</v>
      </c>
      <c r="E9" s="8">
        <v>2048</v>
      </c>
      <c r="F9" s="8">
        <v>73918</v>
      </c>
      <c r="I9" s="8">
        <v>47.3</v>
      </c>
      <c r="J9" s="8">
        <v>3496321.4</v>
      </c>
    </row>
    <row r="10" spans="1:10" s="8" customFormat="1" ht="18.75" x14ac:dyDescent="0.15">
      <c r="A10" s="8" t="s">
        <v>63</v>
      </c>
      <c r="B10" s="8" t="s">
        <v>64</v>
      </c>
      <c r="C10" s="8" t="s">
        <v>4</v>
      </c>
      <c r="D10" s="8" t="s">
        <v>9</v>
      </c>
      <c r="E10" s="8">
        <v>256</v>
      </c>
      <c r="F10" s="8">
        <v>15612</v>
      </c>
      <c r="G10" s="8" t="s">
        <v>21</v>
      </c>
      <c r="H10" s="8" t="s">
        <v>21</v>
      </c>
      <c r="I10" s="8">
        <v>54</v>
      </c>
      <c r="J10" s="8">
        <v>843048</v>
      </c>
    </row>
    <row r="11" spans="1:10" s="8" customFormat="1" ht="18.75" x14ac:dyDescent="0.15">
      <c r="A11" s="8" t="s">
        <v>63</v>
      </c>
      <c r="B11" s="8" t="s">
        <v>64</v>
      </c>
      <c r="C11" s="8" t="s">
        <v>4</v>
      </c>
      <c r="D11" s="8" t="s">
        <v>9</v>
      </c>
      <c r="E11" s="8">
        <v>1024</v>
      </c>
      <c r="F11" s="8">
        <v>40077</v>
      </c>
      <c r="G11" s="8" t="s">
        <v>21</v>
      </c>
      <c r="H11" s="8" t="s">
        <v>21</v>
      </c>
      <c r="I11" s="8">
        <v>70</v>
      </c>
      <c r="J11" s="8">
        <v>2805390</v>
      </c>
    </row>
    <row r="12" spans="1:10" s="8" customFormat="1" ht="18.75" x14ac:dyDescent="0.15">
      <c r="A12" s="8" t="s">
        <v>63</v>
      </c>
      <c r="B12" s="8" t="s">
        <v>64</v>
      </c>
      <c r="C12" s="8" t="s">
        <v>4</v>
      </c>
      <c r="D12" s="8" t="s">
        <v>9</v>
      </c>
      <c r="E12" s="8">
        <v>2048</v>
      </c>
      <c r="F12" s="8">
        <v>66085</v>
      </c>
      <c r="I12" s="8">
        <v>75.099999999999994</v>
      </c>
      <c r="J12" s="8">
        <v>4962983.5</v>
      </c>
    </row>
    <row r="13" spans="1:10" s="8" customFormat="1" ht="18.75" x14ac:dyDescent="0.15">
      <c r="A13" s="8" t="s">
        <v>20</v>
      </c>
      <c r="B13" s="8" t="s">
        <v>21</v>
      </c>
      <c r="C13" s="8" t="s">
        <v>4</v>
      </c>
      <c r="D13" s="8" t="s">
        <v>9</v>
      </c>
      <c r="E13" s="8">
        <v>256</v>
      </c>
      <c r="F13" s="8">
        <v>14414</v>
      </c>
      <c r="G13" s="8" t="s">
        <v>55</v>
      </c>
      <c r="H13" s="8" t="s">
        <v>55</v>
      </c>
      <c r="I13" s="8">
        <v>58.3</v>
      </c>
      <c r="J13" s="8">
        <v>840336.2</v>
      </c>
    </row>
    <row r="14" spans="1:10" s="8" customFormat="1" ht="18.75" x14ac:dyDescent="0.15">
      <c r="A14" s="8" t="s">
        <v>20</v>
      </c>
      <c r="B14" s="8" t="s">
        <v>21</v>
      </c>
      <c r="C14" s="8" t="s">
        <v>4</v>
      </c>
      <c r="D14" s="8" t="s">
        <v>9</v>
      </c>
      <c r="E14" s="8">
        <v>1024</v>
      </c>
      <c r="F14" s="8">
        <v>35662</v>
      </c>
      <c r="G14" s="8" t="s">
        <v>55</v>
      </c>
      <c r="H14" s="8" t="s">
        <v>55</v>
      </c>
      <c r="I14" s="8">
        <v>70.3</v>
      </c>
      <c r="J14" s="8">
        <v>2507038.6</v>
      </c>
    </row>
    <row r="15" spans="1:10" s="8" customFormat="1" ht="18.75" x14ac:dyDescent="0.15">
      <c r="A15" s="8" t="s">
        <v>20</v>
      </c>
      <c r="B15" s="8" t="s">
        <v>21</v>
      </c>
      <c r="C15" s="8" t="s">
        <v>4</v>
      </c>
      <c r="D15" s="8" t="s">
        <v>9</v>
      </c>
      <c r="E15" s="8">
        <v>2048</v>
      </c>
      <c r="F15" s="8">
        <v>63898</v>
      </c>
      <c r="G15" s="8" t="s">
        <v>55</v>
      </c>
      <c r="H15" s="8" t="s">
        <v>55</v>
      </c>
      <c r="I15" s="8">
        <v>74.5</v>
      </c>
      <c r="J15" s="8">
        <v>4760401</v>
      </c>
    </row>
    <row r="16" spans="1:10" s="8" customFormat="1" ht="18.75" x14ac:dyDescent="0.15">
      <c r="A16" s="8" t="s">
        <v>56</v>
      </c>
      <c r="B16" s="8" t="s">
        <v>57</v>
      </c>
      <c r="C16" s="8" t="s">
        <v>58</v>
      </c>
      <c r="D16" s="8" t="s">
        <v>59</v>
      </c>
      <c r="E16" s="8">
        <v>256</v>
      </c>
      <c r="F16" s="8">
        <v>20795</v>
      </c>
      <c r="G16" s="8">
        <v>1481</v>
      </c>
      <c r="H16" s="8">
        <v>1694</v>
      </c>
    </row>
    <row r="17" spans="1:8" s="8" customFormat="1" ht="18.75" x14ac:dyDescent="0.15">
      <c r="A17" s="8" t="s">
        <v>56</v>
      </c>
      <c r="B17" s="8" t="s">
        <v>57</v>
      </c>
      <c r="C17" s="8" t="s">
        <v>58</v>
      </c>
      <c r="D17" s="8" t="s">
        <v>59</v>
      </c>
      <c r="E17" s="8">
        <v>1024</v>
      </c>
      <c r="F17" s="8">
        <v>23790</v>
      </c>
      <c r="G17" s="8">
        <v>5442</v>
      </c>
      <c r="H17" s="8">
        <v>1646</v>
      </c>
    </row>
    <row r="18" spans="1:8" s="8" customFormat="1" ht="18.75" x14ac:dyDescent="0.15">
      <c r="A18" s="8" t="s">
        <v>56</v>
      </c>
      <c r="B18" s="8" t="s">
        <v>57</v>
      </c>
      <c r="C18" s="8" t="s">
        <v>58</v>
      </c>
      <c r="D18" s="8" t="s">
        <v>59</v>
      </c>
      <c r="E18" s="8">
        <v>2048</v>
      </c>
      <c r="F18" s="8">
        <v>29687</v>
      </c>
      <c r="G18" s="8">
        <v>10801</v>
      </c>
      <c r="H18" s="8">
        <v>1870</v>
      </c>
    </row>
    <row r="19" spans="1:8" s="8" customFormat="1" ht="18.75" x14ac:dyDescent="0.15">
      <c r="A19" s="8" t="s">
        <v>60</v>
      </c>
      <c r="B19" s="8" t="s">
        <v>61</v>
      </c>
      <c r="C19" s="8" t="s">
        <v>58</v>
      </c>
      <c r="D19" s="8" t="s">
        <v>59</v>
      </c>
      <c r="E19" s="8">
        <v>256</v>
      </c>
      <c r="F19" s="8">
        <v>18892</v>
      </c>
      <c r="G19" s="8">
        <v>1555</v>
      </c>
      <c r="H19" s="8">
        <v>1353</v>
      </c>
    </row>
    <row r="20" spans="1:8" s="8" customFormat="1" ht="18.75" x14ac:dyDescent="0.15">
      <c r="A20" s="8" t="s">
        <v>60</v>
      </c>
      <c r="B20" s="8" t="s">
        <v>61</v>
      </c>
      <c r="C20" s="8" t="s">
        <v>58</v>
      </c>
      <c r="D20" s="8" t="s">
        <v>59</v>
      </c>
      <c r="E20" s="8">
        <v>1024</v>
      </c>
      <c r="F20" s="8">
        <v>23914</v>
      </c>
      <c r="G20" s="8">
        <v>6682</v>
      </c>
      <c r="H20" s="8">
        <v>1380</v>
      </c>
    </row>
    <row r="21" spans="1:8" s="8" customFormat="1" ht="18.75" x14ac:dyDescent="0.15">
      <c r="A21" s="8" t="s">
        <v>60</v>
      </c>
      <c r="B21" s="8" t="s">
        <v>61</v>
      </c>
      <c r="C21" s="8" t="s">
        <v>58</v>
      </c>
      <c r="D21" s="8" t="s">
        <v>59</v>
      </c>
      <c r="E21" s="8">
        <v>2048</v>
      </c>
      <c r="F21" s="8">
        <v>30451</v>
      </c>
      <c r="G21" s="8">
        <v>13125</v>
      </c>
      <c r="H21" s="8">
        <v>1516</v>
      </c>
    </row>
    <row r="22" spans="1:8" s="8" customFormat="1" ht="18.75" x14ac:dyDescent="0.15">
      <c r="A22" s="8" t="s">
        <v>56</v>
      </c>
      <c r="B22" s="8" t="s">
        <v>62</v>
      </c>
      <c r="C22" s="8" t="s">
        <v>58</v>
      </c>
      <c r="D22" s="8" t="s">
        <v>59</v>
      </c>
      <c r="E22" s="8">
        <v>256</v>
      </c>
      <c r="F22" s="8">
        <v>21027</v>
      </c>
      <c r="G22" s="8">
        <v>1171</v>
      </c>
      <c r="H22" s="8">
        <v>2518</v>
      </c>
    </row>
    <row r="23" spans="1:8" s="8" customFormat="1" ht="18.75" x14ac:dyDescent="0.15">
      <c r="A23" s="8" t="s">
        <v>56</v>
      </c>
      <c r="B23" s="8" t="s">
        <v>62</v>
      </c>
      <c r="C23" s="8" t="s">
        <v>58</v>
      </c>
      <c r="D23" s="8" t="s">
        <v>59</v>
      </c>
      <c r="E23" s="8">
        <v>1024</v>
      </c>
      <c r="F23" s="8">
        <v>25071</v>
      </c>
      <c r="G23" s="8">
        <v>5016</v>
      </c>
      <c r="H23" s="8">
        <v>2876</v>
      </c>
    </row>
    <row r="24" spans="1:8" s="8" customFormat="1" ht="18.75" x14ac:dyDescent="0.15">
      <c r="A24" s="8" t="s">
        <v>56</v>
      </c>
      <c r="B24" s="8" t="s">
        <v>62</v>
      </c>
      <c r="C24" s="8" t="s">
        <v>58</v>
      </c>
      <c r="D24" s="8" t="s">
        <v>59</v>
      </c>
      <c r="E24" s="8">
        <v>2048</v>
      </c>
      <c r="F24" s="8">
        <v>30228</v>
      </c>
      <c r="G24" s="8">
        <v>9928</v>
      </c>
      <c r="H24" s="8">
        <v>3025</v>
      </c>
    </row>
  </sheetData>
  <mergeCells count="4">
    <mergeCell ref="A7:B7"/>
    <mergeCell ref="A8:B8"/>
    <mergeCell ref="A9:B9"/>
    <mergeCell ref="A6:B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30"/>
  <sheetViews>
    <sheetView tabSelected="1" topLeftCell="A91" workbookViewId="0">
      <selection activeCell="I95" sqref="I95"/>
    </sheetView>
  </sheetViews>
  <sheetFormatPr defaultRowHeight="13.5" x14ac:dyDescent="0.15"/>
  <cols>
    <col min="1" max="1" width="19.625" customWidth="1"/>
    <col min="2" max="2" width="26.375" customWidth="1"/>
    <col min="3" max="3" width="19.75" customWidth="1"/>
    <col min="4" max="4" width="18.125" customWidth="1"/>
    <col min="5" max="5" width="19.5" customWidth="1"/>
    <col min="6" max="6" width="20" customWidth="1"/>
    <col min="7" max="7" width="24.125" customWidth="1"/>
    <col min="8" max="8" width="28" customWidth="1"/>
    <col min="9" max="9" width="18" customWidth="1"/>
    <col min="10" max="10" width="32.5" customWidth="1"/>
    <col min="11" max="11" width="29.375" customWidth="1"/>
    <col min="12" max="12" width="42.625" customWidth="1"/>
  </cols>
  <sheetData>
    <row r="5" spans="1:12" ht="18.75" x14ac:dyDescent="0.15">
      <c r="A5" s="9"/>
      <c r="B5" s="8" t="s">
        <v>65</v>
      </c>
      <c r="C5" s="8" t="s">
        <v>13</v>
      </c>
      <c r="D5" s="8" t="s">
        <v>66</v>
      </c>
      <c r="E5" s="8" t="s">
        <v>6</v>
      </c>
      <c r="F5" s="8" t="s">
        <v>2</v>
      </c>
      <c r="G5" s="8" t="s">
        <v>67</v>
      </c>
      <c r="H5" s="8" t="s">
        <v>68</v>
      </c>
      <c r="I5" s="8" t="s">
        <v>69</v>
      </c>
      <c r="J5" s="8" t="s">
        <v>85</v>
      </c>
      <c r="K5" s="8" t="s">
        <v>86</v>
      </c>
      <c r="L5" s="8" t="s">
        <v>87</v>
      </c>
    </row>
    <row r="6" spans="1:12" s="8" customFormat="1" ht="18.75" x14ac:dyDescent="0.15">
      <c r="A6" s="9"/>
      <c r="B6" s="8" t="s">
        <v>23</v>
      </c>
      <c r="C6" s="8" t="s">
        <v>14</v>
      </c>
      <c r="D6" s="8" t="s">
        <v>9</v>
      </c>
      <c r="E6" s="8">
        <v>2048</v>
      </c>
      <c r="F6" s="8">
        <v>73918</v>
      </c>
      <c r="G6" s="8">
        <v>54523</v>
      </c>
      <c r="H6" s="8">
        <v>817</v>
      </c>
      <c r="I6" s="8">
        <v>47.3</v>
      </c>
      <c r="J6" s="8">
        <f>73918/F6</f>
        <v>1</v>
      </c>
      <c r="K6" s="8">
        <f>I6/47.3</f>
        <v>1</v>
      </c>
      <c r="L6" s="8">
        <f>J6/K6</f>
        <v>1</v>
      </c>
    </row>
    <row r="7" spans="1:12" s="8" customFormat="1" ht="18.75" x14ac:dyDescent="0.15">
      <c r="B7" s="8" t="s">
        <v>71</v>
      </c>
      <c r="C7" s="8" t="s">
        <v>4</v>
      </c>
      <c r="D7" s="8" t="s">
        <v>9</v>
      </c>
      <c r="E7" s="8">
        <v>2048</v>
      </c>
      <c r="F7" s="8">
        <v>66085</v>
      </c>
      <c r="G7" s="8">
        <v>0</v>
      </c>
      <c r="H7" s="8">
        <v>0</v>
      </c>
      <c r="I7" s="8">
        <v>75.099999999999994</v>
      </c>
      <c r="J7" s="8">
        <f t="shared" ref="J7:J13" si="0">73918/F7</f>
        <v>1.1185291669819173</v>
      </c>
      <c r="K7" s="8">
        <f t="shared" ref="K7:K13" si="1">I7/47.3</f>
        <v>1.587737843551797</v>
      </c>
      <c r="L7" s="8">
        <f t="shared" ref="L7:L13" si="2">J7/K7</f>
        <v>0.70447975496996917</v>
      </c>
    </row>
    <row r="8" spans="1:12" s="8" customFormat="1" ht="18.75" x14ac:dyDescent="0.15">
      <c r="A8" s="9"/>
      <c r="B8" s="8" t="s">
        <v>71</v>
      </c>
      <c r="C8" s="8" t="s">
        <v>14</v>
      </c>
      <c r="D8" s="8" t="s">
        <v>73</v>
      </c>
      <c r="E8" s="8">
        <v>2048</v>
      </c>
      <c r="F8" s="8">
        <v>290127</v>
      </c>
      <c r="G8" s="8">
        <v>0</v>
      </c>
      <c r="H8" s="8">
        <v>0</v>
      </c>
      <c r="I8" s="8">
        <v>30.1</v>
      </c>
      <c r="J8" s="8">
        <f t="shared" si="0"/>
        <v>0.25477807994430024</v>
      </c>
      <c r="K8" s="8">
        <f t="shared" si="1"/>
        <v>0.63636363636363646</v>
      </c>
      <c r="L8" s="8">
        <f t="shared" si="2"/>
        <v>0.40036555419818604</v>
      </c>
    </row>
    <row r="9" spans="1:12" s="8" customFormat="1" ht="18.75" x14ac:dyDescent="0.15">
      <c r="B9" s="8" t="s">
        <v>72</v>
      </c>
      <c r="C9" s="8" t="s">
        <v>4</v>
      </c>
      <c r="D9" s="8" t="s">
        <v>9</v>
      </c>
      <c r="E9" s="8">
        <v>2048</v>
      </c>
      <c r="F9" s="8">
        <v>63898</v>
      </c>
      <c r="G9" s="8">
        <v>0</v>
      </c>
      <c r="H9" s="8">
        <v>0</v>
      </c>
      <c r="I9" s="8">
        <v>74.5</v>
      </c>
      <c r="J9" s="8">
        <f t="shared" si="0"/>
        <v>1.1568124197940468</v>
      </c>
      <c r="K9" s="8">
        <f t="shared" si="1"/>
        <v>1.5750528541226216</v>
      </c>
      <c r="L9" s="8">
        <f t="shared" si="2"/>
        <v>0.73445942894306593</v>
      </c>
    </row>
    <row r="10" spans="1:12" s="8" customFormat="1" ht="18.75" x14ac:dyDescent="0.15">
      <c r="B10" s="8" t="s">
        <v>57</v>
      </c>
      <c r="C10" s="8" t="s">
        <v>58</v>
      </c>
      <c r="D10" s="8" t="s">
        <v>59</v>
      </c>
      <c r="E10" s="8">
        <v>2048</v>
      </c>
      <c r="F10" s="8">
        <v>29687</v>
      </c>
      <c r="G10" s="8">
        <v>10801</v>
      </c>
      <c r="H10" s="8">
        <v>1870</v>
      </c>
      <c r="I10" s="8">
        <v>274</v>
      </c>
      <c r="J10" s="8">
        <f t="shared" si="0"/>
        <v>2.4899114090342573</v>
      </c>
      <c r="K10" s="8">
        <f t="shared" si="1"/>
        <v>5.792811839323468</v>
      </c>
      <c r="L10" s="8">
        <f t="shared" si="2"/>
        <v>0.42982777243547576</v>
      </c>
    </row>
    <row r="11" spans="1:12" s="8" customFormat="1" ht="18.75" x14ac:dyDescent="0.15">
      <c r="B11" s="8" t="s">
        <v>61</v>
      </c>
      <c r="C11" s="8" t="s">
        <v>58</v>
      </c>
      <c r="D11" s="8" t="s">
        <v>59</v>
      </c>
      <c r="E11" s="8">
        <v>2048</v>
      </c>
      <c r="F11" s="8">
        <v>30451</v>
      </c>
      <c r="G11" s="8">
        <v>13125</v>
      </c>
      <c r="H11" s="8">
        <v>1351</v>
      </c>
      <c r="I11" s="8">
        <v>225</v>
      </c>
      <c r="J11" s="8">
        <f t="shared" si="0"/>
        <v>2.4274408065416573</v>
      </c>
      <c r="K11" s="8">
        <f t="shared" si="1"/>
        <v>4.7568710359408035</v>
      </c>
      <c r="L11" s="8">
        <f t="shared" si="2"/>
        <v>0.51030200066409059</v>
      </c>
    </row>
    <row r="12" spans="1:12" s="8" customFormat="1" ht="18.75" x14ac:dyDescent="0.15">
      <c r="B12" s="8" t="s">
        <v>62</v>
      </c>
      <c r="C12" s="8" t="s">
        <v>58</v>
      </c>
      <c r="D12" s="8" t="s">
        <v>59</v>
      </c>
      <c r="E12" s="8">
        <v>2048</v>
      </c>
      <c r="F12" s="8">
        <v>30228</v>
      </c>
      <c r="G12" s="8">
        <v>9928</v>
      </c>
      <c r="H12" s="8">
        <v>3025</v>
      </c>
      <c r="I12" s="8">
        <v>250</v>
      </c>
      <c r="J12" s="8">
        <f t="shared" si="0"/>
        <v>2.4453486833399496</v>
      </c>
      <c r="K12" s="8">
        <f t="shared" si="1"/>
        <v>5.2854122621564485</v>
      </c>
      <c r="L12" s="8">
        <f t="shared" si="2"/>
        <v>0.46265997088791844</v>
      </c>
    </row>
    <row r="13" spans="1:12" s="8" customFormat="1" ht="18.75" x14ac:dyDescent="0.15">
      <c r="B13" s="8" t="s">
        <v>18</v>
      </c>
      <c r="C13" s="8" t="s">
        <v>70</v>
      </c>
      <c r="D13" s="8" t="s">
        <v>9</v>
      </c>
      <c r="E13" s="8">
        <v>2048</v>
      </c>
      <c r="F13" s="8">
        <v>30139</v>
      </c>
      <c r="G13" s="8">
        <v>11399</v>
      </c>
      <c r="H13" s="8">
        <v>1905</v>
      </c>
      <c r="I13" s="8">
        <v>250</v>
      </c>
      <c r="J13" s="8">
        <f t="shared" si="0"/>
        <v>2.4525697601114835</v>
      </c>
      <c r="K13" s="8">
        <f t="shared" si="1"/>
        <v>5.2854122621564485</v>
      </c>
      <c r="L13" s="8">
        <f t="shared" si="2"/>
        <v>0.46402619861309263</v>
      </c>
    </row>
    <row r="22" spans="2:9" ht="18.75" x14ac:dyDescent="0.15">
      <c r="B22" s="8" t="s">
        <v>65</v>
      </c>
      <c r="C22" s="8" t="s">
        <v>2</v>
      </c>
      <c r="D22" s="8" t="s">
        <v>79</v>
      </c>
      <c r="E22" s="8" t="s">
        <v>43</v>
      </c>
      <c r="F22" s="8" t="s">
        <v>41</v>
      </c>
      <c r="G22" s="8" t="s">
        <v>82</v>
      </c>
      <c r="H22" s="8" t="s">
        <v>80</v>
      </c>
      <c r="I22" s="8" t="s">
        <v>81</v>
      </c>
    </row>
    <row r="23" spans="2:9" ht="18.75" x14ac:dyDescent="0.15">
      <c r="B23" s="8" t="s">
        <v>23</v>
      </c>
      <c r="C23" s="8">
        <v>73918</v>
      </c>
      <c r="D23" s="8">
        <f>C23-E23-F23</f>
        <v>18578</v>
      </c>
      <c r="E23" s="8">
        <v>54523</v>
      </c>
      <c r="F23" s="8">
        <v>817</v>
      </c>
      <c r="G23" s="8">
        <v>47.3</v>
      </c>
      <c r="H23" s="8">
        <v>0</v>
      </c>
      <c r="I23" s="8">
        <v>0</v>
      </c>
    </row>
    <row r="24" spans="2:9" ht="18.75" x14ac:dyDescent="0.15">
      <c r="B24" s="8" t="s">
        <v>75</v>
      </c>
      <c r="C24" s="8">
        <v>0</v>
      </c>
      <c r="D24" s="8">
        <f t="shared" ref="D24:D30" si="3">C24-E24-F24</f>
        <v>0</v>
      </c>
      <c r="E24" s="8">
        <v>0</v>
      </c>
      <c r="F24" s="8">
        <v>0</v>
      </c>
      <c r="G24" s="8">
        <v>75.099999999999994</v>
      </c>
      <c r="H24" s="8">
        <v>66085</v>
      </c>
      <c r="I24" s="8">
        <v>0</v>
      </c>
    </row>
    <row r="25" spans="2:9" ht="18.75" x14ac:dyDescent="0.15">
      <c r="B25" s="8" t="s">
        <v>83</v>
      </c>
      <c r="C25" s="8">
        <v>0</v>
      </c>
      <c r="D25" s="8">
        <f t="shared" si="3"/>
        <v>0</v>
      </c>
      <c r="E25" s="8">
        <v>0</v>
      </c>
      <c r="F25" s="8">
        <v>0</v>
      </c>
      <c r="G25" s="8">
        <v>30.1</v>
      </c>
      <c r="H25" s="8">
        <v>290127</v>
      </c>
      <c r="I25" s="8">
        <v>0</v>
      </c>
    </row>
    <row r="26" spans="2:9" ht="18.75" x14ac:dyDescent="0.15">
      <c r="B26" s="8" t="s">
        <v>84</v>
      </c>
      <c r="C26" s="8">
        <v>0</v>
      </c>
      <c r="D26" s="8">
        <f t="shared" si="3"/>
        <v>0</v>
      </c>
      <c r="E26" s="8">
        <v>0</v>
      </c>
      <c r="F26" s="8">
        <v>0</v>
      </c>
      <c r="G26" s="8">
        <v>74.5</v>
      </c>
      <c r="H26" s="8">
        <v>63898</v>
      </c>
      <c r="I26" s="8">
        <v>0</v>
      </c>
    </row>
    <row r="27" spans="2:9" ht="18.75" x14ac:dyDescent="0.15">
      <c r="B27" s="8" t="s">
        <v>74</v>
      </c>
      <c r="C27" s="8">
        <v>30139</v>
      </c>
      <c r="D27" s="8">
        <f t="shared" si="3"/>
        <v>16835</v>
      </c>
      <c r="E27" s="8">
        <v>11399</v>
      </c>
      <c r="F27" s="8">
        <v>1905</v>
      </c>
      <c r="G27" s="8">
        <v>0</v>
      </c>
      <c r="H27" s="8">
        <v>0</v>
      </c>
      <c r="I27" s="8">
        <v>250</v>
      </c>
    </row>
    <row r="28" spans="2:9" ht="18.75" x14ac:dyDescent="0.15">
      <c r="B28" s="8" t="s">
        <v>78</v>
      </c>
      <c r="C28" s="8">
        <v>30228</v>
      </c>
      <c r="D28" s="8">
        <f t="shared" si="3"/>
        <v>17275</v>
      </c>
      <c r="E28" s="8">
        <v>9928</v>
      </c>
      <c r="F28" s="8">
        <v>3025</v>
      </c>
      <c r="G28" s="8">
        <v>0</v>
      </c>
      <c r="H28" s="8">
        <v>0</v>
      </c>
      <c r="I28" s="8">
        <v>250</v>
      </c>
    </row>
    <row r="29" spans="2:9" ht="18.75" x14ac:dyDescent="0.15">
      <c r="B29" s="8" t="s">
        <v>76</v>
      </c>
      <c r="C29" s="8">
        <v>29687</v>
      </c>
      <c r="D29" s="8">
        <f t="shared" si="3"/>
        <v>17016</v>
      </c>
      <c r="E29" s="8">
        <v>10801</v>
      </c>
      <c r="F29" s="8">
        <v>1870</v>
      </c>
      <c r="G29" s="8">
        <v>0</v>
      </c>
      <c r="H29" s="8">
        <v>0</v>
      </c>
      <c r="I29" s="8">
        <v>274</v>
      </c>
    </row>
    <row r="30" spans="2:9" ht="18.75" x14ac:dyDescent="0.15">
      <c r="B30" s="8" t="s">
        <v>77</v>
      </c>
      <c r="C30" s="8">
        <v>30451</v>
      </c>
      <c r="D30" s="8">
        <f t="shared" si="3"/>
        <v>15975</v>
      </c>
      <c r="E30" s="8">
        <v>13125</v>
      </c>
      <c r="F30" s="8">
        <v>1351</v>
      </c>
      <c r="G30" s="8">
        <v>0</v>
      </c>
      <c r="H30" s="8">
        <v>0</v>
      </c>
      <c r="I30" s="8">
        <v>225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29"/>
  <sheetViews>
    <sheetView topLeftCell="F25" workbookViewId="0">
      <selection activeCell="D21" sqref="D21:K29"/>
    </sheetView>
  </sheetViews>
  <sheetFormatPr defaultRowHeight="13.5" x14ac:dyDescent="0.15"/>
  <cols>
    <col min="4" max="4" width="18.625" customWidth="1"/>
    <col min="5" max="5" width="20.625" customWidth="1"/>
    <col min="6" max="6" width="18.875" customWidth="1"/>
    <col min="7" max="7" width="18.5" customWidth="1"/>
    <col min="8" max="8" width="19.25" customWidth="1"/>
    <col min="9" max="9" width="20.5" customWidth="1"/>
    <col min="10" max="10" width="22.5" customWidth="1"/>
    <col min="11" max="11" width="20" customWidth="1"/>
    <col min="12" max="12" width="16.875" customWidth="1"/>
    <col min="13" max="13" width="17.5" customWidth="1"/>
    <col min="14" max="14" width="29.75" customWidth="1"/>
  </cols>
  <sheetData>
    <row r="4" spans="4:14" ht="18.75" x14ac:dyDescent="0.15">
      <c r="D4" s="8" t="s">
        <v>65</v>
      </c>
      <c r="E4" s="8" t="s">
        <v>13</v>
      </c>
      <c r="F4" s="8" t="s">
        <v>66</v>
      </c>
      <c r="G4" s="8" t="s">
        <v>6</v>
      </c>
      <c r="H4" s="8" t="s">
        <v>2</v>
      </c>
      <c r="I4" s="8" t="s">
        <v>67</v>
      </c>
      <c r="J4" s="8" t="s">
        <v>68</v>
      </c>
      <c r="K4" s="8" t="s">
        <v>69</v>
      </c>
      <c r="L4" s="8" t="s">
        <v>85</v>
      </c>
      <c r="M4" s="8" t="s">
        <v>86</v>
      </c>
      <c r="N4" s="8" t="s">
        <v>87</v>
      </c>
    </row>
    <row r="5" spans="4:14" ht="18.75" x14ac:dyDescent="0.15">
      <c r="D5" s="8" t="s">
        <v>23</v>
      </c>
      <c r="E5" s="8" t="s">
        <v>14</v>
      </c>
      <c r="F5" s="8" t="s">
        <v>9</v>
      </c>
      <c r="G5" s="8">
        <v>2048</v>
      </c>
      <c r="H5" s="8">
        <v>73918</v>
      </c>
      <c r="I5" s="8">
        <v>54523</v>
      </c>
      <c r="J5" s="8">
        <v>817</v>
      </c>
      <c r="K5" s="8">
        <v>47.3</v>
      </c>
      <c r="L5" s="8">
        <f>73918/H5</f>
        <v>1</v>
      </c>
      <c r="M5" s="8">
        <f>K5/47.3</f>
        <v>1</v>
      </c>
      <c r="N5" s="8">
        <f>L5/M5</f>
        <v>1</v>
      </c>
    </row>
    <row r="6" spans="4:14" ht="18.75" x14ac:dyDescent="0.15">
      <c r="D6" s="8" t="s">
        <v>71</v>
      </c>
      <c r="E6" s="8" t="s">
        <v>4</v>
      </c>
      <c r="F6" s="8" t="s">
        <v>9</v>
      </c>
      <c r="G6" s="8">
        <v>2048</v>
      </c>
      <c r="H6" s="8">
        <v>66085</v>
      </c>
      <c r="I6" s="8">
        <v>0</v>
      </c>
      <c r="J6" s="8">
        <v>0</v>
      </c>
      <c r="K6" s="8">
        <v>75.099999999999994</v>
      </c>
      <c r="L6" s="8">
        <f t="shared" ref="L6:L12" si="0">73918/H6</f>
        <v>1.1185291669819173</v>
      </c>
      <c r="M6" s="8">
        <f t="shared" ref="M6:M12" si="1">K6/47.3</f>
        <v>1.587737843551797</v>
      </c>
      <c r="N6" s="8">
        <f t="shared" ref="N6:N12" si="2">L6/M6</f>
        <v>0.70447975496996917</v>
      </c>
    </row>
    <row r="7" spans="4:14" ht="18.75" x14ac:dyDescent="0.15">
      <c r="D7" s="8" t="s">
        <v>71</v>
      </c>
      <c r="E7" s="8" t="s">
        <v>14</v>
      </c>
      <c r="F7" s="8" t="s">
        <v>73</v>
      </c>
      <c r="G7" s="8">
        <v>2048</v>
      </c>
      <c r="H7" s="8">
        <v>290127</v>
      </c>
      <c r="I7" s="8">
        <v>0</v>
      </c>
      <c r="J7" s="8">
        <v>0</v>
      </c>
      <c r="K7" s="8">
        <v>30.1</v>
      </c>
      <c r="L7" s="8">
        <f t="shared" si="0"/>
        <v>0.25477807994430024</v>
      </c>
      <c r="M7" s="8">
        <f t="shared" si="1"/>
        <v>0.63636363636363646</v>
      </c>
      <c r="N7" s="8">
        <f t="shared" si="2"/>
        <v>0.40036555419818604</v>
      </c>
    </row>
    <row r="8" spans="4:14" ht="18.75" x14ac:dyDescent="0.15">
      <c r="D8" s="8" t="s">
        <v>72</v>
      </c>
      <c r="E8" s="8" t="s">
        <v>4</v>
      </c>
      <c r="F8" s="8" t="s">
        <v>9</v>
      </c>
      <c r="G8" s="8">
        <v>2048</v>
      </c>
      <c r="H8" s="8">
        <v>63898</v>
      </c>
      <c r="I8" s="8">
        <v>0</v>
      </c>
      <c r="J8" s="8">
        <v>0</v>
      </c>
      <c r="K8" s="8">
        <v>74.5</v>
      </c>
      <c r="L8" s="8">
        <f t="shared" si="0"/>
        <v>1.1568124197940468</v>
      </c>
      <c r="M8" s="8">
        <f t="shared" si="1"/>
        <v>1.5750528541226216</v>
      </c>
      <c r="N8" s="8">
        <f t="shared" si="2"/>
        <v>0.73445942894306593</v>
      </c>
    </row>
    <row r="9" spans="4:14" ht="18.75" x14ac:dyDescent="0.15">
      <c r="D9" s="8" t="s">
        <v>57</v>
      </c>
      <c r="E9" s="8" t="s">
        <v>58</v>
      </c>
      <c r="F9" s="8" t="s">
        <v>59</v>
      </c>
      <c r="G9" s="8">
        <v>2048</v>
      </c>
      <c r="H9" s="8">
        <v>29687</v>
      </c>
      <c r="I9" s="8">
        <v>10801</v>
      </c>
      <c r="J9" s="8">
        <v>1870</v>
      </c>
      <c r="K9" s="8">
        <v>274</v>
      </c>
      <c r="L9" s="8">
        <f t="shared" si="0"/>
        <v>2.4899114090342573</v>
      </c>
      <c r="M9" s="8">
        <f t="shared" si="1"/>
        <v>5.792811839323468</v>
      </c>
      <c r="N9" s="8">
        <f t="shared" si="2"/>
        <v>0.42982777243547576</v>
      </c>
    </row>
    <row r="10" spans="4:14" ht="18.75" x14ac:dyDescent="0.15">
      <c r="D10" s="8" t="s">
        <v>61</v>
      </c>
      <c r="E10" s="8" t="s">
        <v>58</v>
      </c>
      <c r="F10" s="8" t="s">
        <v>59</v>
      </c>
      <c r="G10" s="8">
        <v>2048</v>
      </c>
      <c r="H10" s="8">
        <v>30451</v>
      </c>
      <c r="I10" s="8">
        <v>13125</v>
      </c>
      <c r="J10" s="8">
        <v>1351</v>
      </c>
      <c r="K10" s="8">
        <v>225</v>
      </c>
      <c r="L10" s="8">
        <f t="shared" si="0"/>
        <v>2.4274408065416573</v>
      </c>
      <c r="M10" s="8">
        <f t="shared" si="1"/>
        <v>4.7568710359408035</v>
      </c>
      <c r="N10" s="8">
        <f t="shared" si="2"/>
        <v>0.51030200066409059</v>
      </c>
    </row>
    <row r="11" spans="4:14" ht="18.75" x14ac:dyDescent="0.15">
      <c r="D11" s="8" t="s">
        <v>62</v>
      </c>
      <c r="E11" s="8" t="s">
        <v>58</v>
      </c>
      <c r="F11" s="8" t="s">
        <v>59</v>
      </c>
      <c r="G11" s="8">
        <v>2048</v>
      </c>
      <c r="H11" s="8">
        <v>30228</v>
      </c>
      <c r="I11" s="8">
        <v>9928</v>
      </c>
      <c r="J11" s="8">
        <v>3025</v>
      </c>
      <c r="K11" s="8">
        <v>250</v>
      </c>
      <c r="L11" s="8">
        <f t="shared" si="0"/>
        <v>2.4453486833399496</v>
      </c>
      <c r="M11" s="8">
        <f t="shared" si="1"/>
        <v>5.2854122621564485</v>
      </c>
      <c r="N11" s="8">
        <f t="shared" si="2"/>
        <v>0.46265997088791844</v>
      </c>
    </row>
    <row r="12" spans="4:14" ht="18.75" x14ac:dyDescent="0.15">
      <c r="D12" s="8" t="s">
        <v>18</v>
      </c>
      <c r="E12" s="8" t="s">
        <v>70</v>
      </c>
      <c r="F12" s="8" t="s">
        <v>9</v>
      </c>
      <c r="G12" s="8">
        <v>2048</v>
      </c>
      <c r="H12" s="8">
        <v>30139</v>
      </c>
      <c r="I12" s="8">
        <v>11399</v>
      </c>
      <c r="J12" s="8">
        <v>1905</v>
      </c>
      <c r="K12" s="8">
        <v>250</v>
      </c>
      <c r="L12" s="8">
        <f t="shared" si="0"/>
        <v>2.4525697601114835</v>
      </c>
      <c r="M12" s="8">
        <f t="shared" si="1"/>
        <v>5.2854122621564485</v>
      </c>
      <c r="N12" s="8">
        <f t="shared" si="2"/>
        <v>0.46402619861309263</v>
      </c>
    </row>
    <row r="21" spans="4:11" ht="18.75" x14ac:dyDescent="0.15">
      <c r="D21" s="8" t="s">
        <v>65</v>
      </c>
      <c r="E21" s="8" t="s">
        <v>2</v>
      </c>
      <c r="F21" s="8" t="s">
        <v>79</v>
      </c>
      <c r="G21" s="8" t="s">
        <v>43</v>
      </c>
      <c r="H21" s="8" t="s">
        <v>41</v>
      </c>
      <c r="I21" s="8" t="s">
        <v>82</v>
      </c>
      <c r="J21" s="8" t="s">
        <v>80</v>
      </c>
      <c r="K21" s="8" t="s">
        <v>81</v>
      </c>
    </row>
    <row r="22" spans="4:11" ht="18.75" x14ac:dyDescent="0.15">
      <c r="D22" s="8" t="s">
        <v>23</v>
      </c>
      <c r="E22" s="8">
        <v>73918</v>
      </c>
      <c r="F22" s="8">
        <f>E22-G22-H22</f>
        <v>18578</v>
      </c>
      <c r="G22" s="8">
        <v>54523</v>
      </c>
      <c r="H22" s="8">
        <v>817</v>
      </c>
      <c r="I22" s="8">
        <v>47.3</v>
      </c>
      <c r="J22" s="8">
        <v>0</v>
      </c>
      <c r="K22" s="8">
        <v>0</v>
      </c>
    </row>
    <row r="23" spans="4:11" ht="18.75" x14ac:dyDescent="0.15">
      <c r="D23" s="8" t="s">
        <v>75</v>
      </c>
      <c r="E23" s="8">
        <v>0</v>
      </c>
      <c r="F23" s="8">
        <f t="shared" ref="F23:F29" si="3">E23-G23-H23</f>
        <v>0</v>
      </c>
      <c r="G23" s="8">
        <v>0</v>
      </c>
      <c r="H23" s="8">
        <v>0</v>
      </c>
      <c r="I23" s="8">
        <v>75.099999999999994</v>
      </c>
      <c r="J23" s="8">
        <v>66085</v>
      </c>
      <c r="K23" s="8">
        <v>0</v>
      </c>
    </row>
    <row r="24" spans="4:11" ht="18.75" x14ac:dyDescent="0.15">
      <c r="D24" s="8" t="s">
        <v>83</v>
      </c>
      <c r="E24" s="8">
        <v>0</v>
      </c>
      <c r="F24" s="8">
        <f t="shared" si="3"/>
        <v>0</v>
      </c>
      <c r="G24" s="8">
        <v>0</v>
      </c>
      <c r="H24" s="8">
        <v>0</v>
      </c>
      <c r="I24" s="8">
        <v>30.1</v>
      </c>
      <c r="J24" s="8">
        <v>290127</v>
      </c>
      <c r="K24" s="8">
        <v>0</v>
      </c>
    </row>
    <row r="25" spans="4:11" ht="18.75" x14ac:dyDescent="0.15">
      <c r="D25" s="8" t="s">
        <v>84</v>
      </c>
      <c r="E25" s="8">
        <v>0</v>
      </c>
      <c r="F25" s="8">
        <f t="shared" si="3"/>
        <v>0</v>
      </c>
      <c r="G25" s="8">
        <v>0</v>
      </c>
      <c r="H25" s="8">
        <v>0</v>
      </c>
      <c r="I25" s="8">
        <v>74.5</v>
      </c>
      <c r="J25" s="8">
        <v>63898</v>
      </c>
      <c r="K25" s="8">
        <v>0</v>
      </c>
    </row>
    <row r="26" spans="4:11" ht="18.75" x14ac:dyDescent="0.15">
      <c r="D26" s="8" t="s">
        <v>74</v>
      </c>
      <c r="E26" s="8">
        <v>30139</v>
      </c>
      <c r="F26" s="8">
        <f t="shared" si="3"/>
        <v>16835</v>
      </c>
      <c r="G26" s="8">
        <v>11399</v>
      </c>
      <c r="H26" s="8">
        <v>1905</v>
      </c>
      <c r="I26" s="8">
        <v>0</v>
      </c>
      <c r="J26" s="8">
        <v>0</v>
      </c>
      <c r="K26" s="8">
        <v>250</v>
      </c>
    </row>
    <row r="27" spans="4:11" ht="18.75" x14ac:dyDescent="0.15">
      <c r="D27" s="8" t="s">
        <v>78</v>
      </c>
      <c r="E27" s="8">
        <v>30228</v>
      </c>
      <c r="F27" s="8">
        <f t="shared" si="3"/>
        <v>17275</v>
      </c>
      <c r="G27" s="8">
        <v>9928</v>
      </c>
      <c r="H27" s="8">
        <v>3025</v>
      </c>
      <c r="I27" s="8">
        <v>0</v>
      </c>
      <c r="J27" s="8">
        <v>0</v>
      </c>
      <c r="K27" s="8">
        <v>250</v>
      </c>
    </row>
    <row r="28" spans="4:11" ht="18.75" x14ac:dyDescent="0.15">
      <c r="D28" s="8" t="s">
        <v>76</v>
      </c>
      <c r="E28" s="8">
        <v>29687</v>
      </c>
      <c r="F28" s="8">
        <f t="shared" si="3"/>
        <v>17016</v>
      </c>
      <c r="G28" s="8">
        <v>10801</v>
      </c>
      <c r="H28" s="8">
        <v>1870</v>
      </c>
      <c r="I28" s="8">
        <v>0</v>
      </c>
      <c r="J28" s="8">
        <v>0</v>
      </c>
      <c r="K28" s="8">
        <v>274</v>
      </c>
    </row>
    <row r="29" spans="4:11" ht="18.75" x14ac:dyDescent="0.15">
      <c r="D29" s="8" t="s">
        <v>77</v>
      </c>
      <c r="E29" s="8">
        <v>30451</v>
      </c>
      <c r="F29" s="8">
        <f t="shared" si="3"/>
        <v>15975</v>
      </c>
      <c r="G29" s="8">
        <v>13125</v>
      </c>
      <c r="H29" s="8">
        <v>1351</v>
      </c>
      <c r="I29" s="8">
        <v>0</v>
      </c>
      <c r="J29" s="8">
        <v>0</v>
      </c>
      <c r="K29" s="8">
        <v>225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Maohua</dc:creator>
  <cp:lastModifiedBy>Zhu, Maohua</cp:lastModifiedBy>
  <dcterms:created xsi:type="dcterms:W3CDTF">2014-02-17T02:42:02Z</dcterms:created>
  <dcterms:modified xsi:type="dcterms:W3CDTF">2014-03-05T12:06:09Z</dcterms:modified>
</cp:coreProperties>
</file>