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hlonematova/Desktop/"/>
    </mc:Choice>
  </mc:AlternateContent>
  <xr:revisionPtr revIDLastSave="0" documentId="13_ncr:1_{03BCDE77-29E6-5C44-94D1-4D8E49E60A74}" xr6:coauthVersionLast="47" xr6:coauthVersionMax="47" xr10:uidLastSave="{00000000-0000-0000-0000-000000000000}"/>
  <bookViews>
    <workbookView xWindow="200" yWindow="2360" windowWidth="21100" windowHeight="13400" activeTab="3" xr2:uid="{9C241D93-3C57-E049-AF0F-1D437BDCAEA8}"/>
  </bookViews>
  <sheets>
    <sheet name="English M Combined" sheetId="9" r:id="rId1"/>
    <sheet name="Uzbek M Combined" sheetId="11" r:id="rId2"/>
    <sheet name="English B Combined" sheetId="12" r:id="rId3"/>
    <sheet name="Uzbek B Combined" sheetId="10" r:id="rId4"/>
    <sheet name="English 24.5-26.5 Monolingual" sheetId="1" r:id="rId5"/>
    <sheet name="English 32-35 Monolingual" sheetId="4" r:id="rId6"/>
    <sheet name="English 24.5-26.5 Bilingual" sheetId="5" r:id="rId7"/>
    <sheet name="English 32-35 Bilingual" sheetId="3" r:id="rId8"/>
    <sheet name="Uzbek 32-35 Monolingual " sheetId="2" r:id="rId9"/>
    <sheet name="Uzbek 24.5-26.5 Monolingual" sheetId="6" r:id="rId10"/>
    <sheet name="Uzbek 24.5 - 26.5 Bilingual" sheetId="7" r:id="rId11"/>
    <sheet name="Uzbek 32-35 Bilingual" sheetId="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10" l="1"/>
  <c r="AA8" i="10"/>
  <c r="AB8" i="10"/>
  <c r="AA9" i="10"/>
  <c r="AB9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AA19" i="10"/>
  <c r="AB19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Z3" i="10"/>
  <c r="Y3" i="10"/>
  <c r="AB7" i="10"/>
  <c r="AA7" i="10"/>
  <c r="Z7" i="10"/>
  <c r="Y7" i="10"/>
  <c r="AB6" i="10"/>
  <c r="AA6" i="10"/>
  <c r="Z6" i="10"/>
  <c r="Y6" i="10"/>
  <c r="AB5" i="10"/>
  <c r="AA5" i="10"/>
  <c r="Z5" i="10"/>
  <c r="Y5" i="10"/>
  <c r="AB4" i="10"/>
  <c r="AA4" i="10"/>
  <c r="Z4" i="10"/>
  <c r="Y4" i="10"/>
  <c r="AB3" i="10"/>
  <c r="AA3" i="10"/>
  <c r="Z12" i="11" l="1"/>
  <c r="Y5" i="11" l="1"/>
  <c r="AB5" i="11"/>
  <c r="AA5" i="11"/>
  <c r="Z5" i="11"/>
  <c r="AA4" i="11" l="1"/>
  <c r="AB4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B3" i="11"/>
  <c r="AA3" i="11"/>
  <c r="Y4" i="11"/>
  <c r="Z4" i="11"/>
  <c r="Y6" i="11"/>
  <c r="Z6" i="11"/>
  <c r="Y7" i="11"/>
  <c r="Z7" i="11"/>
  <c r="Y8" i="11"/>
  <c r="Z8" i="11"/>
  <c r="Y9" i="11"/>
  <c r="Z9" i="11"/>
  <c r="Y10" i="11"/>
  <c r="Z10" i="11"/>
  <c r="Y11" i="11"/>
  <c r="Z11" i="11"/>
  <c r="Y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Z3" i="11"/>
  <c r="Y3" i="11"/>
  <c r="T19" i="9" l="1"/>
  <c r="S19" i="9"/>
  <c r="R19" i="9"/>
  <c r="Q19" i="9"/>
  <c r="G4" i="4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X20" i="10"/>
  <c r="AB20" i="10"/>
  <c r="AA20" i="10"/>
  <c r="Y20" i="10"/>
  <c r="Z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G6" i="9"/>
  <c r="G19" i="9" s="1"/>
  <c r="AB19" i="9"/>
  <c r="AA19" i="9"/>
  <c r="Z19" i="9"/>
  <c r="Y19" i="9"/>
  <c r="X19" i="9"/>
  <c r="W19" i="9"/>
  <c r="V19" i="9"/>
  <c r="U19" i="9"/>
  <c r="P19" i="9"/>
  <c r="O19" i="9"/>
  <c r="N19" i="9"/>
  <c r="M19" i="9"/>
  <c r="L19" i="9"/>
  <c r="K19" i="9"/>
  <c r="J19" i="9"/>
  <c r="I19" i="9"/>
  <c r="H19" i="9"/>
  <c r="G21" i="2"/>
  <c r="H21" i="2"/>
  <c r="AB21" i="8" l="1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H21" i="1" l="1"/>
  <c r="G21" i="1"/>
  <c r="AA21" i="1" l="1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B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</calcChain>
</file>

<file path=xl/sharedStrings.xml><?xml version="1.0" encoding="utf-8"?>
<sst xmlns="http://schemas.openxmlformats.org/spreadsheetml/2006/main" count="659" uniqueCount="88">
  <si>
    <t>Demo Info</t>
  </si>
  <si>
    <t>Familiarization</t>
  </si>
  <si>
    <t>PreNaming</t>
  </si>
  <si>
    <t>Naming (Center Looks)</t>
  </si>
  <si>
    <t>PostNaming</t>
  </si>
  <si>
    <t>Post - Pre naming increase in looking</t>
  </si>
  <si>
    <t>Noise vs NoNoise</t>
  </si>
  <si>
    <t>AV vs AO</t>
  </si>
  <si>
    <t>Participant#</t>
  </si>
  <si>
    <t>Gender</t>
  </si>
  <si>
    <t>Age at Test</t>
  </si>
  <si>
    <t>Mono/Bilingual?</t>
  </si>
  <si>
    <t>Order</t>
  </si>
  <si>
    <t>Online or in Person</t>
  </si>
  <si>
    <t>Left Prop</t>
  </si>
  <si>
    <t>Right Prop</t>
  </si>
  <si>
    <t>AO Noise</t>
  </si>
  <si>
    <t>AO NoNoise</t>
  </si>
  <si>
    <t>AV Noise</t>
  </si>
  <si>
    <t>AV NoNoise</t>
  </si>
  <si>
    <t>AO</t>
  </si>
  <si>
    <t>AV</t>
  </si>
  <si>
    <t>Noise</t>
  </si>
  <si>
    <t>NoNoise</t>
  </si>
  <si>
    <t>4FTM</t>
  </si>
  <si>
    <t>26m, 3 d</t>
  </si>
  <si>
    <t>Monolingual</t>
  </si>
  <si>
    <t>Online</t>
  </si>
  <si>
    <t>6MDM</t>
  </si>
  <si>
    <t>25m, 22d</t>
  </si>
  <si>
    <t xml:space="preserve">0.323976301	</t>
  </si>
  <si>
    <t>2EHM</t>
  </si>
  <si>
    <t>32m, 28d</t>
  </si>
  <si>
    <t>8CRM</t>
  </si>
  <si>
    <t>33m, 6d</t>
  </si>
  <si>
    <t>3NDM</t>
  </si>
  <si>
    <t>33m</t>
  </si>
  <si>
    <t>12KCM</t>
  </si>
  <si>
    <t>25m, 14d</t>
  </si>
  <si>
    <t xml:space="preserve">-0.064668613	</t>
  </si>
  <si>
    <t>14EPM</t>
  </si>
  <si>
    <t>25m, 29d</t>
  </si>
  <si>
    <t>16LMM</t>
  </si>
  <si>
    <t xml:space="preserve">AVERAGES </t>
  </si>
  <si>
    <t>1YMB</t>
  </si>
  <si>
    <t>F</t>
  </si>
  <si>
    <t>32m, 29d</t>
  </si>
  <si>
    <t>In Person</t>
  </si>
  <si>
    <t>11MRM</t>
  </si>
  <si>
    <t>34 m 24d</t>
  </si>
  <si>
    <t>12SSM</t>
  </si>
  <si>
    <t>M</t>
  </si>
  <si>
    <t>32m 13d</t>
  </si>
  <si>
    <t>13ZKM</t>
  </si>
  <si>
    <t>32m 30d</t>
  </si>
  <si>
    <t>14SHM</t>
  </si>
  <si>
    <t>24m 28d</t>
  </si>
  <si>
    <t>15RAM</t>
  </si>
  <si>
    <t>34m 21d</t>
  </si>
  <si>
    <t>16ASM</t>
  </si>
  <si>
    <t>32 m 5d</t>
  </si>
  <si>
    <t>7KAB</t>
  </si>
  <si>
    <t>34m, 6d</t>
  </si>
  <si>
    <t>Bilingual</t>
  </si>
  <si>
    <t>17STB</t>
  </si>
  <si>
    <t>26m, 6 d</t>
  </si>
  <si>
    <t>4MRB</t>
  </si>
  <si>
    <t>26m, 11d</t>
  </si>
  <si>
    <t>B</t>
  </si>
  <si>
    <t>In person</t>
  </si>
  <si>
    <t>7IMB</t>
  </si>
  <si>
    <t>24m, 27d</t>
  </si>
  <si>
    <t>8ANB</t>
  </si>
  <si>
    <t>24m, 23d</t>
  </si>
  <si>
    <t>10HRB</t>
  </si>
  <si>
    <t>24m, 16d</t>
  </si>
  <si>
    <t>5AFB</t>
  </si>
  <si>
    <t>33m, 13d</t>
  </si>
  <si>
    <t>6MGB</t>
  </si>
  <si>
    <t>9ZEB</t>
  </si>
  <si>
    <t>32m, 7d</t>
  </si>
  <si>
    <t>15ORM</t>
  </si>
  <si>
    <t>25m, 26d</t>
  </si>
  <si>
    <t>17TAM</t>
  </si>
  <si>
    <t>18GTM</t>
  </si>
  <si>
    <t>19SXM</t>
  </si>
  <si>
    <t>20MTM</t>
  </si>
  <si>
    <t>21YXM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</si>
</sst>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charset val="1"/>
    </font>
    <font>
      <sz val="8"/>
      <color rgb="FF000000"/>
      <name val="Verdana"/>
      <charset val="1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D7B7D6"/>
        <bgColor indexed="64"/>
      </patternFill>
    </fill>
    <fill>
      <patternFill patternType="solid">
        <fgColor rgb="FFA19BDC"/>
        <bgColor indexed="64"/>
      </patternFill>
    </fill>
    <fill>
      <patternFill patternType="solid">
        <fgColor rgb="FFCEDA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/>
      <right style="thick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ck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indexed="64"/>
      </right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9" borderId="3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1" fillId="11" borderId="3" xfId="0" applyFont="1" applyFill="1" applyBorder="1" applyAlignment="1">
      <alignment vertical="top" wrapText="1"/>
    </xf>
    <xf numFmtId="0" fontId="1" fillId="11" borderId="2" xfId="0" applyFont="1" applyFill="1" applyBorder="1" applyAlignment="1">
      <alignment vertical="top" wrapText="1"/>
    </xf>
    <xf numFmtId="0" fontId="1" fillId="13" borderId="3" xfId="0" applyFont="1" applyFill="1" applyBorder="1" applyAlignment="1">
      <alignment vertical="top" wrapText="1"/>
    </xf>
    <xf numFmtId="0" fontId="1" fillId="13" borderId="2" xfId="0" applyFont="1" applyFill="1" applyBorder="1" applyAlignment="1">
      <alignment vertical="top" wrapText="1"/>
    </xf>
    <xf numFmtId="0" fontId="2" fillId="0" borderId="0" xfId="0" applyFont="1"/>
    <xf numFmtId="0" fontId="0" fillId="0" borderId="0" xfId="0" applyFill="1" applyBorder="1"/>
    <xf numFmtId="0" fontId="3" fillId="0" borderId="0" xfId="0" applyFont="1"/>
    <xf numFmtId="0" fontId="0" fillId="0" borderId="4" xfId="0" applyBorder="1"/>
    <xf numFmtId="0" fontId="1" fillId="0" borderId="0" xfId="0" applyFont="1"/>
    <xf numFmtId="0" fontId="4" fillId="0" borderId="0" xfId="0" applyFont="1"/>
    <xf numFmtId="0" fontId="0" fillId="0" borderId="6" xfId="0" applyBorder="1"/>
    <xf numFmtId="0" fontId="1" fillId="0" borderId="7" xfId="0" applyFont="1" applyBorder="1" applyAlignment="1">
      <alignment vertical="top" wrapText="1"/>
    </xf>
    <xf numFmtId="0" fontId="0" fillId="0" borderId="8" xfId="0" applyBorder="1"/>
    <xf numFmtId="0" fontId="3" fillId="0" borderId="5" xfId="0" applyFont="1" applyBorder="1"/>
    <xf numFmtId="0" fontId="0" fillId="0" borderId="0" xfId="0" applyFill="1"/>
    <xf numFmtId="0" fontId="0" fillId="0" borderId="1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2" xfId="0" applyBorder="1"/>
    <xf numFmtId="0" fontId="1" fillId="15" borderId="13" xfId="0" applyFont="1" applyFill="1" applyBorder="1" applyAlignment="1">
      <alignment vertical="top" wrapText="1"/>
    </xf>
    <xf numFmtId="0" fontId="0" fillId="0" borderId="13" xfId="0" applyBorder="1"/>
    <xf numFmtId="0" fontId="0" fillId="0" borderId="13" xfId="0" applyFill="1" applyBorder="1"/>
    <xf numFmtId="0" fontId="1" fillId="15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Fill="1" applyBorder="1"/>
    <xf numFmtId="0" fontId="0" fillId="0" borderId="6" xfId="0" applyFill="1" applyBorder="1"/>
    <xf numFmtId="0" fontId="3" fillId="0" borderId="5" xfId="0" applyFont="1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25" xfId="0" applyFill="1" applyBorder="1"/>
    <xf numFmtId="0" fontId="1" fillId="0" borderId="27" xfId="0" applyFont="1" applyBorder="1"/>
    <xf numFmtId="0" fontId="1" fillId="15" borderId="28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1" fillId="0" borderId="29" xfId="0" applyFont="1" applyBorder="1"/>
    <xf numFmtId="2" fontId="0" fillId="0" borderId="11" xfId="0" applyNumberFormat="1" applyBorder="1"/>
    <xf numFmtId="0" fontId="0" fillId="0" borderId="28" xfId="0" applyBorder="1"/>
    <xf numFmtId="0" fontId="0" fillId="0" borderId="28" xfId="0" applyFill="1" applyBorder="1"/>
    <xf numFmtId="0" fontId="0" fillId="0" borderId="27" xfId="0" applyFont="1" applyBorder="1"/>
    <xf numFmtId="0" fontId="0" fillId="0" borderId="29" xfId="0" applyFont="1" applyBorder="1"/>
    <xf numFmtId="0" fontId="0" fillId="0" borderId="0" xfId="0" applyFont="1" applyAlignment="1">
      <alignment horizontal="right"/>
    </xf>
    <xf numFmtId="0" fontId="0" fillId="0" borderId="26" xfId="0" applyFont="1" applyBorder="1"/>
    <xf numFmtId="0" fontId="0" fillId="0" borderId="11" xfId="0" applyFont="1" applyBorder="1"/>
    <xf numFmtId="0" fontId="0" fillId="0" borderId="13" xfId="0" applyFont="1" applyBorder="1"/>
    <xf numFmtId="0" fontId="0" fillId="0" borderId="0" xfId="0" applyFont="1"/>
    <xf numFmtId="0" fontId="0" fillId="0" borderId="13" xfId="0" applyFont="1" applyFill="1" applyBorder="1"/>
    <xf numFmtId="0" fontId="2" fillId="0" borderId="26" xfId="0" applyFont="1" applyBorder="1"/>
    <xf numFmtId="0" fontId="5" fillId="0" borderId="0" xfId="0" applyFont="1" applyFill="1" applyBorder="1" applyAlignment="1"/>
    <xf numFmtId="0" fontId="0" fillId="0" borderId="30" xfId="0" applyBorder="1"/>
    <xf numFmtId="0" fontId="6" fillId="0" borderId="31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7" fillId="16" borderId="32" xfId="0" applyFont="1" applyFill="1" applyBorder="1" applyAlignment="1">
      <alignment wrapText="1" readingOrder="1"/>
    </xf>
    <xf numFmtId="0" fontId="3" fillId="0" borderId="20" xfId="0" applyFont="1" applyBorder="1"/>
    <xf numFmtId="0" fontId="0" fillId="0" borderId="32" xfId="0" applyBorder="1"/>
    <xf numFmtId="0" fontId="6" fillId="0" borderId="33" xfId="0" applyFont="1" applyBorder="1" applyAlignment="1">
      <alignment wrapText="1" readingOrder="1"/>
    </xf>
    <xf numFmtId="0" fontId="3" fillId="0" borderId="34" xfId="0" applyFont="1" applyBorder="1"/>
    <xf numFmtId="0" fontId="0" fillId="0" borderId="15" xfId="0" applyBorder="1"/>
    <xf numFmtId="0" fontId="6" fillId="0" borderId="35" xfId="0" applyFont="1" applyBorder="1" applyAlignment="1">
      <alignment wrapText="1" readingOrder="1"/>
    </xf>
    <xf numFmtId="0" fontId="3" fillId="0" borderId="36" xfId="0" applyFont="1" applyBorder="1"/>
    <xf numFmtId="0" fontId="0" fillId="0" borderId="37" xfId="0" applyBorder="1"/>
    <xf numFmtId="0" fontId="6" fillId="0" borderId="0" xfId="0" applyFont="1"/>
    <xf numFmtId="0" fontId="0" fillId="0" borderId="38" xfId="0" applyFill="1" applyBorder="1"/>
    <xf numFmtId="0" fontId="5" fillId="0" borderId="38" xfId="0" applyFont="1" applyFill="1" applyBorder="1" applyAlignment="1"/>
    <xf numFmtId="0" fontId="1" fillId="10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3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DAFF"/>
      <color rgb="FFA19BDC"/>
      <color rgb="FFD7B7D6"/>
      <color rgb="FFFF8AD8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8D3C-188F-3442-8208-71A78A7E2595}">
  <dimension ref="A1:IQ19"/>
  <sheetViews>
    <sheetView workbookViewId="0">
      <pane xSplit="1" topLeftCell="G1" activePane="topRight" state="frozen"/>
      <selection pane="topRight" activeCell="Q19" sqref="Q19"/>
    </sheetView>
  </sheetViews>
  <sheetFormatPr baseColWidth="10" defaultColWidth="11" defaultRowHeight="16" x14ac:dyDescent="0.2"/>
  <cols>
    <col min="6" max="8" width="16.5" customWidth="1"/>
    <col min="25" max="25" width="11" customWidth="1"/>
    <col min="28" max="28" width="12.1640625" customWidth="1"/>
  </cols>
  <sheetData>
    <row r="1" spans="1:251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51" s="1" customFormat="1" ht="28.5" customHeight="1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66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51" x14ac:dyDescent="0.2">
      <c r="A3" s="2" t="s">
        <v>24</v>
      </c>
      <c r="B3" s="2"/>
      <c r="C3" s="29" t="s">
        <v>25</v>
      </c>
      <c r="D3" s="32" t="s">
        <v>26</v>
      </c>
      <c r="E3" s="3">
        <v>2</v>
      </c>
      <c r="F3" s="4" t="s">
        <v>27</v>
      </c>
      <c r="G3" s="72">
        <v>0.40230101000000001</v>
      </c>
      <c r="H3" s="73">
        <v>0.59769899000000004</v>
      </c>
      <c r="I3" s="3">
        <v>0.38136672799999999</v>
      </c>
      <c r="J3" s="2">
        <v>0.601499636</v>
      </c>
      <c r="K3" s="2">
        <v>0.55061374100000005</v>
      </c>
      <c r="L3" s="4">
        <v>0.50720794199999997</v>
      </c>
      <c r="M3" s="3">
        <v>109.66666669999999</v>
      </c>
      <c r="N3" s="2">
        <v>146.41666670000001</v>
      </c>
      <c r="O3" s="2">
        <v>150.58333329999999</v>
      </c>
      <c r="P3" s="4">
        <v>93.25</v>
      </c>
      <c r="Q3" s="3">
        <v>0.51267116599999996</v>
      </c>
      <c r="R3" s="2">
        <v>0.658686628</v>
      </c>
      <c r="S3" s="2">
        <v>0.67530092900000005</v>
      </c>
      <c r="T3" s="4">
        <v>0.59564122900000005</v>
      </c>
      <c r="U3" s="3">
        <v>0.131304439</v>
      </c>
      <c r="V3" s="2">
        <v>5.7186991E-2</v>
      </c>
      <c r="W3" s="2">
        <v>0.124687188</v>
      </c>
      <c r="X3" s="4">
        <v>8.8433286999999999E-2</v>
      </c>
      <c r="Y3" s="3">
        <v>-0.14601546100000001</v>
      </c>
      <c r="Z3" s="4">
        <v>7.96597E-2</v>
      </c>
      <c r="AA3" s="3">
        <v>0.16262976300000001</v>
      </c>
      <c r="AB3" s="4">
        <v>-6.3045398000000002E-2</v>
      </c>
    </row>
    <row r="4" spans="1:251" x14ac:dyDescent="0.2">
      <c r="A4" s="49" t="s">
        <v>28</v>
      </c>
      <c r="B4" s="49"/>
      <c r="C4" s="49" t="s">
        <v>29</v>
      </c>
      <c r="D4" s="50" t="s">
        <v>26</v>
      </c>
      <c r="E4" s="49">
        <v>4</v>
      </c>
      <c r="F4" s="58" t="s">
        <v>27</v>
      </c>
      <c r="G4" s="74" t="s">
        <v>30</v>
      </c>
      <c r="H4" s="75">
        <v>0.67602369900000003</v>
      </c>
      <c r="I4" s="52">
        <v>0.65780117000000005</v>
      </c>
      <c r="J4" s="49">
        <v>0.50592418800000005</v>
      </c>
      <c r="K4" s="49">
        <v>0.53939652400000004</v>
      </c>
      <c r="L4" s="51">
        <v>0.329352484</v>
      </c>
      <c r="M4" s="52">
        <v>123.66666669999999</v>
      </c>
      <c r="N4" s="49">
        <v>127.41666669999999</v>
      </c>
      <c r="O4" s="49">
        <v>118.83333330000001</v>
      </c>
      <c r="P4" s="51">
        <v>156.16666670000001</v>
      </c>
      <c r="Q4" s="52">
        <v>0.54453317800000001</v>
      </c>
      <c r="R4" s="49">
        <v>0.48084305399999999</v>
      </c>
      <c r="S4" s="49">
        <v>0.60564253899999998</v>
      </c>
      <c r="T4" s="51">
        <v>0.39315404500000001</v>
      </c>
      <c r="U4" s="52">
        <v>-0.113267992</v>
      </c>
      <c r="V4" s="49">
        <v>-2.5081134000000001E-2</v>
      </c>
      <c r="W4" s="49">
        <v>6.6246014000000006E-2</v>
      </c>
      <c r="X4" s="58">
        <v>6.3801561000000007E-2</v>
      </c>
      <c r="Y4" s="52">
        <v>6.3690124000000001E-2</v>
      </c>
      <c r="Z4" s="58">
        <v>0.212488494</v>
      </c>
      <c r="AA4" s="33">
        <v>6.1109361000000001E-2</v>
      </c>
      <c r="AB4" s="58">
        <v>-8.7689009999999998E-2</v>
      </c>
    </row>
    <row r="5" spans="1:251" s="33" customFormat="1" x14ac:dyDescent="0.2">
      <c r="A5" s="2" t="s">
        <v>31</v>
      </c>
      <c r="B5" s="2"/>
      <c r="C5" s="25" t="s">
        <v>32</v>
      </c>
      <c r="D5" s="32" t="s">
        <v>26</v>
      </c>
      <c r="E5" s="3">
        <v>1</v>
      </c>
      <c r="F5" s="4" t="s">
        <v>27</v>
      </c>
      <c r="G5" s="76">
        <v>0.43658383000000001</v>
      </c>
      <c r="H5" s="77">
        <v>0.56341616999999999</v>
      </c>
      <c r="I5" s="3">
        <v>0.42036658599999999</v>
      </c>
      <c r="J5" s="2">
        <v>0.49631535500000001</v>
      </c>
      <c r="K5" s="2">
        <v>0.36403508800000001</v>
      </c>
      <c r="L5" s="4">
        <v>0.33429025899999998</v>
      </c>
      <c r="M5" s="3">
        <v>149.75</v>
      </c>
      <c r="N5" s="2">
        <v>118.33333330000001</v>
      </c>
      <c r="O5" s="2">
        <v>91.833333330000002</v>
      </c>
      <c r="P5" s="4">
        <v>152.58333329999999</v>
      </c>
      <c r="Q5" s="3">
        <v>0.77182629300000005</v>
      </c>
      <c r="R5" s="2">
        <v>0.63557699000000001</v>
      </c>
      <c r="S5" s="2">
        <v>0.43457943900000001</v>
      </c>
      <c r="T5" s="4">
        <v>0.78482567800000003</v>
      </c>
      <c r="U5" s="23">
        <v>0.421520805</v>
      </c>
      <c r="V5" s="2">
        <v>0.13926163499999999</v>
      </c>
      <c r="W5" s="2">
        <v>7.0544352000000005E-2</v>
      </c>
      <c r="X5" s="4">
        <v>0.45053542000000002</v>
      </c>
      <c r="Y5" s="3">
        <v>0.13624930299999999</v>
      </c>
      <c r="Z5" s="4">
        <v>-0.35024623900000001</v>
      </c>
      <c r="AA5" s="3">
        <v>-0.33724685399999998</v>
      </c>
      <c r="AB5" s="4">
        <v>0.14924868799999999</v>
      </c>
    </row>
    <row r="6" spans="1:251" x14ac:dyDescent="0.2">
      <c r="A6" s="34" t="s">
        <v>33</v>
      </c>
      <c r="B6" s="34"/>
      <c r="C6" s="46" t="s">
        <v>34</v>
      </c>
      <c r="D6" s="47" t="s">
        <v>26</v>
      </c>
      <c r="E6" s="37">
        <v>3</v>
      </c>
      <c r="F6" s="36" t="s">
        <v>27</v>
      </c>
      <c r="G6" s="78">
        <f>AVERAGE(G3:G5)</f>
        <v>0.41944241999999998</v>
      </c>
      <c r="H6" s="79">
        <v>0.46596516599999999</v>
      </c>
      <c r="I6" s="37">
        <v>0.53822624600000002</v>
      </c>
      <c r="J6" s="34">
        <v>0.37089030000000001</v>
      </c>
      <c r="K6" s="34">
        <v>0.52794476300000004</v>
      </c>
      <c r="L6" s="36">
        <v>0.46791343899999999</v>
      </c>
      <c r="M6" s="37">
        <v>96.083333330000002</v>
      </c>
      <c r="N6" s="34">
        <v>106.5</v>
      </c>
      <c r="O6" s="34">
        <v>162.33333329999999</v>
      </c>
      <c r="P6" s="36">
        <v>113</v>
      </c>
      <c r="Q6" s="37">
        <v>0.48945413999999998</v>
      </c>
      <c r="R6" s="34">
        <v>0.53753224099999997</v>
      </c>
      <c r="S6" s="34">
        <v>0.56368785200000004</v>
      </c>
      <c r="T6" s="36">
        <v>0.50654343899999998</v>
      </c>
      <c r="U6" s="24">
        <v>-4.8772106000000003E-2</v>
      </c>
      <c r="V6" s="33">
        <v>0.16664194099999999</v>
      </c>
      <c r="W6" s="33">
        <v>3.5743088999999999E-2</v>
      </c>
      <c r="X6" s="48">
        <v>3.8629999999999998E-2</v>
      </c>
      <c r="Y6" s="37">
        <v>-4.8078100999999998E-2</v>
      </c>
      <c r="Z6" s="64">
        <v>5.7144411999999999E-2</v>
      </c>
      <c r="AA6" s="37">
        <v>7.4233711999999993E-2</v>
      </c>
      <c r="AB6" s="36">
        <v>-3.0988801999999999E-2</v>
      </c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</row>
    <row r="7" spans="1:251" s="33" customFormat="1" x14ac:dyDescent="0.2">
      <c r="A7" s="2" t="s">
        <v>35</v>
      </c>
      <c r="B7" s="2"/>
      <c r="C7" s="29" t="s">
        <v>36</v>
      </c>
      <c r="D7" s="32" t="s">
        <v>26</v>
      </c>
      <c r="E7" s="3">
        <v>2</v>
      </c>
      <c r="F7" s="61" t="s">
        <v>27</v>
      </c>
      <c r="G7" s="23">
        <v>0.60518391000000005</v>
      </c>
      <c r="H7" s="80">
        <v>0.39481609000000001</v>
      </c>
      <c r="I7" s="3">
        <v>7.1003010000000005E-2</v>
      </c>
      <c r="J7" s="2">
        <v>0.20866976000000001</v>
      </c>
      <c r="K7" s="2">
        <v>0.59722869099999998</v>
      </c>
      <c r="L7" s="4">
        <v>0.79950980400000005</v>
      </c>
      <c r="M7" s="3">
        <v>65.916666669999998</v>
      </c>
      <c r="N7" s="2">
        <v>151.83333329999999</v>
      </c>
      <c r="O7" s="2">
        <v>135.58333329999999</v>
      </c>
      <c r="P7" s="61">
        <v>98</v>
      </c>
      <c r="Q7" s="3">
        <v>0.40456104500000001</v>
      </c>
      <c r="R7" s="2">
        <v>0.61720168500000006</v>
      </c>
      <c r="S7" s="2">
        <v>0.52574579899999996</v>
      </c>
      <c r="T7" s="61">
        <v>0.64461484800000002</v>
      </c>
      <c r="U7" s="3">
        <v>0.33355803499999997</v>
      </c>
      <c r="V7" s="2">
        <v>0.40853192399999999</v>
      </c>
      <c r="W7" s="2">
        <v>-7.1482892000000006E-2</v>
      </c>
      <c r="X7" s="61">
        <v>-0.154894955</v>
      </c>
      <c r="Y7" s="3">
        <v>-0.21264063999999999</v>
      </c>
      <c r="Z7" s="61">
        <v>-0.11886905</v>
      </c>
      <c r="AA7" s="3">
        <v>0.12118475400000001</v>
      </c>
      <c r="AB7" s="61">
        <v>2.7413164E-2</v>
      </c>
    </row>
    <row r="8" spans="1:251" x14ac:dyDescent="0.2">
      <c r="A8" s="2" t="s">
        <v>37</v>
      </c>
      <c r="B8" s="2"/>
      <c r="C8" s="2" t="s">
        <v>38</v>
      </c>
      <c r="D8" s="2" t="s">
        <v>26</v>
      </c>
      <c r="E8" s="2">
        <v>3</v>
      </c>
      <c r="F8" s="4" t="s">
        <v>27</v>
      </c>
      <c r="G8" s="44">
        <v>0.69578340599999999</v>
      </c>
      <c r="H8" s="41">
        <v>0.30421659400000001</v>
      </c>
      <c r="I8" s="3">
        <v>0.54863910800000004</v>
      </c>
      <c r="J8" s="2">
        <v>0.28581884499999999</v>
      </c>
      <c r="K8" s="2">
        <v>0.38073579899999999</v>
      </c>
      <c r="L8" s="4">
        <v>0.44776066599999997</v>
      </c>
      <c r="M8" s="3">
        <v>130.33333329999999</v>
      </c>
      <c r="N8" s="2">
        <v>155.33333329999999</v>
      </c>
      <c r="O8" s="2">
        <v>165.33333329999999</v>
      </c>
      <c r="P8" s="4">
        <v>105.5</v>
      </c>
      <c r="Q8" s="3">
        <v>0.75041943</v>
      </c>
      <c r="R8" s="2">
        <v>0.86747196299999996</v>
      </c>
      <c r="S8" s="2">
        <v>0.56914203100000005</v>
      </c>
      <c r="T8" s="4">
        <v>0.80280335000000003</v>
      </c>
      <c r="U8" s="3">
        <v>0.20178032200000001</v>
      </c>
      <c r="V8" s="2">
        <v>0.58165311799999997</v>
      </c>
      <c r="W8" s="2">
        <v>0.18840623200000001</v>
      </c>
      <c r="X8" s="4">
        <v>0.355042684</v>
      </c>
      <c r="Y8" s="3">
        <v>-0.117052532</v>
      </c>
      <c r="Z8" s="4">
        <v>-0.23366131900000001</v>
      </c>
      <c r="AA8" s="3">
        <v>-0.18127739900000001</v>
      </c>
      <c r="AB8" s="82" t="s">
        <v>39</v>
      </c>
    </row>
    <row r="9" spans="1:251" x14ac:dyDescent="0.2">
      <c r="A9" s="2" t="s">
        <v>40</v>
      </c>
      <c r="B9" s="2"/>
      <c r="C9" s="2" t="s">
        <v>41</v>
      </c>
      <c r="D9" s="2" t="s">
        <v>26</v>
      </c>
      <c r="E9" s="2">
        <v>1</v>
      </c>
      <c r="F9" s="4" t="s">
        <v>27</v>
      </c>
      <c r="G9" s="44">
        <v>0.40926994799999999</v>
      </c>
      <c r="H9" s="41">
        <v>0.59073005199999995</v>
      </c>
      <c r="I9" s="3">
        <v>0.46239578199999998</v>
      </c>
      <c r="J9" s="2">
        <v>0.43657123799999997</v>
      </c>
      <c r="K9" s="2">
        <v>0.60706167700000002</v>
      </c>
      <c r="L9" s="4">
        <v>0.58703463199999995</v>
      </c>
      <c r="M9" s="3">
        <v>169.83333329999999</v>
      </c>
      <c r="N9" s="2">
        <v>173.58333329999999</v>
      </c>
      <c r="O9" s="2">
        <v>155.58333329999999</v>
      </c>
      <c r="P9" s="4">
        <v>171.16666670000001</v>
      </c>
      <c r="Q9" s="3">
        <v>0.65028492299999996</v>
      </c>
      <c r="R9" s="2">
        <v>0.87747679899999997</v>
      </c>
      <c r="S9" s="2">
        <v>0.72793919500000004</v>
      </c>
      <c r="T9" s="4">
        <v>0.61431504699999995</v>
      </c>
      <c r="U9" s="3">
        <v>0.18788914000000001</v>
      </c>
      <c r="V9" s="2">
        <v>0.44090555999999997</v>
      </c>
      <c r="W9" s="2">
        <v>0.120877517</v>
      </c>
      <c r="X9" s="4">
        <v>2.7280414999999999E-2</v>
      </c>
      <c r="Y9" s="3">
        <v>-0.22719187599999999</v>
      </c>
      <c r="Z9" s="4">
        <v>0.11362414799999999</v>
      </c>
      <c r="AA9" s="3">
        <v>7.7654271999999996E-2</v>
      </c>
      <c r="AB9" s="4">
        <v>-0.26316175200000003</v>
      </c>
    </row>
    <row r="10" spans="1:251" x14ac:dyDescent="0.2">
      <c r="A10" s="2" t="s">
        <v>42</v>
      </c>
      <c r="B10" s="2"/>
      <c r="C10" s="2" t="s">
        <v>25</v>
      </c>
      <c r="D10" s="2" t="s">
        <v>26</v>
      </c>
      <c r="E10" s="2">
        <v>3</v>
      </c>
      <c r="F10" s="4" t="s">
        <v>27</v>
      </c>
      <c r="G10" s="44">
        <v>0.50860186500000004</v>
      </c>
      <c r="H10" s="41">
        <v>0.49139813500000001</v>
      </c>
      <c r="I10" s="3">
        <v>0.35622848200000001</v>
      </c>
      <c r="J10" s="2">
        <v>0.35530996999999997</v>
      </c>
      <c r="K10" s="2">
        <v>0.73555137400000004</v>
      </c>
      <c r="L10" s="4">
        <v>0.44483730500000002</v>
      </c>
      <c r="M10" s="3">
        <v>100.83333330000001</v>
      </c>
      <c r="N10" s="2">
        <v>118.16666669999999</v>
      </c>
      <c r="O10" s="2">
        <v>147</v>
      </c>
      <c r="P10" s="4">
        <v>116</v>
      </c>
      <c r="Q10" s="3">
        <v>0.50187868999999996</v>
      </c>
      <c r="R10" s="2">
        <v>0.46486612799999999</v>
      </c>
      <c r="S10" s="2">
        <v>0.479843087</v>
      </c>
      <c r="T10" s="4">
        <v>0.409770313</v>
      </c>
      <c r="U10" s="3">
        <v>0.145650208</v>
      </c>
      <c r="V10" s="2">
        <v>0.109556158</v>
      </c>
      <c r="W10" s="2">
        <v>-0.25570828800000001</v>
      </c>
      <c r="X10" s="4">
        <v>-3.5066991999999998E-2</v>
      </c>
      <c r="Y10" s="3">
        <v>3.7012562999999998E-2</v>
      </c>
      <c r="Z10" s="4">
        <v>7.0072774000000004E-2</v>
      </c>
      <c r="AA10" s="3">
        <v>-2.2035604E-2</v>
      </c>
      <c r="AB10" s="4">
        <v>-5.5095814999999999E-2</v>
      </c>
    </row>
    <row r="11" spans="1:251" x14ac:dyDescent="0.2">
      <c r="G11" s="44"/>
      <c r="H11" s="41"/>
      <c r="L11" s="4"/>
      <c r="P11" s="4"/>
      <c r="T11" s="4"/>
      <c r="X11" s="4"/>
      <c r="Z11" s="4"/>
      <c r="AB11" s="4"/>
    </row>
    <row r="12" spans="1:251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51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51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51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51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s="27" customFormat="1" x14ac:dyDescent="0.2">
      <c r="F19" s="27" t="s">
        <v>43</v>
      </c>
      <c r="G19" s="27">
        <f t="shared" ref="G19:AB19" si="0">AVERAGE(G3:G18)</f>
        <v>0.49673805557142858</v>
      </c>
      <c r="H19" s="27">
        <f t="shared" si="0"/>
        <v>0.51053311200000007</v>
      </c>
      <c r="I19" s="27">
        <f t="shared" si="0"/>
        <v>0.42950338900000001</v>
      </c>
      <c r="J19" s="27">
        <f t="shared" si="0"/>
        <v>0.40762491150000002</v>
      </c>
      <c r="K19" s="28">
        <f t="shared" si="0"/>
        <v>0.537820957125</v>
      </c>
      <c r="L19" s="27">
        <f t="shared" si="0"/>
        <v>0.48973831637499998</v>
      </c>
      <c r="M19" s="27">
        <f t="shared" si="0"/>
        <v>118.26041666250001</v>
      </c>
      <c r="N19" s="27">
        <f t="shared" si="0"/>
        <v>137.19791666250001</v>
      </c>
      <c r="O19" s="27">
        <f t="shared" si="0"/>
        <v>140.88541664125</v>
      </c>
      <c r="P19" s="27">
        <f t="shared" si="0"/>
        <v>125.70833333749999</v>
      </c>
      <c r="Q19" s="27">
        <f t="shared" si="0"/>
        <v>0.57820360812499993</v>
      </c>
      <c r="R19" s="27">
        <f t="shared" si="0"/>
        <v>0.64245693599999998</v>
      </c>
      <c r="S19" s="27">
        <f t="shared" si="0"/>
        <v>0.57273510887500001</v>
      </c>
      <c r="T19" s="27">
        <f t="shared" si="0"/>
        <v>0.59395849362500008</v>
      </c>
      <c r="U19" s="27">
        <f t="shared" si="0"/>
        <v>0.15745785637500001</v>
      </c>
      <c r="V19" s="27">
        <f t="shared" si="0"/>
        <v>0.23483202412499998</v>
      </c>
      <c r="W19" s="27">
        <f t="shared" si="0"/>
        <v>3.4914151500000004E-2</v>
      </c>
      <c r="X19" s="27">
        <f t="shared" si="0"/>
        <v>0.1042201775</v>
      </c>
      <c r="Y19" s="27">
        <f t="shared" si="0"/>
        <v>-6.4253327499999999E-2</v>
      </c>
      <c r="Z19" s="27">
        <f t="shared" si="0"/>
        <v>-2.1223384999999997E-2</v>
      </c>
      <c r="AA19" s="27">
        <f t="shared" si="0"/>
        <v>-5.468499374999998E-3</v>
      </c>
      <c r="AB19" s="27">
        <f t="shared" si="0"/>
        <v>-4.6188417857142859E-2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E7E9-09E6-3347-A02F-EB7AB648EDC8}">
  <dimension ref="A1:AB21"/>
  <sheetViews>
    <sheetView workbookViewId="0">
      <selection activeCell="D8" sqref="D8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/>
      <c r="B3" s="2"/>
      <c r="C3" s="25"/>
      <c r="D3" s="32"/>
      <c r="E3" s="3"/>
      <c r="F3" s="4"/>
      <c r="G3" s="44"/>
      <c r="H3" s="41"/>
      <c r="I3" s="3"/>
      <c r="J3" s="2"/>
      <c r="K3" s="2"/>
      <c r="L3" s="4"/>
      <c r="M3" s="3"/>
      <c r="N3" s="2"/>
      <c r="O3" s="2"/>
      <c r="P3" s="4"/>
      <c r="Q3" s="3"/>
      <c r="R3" s="2"/>
      <c r="S3" s="2"/>
      <c r="T3" s="4"/>
      <c r="U3" s="23"/>
      <c r="V3" s="2"/>
      <c r="W3" s="2"/>
      <c r="X3" s="4"/>
      <c r="Y3" s="3"/>
      <c r="Z3" s="4"/>
      <c r="AA3" s="3"/>
      <c r="AB3" s="4"/>
    </row>
    <row r="4" spans="1:28" x14ac:dyDescent="0.2">
      <c r="A4" s="2"/>
      <c r="B4" s="2"/>
      <c r="C4" s="29"/>
      <c r="D4" s="32"/>
      <c r="E4" s="3"/>
      <c r="F4" s="4"/>
      <c r="G4" s="44"/>
      <c r="H4" s="41"/>
      <c r="I4" s="3"/>
      <c r="J4" s="2"/>
      <c r="K4" s="2"/>
      <c r="L4" s="4"/>
      <c r="M4" s="3"/>
      <c r="N4" s="2"/>
      <c r="O4" s="2"/>
      <c r="P4" s="4"/>
      <c r="Q4" s="3"/>
      <c r="R4" s="2"/>
      <c r="S4" s="2"/>
      <c r="T4" s="4"/>
      <c r="U4" s="3"/>
      <c r="V4" s="2"/>
      <c r="W4" s="2"/>
      <c r="X4" s="4"/>
      <c r="Y4" s="3"/>
      <c r="Z4" s="4"/>
      <c r="AA4" s="3"/>
      <c r="AB4" s="4"/>
    </row>
    <row r="5" spans="1:28" s="33" customFormat="1" x14ac:dyDescent="0.2">
      <c r="A5" s="34"/>
      <c r="B5" s="34"/>
      <c r="C5" s="46"/>
      <c r="D5" s="47"/>
      <c r="E5" s="37"/>
      <c r="F5" s="36"/>
      <c r="G5" s="45"/>
      <c r="H5" s="42"/>
      <c r="I5" s="37"/>
      <c r="J5" s="34"/>
      <c r="K5" s="34"/>
      <c r="L5" s="36"/>
      <c r="M5" s="37"/>
      <c r="N5" s="34"/>
      <c r="O5" s="34"/>
      <c r="P5" s="36"/>
      <c r="Q5" s="37"/>
      <c r="R5" s="34"/>
      <c r="S5" s="34"/>
      <c r="T5" s="36"/>
      <c r="U5" s="24"/>
      <c r="X5" s="48"/>
      <c r="Y5" s="37"/>
      <c r="Z5" s="36"/>
      <c r="AA5" s="37"/>
      <c r="AB5" s="36"/>
    </row>
    <row r="6" spans="1:28" x14ac:dyDescent="0.2">
      <c r="A6" s="2"/>
      <c r="B6" s="2"/>
      <c r="C6" s="29"/>
      <c r="D6" s="32"/>
      <c r="E6" s="3"/>
      <c r="F6" s="4"/>
      <c r="G6" s="44"/>
      <c r="H6" s="41"/>
      <c r="I6" s="3"/>
      <c r="J6" s="2"/>
      <c r="K6" s="2"/>
      <c r="L6" s="4"/>
      <c r="M6" s="3"/>
      <c r="N6" s="2"/>
      <c r="O6" s="2"/>
      <c r="P6" s="4"/>
      <c r="Q6" s="3"/>
      <c r="R6" s="2"/>
      <c r="S6" s="2"/>
      <c r="T6" s="4"/>
      <c r="U6" s="3"/>
      <c r="V6" s="2"/>
      <c r="W6" s="2"/>
      <c r="X6" s="4"/>
      <c r="Y6" s="3"/>
      <c r="Z6" s="4"/>
      <c r="AA6" s="3"/>
      <c r="AB6" s="4"/>
    </row>
    <row r="7" spans="1:28" x14ac:dyDescent="0.2">
      <c r="A7" s="34"/>
      <c r="B7" s="34"/>
      <c r="C7" s="34"/>
      <c r="D7" s="35"/>
      <c r="E7" s="34"/>
      <c r="F7" s="36"/>
      <c r="G7" s="45"/>
      <c r="H7" s="42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6"/>
      <c r="Y7" s="37"/>
      <c r="Z7" s="36"/>
      <c r="AA7" s="33"/>
      <c r="AB7" s="38"/>
    </row>
    <row r="8" spans="1:28" x14ac:dyDescent="0.2">
      <c r="A8" s="2"/>
      <c r="B8" s="2"/>
      <c r="C8" s="2"/>
      <c r="D8" s="34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 t="e">
        <f>AVERAGE(G3:G20)</f>
        <v>#DIV/0!</v>
      </c>
      <c r="H21" s="27" t="e">
        <f>AVERAGE(H3:H20)</f>
        <v>#DIV/0!</v>
      </c>
      <c r="I21" s="27" t="e">
        <f t="shared" ref="I21:AB21" si="0">AVERAGE(I3:I20)</f>
        <v>#DIV/0!</v>
      </c>
      <c r="J21" s="27" t="e">
        <f t="shared" si="0"/>
        <v>#DIV/0!</v>
      </c>
      <c r="K21" s="28" t="e">
        <f t="shared" si="0"/>
        <v>#DIV/0!</v>
      </c>
      <c r="L21" s="27" t="e">
        <f t="shared" si="0"/>
        <v>#DIV/0!</v>
      </c>
      <c r="M21" s="27" t="e">
        <f t="shared" si="0"/>
        <v>#DIV/0!</v>
      </c>
      <c r="N21" s="27" t="e">
        <f t="shared" si="0"/>
        <v>#DIV/0!</v>
      </c>
      <c r="O21" s="27" t="e">
        <f t="shared" si="0"/>
        <v>#DIV/0!</v>
      </c>
      <c r="P21" s="27" t="e">
        <f t="shared" si="0"/>
        <v>#DIV/0!</v>
      </c>
      <c r="Q21" s="27" t="e">
        <f t="shared" si="0"/>
        <v>#DIV/0!</v>
      </c>
      <c r="R21" s="27" t="e">
        <f t="shared" si="0"/>
        <v>#DIV/0!</v>
      </c>
      <c r="S21" s="27" t="e">
        <f t="shared" si="0"/>
        <v>#DIV/0!</v>
      </c>
      <c r="T21" s="27" t="e">
        <f t="shared" si="0"/>
        <v>#DIV/0!</v>
      </c>
      <c r="U21" s="27" t="e">
        <f t="shared" si="0"/>
        <v>#DIV/0!</v>
      </c>
      <c r="V21" s="27" t="e">
        <f t="shared" si="0"/>
        <v>#DIV/0!</v>
      </c>
      <c r="W21" s="27" t="e">
        <f t="shared" si="0"/>
        <v>#DIV/0!</v>
      </c>
      <c r="X21" s="27" t="e">
        <f t="shared" si="0"/>
        <v>#DIV/0!</v>
      </c>
      <c r="Y21" s="27" t="e">
        <f t="shared" si="0"/>
        <v>#DIV/0!</v>
      </c>
      <c r="Z21" s="27" t="e">
        <f t="shared" si="0"/>
        <v>#DIV/0!</v>
      </c>
      <c r="AA21" s="27" t="e">
        <f t="shared" si="0"/>
        <v>#DIV/0!</v>
      </c>
      <c r="AB21" s="27" t="e">
        <f t="shared" si="0"/>
        <v>#DIV/0!</v>
      </c>
    </row>
  </sheetData>
  <mergeCells count="8">
    <mergeCell ref="U1:X1"/>
    <mergeCell ref="Y1:Z1"/>
    <mergeCell ref="AA1:AB1"/>
    <mergeCell ref="A1:F1"/>
    <mergeCell ref="G1:H1"/>
    <mergeCell ref="I1:L1"/>
    <mergeCell ref="M1:P1"/>
    <mergeCell ref="Q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90AE-7AE8-4E48-8657-783A4B29DB50}">
  <dimension ref="A1:AB21"/>
  <sheetViews>
    <sheetView topLeftCell="K1" workbookViewId="0">
      <selection activeCell="E14" sqref="E14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66</v>
      </c>
      <c r="B3" s="2" t="s">
        <v>51</v>
      </c>
      <c r="C3" s="25" t="s">
        <v>67</v>
      </c>
      <c r="D3" s="32" t="s">
        <v>68</v>
      </c>
      <c r="E3" s="3">
        <v>1</v>
      </c>
      <c r="F3" s="4" t="s">
        <v>69</v>
      </c>
      <c r="G3" s="44">
        <v>0.33537683000000001</v>
      </c>
      <c r="H3" s="41">
        <v>0.66462317000000004</v>
      </c>
      <c r="I3" s="3">
        <v>0.39281322600000002</v>
      </c>
      <c r="J3" s="2">
        <v>0.444078947</v>
      </c>
      <c r="K3" s="2">
        <v>0.40689890299999998</v>
      </c>
      <c r="L3" s="4">
        <v>0.32058406900000003</v>
      </c>
      <c r="M3" s="3">
        <v>77.333333330000002</v>
      </c>
      <c r="N3" s="2">
        <v>113.41666669999999</v>
      </c>
      <c r="O3" s="2">
        <v>94.083333330000002</v>
      </c>
      <c r="P3" s="4">
        <v>129.75</v>
      </c>
      <c r="Q3" s="3">
        <v>0.36445163899999999</v>
      </c>
      <c r="R3" s="2">
        <v>0.25637254900000001</v>
      </c>
      <c r="S3" s="34">
        <v>0.56797425599999996</v>
      </c>
      <c r="T3" s="61">
        <v>0.54131456300000003</v>
      </c>
      <c r="U3" s="23">
        <v>-2.8361587000000001E-2</v>
      </c>
      <c r="V3" s="2">
        <v>-0.187706398</v>
      </c>
      <c r="W3" s="2">
        <v>0.161075352</v>
      </c>
      <c r="X3" s="4">
        <v>0.220730495</v>
      </c>
      <c r="Y3" s="3">
        <v>0.10807909</v>
      </c>
      <c r="Z3" s="4">
        <v>2.6659691999999999E-2</v>
      </c>
      <c r="AA3" s="3">
        <v>0.20352261599999999</v>
      </c>
      <c r="AB3" s="4">
        <v>0.28494201400000002</v>
      </c>
    </row>
    <row r="4" spans="1:28" s="33" customFormat="1" x14ac:dyDescent="0.2">
      <c r="A4" s="2" t="s">
        <v>70</v>
      </c>
      <c r="B4" s="2" t="s">
        <v>45</v>
      </c>
      <c r="C4" s="29" t="s">
        <v>71</v>
      </c>
      <c r="D4" s="32" t="s">
        <v>68</v>
      </c>
      <c r="E4" s="3">
        <v>4</v>
      </c>
      <c r="F4" s="4" t="s">
        <v>69</v>
      </c>
      <c r="G4" s="44">
        <v>0.327960953</v>
      </c>
      <c r="H4" s="41">
        <v>0.67203904699999994</v>
      </c>
      <c r="I4" s="3">
        <v>0.34160313199999998</v>
      </c>
      <c r="J4" s="2">
        <v>0.46717837000000001</v>
      </c>
      <c r="K4" s="2">
        <v>0.548762992</v>
      </c>
      <c r="L4" s="4">
        <v>0.734375</v>
      </c>
      <c r="M4" s="3">
        <v>154.75</v>
      </c>
      <c r="N4" s="2">
        <v>147</v>
      </c>
      <c r="O4" s="24">
        <v>171.08333329999999</v>
      </c>
      <c r="P4" s="4">
        <v>143.5</v>
      </c>
      <c r="Q4" s="3">
        <v>0.412136063</v>
      </c>
      <c r="R4" s="2">
        <v>0.51314431599999999</v>
      </c>
      <c r="S4" s="2">
        <v>0.57371711199999997</v>
      </c>
      <c r="T4" s="61">
        <v>0.49011254399999998</v>
      </c>
      <c r="U4" s="3">
        <v>7.0532929999999994E-2</v>
      </c>
      <c r="V4" s="2">
        <v>4.5965946000000001E-2</v>
      </c>
      <c r="W4" s="2">
        <v>2.495412E-2</v>
      </c>
      <c r="X4" s="4">
        <v>-0.24426245599999999</v>
      </c>
      <c r="Y4" s="3">
        <v>-0.10100825400000001</v>
      </c>
      <c r="Z4" s="4">
        <v>8.3604568000000004E-2</v>
      </c>
      <c r="AA4" s="3">
        <v>0.16158105</v>
      </c>
      <c r="AB4" s="4">
        <v>-2.3031771999999999E-2</v>
      </c>
    </row>
    <row r="5" spans="1:28" s="33" customFormat="1" x14ac:dyDescent="0.2">
      <c r="A5" s="34" t="s">
        <v>72</v>
      </c>
      <c r="B5" s="34" t="s">
        <v>45</v>
      </c>
      <c r="C5" s="46" t="s">
        <v>73</v>
      </c>
      <c r="D5" s="47" t="s">
        <v>68</v>
      </c>
      <c r="E5" s="37">
        <v>1</v>
      </c>
      <c r="F5" s="36" t="s">
        <v>69</v>
      </c>
      <c r="G5" s="45">
        <v>0.26304382399999998</v>
      </c>
      <c r="H5" s="42">
        <v>0.73695617599999996</v>
      </c>
      <c r="I5" s="37">
        <v>0.40211640199999998</v>
      </c>
      <c r="J5" s="34">
        <v>4.2372881000000001E-2</v>
      </c>
      <c r="K5" s="34">
        <v>0.28735436199999997</v>
      </c>
      <c r="L5" s="36">
        <v>0.27662601599999997</v>
      </c>
      <c r="M5" s="37">
        <v>98.916666669999998</v>
      </c>
      <c r="N5" s="34">
        <v>105.91666669999999</v>
      </c>
      <c r="O5" s="81">
        <v>122.166667</v>
      </c>
      <c r="P5" s="36">
        <v>153.5</v>
      </c>
      <c r="Q5" s="37">
        <v>0.55964912300000003</v>
      </c>
      <c r="R5" s="50">
        <v>0.72039210499999995</v>
      </c>
      <c r="S5" s="33">
        <v>0.53552685200000005</v>
      </c>
      <c r="T5" s="48">
        <v>0.51255963500000001</v>
      </c>
      <c r="U5" s="24">
        <v>0.15753272099999999</v>
      </c>
      <c r="V5" s="33">
        <v>0.67801922400000003</v>
      </c>
      <c r="W5" s="50">
        <v>0.24817249</v>
      </c>
      <c r="X5" s="33">
        <v>0.23593361800000001</v>
      </c>
      <c r="Y5" s="37">
        <v>-0.16074298200000001</v>
      </c>
      <c r="Z5" s="36">
        <v>2.2967217000000002E-2</v>
      </c>
      <c r="AA5" s="37">
        <v>-2.4122271000000001E-2</v>
      </c>
      <c r="AB5" s="36">
        <v>-0.20783247099999999</v>
      </c>
    </row>
    <row r="6" spans="1:28" x14ac:dyDescent="0.2">
      <c r="A6" s="2" t="s">
        <v>74</v>
      </c>
      <c r="B6" s="2" t="s">
        <v>51</v>
      </c>
      <c r="C6" s="29" t="s">
        <v>75</v>
      </c>
      <c r="D6" s="32" t="s">
        <v>68</v>
      </c>
      <c r="E6" s="3">
        <v>3</v>
      </c>
      <c r="F6" s="4" t="s">
        <v>69</v>
      </c>
      <c r="G6" s="44">
        <v>0.49016694399999999</v>
      </c>
      <c r="H6" s="70">
        <v>0.50983305599999995</v>
      </c>
      <c r="I6" s="3">
        <v>0.36930627700000002</v>
      </c>
      <c r="J6" s="2">
        <v>0.55998965000000001</v>
      </c>
      <c r="K6" s="2">
        <v>0.54079505299999997</v>
      </c>
      <c r="L6" s="4">
        <v>0.36253644000000002</v>
      </c>
      <c r="M6" s="3">
        <v>149.41666670000001</v>
      </c>
      <c r="N6" s="2">
        <v>140.83333329999999</v>
      </c>
      <c r="O6" s="2">
        <v>164.58333329999999</v>
      </c>
      <c r="P6" s="4">
        <v>149.91666670000001</v>
      </c>
      <c r="Q6" s="3">
        <v>0.45914097399999998</v>
      </c>
      <c r="R6" s="2">
        <v>0.698625418</v>
      </c>
      <c r="S6" s="2">
        <v>0.56235350399999995</v>
      </c>
      <c r="T6" s="4">
        <v>0.72077922100000003</v>
      </c>
      <c r="U6" s="3">
        <v>8.9834697000000005E-2</v>
      </c>
      <c r="V6" s="2">
        <v>0.13863576799999999</v>
      </c>
      <c r="W6" s="2">
        <v>2.1558450999999999E-2</v>
      </c>
      <c r="X6" s="4">
        <v>0.35824278100000001</v>
      </c>
      <c r="Y6" s="3">
        <v>-0.23948444399999999</v>
      </c>
      <c r="Z6" s="4">
        <v>-0.15842571699999999</v>
      </c>
      <c r="AA6" s="3">
        <v>0.10321253</v>
      </c>
      <c r="AB6" s="4">
        <v>2.2153803E-2</v>
      </c>
    </row>
    <row r="7" spans="1:28" x14ac:dyDescent="0.2">
      <c r="A7" s="34"/>
      <c r="B7" s="34"/>
      <c r="C7" s="34"/>
      <c r="D7" s="35"/>
      <c r="E7" s="34"/>
      <c r="F7" s="36"/>
      <c r="G7" s="45"/>
      <c r="H7" s="42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6"/>
      <c r="Y7" s="37"/>
      <c r="Z7" s="36"/>
      <c r="AA7" s="33"/>
      <c r="AB7" s="38"/>
    </row>
    <row r="8" spans="1:28" x14ac:dyDescent="0.2">
      <c r="A8" s="2"/>
      <c r="B8" s="2"/>
      <c r="C8" s="2"/>
      <c r="D8" s="34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>AVERAGE(G3:G20)</f>
        <v>0.35413713775</v>
      </c>
      <c r="H21" s="27">
        <f>AVERAGE(H3:H20)</f>
        <v>0.64586286225</v>
      </c>
      <c r="I21" s="27">
        <f t="shared" ref="I21:AB21" si="0">AVERAGE(I3:I20)</f>
        <v>0.37645975925000003</v>
      </c>
      <c r="J21" s="27">
        <f t="shared" si="0"/>
        <v>0.37840496200000001</v>
      </c>
      <c r="K21" s="28">
        <f t="shared" si="0"/>
        <v>0.44595282749999998</v>
      </c>
      <c r="L21" s="27">
        <f t="shared" si="0"/>
        <v>0.42353038125000003</v>
      </c>
      <c r="M21" s="27">
        <f t="shared" si="0"/>
        <v>120.104166675</v>
      </c>
      <c r="N21" s="27">
        <f t="shared" si="0"/>
        <v>126.791666675</v>
      </c>
      <c r="O21" s="27">
        <f>AVERAGE(O3:O20)</f>
        <v>137.9791667325</v>
      </c>
      <c r="P21" s="27">
        <f t="shared" si="0"/>
        <v>144.16666667499999</v>
      </c>
      <c r="Q21" s="27">
        <f t="shared" si="0"/>
        <v>0.44884444975000004</v>
      </c>
      <c r="R21" s="27">
        <f t="shared" si="0"/>
        <v>0.54713359699999997</v>
      </c>
      <c r="S21" s="27">
        <f>AVERAGE(S3:S20)</f>
        <v>0.55989293100000004</v>
      </c>
      <c r="T21" s="27">
        <f>AVERAGE(T3:T20)</f>
        <v>0.56619149074999997</v>
      </c>
      <c r="U21" s="27">
        <f t="shared" si="0"/>
        <v>7.2384690249999994E-2</v>
      </c>
      <c r="V21" s="27">
        <f t="shared" si="0"/>
        <v>0.16872863500000002</v>
      </c>
      <c r="W21" s="27">
        <f t="shared" si="0"/>
        <v>0.11394010324999999</v>
      </c>
      <c r="X21" s="27">
        <f t="shared" si="0"/>
        <v>0.14266110949999999</v>
      </c>
      <c r="Y21" s="27">
        <f t="shared" si="0"/>
        <v>-9.8289147500000007E-2</v>
      </c>
      <c r="Z21" s="27">
        <f t="shared" si="0"/>
        <v>-6.2985599999999947E-3</v>
      </c>
      <c r="AA21" s="27">
        <f t="shared" si="0"/>
        <v>0.11104848125</v>
      </c>
      <c r="AB21" s="27">
        <f t="shared" si="0"/>
        <v>1.9057893500000006E-2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D35E-9692-5841-96C7-577CDD861454}">
  <dimension ref="A1:AB21"/>
  <sheetViews>
    <sheetView topLeftCell="L1" workbookViewId="0">
      <selection activeCell="E15" sqref="E15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76</v>
      </c>
      <c r="B3" s="2" t="s">
        <v>51</v>
      </c>
      <c r="C3" s="25" t="s">
        <v>77</v>
      </c>
      <c r="D3" s="32" t="s">
        <v>68</v>
      </c>
      <c r="E3" s="3">
        <v>2</v>
      </c>
      <c r="F3" s="4" t="s">
        <v>69</v>
      </c>
      <c r="G3" s="44">
        <v>0.64400459099999996</v>
      </c>
      <c r="H3" s="73">
        <v>0.35599540899999998</v>
      </c>
      <c r="I3" s="3">
        <v>7.5363004999999997E-2</v>
      </c>
      <c r="J3" s="2">
        <v>0.53556397300000003</v>
      </c>
      <c r="K3" s="2">
        <v>0.53556235299999999</v>
      </c>
      <c r="L3" s="4">
        <v>0.56067977899999999</v>
      </c>
      <c r="M3" s="3">
        <v>73</v>
      </c>
      <c r="N3" s="2">
        <v>106.66666669999999</v>
      </c>
      <c r="O3" s="2">
        <v>119.33333330000001</v>
      </c>
      <c r="P3" s="4">
        <v>111.16666669999999</v>
      </c>
      <c r="Q3" s="3">
        <v>0.55059049400000004</v>
      </c>
      <c r="R3" s="2">
        <v>0.384787716</v>
      </c>
      <c r="S3" s="2">
        <v>0.39584370299999999</v>
      </c>
      <c r="T3" s="4">
        <v>0.438689471</v>
      </c>
      <c r="U3" s="23">
        <v>0.475227489</v>
      </c>
      <c r="V3" s="2">
        <v>-0.150776257</v>
      </c>
      <c r="W3" s="2">
        <v>-0.13971865</v>
      </c>
      <c r="X3" s="4">
        <v>-0.12199030900000001</v>
      </c>
      <c r="Y3" s="3">
        <v>0.16580277800000001</v>
      </c>
      <c r="Z3" s="4">
        <v>-4.2845767E-2</v>
      </c>
      <c r="AA3" s="3">
        <v>-0.15474679099999999</v>
      </c>
      <c r="AB3" s="4">
        <v>5.3901755000000003E-2</v>
      </c>
    </row>
    <row r="4" spans="1:28" x14ac:dyDescent="0.2">
      <c r="A4" s="2" t="s">
        <v>78</v>
      </c>
      <c r="B4" s="2" t="s">
        <v>45</v>
      </c>
      <c r="C4" s="29"/>
      <c r="D4" s="32" t="s">
        <v>68</v>
      </c>
      <c r="E4" s="3">
        <v>3</v>
      </c>
      <c r="F4" s="4" t="s">
        <v>69</v>
      </c>
      <c r="G4" s="44">
        <v>0.37025276000000001</v>
      </c>
      <c r="H4" s="70">
        <v>0.62974724000000004</v>
      </c>
      <c r="I4" s="3">
        <v>0.34481147099999998</v>
      </c>
      <c r="J4" s="2">
        <v>0.34947916699999998</v>
      </c>
      <c r="K4" s="2">
        <v>0.43441358000000002</v>
      </c>
      <c r="L4" s="4">
        <v>0.65728159500000005</v>
      </c>
      <c r="M4" s="3">
        <v>128.16666670000001</v>
      </c>
      <c r="N4" s="2">
        <v>165.5</v>
      </c>
      <c r="O4" s="2">
        <v>174</v>
      </c>
      <c r="P4" s="4">
        <v>134.5</v>
      </c>
      <c r="Q4" s="3">
        <v>0.58777012200000001</v>
      </c>
      <c r="R4" s="2">
        <v>0.45760498900000002</v>
      </c>
      <c r="S4" s="2">
        <v>0.59978685300000001</v>
      </c>
      <c r="T4" s="4">
        <v>0.67488411400000003</v>
      </c>
      <c r="U4" s="3">
        <v>0.242958651</v>
      </c>
      <c r="V4" s="2">
        <v>0.108125822</v>
      </c>
      <c r="W4" s="2">
        <v>0.16537327199999999</v>
      </c>
      <c r="X4" s="4">
        <v>1.7602519E-2</v>
      </c>
      <c r="Y4" s="3">
        <v>0.13016513299999999</v>
      </c>
      <c r="Z4" s="4">
        <v>-7.5097261999999998E-2</v>
      </c>
      <c r="AA4" s="3">
        <v>1.2016730999999999E-2</v>
      </c>
      <c r="AB4" s="4">
        <v>0.21727912499999999</v>
      </c>
    </row>
    <row r="5" spans="1:28" x14ac:dyDescent="0.2">
      <c r="A5" s="34" t="s">
        <v>79</v>
      </c>
      <c r="B5" s="34" t="s">
        <v>45</v>
      </c>
      <c r="C5" s="46" t="s">
        <v>80</v>
      </c>
      <c r="D5" s="32" t="s">
        <v>68</v>
      </c>
      <c r="E5" s="37">
        <v>2</v>
      </c>
      <c r="F5" s="4" t="s">
        <v>69</v>
      </c>
      <c r="G5" s="45">
        <v>0.66040631000000005</v>
      </c>
      <c r="H5" s="71">
        <v>0.33959369</v>
      </c>
      <c r="I5" s="37">
        <v>0.55578429799999995</v>
      </c>
      <c r="J5" s="34">
        <v>0.65899473200000003</v>
      </c>
      <c r="K5" s="34">
        <v>0.54369816800000004</v>
      </c>
      <c r="L5" s="36">
        <v>0.42361745299999998</v>
      </c>
      <c r="M5" s="37">
        <v>123.5</v>
      </c>
      <c r="N5" s="34">
        <v>172.58333329999999</v>
      </c>
      <c r="O5" s="34">
        <v>169</v>
      </c>
      <c r="P5" s="81">
        <v>155.75</v>
      </c>
      <c r="Q5" s="37">
        <v>0.47384332699999998</v>
      </c>
      <c r="R5" s="34">
        <v>0.45248641899999997</v>
      </c>
      <c r="S5" s="34">
        <v>0.79096524400000001</v>
      </c>
      <c r="T5" s="36">
        <v>0.73268927699999997</v>
      </c>
      <c r="U5">
        <v>-8.1940972000000001E-2</v>
      </c>
      <c r="V5" s="24">
        <v>-0.206508313</v>
      </c>
      <c r="W5" s="33">
        <v>0.247267076</v>
      </c>
      <c r="X5" s="48">
        <v>0.309071824</v>
      </c>
      <c r="Y5" s="37">
        <v>2.1356908000000001E-2</v>
      </c>
      <c r="Z5" s="36">
        <v>5.8275966999999998E-2</v>
      </c>
      <c r="AA5" s="37">
        <v>0.317121918</v>
      </c>
      <c r="AB5" s="36">
        <v>0.280202858</v>
      </c>
    </row>
    <row r="6" spans="1:28" x14ac:dyDescent="0.2">
      <c r="A6" s="2"/>
      <c r="B6" s="2"/>
      <c r="C6" s="29"/>
      <c r="D6" s="32"/>
      <c r="E6" s="3"/>
      <c r="F6" s="4"/>
      <c r="G6" s="44"/>
      <c r="H6" s="41"/>
      <c r="I6" s="3"/>
      <c r="J6" s="2"/>
      <c r="K6" s="2"/>
      <c r="L6" s="4"/>
      <c r="M6" s="3"/>
      <c r="N6" s="2"/>
      <c r="O6" s="2"/>
      <c r="P6" s="4"/>
      <c r="Q6" s="3"/>
      <c r="R6" s="2"/>
      <c r="S6" s="2"/>
      <c r="T6" s="4"/>
      <c r="U6" s="3"/>
      <c r="V6" s="2"/>
      <c r="W6" s="2"/>
      <c r="X6" s="4"/>
      <c r="Y6" s="3"/>
      <c r="Z6" s="4"/>
      <c r="AA6" s="3"/>
      <c r="AB6" s="4"/>
    </row>
    <row r="7" spans="1:28" x14ac:dyDescent="0.2">
      <c r="A7" s="34"/>
      <c r="B7" s="34"/>
      <c r="C7" s="34"/>
      <c r="D7" s="35"/>
      <c r="E7" s="34"/>
      <c r="F7" s="36"/>
      <c r="G7" s="45"/>
      <c r="H7" s="42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6"/>
      <c r="Y7" s="37"/>
      <c r="Z7" s="36"/>
      <c r="AA7" s="33"/>
      <c r="AB7" s="38"/>
    </row>
    <row r="8" spans="1:28" x14ac:dyDescent="0.2">
      <c r="A8" s="2"/>
      <c r="B8" s="2"/>
      <c r="C8" s="2"/>
      <c r="D8" s="34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>AVERAGE(G3:G20)</f>
        <v>0.55822122033333332</v>
      </c>
      <c r="H21" s="27">
        <f>AVERAGE(H3:H20)</f>
        <v>0.44177877966666673</v>
      </c>
      <c r="I21" s="27">
        <f t="shared" ref="I21:AB21" si="0">AVERAGE(I3:I20)</f>
        <v>0.32531959133333332</v>
      </c>
      <c r="J21" s="27">
        <f t="shared" si="0"/>
        <v>0.51467929066666673</v>
      </c>
      <c r="K21" s="28">
        <f t="shared" si="0"/>
        <v>0.50455803366666663</v>
      </c>
      <c r="L21" s="27">
        <f t="shared" si="0"/>
        <v>0.54719294233333338</v>
      </c>
      <c r="M21" s="27">
        <f t="shared" si="0"/>
        <v>108.22222223333334</v>
      </c>
      <c r="N21" s="27">
        <f t="shared" si="0"/>
        <v>148.25</v>
      </c>
      <c r="O21" s="27">
        <f t="shared" si="0"/>
        <v>154.11111109999999</v>
      </c>
      <c r="P21" s="27">
        <f t="shared" si="0"/>
        <v>133.80555556666667</v>
      </c>
      <c r="Q21" s="27">
        <f t="shared" si="0"/>
        <v>0.53740131433333327</v>
      </c>
      <c r="R21" s="27">
        <f t="shared" si="0"/>
        <v>0.43162637466666665</v>
      </c>
      <c r="S21" s="27">
        <f t="shared" si="0"/>
        <v>0.59553193333333343</v>
      </c>
      <c r="T21" s="27">
        <f t="shared" si="0"/>
        <v>0.61542095400000008</v>
      </c>
      <c r="U21" s="27">
        <f t="shared" si="0"/>
        <v>0.21208172266666669</v>
      </c>
      <c r="V21" s="27">
        <f t="shared" si="0"/>
        <v>-8.3052915999999991E-2</v>
      </c>
      <c r="W21" s="27">
        <f t="shared" si="0"/>
        <v>9.097389933333333E-2</v>
      </c>
      <c r="X21" s="27">
        <f t="shared" si="0"/>
        <v>6.8228011333333324E-2</v>
      </c>
      <c r="Y21" s="27">
        <f t="shared" si="0"/>
        <v>0.10577493966666666</v>
      </c>
      <c r="Z21" s="27">
        <f t="shared" si="0"/>
        <v>-1.988902066666667E-2</v>
      </c>
      <c r="AA21" s="27">
        <f t="shared" si="0"/>
        <v>5.8130619333333335E-2</v>
      </c>
      <c r="AB21" s="27">
        <f t="shared" si="0"/>
        <v>0.18379457933333332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6919-A862-42BE-9D14-9FB4723A0507}">
  <dimension ref="A1:AB26"/>
  <sheetViews>
    <sheetView workbookViewId="0">
      <pane xSplit="1" topLeftCell="B1" activePane="topRight" state="frozen"/>
      <selection pane="topRight" activeCell="G23" sqref="G23"/>
    </sheetView>
  </sheetViews>
  <sheetFormatPr baseColWidth="10" defaultColWidth="8.83203125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44</v>
      </c>
      <c r="B3" s="2" t="s">
        <v>45</v>
      </c>
      <c r="C3" s="25" t="s">
        <v>46</v>
      </c>
      <c r="D3" s="32" t="s">
        <v>26</v>
      </c>
      <c r="E3" s="3">
        <v>1</v>
      </c>
      <c r="F3" s="4" t="s">
        <v>47</v>
      </c>
      <c r="G3" s="69">
        <v>0.31310272500000003</v>
      </c>
      <c r="H3" s="41">
        <v>0.68689727499999997</v>
      </c>
      <c r="I3" s="3">
        <v>0.61979766000000003</v>
      </c>
      <c r="J3" s="2">
        <v>0.28819018400000002</v>
      </c>
      <c r="K3" s="2">
        <v>0.45540847000000001</v>
      </c>
      <c r="L3" s="4">
        <v>0.37181055499999999</v>
      </c>
      <c r="M3" s="3">
        <v>105.16666669999999</v>
      </c>
      <c r="N3" s="4">
        <v>118.33333330000001</v>
      </c>
      <c r="O3" s="2">
        <v>119.16666669999999</v>
      </c>
      <c r="P3" s="4">
        <v>155.33333329999999</v>
      </c>
      <c r="Q3" s="3">
        <v>0.46849428599999998</v>
      </c>
      <c r="R3" s="2">
        <v>0.592734396</v>
      </c>
      <c r="S3" s="24">
        <v>0.45953959500000002</v>
      </c>
      <c r="T3" s="4">
        <v>0.59804705800000002</v>
      </c>
      <c r="U3" s="23">
        <v>-0.15130337399999999</v>
      </c>
      <c r="V3" s="2">
        <v>0.30454421199999998</v>
      </c>
      <c r="W3" s="2">
        <v>3.4426040000000002E-3</v>
      </c>
      <c r="X3" s="4">
        <v>0.24705511499999999</v>
      </c>
      <c r="Y3" s="3">
        <f>U3-V3</f>
        <v>-0.45584758599999997</v>
      </c>
      <c r="Z3" s="4">
        <f>W3-X3</f>
        <v>-0.243612511</v>
      </c>
      <c r="AA3" s="3">
        <f>W3-U3</f>
        <v>0.15474597799999998</v>
      </c>
      <c r="AB3" s="4">
        <f>X3-V3</f>
        <v>-5.7489096999999989E-2</v>
      </c>
    </row>
    <row r="4" spans="1:28" x14ac:dyDescent="0.2">
      <c r="A4" s="2" t="s">
        <v>48</v>
      </c>
      <c r="B4" s="2" t="s">
        <v>45</v>
      </c>
      <c r="C4" s="83" t="s">
        <v>49</v>
      </c>
      <c r="D4" s="32" t="s">
        <v>26</v>
      </c>
      <c r="E4" s="3">
        <v>4</v>
      </c>
      <c r="F4" s="4" t="s">
        <v>47</v>
      </c>
      <c r="G4" s="44">
        <v>0.76611442399999996</v>
      </c>
      <c r="H4" s="41">
        <v>0.23388557600000001</v>
      </c>
      <c r="I4" s="3">
        <v>0.37837837800000002</v>
      </c>
      <c r="J4" s="2">
        <v>0.34745129000000002</v>
      </c>
      <c r="K4" s="2">
        <v>0.46459362599999998</v>
      </c>
      <c r="L4" s="4">
        <v>0.46678321699999997</v>
      </c>
      <c r="M4" s="3">
        <v>147</v>
      </c>
      <c r="N4" s="2">
        <v>112.83333330000001</v>
      </c>
      <c r="O4" s="24">
        <v>145.5</v>
      </c>
      <c r="P4" s="4">
        <v>168.33333329999999</v>
      </c>
      <c r="Q4" s="81">
        <v>0.63592828599999995</v>
      </c>
      <c r="R4" s="3">
        <v>0.34981252099999999</v>
      </c>
      <c r="S4" s="24">
        <v>0.294072948</v>
      </c>
      <c r="T4" s="2">
        <v>0.37261734099999999</v>
      </c>
      <c r="U4" s="3">
        <v>0.533225583</v>
      </c>
      <c r="V4" s="2">
        <v>-0.24431486499999999</v>
      </c>
      <c r="W4" s="2">
        <v>7.9479323000000004E-2</v>
      </c>
      <c r="X4" s="4">
        <v>-8.0923300000000002E-4</v>
      </c>
      <c r="Y4" s="3">
        <f t="shared" ref="Y4:Y19" si="0">U4-V4</f>
        <v>0.777540448</v>
      </c>
      <c r="Z4" s="4">
        <f t="shared" ref="Z4:Z19" si="1">W4-X4</f>
        <v>8.0288556000000011E-2</v>
      </c>
      <c r="AA4" s="3">
        <f t="shared" ref="AA4:AA19" si="2">W4-U4</f>
        <v>-0.45374626000000001</v>
      </c>
      <c r="AB4" s="4">
        <f t="shared" ref="AB4:AB19" si="3">X4-V4</f>
        <v>0.243505632</v>
      </c>
    </row>
    <row r="5" spans="1:28" x14ac:dyDescent="0.2">
      <c r="A5" s="49" t="s">
        <v>50</v>
      </c>
      <c r="B5" s="49" t="s">
        <v>51</v>
      </c>
      <c r="C5" s="88" t="s">
        <v>52</v>
      </c>
      <c r="D5" s="89" t="s">
        <v>26</v>
      </c>
      <c r="E5" s="52">
        <v>1</v>
      </c>
      <c r="F5" s="90" t="s">
        <v>47</v>
      </c>
      <c r="G5" s="45">
        <v>0.55742477199999996</v>
      </c>
      <c r="H5" s="42">
        <v>0.44257522799999999</v>
      </c>
      <c r="I5" s="37">
        <v>0.54731797000000004</v>
      </c>
      <c r="J5" s="34">
        <v>0.38179101599999998</v>
      </c>
      <c r="K5" s="34">
        <v>0.60478573599999996</v>
      </c>
      <c r="L5" s="36">
        <v>0.36242508400000001</v>
      </c>
      <c r="M5" s="37">
        <v>151.16666670000001</v>
      </c>
      <c r="N5" s="34">
        <v>117</v>
      </c>
      <c r="O5" s="34">
        <v>133.5</v>
      </c>
      <c r="P5" s="36">
        <v>148</v>
      </c>
      <c r="Q5" s="37">
        <v>0.50694444400000005</v>
      </c>
      <c r="R5" s="34">
        <v>0.44957397799999999</v>
      </c>
      <c r="S5" s="50">
        <v>0.78025756499999999</v>
      </c>
      <c r="T5" s="36">
        <v>0.579369354</v>
      </c>
      <c r="U5" s="24">
        <v>0.141435375</v>
      </c>
      <c r="V5" s="50">
        <v>0.131414798</v>
      </c>
      <c r="W5" s="50">
        <v>0.17993840999999999</v>
      </c>
      <c r="X5" s="48">
        <v>0.216944269</v>
      </c>
      <c r="Y5" s="3">
        <f>U5-V5</f>
        <v>1.0020577000000003E-2</v>
      </c>
      <c r="Z5" s="4">
        <f>W5-X5</f>
        <v>-3.7005859000000002E-2</v>
      </c>
      <c r="AA5" s="3">
        <f>W5-U5</f>
        <v>3.8503034999999991E-2</v>
      </c>
      <c r="AB5" s="4">
        <f>X5-V5</f>
        <v>8.5529470999999996E-2</v>
      </c>
    </row>
    <row r="6" spans="1:28" x14ac:dyDescent="0.2">
      <c r="A6" s="87" t="s">
        <v>53</v>
      </c>
      <c r="B6" s="87" t="s">
        <v>45</v>
      </c>
      <c r="C6" s="94" t="s">
        <v>54</v>
      </c>
      <c r="D6" s="87" t="s">
        <v>26</v>
      </c>
      <c r="E6" s="87">
        <v>2</v>
      </c>
      <c r="F6" s="90" t="s">
        <v>47</v>
      </c>
      <c r="G6" s="39">
        <v>0.61011343399999995</v>
      </c>
      <c r="H6" s="70">
        <v>0.38988656599999999</v>
      </c>
      <c r="I6" s="3">
        <v>0.69408333899999997</v>
      </c>
      <c r="J6" s="2">
        <v>0.44849429800000001</v>
      </c>
      <c r="K6" s="2">
        <v>0.55090188500000004</v>
      </c>
      <c r="L6" s="4">
        <v>0.31235712500000001</v>
      </c>
      <c r="M6" s="3">
        <v>148.83333329999999</v>
      </c>
      <c r="N6" s="2">
        <v>163.33333329999999</v>
      </c>
      <c r="O6" s="2">
        <v>169.66666670000001</v>
      </c>
      <c r="P6" s="4">
        <v>170.83333329999999</v>
      </c>
      <c r="Q6" s="3">
        <v>0.44279804499999997</v>
      </c>
      <c r="R6" s="2">
        <v>0.607935479</v>
      </c>
      <c r="S6" s="2">
        <v>0.33677530700000002</v>
      </c>
      <c r="T6" s="4">
        <v>0.46221033900000003</v>
      </c>
      <c r="U6" s="3">
        <v>-0.25128529399999999</v>
      </c>
      <c r="V6" s="2">
        <v>0.15944118199999999</v>
      </c>
      <c r="W6" s="2">
        <v>-0.21412657800000001</v>
      </c>
      <c r="X6" s="4">
        <v>0.27485321299999999</v>
      </c>
      <c r="Y6" s="3">
        <f t="shared" si="0"/>
        <v>-0.41072647600000001</v>
      </c>
      <c r="Z6" s="4">
        <f t="shared" si="1"/>
        <v>-0.488979791</v>
      </c>
      <c r="AA6" s="3">
        <f t="shared" si="2"/>
        <v>3.7158715999999981E-2</v>
      </c>
      <c r="AB6" s="4">
        <f t="shared" si="3"/>
        <v>0.115412031</v>
      </c>
    </row>
    <row r="7" spans="1:28" x14ac:dyDescent="0.2">
      <c r="A7" s="87" t="s">
        <v>55</v>
      </c>
      <c r="B7" s="87" t="s">
        <v>45</v>
      </c>
      <c r="C7" s="94" t="s">
        <v>56</v>
      </c>
      <c r="D7" s="87" t="s">
        <v>26</v>
      </c>
      <c r="E7" s="87">
        <v>3</v>
      </c>
      <c r="F7" s="90" t="s">
        <v>47</v>
      </c>
      <c r="G7" s="39">
        <v>0.75503557200000004</v>
      </c>
      <c r="H7" s="73">
        <v>0.24496442800000001</v>
      </c>
      <c r="I7" s="3">
        <v>0.64403791700000002</v>
      </c>
      <c r="J7" s="2">
        <v>0.484338624</v>
      </c>
      <c r="K7" s="2">
        <v>0.52634398599999999</v>
      </c>
      <c r="L7" s="4">
        <v>0.48888159399999997</v>
      </c>
      <c r="M7" s="3">
        <v>127.83333330000001</v>
      </c>
      <c r="N7" s="2">
        <v>144.83333329999999</v>
      </c>
      <c r="O7" s="2">
        <v>122.33333330000001</v>
      </c>
      <c r="P7" s="4">
        <v>130.5</v>
      </c>
      <c r="Q7" s="3">
        <v>0.36214814200000001</v>
      </c>
      <c r="R7" s="2">
        <v>0.62052230799999997</v>
      </c>
      <c r="S7" s="2">
        <v>0.36654073399999998</v>
      </c>
      <c r="T7" s="4">
        <v>0.65408730199999998</v>
      </c>
      <c r="U7" s="23">
        <v>-0.28188977500000001</v>
      </c>
      <c r="V7" s="2">
        <v>0.21690678799999999</v>
      </c>
      <c r="W7" s="2">
        <v>-7.2079253999999995E-2</v>
      </c>
      <c r="X7" s="4">
        <v>0.16520570700000001</v>
      </c>
      <c r="Y7" s="3">
        <f t="shared" si="0"/>
        <v>-0.49879656299999997</v>
      </c>
      <c r="Z7" s="4">
        <f t="shared" si="1"/>
        <v>-0.23728496100000002</v>
      </c>
      <c r="AA7" s="3">
        <f t="shared" si="2"/>
        <v>0.20981052100000003</v>
      </c>
      <c r="AB7" s="4">
        <f t="shared" si="3"/>
        <v>-5.1701080999999982E-2</v>
      </c>
    </row>
    <row r="8" spans="1:28" x14ac:dyDescent="0.2">
      <c r="A8" s="31" t="s">
        <v>57</v>
      </c>
      <c r="B8" s="31" t="s">
        <v>51</v>
      </c>
      <c r="C8" s="91" t="s">
        <v>58</v>
      </c>
      <c r="D8" s="92" t="s">
        <v>26</v>
      </c>
      <c r="E8" s="54">
        <v>4</v>
      </c>
      <c r="F8" s="93" t="s">
        <v>47</v>
      </c>
      <c r="G8" s="81">
        <v>0.55152727099999999</v>
      </c>
      <c r="H8" s="70">
        <v>0.44847272900000001</v>
      </c>
      <c r="I8" s="3">
        <v>0.17422734400000001</v>
      </c>
      <c r="J8" s="2">
        <v>0.46682620600000002</v>
      </c>
      <c r="K8" s="2">
        <v>0.31123171700000002</v>
      </c>
      <c r="L8" s="4">
        <v>0.73787007400000004</v>
      </c>
      <c r="M8" s="3">
        <v>109.33333330000001</v>
      </c>
      <c r="N8" s="2">
        <v>147</v>
      </c>
      <c r="O8" s="2">
        <v>158.5</v>
      </c>
      <c r="P8" s="4">
        <v>116.5</v>
      </c>
      <c r="Q8" s="3">
        <v>0.59193223699999997</v>
      </c>
      <c r="R8" s="2">
        <v>0.48113583599999998</v>
      </c>
      <c r="S8" s="2">
        <v>0.60975280300000001</v>
      </c>
      <c r="T8" s="4">
        <v>0.71610835399999995</v>
      </c>
      <c r="U8" s="3">
        <v>0.446742784</v>
      </c>
      <c r="V8" s="2">
        <v>9.2113997000000003E-2</v>
      </c>
      <c r="W8" s="2">
        <v>0.29852108500000002</v>
      </c>
      <c r="X8" s="4">
        <v>-2.1761719999999998E-2</v>
      </c>
      <c r="Y8" s="3">
        <f t="shared" si="0"/>
        <v>0.354628787</v>
      </c>
      <c r="Z8" s="4">
        <f t="shared" si="1"/>
        <v>0.320282805</v>
      </c>
      <c r="AA8" s="3">
        <f t="shared" si="2"/>
        <v>-0.14822169899999998</v>
      </c>
      <c r="AB8" s="4">
        <f t="shared" si="3"/>
        <v>-0.113875717</v>
      </c>
    </row>
    <row r="9" spans="1:28" x14ac:dyDescent="0.2">
      <c r="A9" s="2" t="s">
        <v>59</v>
      </c>
      <c r="B9" s="29" t="s">
        <v>51</v>
      </c>
      <c r="C9" s="85" t="s">
        <v>60</v>
      </c>
      <c r="D9" s="86" t="s">
        <v>26</v>
      </c>
      <c r="E9" s="3">
        <v>1</v>
      </c>
      <c r="F9" s="4" t="s">
        <v>47</v>
      </c>
      <c r="G9" s="45">
        <v>0.478479661</v>
      </c>
      <c r="H9" s="71">
        <v>0.52152033900000005</v>
      </c>
      <c r="I9" s="37">
        <v>0.48384374200000002</v>
      </c>
      <c r="J9" s="34">
        <v>0.574782609</v>
      </c>
      <c r="K9" s="34">
        <v>0.757023471</v>
      </c>
      <c r="L9" s="36">
        <v>0.43905216600000002</v>
      </c>
      <c r="M9" s="37">
        <v>143.16666670000001</v>
      </c>
      <c r="N9" s="34">
        <v>130.66666670000001</v>
      </c>
      <c r="O9" s="34">
        <v>161.83333329999999</v>
      </c>
      <c r="P9" s="36">
        <v>163.66666670000001</v>
      </c>
      <c r="Q9" s="81">
        <v>0.39774016499999998</v>
      </c>
      <c r="R9" s="34">
        <v>0.72348926800000002</v>
      </c>
      <c r="S9" s="34">
        <v>0.54494040300000002</v>
      </c>
      <c r="T9" s="36">
        <v>0.465828782</v>
      </c>
      <c r="U9" s="95">
        <v>-5.4629530000000004E-3</v>
      </c>
      <c r="V9" s="95">
        <v>0.24450376099999999</v>
      </c>
      <c r="W9" s="96">
        <v>4.0258088999999997E-2</v>
      </c>
      <c r="X9" s="48">
        <v>9.9951976999999997E-2</v>
      </c>
      <c r="Y9" s="3">
        <f t="shared" si="0"/>
        <v>-0.24996671399999998</v>
      </c>
      <c r="Z9" s="4">
        <f t="shared" si="1"/>
        <v>-5.9693888000000001E-2</v>
      </c>
      <c r="AA9" s="3">
        <f t="shared" si="2"/>
        <v>4.5721041999999996E-2</v>
      </c>
      <c r="AB9" s="4">
        <f t="shared" si="3"/>
        <v>-0.14455178399999999</v>
      </c>
    </row>
    <row r="10" spans="1:28" x14ac:dyDescent="0.2">
      <c r="A10" s="2" t="s">
        <v>83</v>
      </c>
      <c r="B10" s="2" t="s">
        <v>51</v>
      </c>
      <c r="C10" s="2"/>
      <c r="D10" s="2" t="s">
        <v>26</v>
      </c>
      <c r="E10" s="2"/>
      <c r="F10" s="4" t="s">
        <v>47</v>
      </c>
      <c r="G10" s="44">
        <v>0.38769414600000002</v>
      </c>
      <c r="H10" s="70">
        <v>0.61230585400000004</v>
      </c>
      <c r="I10" s="3">
        <v>0.41474108799999998</v>
      </c>
      <c r="J10" s="2">
        <v>0.32136909000000002</v>
      </c>
      <c r="K10" s="2">
        <v>0.616208168</v>
      </c>
      <c r="L10" s="4">
        <v>0.54708648500000001</v>
      </c>
      <c r="M10" s="3">
        <v>91</v>
      </c>
      <c r="N10" s="2">
        <v>78.666666669999998</v>
      </c>
      <c r="O10" s="2">
        <v>135.66666670000001</v>
      </c>
      <c r="P10" s="4">
        <v>148.66666670000001</v>
      </c>
      <c r="Q10" s="3">
        <v>0.49130591600000001</v>
      </c>
      <c r="R10" s="2">
        <v>0.58260422899999997</v>
      </c>
      <c r="S10" s="2">
        <v>0.72851080700000004</v>
      </c>
      <c r="T10" s="4">
        <v>0.83752975699999999</v>
      </c>
      <c r="U10" s="3">
        <v>0.17272727299999999</v>
      </c>
      <c r="V10" s="2">
        <v>0.31479665299999998</v>
      </c>
      <c r="W10" s="2">
        <v>0.31770536199999999</v>
      </c>
      <c r="X10" s="4">
        <v>0.242036059</v>
      </c>
      <c r="Y10" s="3">
        <f t="shared" si="0"/>
        <v>-0.14206938</v>
      </c>
      <c r="Z10" s="4">
        <f t="shared" si="1"/>
        <v>7.5669302999999993E-2</v>
      </c>
      <c r="AA10" s="3">
        <f t="shared" si="2"/>
        <v>0.144978089</v>
      </c>
      <c r="AB10" s="4">
        <f t="shared" si="3"/>
        <v>-7.2760593999999984E-2</v>
      </c>
    </row>
    <row r="11" spans="1:28" x14ac:dyDescent="0.2">
      <c r="A11" s="2" t="s">
        <v>84</v>
      </c>
      <c r="B11" s="2" t="s">
        <v>45</v>
      </c>
      <c r="C11" s="2"/>
      <c r="D11" s="2" t="s">
        <v>26</v>
      </c>
      <c r="E11" s="2"/>
      <c r="F11" s="4" t="s">
        <v>47</v>
      </c>
      <c r="G11" s="44">
        <v>0.41712387899999998</v>
      </c>
      <c r="H11" s="41">
        <v>0.58287612099999997</v>
      </c>
      <c r="I11" s="3">
        <v>0.63992747800000005</v>
      </c>
      <c r="J11" s="2">
        <v>0.57361249000000003</v>
      </c>
      <c r="K11" s="2">
        <v>0.19860028900000001</v>
      </c>
      <c r="L11" s="4">
        <v>0.57935646399999996</v>
      </c>
      <c r="M11" s="117">
        <v>122.5</v>
      </c>
      <c r="N11" s="50">
        <v>145.33333329999999</v>
      </c>
      <c r="O11" s="50">
        <v>169.16666670000001</v>
      </c>
      <c r="P11" s="38">
        <v>173.5</v>
      </c>
      <c r="Q11" s="3">
        <v>0.56847483200000004</v>
      </c>
      <c r="R11" s="2">
        <v>0.47388002099999998</v>
      </c>
      <c r="S11" s="2">
        <v>0.46346559700000001</v>
      </c>
      <c r="T11" s="4">
        <v>0.500157976</v>
      </c>
      <c r="U11" s="3">
        <v>3.5201933999999997E-2</v>
      </c>
      <c r="V11" s="2">
        <v>-9.9732469000000004E-2</v>
      </c>
      <c r="W11" s="2">
        <v>0.26486530899999999</v>
      </c>
      <c r="X11" s="4">
        <v>1.7360923E-2</v>
      </c>
      <c r="Y11" s="3">
        <f t="shared" si="0"/>
        <v>0.13493440300000001</v>
      </c>
      <c r="Z11" s="4">
        <f t="shared" si="1"/>
        <v>0.24750438599999999</v>
      </c>
      <c r="AA11" s="3">
        <f t="shared" si="2"/>
        <v>0.229663375</v>
      </c>
      <c r="AB11" s="4">
        <f t="shared" si="3"/>
        <v>0.117093392</v>
      </c>
    </row>
    <row r="12" spans="1:28" x14ac:dyDescent="0.2">
      <c r="A12" s="2" t="s">
        <v>85</v>
      </c>
      <c r="B12" s="2" t="s">
        <v>51</v>
      </c>
      <c r="C12" s="2"/>
      <c r="D12" s="2" t="s">
        <v>26</v>
      </c>
      <c r="E12" s="2"/>
      <c r="F12" s="4" t="s">
        <v>47</v>
      </c>
      <c r="G12" s="44">
        <v>0.446654357</v>
      </c>
      <c r="H12" s="41">
        <v>0.553345643</v>
      </c>
      <c r="I12" s="3">
        <v>0.510821894</v>
      </c>
      <c r="J12" s="2">
        <v>0.41581848900000001</v>
      </c>
      <c r="K12" s="2">
        <v>0.31809451300000002</v>
      </c>
      <c r="L12" s="4">
        <v>0.46133146200000003</v>
      </c>
      <c r="M12" s="3">
        <v>136.33333329999999</v>
      </c>
      <c r="N12" s="2">
        <v>155.5</v>
      </c>
      <c r="O12" s="2">
        <v>167</v>
      </c>
      <c r="P12" s="4">
        <v>161</v>
      </c>
      <c r="Q12" s="3">
        <v>0.50533525300000004</v>
      </c>
      <c r="R12" s="2">
        <v>0.74321284399999998</v>
      </c>
      <c r="S12" s="2">
        <v>0.48262633100000002</v>
      </c>
      <c r="T12" s="4">
        <v>0.63851932499999997</v>
      </c>
      <c r="U12" s="3">
        <v>-0.10765102</v>
      </c>
      <c r="V12" s="2">
        <v>0.41759043299999998</v>
      </c>
      <c r="W12" s="2">
        <v>0.164531817</v>
      </c>
      <c r="X12" s="4">
        <v>0.177187863</v>
      </c>
      <c r="Y12" s="3">
        <f t="shared" si="0"/>
        <v>-0.52524145300000002</v>
      </c>
      <c r="Z12" s="4">
        <f>W12-X12</f>
        <v>-1.2656046000000004E-2</v>
      </c>
      <c r="AA12" s="3">
        <f t="shared" si="2"/>
        <v>0.27218283700000001</v>
      </c>
      <c r="AB12" s="4">
        <f t="shared" si="3"/>
        <v>-0.24040256999999998</v>
      </c>
    </row>
    <row r="13" spans="1:28" x14ac:dyDescent="0.2">
      <c r="A13" s="2" t="s">
        <v>86</v>
      </c>
      <c r="B13" s="2" t="s">
        <v>45</v>
      </c>
      <c r="C13" s="2"/>
      <c r="D13" s="2" t="s">
        <v>26</v>
      </c>
      <c r="E13" s="2"/>
      <c r="F13" s="4" t="s">
        <v>47</v>
      </c>
      <c r="G13" s="44">
        <v>0.56328824700000002</v>
      </c>
      <c r="H13" s="41">
        <v>0.43671175299999998</v>
      </c>
      <c r="I13" s="3">
        <v>0.40456536100000001</v>
      </c>
      <c r="J13" s="2">
        <v>0.64988386600000003</v>
      </c>
      <c r="K13" s="2">
        <v>0.349293564</v>
      </c>
      <c r="L13" s="4">
        <v>0.76207792200000002</v>
      </c>
      <c r="M13" s="3">
        <v>166.83333329999999</v>
      </c>
      <c r="N13" s="2">
        <v>109.66666669999999</v>
      </c>
      <c r="O13" s="2">
        <v>125.33333330000001</v>
      </c>
      <c r="P13" s="4">
        <v>134.33333329999999</v>
      </c>
      <c r="Q13" s="3">
        <v>0.47006010100000001</v>
      </c>
      <c r="R13" s="2">
        <v>0.66071428600000004</v>
      </c>
      <c r="S13" s="2">
        <v>0.59688974699999997</v>
      </c>
      <c r="T13" s="4">
        <v>0.27704852499999999</v>
      </c>
      <c r="U13" s="3">
        <v>6.5494739999999996E-2</v>
      </c>
      <c r="V13" s="2">
        <v>7.0134576000000004E-2</v>
      </c>
      <c r="W13" s="2">
        <v>0.17773747100000001</v>
      </c>
      <c r="X13" s="4">
        <v>-0.35801641099999998</v>
      </c>
      <c r="Y13" s="3">
        <f t="shared" si="0"/>
        <v>-4.6398360000000083E-3</v>
      </c>
      <c r="Z13" s="4">
        <f t="shared" si="1"/>
        <v>0.53575388199999996</v>
      </c>
      <c r="AA13" s="3">
        <f t="shared" si="2"/>
        <v>0.11224273100000001</v>
      </c>
      <c r="AB13" s="4">
        <f t="shared" si="3"/>
        <v>-0.42815098699999998</v>
      </c>
    </row>
    <row r="14" spans="1:28" x14ac:dyDescent="0.2">
      <c r="A14" s="2" t="s">
        <v>87</v>
      </c>
      <c r="B14" s="2" t="s">
        <v>51</v>
      </c>
      <c r="C14" s="2"/>
      <c r="D14" s="2" t="s">
        <v>26</v>
      </c>
      <c r="E14" s="2"/>
      <c r="F14" s="4" t="s">
        <v>47</v>
      </c>
      <c r="G14" s="44">
        <v>0.83524999700000002</v>
      </c>
      <c r="H14" s="41">
        <v>0.16475000300000001</v>
      </c>
      <c r="I14" s="3">
        <v>0.58100478600000005</v>
      </c>
      <c r="J14" s="2">
        <v>0.27895787900000002</v>
      </c>
      <c r="K14" s="2">
        <v>0.46467521699999997</v>
      </c>
      <c r="L14" s="4">
        <v>0.43126953099999998</v>
      </c>
      <c r="M14" s="3">
        <v>153.83333329999999</v>
      </c>
      <c r="N14" s="2">
        <v>150.66666670000001</v>
      </c>
      <c r="O14" s="2">
        <v>141.33333329999999</v>
      </c>
      <c r="P14" s="4">
        <v>159.66666670000001</v>
      </c>
      <c r="Q14" s="3">
        <v>0.48006263700000001</v>
      </c>
      <c r="R14" s="2">
        <v>0.46265102600000002</v>
      </c>
      <c r="S14" s="2">
        <v>0.72822278600000001</v>
      </c>
      <c r="T14" s="4">
        <v>0.68674676400000001</v>
      </c>
      <c r="U14" s="3">
        <v>-0.100942148</v>
      </c>
      <c r="V14" s="2">
        <v>0.27667910600000001</v>
      </c>
      <c r="W14" s="2">
        <v>0.26354756899999998</v>
      </c>
      <c r="X14" s="4">
        <v>0.255477234</v>
      </c>
      <c r="Y14" s="3">
        <f t="shared" si="0"/>
        <v>-0.37762125400000002</v>
      </c>
      <c r="Z14" s="4">
        <f t="shared" si="1"/>
        <v>8.070334999999984E-3</v>
      </c>
      <c r="AA14" s="3">
        <f t="shared" si="2"/>
        <v>0.36448971699999999</v>
      </c>
      <c r="AB14" s="4">
        <f t="shared" si="3"/>
        <v>-2.120187200000001E-2</v>
      </c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>
        <f t="shared" si="0"/>
        <v>0</v>
      </c>
      <c r="Z15" s="4">
        <f t="shared" si="1"/>
        <v>0</v>
      </c>
      <c r="AA15" s="3">
        <f t="shared" si="2"/>
        <v>0</v>
      </c>
      <c r="AB15" s="4">
        <f t="shared" si="3"/>
        <v>0</v>
      </c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>
        <f t="shared" si="0"/>
        <v>0</v>
      </c>
      <c r="Z16" s="4">
        <f t="shared" si="1"/>
        <v>0</v>
      </c>
      <c r="AA16" s="3">
        <f t="shared" si="2"/>
        <v>0</v>
      </c>
      <c r="AB16" s="4">
        <f t="shared" si="3"/>
        <v>0</v>
      </c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>
        <f t="shared" si="0"/>
        <v>0</v>
      </c>
      <c r="Z17" s="4">
        <f t="shared" si="1"/>
        <v>0</v>
      </c>
      <c r="AA17" s="3">
        <f t="shared" si="2"/>
        <v>0</v>
      </c>
      <c r="AB17" s="4">
        <f t="shared" si="3"/>
        <v>0</v>
      </c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>
        <f t="shared" si="0"/>
        <v>0</v>
      </c>
      <c r="Z18" s="4">
        <f t="shared" si="1"/>
        <v>0</v>
      </c>
      <c r="AA18" s="3">
        <f t="shared" si="2"/>
        <v>0</v>
      </c>
      <c r="AB18" s="4">
        <f t="shared" si="3"/>
        <v>0</v>
      </c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>
        <f t="shared" si="0"/>
        <v>0</v>
      </c>
      <c r="Z19" s="4">
        <f t="shared" si="1"/>
        <v>0</v>
      </c>
      <c r="AA19" s="3">
        <f t="shared" si="2"/>
        <v>0</v>
      </c>
      <c r="AB19" s="4">
        <f t="shared" si="3"/>
        <v>0</v>
      </c>
    </row>
    <row r="20" spans="1:28" x14ac:dyDescent="0.2">
      <c r="A20" s="27"/>
      <c r="B20" s="27"/>
      <c r="C20" s="27"/>
      <c r="D20" s="27"/>
      <c r="E20" s="27"/>
      <c r="F20" s="27" t="s">
        <v>43</v>
      </c>
      <c r="G20" s="27">
        <f t="shared" ref="G20:AB20" si="4">AVERAGE(G3:G19)</f>
        <v>0.55681737375000007</v>
      </c>
      <c r="H20" s="27">
        <f t="shared" si="4"/>
        <v>0.44318262624999999</v>
      </c>
      <c r="I20" s="27">
        <f t="shared" si="4"/>
        <v>0.50772891308333346</v>
      </c>
      <c r="J20" s="27">
        <f t="shared" si="4"/>
        <v>0.43595967008333331</v>
      </c>
      <c r="K20" s="28">
        <f t="shared" si="4"/>
        <v>0.46809672016666665</v>
      </c>
      <c r="L20" s="27">
        <f t="shared" si="4"/>
        <v>0.4966918065833334</v>
      </c>
      <c r="M20" s="27">
        <f t="shared" si="4"/>
        <v>133.58333332500001</v>
      </c>
      <c r="N20" s="27">
        <f t="shared" si="4"/>
        <v>131.1527777725</v>
      </c>
      <c r="O20" s="27">
        <f t="shared" si="4"/>
        <v>145.75</v>
      </c>
      <c r="P20" s="27">
        <f t="shared" si="4"/>
        <v>152.52777777499998</v>
      </c>
      <c r="Q20" s="27">
        <f t="shared" si="4"/>
        <v>0.49343536199999999</v>
      </c>
      <c r="R20" s="27">
        <f t="shared" si="4"/>
        <v>0.56235551600000011</v>
      </c>
      <c r="S20" s="27">
        <f t="shared" si="4"/>
        <v>0.53263288524999985</v>
      </c>
      <c r="T20" s="27">
        <f t="shared" si="4"/>
        <v>0.56568923975000007</v>
      </c>
      <c r="U20" s="27">
        <f t="shared" si="4"/>
        <v>4.1357760416666667E-2</v>
      </c>
      <c r="V20" s="27">
        <f t="shared" si="4"/>
        <v>0.15700651433333332</v>
      </c>
      <c r="W20" s="27">
        <f t="shared" si="4"/>
        <v>0.12531843391666667</v>
      </c>
      <c r="X20" s="27">
        <f t="shared" si="4"/>
        <v>0.10962374966666667</v>
      </c>
      <c r="Y20" s="27">
        <f t="shared" si="4"/>
        <v>-8.1634414529411767E-2</v>
      </c>
      <c r="Z20" s="27">
        <f t="shared" si="4"/>
        <v>1.1078600647058809E-2</v>
      </c>
      <c r="AA20" s="27">
        <f t="shared" si="4"/>
        <v>5.9266357764705874E-2</v>
      </c>
      <c r="AB20" s="27">
        <f t="shared" si="4"/>
        <v>-3.3446657411764703E-2</v>
      </c>
    </row>
    <row r="23" spans="1:28" x14ac:dyDescent="0.2">
      <c r="P23" s="81"/>
    </row>
    <row r="24" spans="1:28" x14ac:dyDescent="0.2">
      <c r="D24" s="84"/>
    </row>
    <row r="25" spans="1:28" x14ac:dyDescent="0.2">
      <c r="D25" s="84"/>
    </row>
    <row r="26" spans="1:28" x14ac:dyDescent="0.2">
      <c r="D26" s="84"/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4032-17DC-437C-B0B4-8062C03D46DB}">
  <dimension ref="A1:AB20"/>
  <sheetViews>
    <sheetView topLeftCell="L1" workbookViewId="0">
      <selection activeCell="F26" sqref="F26"/>
    </sheetView>
  </sheetViews>
  <sheetFormatPr baseColWidth="10" defaultColWidth="8.83203125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66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61</v>
      </c>
      <c r="B3" s="2"/>
      <c r="C3" s="2" t="s">
        <v>62</v>
      </c>
      <c r="D3" s="34" t="s">
        <v>63</v>
      </c>
      <c r="E3" s="2">
        <v>1</v>
      </c>
      <c r="F3" s="4" t="s">
        <v>27</v>
      </c>
      <c r="G3" s="44">
        <v>0.51674217099999997</v>
      </c>
      <c r="H3" s="41">
        <v>0.48325782900000003</v>
      </c>
      <c r="I3" s="3">
        <v>0.57792131000000002</v>
      </c>
      <c r="J3" s="2">
        <v>0.27257290000000001</v>
      </c>
      <c r="K3" s="2">
        <v>0.410625144</v>
      </c>
      <c r="L3" s="4">
        <v>0.190933301</v>
      </c>
      <c r="M3" s="3">
        <v>135</v>
      </c>
      <c r="N3" s="2">
        <v>121.5</v>
      </c>
      <c r="O3" s="2">
        <v>100.16666669999999</v>
      </c>
      <c r="P3" s="4">
        <v>144.66666670000001</v>
      </c>
      <c r="Q3" s="3">
        <v>0.54982365499999997</v>
      </c>
      <c r="R3" s="2">
        <v>0.278218095</v>
      </c>
      <c r="S3" s="2">
        <v>0.21813432799999999</v>
      </c>
      <c r="T3" s="4">
        <v>0.46755176500000001</v>
      </c>
      <c r="U3" s="3">
        <v>-2.8097655999999999E-2</v>
      </c>
      <c r="V3" s="2">
        <v>5.6451950000000004E-3</v>
      </c>
      <c r="W3" s="2">
        <v>-0.19249081500000001</v>
      </c>
      <c r="X3" s="4">
        <v>0.27661846400000001</v>
      </c>
      <c r="Y3" s="3">
        <v>0.271605559</v>
      </c>
      <c r="Z3" s="4">
        <v>-0.24941743699999999</v>
      </c>
      <c r="AA3" s="3">
        <v>-0.33168932600000001</v>
      </c>
      <c r="AB3" s="4">
        <v>0.18933367000000001</v>
      </c>
    </row>
    <row r="4" spans="1:28" x14ac:dyDescent="0.2">
      <c r="A4" s="2" t="s">
        <v>64</v>
      </c>
      <c r="B4" s="2"/>
      <c r="C4" s="2" t="s">
        <v>65</v>
      </c>
      <c r="D4" s="2" t="s">
        <v>63</v>
      </c>
      <c r="E4" s="2">
        <v>1</v>
      </c>
      <c r="F4" s="4" t="s">
        <v>27</v>
      </c>
      <c r="G4" s="44">
        <v>0.67670664800000002</v>
      </c>
      <c r="H4" s="41">
        <v>0.32329335199999998</v>
      </c>
      <c r="I4" s="3">
        <v>0.42774928800000001</v>
      </c>
      <c r="J4" s="2">
        <v>0.66221509999999995</v>
      </c>
      <c r="K4" s="2">
        <v>0.34011244600000001</v>
      </c>
      <c r="L4" s="4">
        <v>0.28308196499999999</v>
      </c>
      <c r="M4" s="3">
        <v>137</v>
      </c>
      <c r="N4" s="2">
        <v>164.83333329999999</v>
      </c>
      <c r="O4" s="2">
        <v>155</v>
      </c>
      <c r="P4" s="4">
        <v>155.66666670000001</v>
      </c>
      <c r="Q4" s="3">
        <v>0.66809025600000005</v>
      </c>
      <c r="R4" s="2">
        <v>0.57303597100000003</v>
      </c>
      <c r="S4" s="2">
        <v>0.55190965299999994</v>
      </c>
      <c r="T4" s="4">
        <v>0.479900838</v>
      </c>
      <c r="U4" s="3">
        <v>0.24034096799999999</v>
      </c>
      <c r="V4" s="2">
        <v>-8.9179128999999996E-2</v>
      </c>
      <c r="W4" s="2">
        <v>0.21179720699999999</v>
      </c>
      <c r="X4" s="4">
        <v>0.19681887300000001</v>
      </c>
      <c r="Y4" s="3">
        <v>9.5054286000000002E-2</v>
      </c>
      <c r="Z4" s="4">
        <v>7.2008815000000004E-2</v>
      </c>
      <c r="AA4" s="3">
        <v>-0.11618060299999999</v>
      </c>
      <c r="AB4" s="4">
        <v>-9.3135132999999995E-2</v>
      </c>
    </row>
    <row r="5" spans="1:28" x14ac:dyDescent="0.2">
      <c r="A5" s="2"/>
      <c r="B5" s="2"/>
      <c r="C5" s="25"/>
      <c r="D5" s="32"/>
      <c r="E5" s="3"/>
      <c r="F5" s="4"/>
      <c r="G5" s="76"/>
      <c r="H5" s="77"/>
      <c r="I5" s="3"/>
      <c r="J5" s="2"/>
      <c r="K5" s="2"/>
      <c r="L5" s="4"/>
      <c r="M5" s="3"/>
      <c r="N5" s="2"/>
      <c r="O5" s="2"/>
      <c r="P5" s="4"/>
      <c r="Q5" s="3"/>
      <c r="R5" s="2"/>
      <c r="S5" s="2"/>
      <c r="T5" s="4"/>
      <c r="U5" s="23"/>
      <c r="V5" s="2"/>
      <c r="W5" s="2"/>
      <c r="X5" s="4"/>
      <c r="Y5" s="3"/>
      <c r="Z5" s="4"/>
      <c r="AA5" s="3"/>
      <c r="AB5" s="4"/>
    </row>
    <row r="6" spans="1:28" x14ac:dyDescent="0.2">
      <c r="A6" s="34"/>
      <c r="B6" s="34"/>
      <c r="C6" s="46"/>
      <c r="D6" s="47"/>
      <c r="E6" s="37"/>
      <c r="F6" s="36"/>
      <c r="G6" s="78"/>
      <c r="H6" s="79"/>
      <c r="I6" s="37"/>
      <c r="J6" s="34"/>
      <c r="K6" s="34"/>
      <c r="L6" s="36"/>
      <c r="M6" s="37"/>
      <c r="N6" s="34"/>
      <c r="O6" s="34"/>
      <c r="P6" s="36"/>
      <c r="Q6" s="37"/>
      <c r="R6" s="34"/>
      <c r="S6" s="34"/>
      <c r="T6" s="36"/>
      <c r="U6" s="24"/>
      <c r="V6" s="33"/>
      <c r="W6" s="33"/>
      <c r="X6" s="48"/>
      <c r="Y6" s="3"/>
      <c r="Z6" s="4"/>
      <c r="AA6" s="3"/>
      <c r="AB6" s="4"/>
    </row>
    <row r="7" spans="1:28" x14ac:dyDescent="0.2">
      <c r="A7" s="2"/>
      <c r="B7" s="2"/>
      <c r="C7" s="29"/>
      <c r="D7" s="32"/>
      <c r="E7" s="3"/>
      <c r="F7" s="61"/>
      <c r="G7" s="23"/>
      <c r="H7" s="80"/>
      <c r="I7" s="3"/>
      <c r="J7" s="2"/>
      <c r="K7" s="2"/>
      <c r="L7" s="4"/>
      <c r="M7" s="3"/>
      <c r="N7" s="2"/>
      <c r="O7" s="2"/>
      <c r="P7" s="61"/>
      <c r="Q7" s="3"/>
      <c r="R7" s="2"/>
      <c r="S7" s="2"/>
      <c r="T7" s="61"/>
      <c r="U7" s="3"/>
      <c r="V7" s="2"/>
      <c r="W7" s="2"/>
      <c r="X7" s="61"/>
      <c r="Y7" s="3"/>
      <c r="Z7" s="4"/>
      <c r="AA7" s="3"/>
      <c r="AB7" s="4"/>
    </row>
    <row r="8" spans="1:28" x14ac:dyDescent="0.2">
      <c r="A8" s="2"/>
      <c r="B8" s="2"/>
      <c r="C8" s="2"/>
      <c r="D8" s="2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7"/>
      <c r="B20" s="27"/>
      <c r="C20" s="27"/>
      <c r="D20" s="27"/>
      <c r="E20" s="27"/>
      <c r="F20" s="27" t="s">
        <v>43</v>
      </c>
      <c r="G20" s="27">
        <f t="shared" ref="G20:AB20" si="0">AVERAGE(G3:G19)</f>
        <v>0.59672440949999994</v>
      </c>
      <c r="H20" s="27">
        <f t="shared" si="0"/>
        <v>0.4032755905</v>
      </c>
      <c r="I20" s="27">
        <f t="shared" si="0"/>
        <v>0.50283529900000001</v>
      </c>
      <c r="J20" s="27">
        <f t="shared" si="0"/>
        <v>0.46739399999999998</v>
      </c>
      <c r="K20" s="28">
        <f t="shared" si="0"/>
        <v>0.37536879499999998</v>
      </c>
      <c r="L20" s="27">
        <f t="shared" si="0"/>
        <v>0.237007633</v>
      </c>
      <c r="M20" s="27">
        <f t="shared" si="0"/>
        <v>136</v>
      </c>
      <c r="N20" s="27">
        <f t="shared" si="0"/>
        <v>143.16666665</v>
      </c>
      <c r="O20" s="27">
        <f t="shared" si="0"/>
        <v>127.58333335</v>
      </c>
      <c r="P20" s="27">
        <f t="shared" si="0"/>
        <v>150.16666670000001</v>
      </c>
      <c r="Q20" s="27">
        <f t="shared" si="0"/>
        <v>0.60895695550000006</v>
      </c>
      <c r="R20" s="27">
        <f t="shared" si="0"/>
        <v>0.42562703300000004</v>
      </c>
      <c r="S20" s="27">
        <f t="shared" si="0"/>
        <v>0.38502199049999997</v>
      </c>
      <c r="T20" s="27">
        <f t="shared" si="0"/>
        <v>0.4737263015</v>
      </c>
      <c r="U20" s="27">
        <f t="shared" si="0"/>
        <v>0.10612165599999999</v>
      </c>
      <c r="V20" s="27">
        <f t="shared" si="0"/>
        <v>-4.1766966999999995E-2</v>
      </c>
      <c r="W20" s="27">
        <f t="shared" si="0"/>
        <v>9.6531959999999889E-3</v>
      </c>
      <c r="X20" s="27">
        <f t="shared" si="0"/>
        <v>0.23671866850000001</v>
      </c>
      <c r="Y20" s="27">
        <f t="shared" si="0"/>
        <v>0.18332992249999999</v>
      </c>
      <c r="Z20" s="27">
        <f t="shared" si="0"/>
        <v>-8.8704310999999994E-2</v>
      </c>
      <c r="AA20" s="27">
        <f t="shared" si="0"/>
        <v>-0.2239349645</v>
      </c>
      <c r="AB20" s="27">
        <f t="shared" si="0"/>
        <v>4.8099268500000007E-2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3D99-7A9C-1245-8F72-25D3137C5598}">
  <dimension ref="A1:AB20"/>
  <sheetViews>
    <sheetView tabSelected="1" workbookViewId="0">
      <pane xSplit="1" topLeftCell="L1" activePane="topRight" state="frozen"/>
      <selection pane="topRight" activeCell="T23" sqref="T23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66</v>
      </c>
      <c r="B3" s="2" t="s">
        <v>51</v>
      </c>
      <c r="C3" s="25" t="s">
        <v>67</v>
      </c>
      <c r="D3" s="32" t="s">
        <v>68</v>
      </c>
      <c r="E3" s="3">
        <v>1</v>
      </c>
      <c r="F3" s="4" t="s">
        <v>69</v>
      </c>
      <c r="G3" s="44">
        <v>0.33537683000000001</v>
      </c>
      <c r="H3" s="41">
        <v>0.66462317000000004</v>
      </c>
      <c r="I3" s="3">
        <v>0.39281322600000002</v>
      </c>
      <c r="J3" s="2">
        <v>0.66611842099999996</v>
      </c>
      <c r="K3" s="2">
        <v>0.110348355</v>
      </c>
      <c r="L3" s="4">
        <v>0.38470088299999999</v>
      </c>
      <c r="M3" s="3">
        <v>77.333333330000002</v>
      </c>
      <c r="N3" s="2">
        <v>113.41666669999999</v>
      </c>
      <c r="O3" s="2">
        <v>94.083333330000002</v>
      </c>
      <c r="P3" s="4">
        <v>129.75</v>
      </c>
      <c r="Q3" s="3">
        <v>0.36445163899999999</v>
      </c>
      <c r="R3" s="2">
        <v>0.38455882400000002</v>
      </c>
      <c r="S3" s="34">
        <v>0.56797425599999996</v>
      </c>
      <c r="T3" s="61">
        <v>0.54131456300000003</v>
      </c>
      <c r="U3" s="23">
        <v>-2.8361587000000001E-2</v>
      </c>
      <c r="V3" s="2">
        <v>0.21844040200000001</v>
      </c>
      <c r="W3" s="2">
        <v>0.49440868599999999</v>
      </c>
      <c r="X3" s="4">
        <v>0.220730495</v>
      </c>
      <c r="Y3" s="3">
        <f>U3-V3</f>
        <v>-0.246801989</v>
      </c>
      <c r="Z3" s="4">
        <f>W3-X3</f>
        <v>0.27367819100000002</v>
      </c>
      <c r="AA3" s="3">
        <f t="shared" ref="AA3:AB7" si="0">W3-U3</f>
        <v>0.52277027300000001</v>
      </c>
      <c r="AB3" s="4">
        <f t="shared" si="0"/>
        <v>2.2900929999999931E-3</v>
      </c>
    </row>
    <row r="4" spans="1:28" s="33" customFormat="1" x14ac:dyDescent="0.2">
      <c r="A4" s="2" t="s">
        <v>70</v>
      </c>
      <c r="B4" s="2" t="s">
        <v>45</v>
      </c>
      <c r="C4" s="29" t="s">
        <v>71</v>
      </c>
      <c r="D4" s="32" t="s">
        <v>68</v>
      </c>
      <c r="E4" s="3">
        <v>4</v>
      </c>
      <c r="F4" s="4" t="s">
        <v>69</v>
      </c>
      <c r="G4" s="44">
        <v>0.327960953</v>
      </c>
      <c r="H4" s="41">
        <v>0.67203904699999994</v>
      </c>
      <c r="I4" s="3">
        <v>0.34160313199999998</v>
      </c>
      <c r="J4" s="2">
        <v>0.36061404400000002</v>
      </c>
      <c r="K4" s="2">
        <v>0.548762992</v>
      </c>
      <c r="L4" s="4">
        <v>0.88124999999999998</v>
      </c>
      <c r="M4" s="3">
        <v>154.75</v>
      </c>
      <c r="N4" s="2">
        <v>147</v>
      </c>
      <c r="O4" s="24">
        <v>171.08333329999999</v>
      </c>
      <c r="P4" s="4">
        <v>143.5</v>
      </c>
      <c r="Q4" s="3">
        <v>0.412136063</v>
      </c>
      <c r="R4" s="2">
        <v>0.51314431599999999</v>
      </c>
      <c r="S4" s="2">
        <v>0.57371711199999997</v>
      </c>
      <c r="T4" s="61">
        <v>0.49011254399999998</v>
      </c>
      <c r="U4" s="3">
        <v>7.0532929999999994E-2</v>
      </c>
      <c r="V4" s="2">
        <v>0.212632613</v>
      </c>
      <c r="W4" s="2">
        <v>2.495412E-2</v>
      </c>
      <c r="X4" s="4">
        <v>-0.24426245599999999</v>
      </c>
      <c r="Y4" s="3">
        <f t="shared" ref="Y3:Y7" si="1">U4-V4</f>
        <v>-0.142099683</v>
      </c>
      <c r="Z4" s="4">
        <f t="shared" ref="Z3:Z7" si="2">W4-X4</f>
        <v>0.26921657599999999</v>
      </c>
      <c r="AA4" s="3">
        <f t="shared" si="0"/>
        <v>-4.5578809999999997E-2</v>
      </c>
      <c r="AB4" s="4">
        <f t="shared" si="0"/>
        <v>-0.45689506899999999</v>
      </c>
    </row>
    <row r="5" spans="1:28" s="33" customFormat="1" x14ac:dyDescent="0.2">
      <c r="A5" s="34" t="s">
        <v>72</v>
      </c>
      <c r="B5" s="34" t="s">
        <v>45</v>
      </c>
      <c r="C5" s="46" t="s">
        <v>73</v>
      </c>
      <c r="D5" s="47" t="s">
        <v>68</v>
      </c>
      <c r="E5" s="37">
        <v>1</v>
      </c>
      <c r="F5" s="36" t="s">
        <v>69</v>
      </c>
      <c r="G5" s="45">
        <v>0.26304382399999998</v>
      </c>
      <c r="H5" s="42">
        <v>0.73695617599999996</v>
      </c>
      <c r="I5" s="37">
        <v>0.60317460300000003</v>
      </c>
      <c r="J5" s="34">
        <v>5.0847457999999998E-2</v>
      </c>
      <c r="K5" s="34">
        <v>0.144825234</v>
      </c>
      <c r="L5" s="36">
        <v>0.41493902399999999</v>
      </c>
      <c r="M5" s="37">
        <v>98.916666669999998</v>
      </c>
      <c r="N5" s="34">
        <v>105.91666669999999</v>
      </c>
      <c r="O5" s="81">
        <v>122.16666669999999</v>
      </c>
      <c r="P5" s="36">
        <v>153.5</v>
      </c>
      <c r="Q5" s="37">
        <v>0.55964912300000003</v>
      </c>
      <c r="R5" s="50">
        <v>0.72039210499999995</v>
      </c>
      <c r="S5" s="24">
        <v>0.64263222200000003</v>
      </c>
      <c r="T5" s="48">
        <v>0.51255963500000001</v>
      </c>
      <c r="U5" s="24">
        <v>0.15753272099999999</v>
      </c>
      <c r="V5" s="24">
        <v>0.67801922400000003</v>
      </c>
      <c r="W5" s="50">
        <v>0.49780698800000001</v>
      </c>
      <c r="X5" s="24">
        <v>0.23593361800000001</v>
      </c>
      <c r="Y5" s="3">
        <f t="shared" si="1"/>
        <v>-0.5204865030000001</v>
      </c>
      <c r="Z5" s="4">
        <f t="shared" si="2"/>
        <v>0.26187336999999999</v>
      </c>
      <c r="AA5" s="3">
        <f t="shared" si="0"/>
        <v>0.34027426700000002</v>
      </c>
      <c r="AB5" s="4">
        <f t="shared" si="0"/>
        <v>-0.44208560600000002</v>
      </c>
    </row>
    <row r="6" spans="1:28" x14ac:dyDescent="0.2">
      <c r="A6" s="2" t="s">
        <v>74</v>
      </c>
      <c r="B6" s="2" t="s">
        <v>51</v>
      </c>
      <c r="C6" s="29" t="s">
        <v>75</v>
      </c>
      <c r="D6" s="32" t="s">
        <v>68</v>
      </c>
      <c r="E6" s="3">
        <v>3</v>
      </c>
      <c r="F6" s="4" t="s">
        <v>69</v>
      </c>
      <c r="G6" s="44">
        <v>0.49016694399999999</v>
      </c>
      <c r="H6" s="70">
        <v>0.50983305599999995</v>
      </c>
      <c r="I6" s="3">
        <v>0.36930627700000002</v>
      </c>
      <c r="J6" s="2">
        <v>0.55998965000000001</v>
      </c>
      <c r="K6" s="2">
        <v>0.54079505299999997</v>
      </c>
      <c r="L6" s="4">
        <v>0.36253644000000002</v>
      </c>
      <c r="M6" s="3">
        <v>149.41666670000001</v>
      </c>
      <c r="N6" s="2">
        <v>140.83333329999999</v>
      </c>
      <c r="O6" s="2">
        <v>164.58333329999999</v>
      </c>
      <c r="P6" s="4">
        <v>149.91666670000001</v>
      </c>
      <c r="Q6" s="3">
        <v>0.45914097399999998</v>
      </c>
      <c r="R6" s="2">
        <v>0.698625418</v>
      </c>
      <c r="S6" s="2">
        <v>0.56235350399999995</v>
      </c>
      <c r="T6" s="4">
        <v>0.72077922100000003</v>
      </c>
      <c r="U6" s="3">
        <v>8.9834697000000005E-2</v>
      </c>
      <c r="V6" s="2">
        <v>0.13863576799999999</v>
      </c>
      <c r="W6" s="2">
        <v>2.1558450999999999E-2</v>
      </c>
      <c r="X6" s="4">
        <v>0.35824278100000001</v>
      </c>
      <c r="Y6" s="3">
        <f t="shared" si="1"/>
        <v>-4.8801070999999988E-2</v>
      </c>
      <c r="Z6" s="4">
        <f t="shared" si="2"/>
        <v>-0.33668433000000003</v>
      </c>
      <c r="AA6" s="3">
        <f t="shared" si="0"/>
        <v>-6.8276246000000013E-2</v>
      </c>
      <c r="AB6" s="4">
        <f t="shared" si="0"/>
        <v>0.21960701300000002</v>
      </c>
    </row>
    <row r="7" spans="1:28" x14ac:dyDescent="0.2">
      <c r="A7" s="2" t="s">
        <v>76</v>
      </c>
      <c r="B7" s="2" t="s">
        <v>51</v>
      </c>
      <c r="C7" s="25" t="s">
        <v>77</v>
      </c>
      <c r="D7" s="32" t="s">
        <v>68</v>
      </c>
      <c r="E7" s="3">
        <v>2</v>
      </c>
      <c r="F7" s="4" t="s">
        <v>69</v>
      </c>
      <c r="G7" s="44">
        <v>0.54859242600000002</v>
      </c>
      <c r="H7" s="73">
        <v>0.45140757399999998</v>
      </c>
      <c r="I7" s="3">
        <v>0.151822278</v>
      </c>
      <c r="J7" s="2">
        <v>0.67898235799999995</v>
      </c>
      <c r="K7" s="2">
        <v>0.218087432</v>
      </c>
      <c r="L7" s="4">
        <v>0.33333333300000001</v>
      </c>
      <c r="M7" s="24">
        <v>42.25</v>
      </c>
      <c r="N7" s="24">
        <v>59.916666669999998</v>
      </c>
      <c r="O7">
        <v>101.66666669999999</v>
      </c>
      <c r="P7">
        <v>70.5</v>
      </c>
      <c r="Q7" s="3">
        <v>0.52753297399999999</v>
      </c>
      <c r="R7" s="2">
        <v>0.419567044</v>
      </c>
      <c r="S7" s="2">
        <v>0.55282128699999999</v>
      </c>
      <c r="T7" s="4">
        <v>0.39351828799999999</v>
      </c>
      <c r="U7" s="23">
        <v>0.45598453799999999</v>
      </c>
      <c r="V7" s="2">
        <v>-0.157142587</v>
      </c>
      <c r="W7" s="2">
        <v>0.37835134100000001</v>
      </c>
      <c r="X7" s="4">
        <v>0.19351828800000001</v>
      </c>
      <c r="Y7" s="3">
        <f t="shared" si="1"/>
        <v>0.613127125</v>
      </c>
      <c r="Z7" s="4">
        <f t="shared" si="2"/>
        <v>0.184833053</v>
      </c>
      <c r="AA7" s="3">
        <f t="shared" si="0"/>
        <v>-7.7633196999999987E-2</v>
      </c>
      <c r="AB7" s="4">
        <f t="shared" si="0"/>
        <v>0.35066087499999998</v>
      </c>
    </row>
    <row r="8" spans="1:28" x14ac:dyDescent="0.2">
      <c r="A8" s="2" t="s">
        <v>78</v>
      </c>
      <c r="B8" s="2" t="s">
        <v>45</v>
      </c>
      <c r="C8" s="29"/>
      <c r="D8" s="32" t="s">
        <v>68</v>
      </c>
      <c r="E8" s="3">
        <v>3</v>
      </c>
      <c r="F8" s="4" t="s">
        <v>69</v>
      </c>
      <c r="G8" s="44"/>
      <c r="H8" s="70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>
        <f t="shared" ref="Y8:Y19" si="3">U8-V8</f>
        <v>0</v>
      </c>
      <c r="Z8" s="4">
        <f t="shared" ref="Z8:Z19" si="4">W8-X8</f>
        <v>0</v>
      </c>
      <c r="AA8" s="3">
        <f t="shared" ref="AA8:AA19" si="5">W8-U8</f>
        <v>0</v>
      </c>
      <c r="AB8" s="4">
        <f t="shared" ref="AB8:AB19" si="6">X8-V8</f>
        <v>0</v>
      </c>
    </row>
    <row r="9" spans="1:28" x14ac:dyDescent="0.2">
      <c r="A9" s="34" t="s">
        <v>79</v>
      </c>
      <c r="B9" s="34" t="s">
        <v>45</v>
      </c>
      <c r="C9" s="46" t="s">
        <v>80</v>
      </c>
      <c r="D9" s="32" t="s">
        <v>68</v>
      </c>
      <c r="E9" s="37">
        <v>2</v>
      </c>
      <c r="F9" s="4" t="s">
        <v>69</v>
      </c>
      <c r="G9" s="45">
        <v>0.66040631000000005</v>
      </c>
      <c r="H9" s="71">
        <v>0.33959369</v>
      </c>
      <c r="I9" s="37">
        <v>0.47902169500000003</v>
      </c>
      <c r="J9" s="34">
        <v>0.66857145600000001</v>
      </c>
      <c r="K9" s="34">
        <v>0.54369816800000004</v>
      </c>
      <c r="L9" s="36">
        <v>0.50834094299999999</v>
      </c>
      <c r="M9" s="37">
        <v>123.5</v>
      </c>
      <c r="N9" s="34">
        <v>172.58333329999999</v>
      </c>
      <c r="O9" s="34">
        <v>169</v>
      </c>
      <c r="P9" s="81">
        <v>155.75</v>
      </c>
      <c r="Q9" s="37">
        <v>0.56861199200000001</v>
      </c>
      <c r="R9" s="28">
        <v>0.45248641899999997</v>
      </c>
      <c r="S9" s="34">
        <v>0.79096524400000001</v>
      </c>
      <c r="T9" s="36">
        <v>0.73268927699999997</v>
      </c>
      <c r="U9" s="24">
        <v>7.4658581000000002E-2</v>
      </c>
      <c r="V9" s="117">
        <v>-0.10465646100000001</v>
      </c>
      <c r="W9" s="50">
        <v>0.247267076</v>
      </c>
      <c r="X9" s="48">
        <v>0.309071824</v>
      </c>
      <c r="Y9" s="3">
        <f t="shared" si="3"/>
        <v>0.17931504200000001</v>
      </c>
      <c r="Z9" s="4">
        <f t="shared" si="4"/>
        <v>-6.1804747999999993E-2</v>
      </c>
      <c r="AA9" s="3">
        <f t="shared" si="5"/>
        <v>0.172608495</v>
      </c>
      <c r="AB9" s="4">
        <f t="shared" si="6"/>
        <v>0.41372828500000003</v>
      </c>
    </row>
    <row r="10" spans="1:28" x14ac:dyDescent="0.2">
      <c r="A10" s="2"/>
      <c r="B10" s="2"/>
      <c r="C10" s="2"/>
      <c r="D10" s="2"/>
      <c r="E10" s="2"/>
      <c r="F10" s="4"/>
      <c r="G10" s="44"/>
      <c r="H10" s="70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>
        <f t="shared" si="3"/>
        <v>0</v>
      </c>
      <c r="Z10" s="4">
        <f t="shared" si="4"/>
        <v>0</v>
      </c>
      <c r="AA10" s="3">
        <f>W10-U10</f>
        <v>0</v>
      </c>
      <c r="AB10" s="4">
        <f t="shared" si="6"/>
        <v>0</v>
      </c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>
        <f t="shared" si="3"/>
        <v>0</v>
      </c>
      <c r="Z11" s="4">
        <f t="shared" si="4"/>
        <v>0</v>
      </c>
      <c r="AA11" s="3">
        <f t="shared" si="5"/>
        <v>0</v>
      </c>
      <c r="AB11" s="4">
        <f t="shared" si="6"/>
        <v>0</v>
      </c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>
        <f t="shared" si="3"/>
        <v>0</v>
      </c>
      <c r="Z12" s="4">
        <f t="shared" si="4"/>
        <v>0</v>
      </c>
      <c r="AA12" s="3">
        <f t="shared" si="5"/>
        <v>0</v>
      </c>
      <c r="AB12" s="4">
        <f t="shared" si="6"/>
        <v>0</v>
      </c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>
        <f t="shared" si="3"/>
        <v>0</v>
      </c>
      <c r="Z13" s="4">
        <f t="shared" si="4"/>
        <v>0</v>
      </c>
      <c r="AA13" s="3">
        <f t="shared" si="5"/>
        <v>0</v>
      </c>
      <c r="AB13" s="4">
        <f t="shared" si="6"/>
        <v>0</v>
      </c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>
        <f t="shared" si="3"/>
        <v>0</v>
      </c>
      <c r="Z14" s="4">
        <f t="shared" si="4"/>
        <v>0</v>
      </c>
      <c r="AA14" s="3">
        <f t="shared" si="5"/>
        <v>0</v>
      </c>
      <c r="AB14" s="4">
        <f t="shared" si="6"/>
        <v>0</v>
      </c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>
        <f t="shared" si="3"/>
        <v>0</v>
      </c>
      <c r="Z15" s="4">
        <f t="shared" si="4"/>
        <v>0</v>
      </c>
      <c r="AA15" s="3">
        <f t="shared" si="5"/>
        <v>0</v>
      </c>
      <c r="AB15" s="4">
        <f t="shared" si="6"/>
        <v>0</v>
      </c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>
        <f t="shared" si="3"/>
        <v>0</v>
      </c>
      <c r="Z16" s="4">
        <f t="shared" si="4"/>
        <v>0</v>
      </c>
      <c r="AA16" s="3">
        <f t="shared" si="5"/>
        <v>0</v>
      </c>
      <c r="AB16" s="4">
        <f t="shared" si="6"/>
        <v>0</v>
      </c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>
        <f t="shared" si="3"/>
        <v>0</v>
      </c>
      <c r="Z17" s="4">
        <f t="shared" si="4"/>
        <v>0</v>
      </c>
      <c r="AA17" s="3">
        <f t="shared" si="5"/>
        <v>0</v>
      </c>
      <c r="AB17" s="4">
        <f t="shared" si="6"/>
        <v>0</v>
      </c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>
        <f t="shared" si="3"/>
        <v>0</v>
      </c>
      <c r="Z18" s="4">
        <f t="shared" si="4"/>
        <v>0</v>
      </c>
      <c r="AA18" s="3">
        <f t="shared" si="5"/>
        <v>0</v>
      </c>
      <c r="AB18" s="4">
        <f t="shared" si="6"/>
        <v>0</v>
      </c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>
        <f t="shared" si="3"/>
        <v>0</v>
      </c>
      <c r="Z19" s="4">
        <f t="shared" si="4"/>
        <v>0</v>
      </c>
      <c r="AA19" s="3">
        <f t="shared" si="5"/>
        <v>0</v>
      </c>
      <c r="AB19" s="4">
        <f t="shared" si="6"/>
        <v>0</v>
      </c>
    </row>
    <row r="20" spans="1:28" x14ac:dyDescent="0.2">
      <c r="A20" s="27"/>
      <c r="B20" s="27"/>
      <c r="C20" s="27"/>
      <c r="D20" s="27"/>
      <c r="E20" s="27"/>
      <c r="F20" s="27" t="s">
        <v>43</v>
      </c>
      <c r="G20" s="27">
        <f t="shared" ref="G20:AB20" si="7">AVERAGE(G3:G19)</f>
        <v>0.43759121449999999</v>
      </c>
      <c r="H20" s="27">
        <f t="shared" si="7"/>
        <v>0.56240878550000006</v>
      </c>
      <c r="I20" s="27">
        <f t="shared" si="7"/>
        <v>0.38962353516666665</v>
      </c>
      <c r="J20" s="27">
        <f t="shared" si="7"/>
        <v>0.49752056449999998</v>
      </c>
      <c r="K20" s="28">
        <f t="shared" si="7"/>
        <v>0.35108620566666665</v>
      </c>
      <c r="L20" s="27">
        <f t="shared" si="7"/>
        <v>0.48085010383333332</v>
      </c>
      <c r="M20" s="27">
        <f t="shared" si="7"/>
        <v>107.69444444999999</v>
      </c>
      <c r="N20" s="27">
        <f t="shared" si="7"/>
        <v>123.27777777833334</v>
      </c>
      <c r="O20" s="27">
        <f t="shared" si="7"/>
        <v>137.09722222166667</v>
      </c>
      <c r="P20" s="27">
        <f t="shared" si="7"/>
        <v>133.81944444999999</v>
      </c>
      <c r="Q20" s="27">
        <f t="shared" si="7"/>
        <v>0.4819204608333334</v>
      </c>
      <c r="R20" s="27">
        <f t="shared" si="7"/>
        <v>0.53146235433333333</v>
      </c>
      <c r="S20" s="27">
        <f t="shared" si="7"/>
        <v>0.6150772708333333</v>
      </c>
      <c r="T20" s="27">
        <f t="shared" si="7"/>
        <v>0.5651622546666667</v>
      </c>
      <c r="U20" s="27">
        <f t="shared" si="7"/>
        <v>0.13669698</v>
      </c>
      <c r="V20" s="27">
        <f t="shared" si="7"/>
        <v>0.16432149316666667</v>
      </c>
      <c r="W20" s="27">
        <f t="shared" si="7"/>
        <v>0.2773911103333333</v>
      </c>
      <c r="X20" s="27">
        <f t="shared" si="7"/>
        <v>0.178872425</v>
      </c>
      <c r="Y20" s="27">
        <f t="shared" si="7"/>
        <v>-9.7498281764705937E-3</v>
      </c>
      <c r="Z20" s="27">
        <f t="shared" si="7"/>
        <v>3.4771300705882351E-2</v>
      </c>
      <c r="AA20" s="27">
        <f t="shared" si="7"/>
        <v>4.965675188235294E-2</v>
      </c>
      <c r="AB20" s="27">
        <f t="shared" si="7"/>
        <v>5.1356230000000076E-3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8A9C-555C-1E45-B518-A66589ACF9D4}">
  <dimension ref="A1:AB21"/>
  <sheetViews>
    <sheetView workbookViewId="0">
      <selection activeCell="C14" sqref="C14"/>
    </sheetView>
  </sheetViews>
  <sheetFormatPr baseColWidth="10" defaultColWidth="11" defaultRowHeight="16" x14ac:dyDescent="0.2"/>
  <cols>
    <col min="6" max="8" width="16.5" customWidth="1"/>
    <col min="25" max="25" width="11" customWidth="1"/>
  </cols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s="1" customFormat="1" ht="22" customHeight="1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66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24</v>
      </c>
      <c r="B3" s="2"/>
      <c r="C3" s="29" t="s">
        <v>25</v>
      </c>
      <c r="D3" s="32" t="s">
        <v>26</v>
      </c>
      <c r="E3" s="3">
        <v>2</v>
      </c>
      <c r="F3" s="4" t="s">
        <v>27</v>
      </c>
      <c r="G3" s="65">
        <v>0.40230101000000001</v>
      </c>
      <c r="H3" s="68">
        <v>0.59769899000000004</v>
      </c>
      <c r="I3" s="3">
        <v>0.38136672799999999</v>
      </c>
      <c r="J3" s="2">
        <v>0.601499636</v>
      </c>
      <c r="K3" s="2">
        <v>0.55061374100000005</v>
      </c>
      <c r="L3" s="4">
        <v>0.50720794199999997</v>
      </c>
      <c r="M3" s="3">
        <v>109.66666669999999</v>
      </c>
      <c r="N3" s="2">
        <v>146.41666670000001</v>
      </c>
      <c r="O3" s="2">
        <v>150.58333329999999</v>
      </c>
      <c r="P3" s="4">
        <v>93.25</v>
      </c>
      <c r="Q3" s="3">
        <v>0.51267116599999996</v>
      </c>
      <c r="R3" s="2">
        <v>0.658686628</v>
      </c>
      <c r="S3" s="2">
        <v>0.67530092900000005</v>
      </c>
      <c r="T3" s="4">
        <v>0.59564122900000005</v>
      </c>
      <c r="U3" s="3">
        <v>0.131304439</v>
      </c>
      <c r="V3" s="2">
        <v>5.7186991E-2</v>
      </c>
      <c r="W3" s="2">
        <v>0.124687188</v>
      </c>
      <c r="X3" s="4">
        <v>8.8433286999999999E-2</v>
      </c>
      <c r="Y3" s="3">
        <v>-0.14601546100000001</v>
      </c>
      <c r="Z3" s="4">
        <v>7.96597E-2</v>
      </c>
      <c r="AA3" s="3">
        <v>0.16262976300000001</v>
      </c>
      <c r="AB3" s="4">
        <v>-6.3045398000000002E-2</v>
      </c>
    </row>
    <row r="4" spans="1:28" x14ac:dyDescent="0.2">
      <c r="A4" s="49" t="s">
        <v>28</v>
      </c>
      <c r="B4" s="49"/>
      <c r="C4" s="49"/>
      <c r="D4" s="50" t="s">
        <v>26</v>
      </c>
      <c r="E4" s="49">
        <v>4</v>
      </c>
      <c r="F4" s="58" t="s">
        <v>27</v>
      </c>
      <c r="G4" s="67" t="s">
        <v>30</v>
      </c>
      <c r="H4" s="62">
        <v>0.67602369900000003</v>
      </c>
      <c r="I4" s="52">
        <v>0.65780117000000005</v>
      </c>
      <c r="J4" s="49">
        <v>0.50592418800000005</v>
      </c>
      <c r="K4" s="49">
        <v>0.53939652400000004</v>
      </c>
      <c r="L4" s="51">
        <v>0.329352484</v>
      </c>
      <c r="M4" s="52">
        <v>123.66666669999999</v>
      </c>
      <c r="N4" s="49">
        <v>127.41666669999999</v>
      </c>
      <c r="O4" s="49">
        <v>118.83333330000001</v>
      </c>
      <c r="P4" s="51">
        <v>156.16666670000001</v>
      </c>
      <c r="Q4" s="52">
        <v>0.54453317800000001</v>
      </c>
      <c r="R4" s="49">
        <v>0.48084305399999999</v>
      </c>
      <c r="S4" s="49">
        <v>0.60564253899999998</v>
      </c>
      <c r="T4" s="51">
        <v>0.39315404500000001</v>
      </c>
      <c r="U4" s="52">
        <v>-0.113267992</v>
      </c>
      <c r="V4" s="49">
        <v>-2.5081134000000001E-2</v>
      </c>
      <c r="W4" s="49">
        <v>6.6246014000000006E-2</v>
      </c>
      <c r="X4" s="58">
        <v>6.3801561000000007E-2</v>
      </c>
      <c r="Y4" s="52">
        <v>6.3690124000000001E-2</v>
      </c>
      <c r="Z4" s="58">
        <v>0.212488494</v>
      </c>
      <c r="AA4" s="33">
        <v>6.1109361000000001E-2</v>
      </c>
      <c r="AB4" s="58">
        <v>-8.7689009999999998E-2</v>
      </c>
    </row>
    <row r="5" spans="1:28" x14ac:dyDescent="0.2">
      <c r="A5" s="2" t="s">
        <v>37</v>
      </c>
      <c r="B5" s="2"/>
      <c r="C5" s="2" t="s">
        <v>38</v>
      </c>
      <c r="D5" s="2" t="s">
        <v>26</v>
      </c>
      <c r="E5" s="2">
        <v>3</v>
      </c>
      <c r="F5" s="4" t="s">
        <v>27</v>
      </c>
      <c r="G5" s="44">
        <v>0.69578340599999999</v>
      </c>
      <c r="H5" s="41">
        <v>0.30421659400000001</v>
      </c>
      <c r="I5" s="3">
        <v>0.54863910800000004</v>
      </c>
      <c r="J5" s="2">
        <v>0.28581884499999999</v>
      </c>
      <c r="K5" s="2">
        <v>0.38073579899999999</v>
      </c>
      <c r="L5" s="4">
        <v>0.44776066599999997</v>
      </c>
      <c r="M5" s="3">
        <v>130.33333329999999</v>
      </c>
      <c r="N5" s="2">
        <v>155.33333329999999</v>
      </c>
      <c r="O5" s="2">
        <v>165.33333329999999</v>
      </c>
      <c r="P5" s="4">
        <v>105.5</v>
      </c>
      <c r="Q5" s="3">
        <v>0.75041943</v>
      </c>
      <c r="R5" s="2">
        <v>0.86747196299999996</v>
      </c>
      <c r="S5" s="2">
        <v>0.56914203100000005</v>
      </c>
      <c r="T5" s="4">
        <v>0.80280335000000003</v>
      </c>
      <c r="U5" s="3">
        <v>0.20178032200000001</v>
      </c>
      <c r="V5" s="2">
        <v>0.58165311799999997</v>
      </c>
      <c r="W5" s="2">
        <v>0.18840623200000001</v>
      </c>
      <c r="X5" s="4">
        <v>0.355042684</v>
      </c>
      <c r="Y5" s="3">
        <v>-0.117052532</v>
      </c>
      <c r="Z5" s="4">
        <v>-0.23366131900000001</v>
      </c>
      <c r="AA5" s="3">
        <v>-0.18127739900000001</v>
      </c>
      <c r="AB5" s="82" t="s">
        <v>39</v>
      </c>
    </row>
    <row r="6" spans="1:28" x14ac:dyDescent="0.2">
      <c r="A6" s="2" t="s">
        <v>40</v>
      </c>
      <c r="B6" s="2"/>
      <c r="C6" s="2" t="s">
        <v>41</v>
      </c>
      <c r="D6" s="2" t="s">
        <v>26</v>
      </c>
      <c r="E6" s="2">
        <v>1</v>
      </c>
      <c r="F6" s="4" t="s">
        <v>27</v>
      </c>
      <c r="G6" s="44">
        <v>0.40926994799999999</v>
      </c>
      <c r="H6" s="41">
        <v>0.59073005199999995</v>
      </c>
      <c r="I6" s="3">
        <v>0.46239578199999998</v>
      </c>
      <c r="J6" s="2">
        <v>0.43657123799999997</v>
      </c>
      <c r="K6" s="2">
        <v>0.60706167700000002</v>
      </c>
      <c r="L6" s="4">
        <v>0.58703463199999995</v>
      </c>
      <c r="M6" s="3">
        <v>169.83333329999999</v>
      </c>
      <c r="N6" s="2">
        <v>173.58333329999999</v>
      </c>
      <c r="O6" s="2">
        <v>155.58333329999999</v>
      </c>
      <c r="P6" s="4">
        <v>171.16666670000001</v>
      </c>
      <c r="Q6" s="3">
        <v>0.65028492299999996</v>
      </c>
      <c r="R6" s="2">
        <v>0.87747679899999997</v>
      </c>
      <c r="S6" s="2">
        <v>0.72793919500000004</v>
      </c>
      <c r="T6" s="4">
        <v>0.61431504699999995</v>
      </c>
      <c r="U6" s="3">
        <v>0.18788914000000001</v>
      </c>
      <c r="V6" s="2">
        <v>0.44090555999999997</v>
      </c>
      <c r="W6" s="2">
        <v>0.120877517</v>
      </c>
      <c r="X6" s="4">
        <v>2.7280414999999999E-2</v>
      </c>
      <c r="Y6" s="3">
        <v>-0.22719187599999999</v>
      </c>
      <c r="Z6" s="4">
        <v>0.11362414799999999</v>
      </c>
      <c r="AA6" s="3">
        <v>7.7654271999999996E-2</v>
      </c>
      <c r="AB6" s="4">
        <v>-0.26316175200000003</v>
      </c>
    </row>
    <row r="7" spans="1:28" x14ac:dyDescent="0.2">
      <c r="A7" s="2" t="s">
        <v>81</v>
      </c>
      <c r="B7" s="2"/>
      <c r="C7" s="2" t="s">
        <v>82</v>
      </c>
      <c r="D7" s="2" t="s">
        <v>26</v>
      </c>
      <c r="E7" s="2">
        <v>2</v>
      </c>
      <c r="F7" s="4" t="s">
        <v>27</v>
      </c>
      <c r="G7" s="44"/>
      <c r="H7" s="41"/>
      <c r="I7" s="3"/>
      <c r="J7" s="2"/>
      <c r="K7" s="2"/>
      <c r="L7" s="4"/>
      <c r="M7" s="3"/>
      <c r="N7" s="2"/>
      <c r="O7" s="2"/>
      <c r="P7" s="4"/>
      <c r="Q7" s="3"/>
      <c r="R7" s="2"/>
      <c r="S7" s="2"/>
      <c r="T7" s="4"/>
      <c r="U7" s="3"/>
      <c r="V7" s="2"/>
      <c r="W7" s="2"/>
      <c r="X7" s="4"/>
      <c r="Y7" s="3"/>
      <c r="Z7" s="4"/>
      <c r="AA7" s="3"/>
      <c r="AB7" s="4"/>
    </row>
    <row r="8" spans="1:28" x14ac:dyDescent="0.2">
      <c r="A8" s="2" t="s">
        <v>42</v>
      </c>
      <c r="B8" s="2"/>
      <c r="C8" s="2" t="s">
        <v>25</v>
      </c>
      <c r="D8" s="2" t="s">
        <v>26</v>
      </c>
      <c r="E8" s="2">
        <v>3</v>
      </c>
      <c r="F8" s="4" t="s">
        <v>27</v>
      </c>
      <c r="G8" s="44">
        <v>0.50860186500000004</v>
      </c>
      <c r="H8" s="41">
        <v>0.49139813500000001</v>
      </c>
      <c r="I8" s="3">
        <v>0.35622848200000001</v>
      </c>
      <c r="J8" s="2">
        <v>0.35530996999999997</v>
      </c>
      <c r="K8" s="2">
        <v>0.73555137400000004</v>
      </c>
      <c r="L8" s="4">
        <v>0.44483730500000002</v>
      </c>
      <c r="M8" s="3">
        <v>100.83333330000001</v>
      </c>
      <c r="N8" s="2">
        <v>118.16666669999999</v>
      </c>
      <c r="O8" s="2">
        <v>147</v>
      </c>
      <c r="P8" s="4">
        <v>116</v>
      </c>
      <c r="Q8" s="3">
        <v>0.50187868999999996</v>
      </c>
      <c r="R8" s="2">
        <v>0.46486612799999999</v>
      </c>
      <c r="S8" s="2">
        <v>0.479843087</v>
      </c>
      <c r="T8" s="4">
        <v>0.409770313</v>
      </c>
      <c r="U8" s="3">
        <v>0.145650208</v>
      </c>
      <c r="V8" s="2">
        <v>0.109556158</v>
      </c>
      <c r="W8" s="2">
        <v>-0.25570828800000001</v>
      </c>
      <c r="X8" s="4">
        <v>-3.5066991999999998E-2</v>
      </c>
      <c r="Y8" s="3">
        <v>3.7012562999999998E-2</v>
      </c>
      <c r="Z8" s="4">
        <v>7.0072774000000004E-2</v>
      </c>
      <c r="AA8" s="3">
        <v>-2.2035604E-2</v>
      </c>
      <c r="AB8" s="4">
        <v>-5.5095814999999999E-2</v>
      </c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s="27" customFormat="1" x14ac:dyDescent="0.2">
      <c r="F21" s="27" t="s">
        <v>43</v>
      </c>
      <c r="G21" s="27">
        <f t="shared" ref="G21:AB21" si="0">AVERAGE(G3:G20)</f>
        <v>0.50398905724999998</v>
      </c>
      <c r="H21" s="27">
        <f t="shared" si="0"/>
        <v>0.53201349399999998</v>
      </c>
      <c r="I21" s="27">
        <f t="shared" si="0"/>
        <v>0.48128625400000002</v>
      </c>
      <c r="J21" s="27">
        <f t="shared" si="0"/>
        <v>0.43702477540000001</v>
      </c>
      <c r="K21" s="28">
        <f t="shared" si="0"/>
        <v>0.56267182299999996</v>
      </c>
      <c r="L21" s="27">
        <f t="shared" si="0"/>
        <v>0.46323860579999998</v>
      </c>
      <c r="M21" s="27">
        <f t="shared" si="0"/>
        <v>126.86666666000001</v>
      </c>
      <c r="N21" s="27">
        <f t="shared" si="0"/>
        <v>144.18333333999999</v>
      </c>
      <c r="O21" s="27">
        <f t="shared" si="0"/>
        <v>147.46666664</v>
      </c>
      <c r="P21" s="27">
        <f t="shared" si="0"/>
        <v>128.41666667999999</v>
      </c>
      <c r="Q21" s="27">
        <f t="shared" si="0"/>
        <v>0.59195747740000004</v>
      </c>
      <c r="R21" s="27">
        <f t="shared" si="0"/>
        <v>0.66986891440000007</v>
      </c>
      <c r="S21" s="27">
        <f t="shared" si="0"/>
        <v>0.61157355619999998</v>
      </c>
      <c r="T21" s="27">
        <f t="shared" si="0"/>
        <v>0.56313679680000006</v>
      </c>
      <c r="U21" s="27">
        <f t="shared" si="0"/>
        <v>0.11067122340000002</v>
      </c>
      <c r="V21" s="27">
        <f t="shared" si="0"/>
        <v>0.23284413859999997</v>
      </c>
      <c r="W21" s="27">
        <f t="shared" si="0"/>
        <v>4.8901732600000011E-2</v>
      </c>
      <c r="X21" s="27">
        <f t="shared" si="0"/>
        <v>9.9898190999999997E-2</v>
      </c>
      <c r="Y21" s="27">
        <f t="shared" si="0"/>
        <v>-7.7911436400000006E-2</v>
      </c>
      <c r="Z21" s="27">
        <f t="shared" si="0"/>
        <v>4.8436759400000008E-2</v>
      </c>
      <c r="AA21" s="27">
        <f t="shared" si="0"/>
        <v>1.96160786E-2</v>
      </c>
      <c r="AB21" s="27">
        <f t="shared" si="0"/>
        <v>-0.11724799375</v>
      </c>
    </row>
  </sheetData>
  <mergeCells count="8">
    <mergeCell ref="Y1:Z1"/>
    <mergeCell ref="AA1:AB1"/>
    <mergeCell ref="M1:P1"/>
    <mergeCell ref="A1:F1"/>
    <mergeCell ref="I1:L1"/>
    <mergeCell ref="Q1:T1"/>
    <mergeCell ref="U1:X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3C8C-9850-834C-AED3-29A74B5CCD7E}">
  <dimension ref="A1:IQ21"/>
  <sheetViews>
    <sheetView workbookViewId="0">
      <selection activeCell="A3" sqref="A3"/>
    </sheetView>
  </sheetViews>
  <sheetFormatPr baseColWidth="10" defaultColWidth="11" defaultRowHeight="16" x14ac:dyDescent="0.2"/>
  <sheetData>
    <row r="1" spans="1:251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51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51" s="33" customFormat="1" x14ac:dyDescent="0.2">
      <c r="A3" s="2" t="s">
        <v>31</v>
      </c>
      <c r="B3" s="2"/>
      <c r="C3" s="25" t="s">
        <v>32</v>
      </c>
      <c r="D3" s="32" t="s">
        <v>26</v>
      </c>
      <c r="E3" s="3">
        <v>1</v>
      </c>
      <c r="F3" s="4" t="s">
        <v>27</v>
      </c>
      <c r="G3" s="76">
        <v>0.43658383000000001</v>
      </c>
      <c r="H3" s="77">
        <v>0.56341616999999999</v>
      </c>
      <c r="I3" s="3">
        <v>0.42036658599999999</v>
      </c>
      <c r="J3" s="2">
        <v>0.49631535500000001</v>
      </c>
      <c r="K3" s="2">
        <v>0.36403508800000001</v>
      </c>
      <c r="L3" s="4">
        <v>0.33429025899999998</v>
      </c>
      <c r="M3" s="3">
        <v>149.75</v>
      </c>
      <c r="N3" s="2">
        <v>118.33333330000001</v>
      </c>
      <c r="O3" s="2">
        <v>91.833333330000002</v>
      </c>
      <c r="P3" s="4">
        <v>152.58333329999999</v>
      </c>
      <c r="Q3" s="3">
        <v>0.77182629300000005</v>
      </c>
      <c r="R3" s="2">
        <v>0.63557699000000001</v>
      </c>
      <c r="S3" s="2">
        <v>0.43457943900000001</v>
      </c>
      <c r="T3" s="4">
        <v>0.78482567800000003</v>
      </c>
      <c r="U3" s="23">
        <v>0.421520805</v>
      </c>
      <c r="V3" s="2">
        <v>0.13926163499999999</v>
      </c>
      <c r="W3" s="2">
        <v>7.0544352000000005E-2</v>
      </c>
      <c r="X3" s="4">
        <v>0.45053542000000002</v>
      </c>
      <c r="Y3" s="3">
        <v>0.13624930299999999</v>
      </c>
      <c r="Z3" s="4">
        <v>-0.35024623900000001</v>
      </c>
      <c r="AA3" s="3">
        <v>-0.33724685399999998</v>
      </c>
      <c r="AB3" s="4">
        <v>0.14924868799999999</v>
      </c>
    </row>
    <row r="4" spans="1:251" x14ac:dyDescent="0.2">
      <c r="A4" s="34" t="s">
        <v>33</v>
      </c>
      <c r="B4" s="34"/>
      <c r="C4" s="46" t="s">
        <v>34</v>
      </c>
      <c r="D4" s="47" t="s">
        <v>26</v>
      </c>
      <c r="E4" s="37">
        <v>3</v>
      </c>
      <c r="F4" s="36" t="s">
        <v>27</v>
      </c>
      <c r="G4" s="78">
        <f>AVERAGE(G1:G3)</f>
        <v>0.43658383000000001</v>
      </c>
      <c r="H4" s="79">
        <v>0.46596516599999999</v>
      </c>
      <c r="I4" s="37">
        <v>0.53822624600000002</v>
      </c>
      <c r="J4" s="34">
        <v>0.37089030000000001</v>
      </c>
      <c r="K4" s="34">
        <v>0.52794476300000004</v>
      </c>
      <c r="L4" s="36">
        <v>0.46791343899999999</v>
      </c>
      <c r="M4" s="37">
        <v>96.083333330000002</v>
      </c>
      <c r="N4" s="34">
        <v>106.5</v>
      </c>
      <c r="O4" s="34">
        <v>162.33333329999999</v>
      </c>
      <c r="P4" s="36">
        <v>113</v>
      </c>
      <c r="Q4" s="37">
        <v>0.48945413999999998</v>
      </c>
      <c r="R4" s="34">
        <v>0.53753224099999997</v>
      </c>
      <c r="S4" s="34">
        <v>0.56368785200000004</v>
      </c>
      <c r="T4" s="36">
        <v>0.50654343899999998</v>
      </c>
      <c r="U4" s="24">
        <v>-4.8772106000000003E-2</v>
      </c>
      <c r="V4" s="33">
        <v>0.16664194099999999</v>
      </c>
      <c r="W4" s="33">
        <v>3.5743088999999999E-2</v>
      </c>
      <c r="X4" s="48">
        <v>3.8629999999999998E-2</v>
      </c>
      <c r="Y4" s="37">
        <v>-4.8078100999999998E-2</v>
      </c>
      <c r="Z4" s="64">
        <v>5.7144411999999999E-2</v>
      </c>
      <c r="AA4" s="37">
        <v>7.4233711999999993E-2</v>
      </c>
      <c r="AB4" s="36">
        <v>-3.0988801999999999E-2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</row>
    <row r="5" spans="1:251" s="33" customFormat="1" x14ac:dyDescent="0.2">
      <c r="A5" s="2" t="s">
        <v>35</v>
      </c>
      <c r="B5" s="2"/>
      <c r="C5" s="29" t="s">
        <v>36</v>
      </c>
      <c r="D5" s="32" t="s">
        <v>26</v>
      </c>
      <c r="E5" s="3">
        <v>2</v>
      </c>
      <c r="F5" s="61" t="s">
        <v>27</v>
      </c>
      <c r="G5" s="23">
        <v>0.60518391000000005</v>
      </c>
      <c r="H5" s="80">
        <v>0.39481609000000001</v>
      </c>
      <c r="I5" s="3">
        <v>7.1003010000000005E-2</v>
      </c>
      <c r="J5" s="2">
        <v>0.20866976000000001</v>
      </c>
      <c r="K5" s="2">
        <v>0.59722869099999998</v>
      </c>
      <c r="L5" s="4">
        <v>0.79950980400000005</v>
      </c>
      <c r="M5" s="3">
        <v>65.916666669999998</v>
      </c>
      <c r="N5" s="2">
        <v>151.83333329999999</v>
      </c>
      <c r="O5" s="2">
        <v>135.58333329999999</v>
      </c>
      <c r="P5" s="61">
        <v>98</v>
      </c>
      <c r="Q5" s="3">
        <v>0.40456104500000001</v>
      </c>
      <c r="R5" s="2">
        <v>0.61720168500000006</v>
      </c>
      <c r="S5" s="2">
        <v>0.52574579899999996</v>
      </c>
      <c r="T5" s="61">
        <v>0.64461484800000002</v>
      </c>
      <c r="U5" s="3">
        <v>0.33355803499999997</v>
      </c>
      <c r="V5" s="2">
        <v>0.40853192399999999</v>
      </c>
      <c r="W5" s="2">
        <v>-7.1482892000000006E-2</v>
      </c>
      <c r="X5" s="61">
        <v>-0.154894955</v>
      </c>
      <c r="Y5" s="3">
        <v>-0.21264063999999999</v>
      </c>
      <c r="Z5" s="61">
        <v>-0.11886905</v>
      </c>
      <c r="AA5" s="3">
        <v>0.12118475400000001</v>
      </c>
      <c r="AB5" s="61">
        <v>2.7413164E-2</v>
      </c>
    </row>
    <row r="6" spans="1:251" x14ac:dyDescent="0.2">
      <c r="F6" s="62"/>
      <c r="H6" s="62"/>
      <c r="L6" s="63"/>
      <c r="P6" s="62"/>
      <c r="T6" s="62"/>
      <c r="X6" s="62"/>
      <c r="Z6" s="62"/>
      <c r="AB6" s="62"/>
    </row>
    <row r="7" spans="1:251" x14ac:dyDescent="0.2">
      <c r="A7" s="55"/>
      <c r="B7" s="55"/>
      <c r="C7" s="55"/>
      <c r="D7" s="55"/>
      <c r="E7" s="55"/>
      <c r="F7" s="59"/>
      <c r="G7" s="56"/>
      <c r="H7" s="59"/>
      <c r="I7" s="56"/>
      <c r="J7" s="55"/>
      <c r="K7" s="55"/>
      <c r="L7" s="59"/>
      <c r="M7" s="56"/>
      <c r="N7" s="55"/>
      <c r="O7" s="55"/>
      <c r="P7" s="59"/>
      <c r="Q7" s="56"/>
      <c r="R7" s="55"/>
      <c r="S7" s="55"/>
      <c r="T7" s="59"/>
      <c r="U7" s="56"/>
      <c r="V7" s="55"/>
      <c r="W7" s="55"/>
      <c r="X7" s="59"/>
      <c r="Y7" s="56"/>
      <c r="Z7" s="59"/>
      <c r="AA7" s="56"/>
      <c r="AB7" s="59"/>
    </row>
    <row r="8" spans="1:251" x14ac:dyDescent="0.2">
      <c r="A8" s="31"/>
      <c r="B8" s="31"/>
      <c r="C8" s="31"/>
      <c r="D8" s="35"/>
      <c r="E8" s="31"/>
      <c r="F8" s="60"/>
      <c r="G8" s="57"/>
      <c r="H8" s="53"/>
      <c r="I8" s="54"/>
      <c r="J8" s="31"/>
      <c r="K8" s="31"/>
      <c r="L8" s="60"/>
      <c r="M8" s="54"/>
      <c r="N8" s="31"/>
      <c r="O8" s="31"/>
      <c r="P8" s="60"/>
      <c r="Q8" s="54"/>
      <c r="R8" s="31"/>
      <c r="S8" s="31"/>
      <c r="T8" s="60"/>
      <c r="U8" s="54"/>
      <c r="V8" s="31"/>
      <c r="W8" s="31"/>
      <c r="X8" s="60"/>
      <c r="Y8" s="54"/>
      <c r="Z8" s="60"/>
      <c r="AA8" s="54"/>
      <c r="AB8" s="60"/>
    </row>
    <row r="9" spans="1:251" x14ac:dyDescent="0.2">
      <c r="A9" s="2"/>
      <c r="B9" s="2"/>
      <c r="C9" s="2"/>
      <c r="D9" s="2"/>
      <c r="E9" s="2"/>
      <c r="F9" s="61"/>
      <c r="G9" s="39"/>
      <c r="H9" s="41"/>
      <c r="I9" s="3"/>
      <c r="J9" s="2"/>
      <c r="K9" s="2"/>
      <c r="L9" s="61"/>
      <c r="M9" s="3"/>
      <c r="N9" s="2"/>
      <c r="O9" s="2"/>
      <c r="P9" s="61"/>
      <c r="Q9" s="3"/>
      <c r="R9" s="2"/>
      <c r="S9" s="2"/>
      <c r="T9" s="61"/>
      <c r="U9" s="3"/>
      <c r="V9" s="2"/>
      <c r="W9" s="2"/>
      <c r="X9" s="61"/>
      <c r="Y9" s="3"/>
      <c r="Z9" s="4"/>
      <c r="AA9" s="3"/>
      <c r="AB9" s="61"/>
    </row>
    <row r="10" spans="1:251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61"/>
      <c r="M10" s="3"/>
      <c r="N10" s="2"/>
      <c r="O10" s="2"/>
      <c r="P10" s="61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61"/>
    </row>
    <row r="11" spans="1:251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61"/>
      <c r="M11" s="3"/>
      <c r="N11" s="2"/>
      <c r="O11" s="2"/>
      <c r="P11" s="61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61"/>
    </row>
    <row r="12" spans="1:251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61"/>
      <c r="M12" s="3"/>
      <c r="N12" s="2"/>
      <c r="O12" s="2"/>
      <c r="P12" s="61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61"/>
    </row>
    <row r="13" spans="1:251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61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61"/>
    </row>
    <row r="14" spans="1:251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51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51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 t="shared" ref="G21:AB21" si="0">AVERAGE(G3:G20)</f>
        <v>0.49278385666666669</v>
      </c>
      <c r="H21" s="27">
        <f t="shared" si="0"/>
        <v>0.47473247533333329</v>
      </c>
      <c r="I21" s="27">
        <f t="shared" si="0"/>
        <v>0.34319861400000001</v>
      </c>
      <c r="J21" s="27">
        <f t="shared" si="0"/>
        <v>0.35862513833333337</v>
      </c>
      <c r="K21" s="28">
        <f t="shared" si="0"/>
        <v>0.49640284733333334</v>
      </c>
      <c r="L21" s="27">
        <f t="shared" si="0"/>
        <v>0.53390450066666661</v>
      </c>
      <c r="M21" s="27">
        <f t="shared" si="0"/>
        <v>103.91666666666667</v>
      </c>
      <c r="N21" s="27">
        <f t="shared" si="0"/>
        <v>125.55555553333333</v>
      </c>
      <c r="O21" s="27">
        <f t="shared" si="0"/>
        <v>129.91666664333334</v>
      </c>
      <c r="P21" s="27">
        <f t="shared" si="0"/>
        <v>121.19444443333333</v>
      </c>
      <c r="Q21" s="27">
        <f t="shared" si="0"/>
        <v>0.55528049266666668</v>
      </c>
      <c r="R21" s="27">
        <f t="shared" si="0"/>
        <v>0.59677030533333342</v>
      </c>
      <c r="S21" s="27">
        <f t="shared" si="0"/>
        <v>0.50800436333333332</v>
      </c>
      <c r="T21" s="27">
        <f t="shared" si="0"/>
        <v>0.64532798833333327</v>
      </c>
      <c r="U21" s="27">
        <f t="shared" si="0"/>
        <v>0.23543557800000001</v>
      </c>
      <c r="V21" s="27">
        <f t="shared" si="0"/>
        <v>0.23814516666666666</v>
      </c>
      <c r="W21" s="27">
        <f t="shared" si="0"/>
        <v>1.1601516333333334E-2</v>
      </c>
      <c r="X21" s="27">
        <f t="shared" si="0"/>
        <v>0.11142348833333333</v>
      </c>
      <c r="Y21" s="27">
        <f t="shared" si="0"/>
        <v>-4.1489812666666667E-2</v>
      </c>
      <c r="Z21" s="27">
        <f t="shared" si="0"/>
        <v>-0.13732362566666667</v>
      </c>
      <c r="AA21" s="27">
        <f t="shared" si="0"/>
        <v>-4.7276129333333326E-2</v>
      </c>
      <c r="AB21" s="27">
        <f t="shared" si="0"/>
        <v>4.855768333333333E-2</v>
      </c>
    </row>
  </sheetData>
  <mergeCells count="8">
    <mergeCell ref="U1:X1"/>
    <mergeCell ref="Y1:Z1"/>
    <mergeCell ref="AA1:AB1"/>
    <mergeCell ref="A1:F1"/>
    <mergeCell ref="G1:H1"/>
    <mergeCell ref="I1:L1"/>
    <mergeCell ref="M1:P1"/>
    <mergeCell ref="Q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6FD1-C73B-2243-8747-1B92952F38AC}">
  <dimension ref="A1:AB21"/>
  <sheetViews>
    <sheetView workbookViewId="0">
      <selection activeCell="D13" sqref="D13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64</v>
      </c>
      <c r="B3" s="2"/>
      <c r="C3" s="2" t="s">
        <v>65</v>
      </c>
      <c r="D3" s="2" t="s">
        <v>63</v>
      </c>
      <c r="E3" s="2">
        <v>1</v>
      </c>
      <c r="F3" s="4" t="s">
        <v>27</v>
      </c>
      <c r="G3" s="44">
        <v>0.67670664800000002</v>
      </c>
      <c r="H3" s="41">
        <v>0.32329335199999998</v>
      </c>
      <c r="I3" s="3">
        <v>0.42774928800000001</v>
      </c>
      <c r="J3" s="2">
        <v>0.66221509999999995</v>
      </c>
      <c r="K3" s="2">
        <v>0.34011244600000001</v>
      </c>
      <c r="L3" s="4">
        <v>0.28308196499999999</v>
      </c>
      <c r="M3" s="3">
        <v>137</v>
      </c>
      <c r="N3" s="2">
        <v>164.83333329999999</v>
      </c>
      <c r="O3" s="2">
        <v>155</v>
      </c>
      <c r="P3" s="4">
        <v>155.66666670000001</v>
      </c>
      <c r="Q3" s="3">
        <v>0.66809025600000005</v>
      </c>
      <c r="R3" s="2">
        <v>0.57303597100000003</v>
      </c>
      <c r="S3" s="2">
        <v>0.55190965299999994</v>
      </c>
      <c r="T3" s="4">
        <v>0.479900838</v>
      </c>
      <c r="U3" s="3">
        <v>0.24034096799999999</v>
      </c>
      <c r="V3" s="2">
        <v>-8.9179128999999996E-2</v>
      </c>
      <c r="W3" s="2">
        <v>0.21179720699999999</v>
      </c>
      <c r="X3" s="4">
        <v>0.19681887300000001</v>
      </c>
      <c r="Y3" s="3">
        <v>9.5054286000000002E-2</v>
      </c>
      <c r="Z3" s="4">
        <v>7.2008815000000004E-2</v>
      </c>
      <c r="AA3" s="3">
        <v>-0.11618060299999999</v>
      </c>
      <c r="AB3" s="4">
        <v>-9.3135132999999995E-2</v>
      </c>
    </row>
    <row r="4" spans="1:28" x14ac:dyDescent="0.2">
      <c r="A4" s="2"/>
      <c r="B4" s="2"/>
      <c r="C4" s="29"/>
      <c r="D4" s="32"/>
      <c r="E4" s="3"/>
      <c r="F4" s="4"/>
      <c r="G4" s="44"/>
      <c r="H4" s="41"/>
      <c r="I4" s="3"/>
      <c r="J4" s="2"/>
      <c r="K4" s="2"/>
      <c r="L4" s="4"/>
      <c r="M4" s="3"/>
      <c r="N4" s="2"/>
      <c r="O4" s="2"/>
      <c r="P4" s="4"/>
      <c r="Q4" s="3"/>
      <c r="R4" s="2"/>
      <c r="S4" s="2"/>
      <c r="T4" s="4"/>
      <c r="U4" s="3"/>
      <c r="V4" s="2"/>
      <c r="W4" s="2"/>
      <c r="X4" s="4"/>
      <c r="Y4" s="3"/>
      <c r="Z4" s="4"/>
      <c r="AA4" s="3"/>
      <c r="AB4" s="4"/>
    </row>
    <row r="5" spans="1:28" s="33" customFormat="1" x14ac:dyDescent="0.2">
      <c r="A5" s="34"/>
      <c r="B5" s="34"/>
      <c r="C5" s="46"/>
      <c r="D5" s="47"/>
      <c r="E5" s="37"/>
      <c r="F5" s="36"/>
      <c r="G5" s="45"/>
      <c r="H5" s="42"/>
      <c r="I5" s="37"/>
      <c r="J5" s="34"/>
      <c r="K5" s="34"/>
      <c r="L5" s="36"/>
      <c r="M5" s="37"/>
      <c r="N5" s="34"/>
      <c r="O5" s="34"/>
      <c r="P5" s="36"/>
      <c r="Q5" s="37"/>
      <c r="R5" s="34"/>
      <c r="S5" s="34"/>
      <c r="T5" s="36"/>
      <c r="U5" s="24"/>
      <c r="X5" s="48"/>
      <c r="Y5" s="37"/>
      <c r="Z5" s="36"/>
      <c r="AA5" s="37"/>
      <c r="AB5" s="36"/>
    </row>
    <row r="6" spans="1:28" x14ac:dyDescent="0.2">
      <c r="A6" s="2"/>
      <c r="B6" s="2"/>
      <c r="C6" s="29"/>
      <c r="D6" s="32"/>
      <c r="E6" s="3"/>
      <c r="F6" s="4"/>
      <c r="G6" s="44"/>
      <c r="H6" s="41"/>
      <c r="I6" s="3"/>
      <c r="J6" s="2"/>
      <c r="K6" s="2"/>
      <c r="L6" s="4"/>
      <c r="M6" s="3"/>
      <c r="N6" s="2"/>
      <c r="O6" s="2"/>
      <c r="P6" s="4"/>
      <c r="Q6" s="3"/>
      <c r="R6" s="2"/>
      <c r="S6" s="2"/>
      <c r="T6" s="4"/>
      <c r="U6" s="3"/>
      <c r="V6" s="2"/>
      <c r="W6" s="2"/>
      <c r="X6" s="4"/>
      <c r="Y6" s="3"/>
      <c r="Z6" s="4"/>
      <c r="AA6" s="3"/>
      <c r="AB6" s="4"/>
    </row>
    <row r="7" spans="1:28" x14ac:dyDescent="0.2">
      <c r="A7" s="34"/>
      <c r="B7" s="34"/>
      <c r="C7" s="34"/>
      <c r="D7" s="35"/>
      <c r="E7" s="34"/>
      <c r="F7" s="36"/>
      <c r="G7" s="45"/>
      <c r="H7" s="42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6"/>
      <c r="Y7" s="37"/>
      <c r="Z7" s="36"/>
      <c r="AA7" s="33"/>
      <c r="AB7" s="38"/>
    </row>
    <row r="8" spans="1:28" x14ac:dyDescent="0.2">
      <c r="A8" s="2"/>
      <c r="B8" s="2"/>
      <c r="C8" s="2"/>
      <c r="D8" s="34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>AVERAGE(G3:G20)</f>
        <v>0.67670664800000002</v>
      </c>
      <c r="H21" s="27">
        <f>AVERAGE(H3:H20)</f>
        <v>0.32329335199999998</v>
      </c>
      <c r="I21" s="27">
        <f t="shared" ref="I21:AB21" si="0">AVERAGE(I3:I20)</f>
        <v>0.42774928800000001</v>
      </c>
      <c r="J21" s="27">
        <f t="shared" si="0"/>
        <v>0.66221509999999995</v>
      </c>
      <c r="K21" s="28">
        <f t="shared" si="0"/>
        <v>0.34011244600000001</v>
      </c>
      <c r="L21" s="27">
        <f t="shared" si="0"/>
        <v>0.28308196499999999</v>
      </c>
      <c r="M21" s="27">
        <f t="shared" si="0"/>
        <v>137</v>
      </c>
      <c r="N21" s="27">
        <f t="shared" si="0"/>
        <v>164.83333329999999</v>
      </c>
      <c r="O21" s="27">
        <f t="shared" si="0"/>
        <v>155</v>
      </c>
      <c r="P21" s="27">
        <f t="shared" si="0"/>
        <v>155.66666670000001</v>
      </c>
      <c r="Q21" s="27">
        <f t="shared" si="0"/>
        <v>0.66809025600000005</v>
      </c>
      <c r="R21" s="27">
        <f t="shared" si="0"/>
        <v>0.57303597100000003</v>
      </c>
      <c r="S21" s="27">
        <f t="shared" si="0"/>
        <v>0.55190965299999994</v>
      </c>
      <c r="T21" s="27">
        <f t="shared" si="0"/>
        <v>0.479900838</v>
      </c>
      <c r="U21" s="27">
        <f t="shared" si="0"/>
        <v>0.24034096799999999</v>
      </c>
      <c r="V21" s="27">
        <f t="shared" si="0"/>
        <v>-8.9179128999999996E-2</v>
      </c>
      <c r="W21" s="27">
        <f t="shared" si="0"/>
        <v>0.21179720699999999</v>
      </c>
      <c r="X21" s="27">
        <f t="shared" si="0"/>
        <v>0.19681887300000001</v>
      </c>
      <c r="Y21" s="27">
        <f t="shared" si="0"/>
        <v>9.5054286000000002E-2</v>
      </c>
      <c r="Z21" s="27">
        <f t="shared" si="0"/>
        <v>7.2008815000000004E-2</v>
      </c>
      <c r="AA21" s="27">
        <f t="shared" si="0"/>
        <v>-0.11618060299999999</v>
      </c>
      <c r="AB21" s="27">
        <f t="shared" si="0"/>
        <v>-9.3135132999999995E-2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6C97-510A-3848-A4BE-C6ECF4AB9ECC}">
  <dimension ref="A1:AB21"/>
  <sheetViews>
    <sheetView workbookViewId="0">
      <selection activeCell="A3" sqref="A3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61</v>
      </c>
      <c r="B3" s="2"/>
      <c r="C3" s="2" t="s">
        <v>62</v>
      </c>
      <c r="D3" s="34" t="s">
        <v>63</v>
      </c>
      <c r="E3" s="2">
        <v>1</v>
      </c>
      <c r="F3" s="4" t="s">
        <v>27</v>
      </c>
      <c r="G3" s="44">
        <v>0.51674217099999997</v>
      </c>
      <c r="H3" s="41">
        <v>0.48325782900000003</v>
      </c>
      <c r="I3" s="3">
        <v>0.57792131000000002</v>
      </c>
      <c r="J3" s="2">
        <v>0.27257290000000001</v>
      </c>
      <c r="K3" s="2">
        <v>0.410625144</v>
      </c>
      <c r="L3" s="4">
        <v>0.190933301</v>
      </c>
      <c r="M3" s="3">
        <v>135</v>
      </c>
      <c r="N3" s="2">
        <v>121.5</v>
      </c>
      <c r="O3" s="2">
        <v>100.16666669999999</v>
      </c>
      <c r="P3" s="4">
        <v>144.66666670000001</v>
      </c>
      <c r="Q3" s="3">
        <v>0.54982365499999997</v>
      </c>
      <c r="R3" s="2">
        <v>0.278218095</v>
      </c>
      <c r="S3" s="2">
        <v>0.21813432799999999</v>
      </c>
      <c r="T3" s="4">
        <v>0.46755176500000001</v>
      </c>
      <c r="U3" s="3">
        <v>-2.8097655999999999E-2</v>
      </c>
      <c r="V3" s="2">
        <v>5.6451950000000004E-3</v>
      </c>
      <c r="W3" s="2">
        <v>-0.19249081500000001</v>
      </c>
      <c r="X3" s="4">
        <v>0.27661846400000001</v>
      </c>
      <c r="Y3" s="3">
        <v>0.271605559</v>
      </c>
      <c r="Z3" s="4">
        <v>-0.24941743699999999</v>
      </c>
      <c r="AA3" s="3">
        <v>-0.33168932600000001</v>
      </c>
      <c r="AB3" s="4">
        <v>0.18933367000000001</v>
      </c>
    </row>
    <row r="4" spans="1:28" x14ac:dyDescent="0.2">
      <c r="A4" s="2"/>
      <c r="B4" s="2"/>
      <c r="C4" s="29"/>
      <c r="D4" s="32"/>
      <c r="E4" s="3"/>
      <c r="F4" s="4"/>
      <c r="G4" s="44"/>
      <c r="H4" s="41"/>
      <c r="I4" s="3"/>
      <c r="J4" s="2"/>
      <c r="K4" s="2"/>
      <c r="L4" s="4"/>
      <c r="M4" s="3"/>
      <c r="N4" s="2"/>
      <c r="O4" s="2"/>
      <c r="P4" s="4"/>
      <c r="Q4" s="3"/>
      <c r="R4" s="2"/>
      <c r="S4" s="2"/>
      <c r="T4" s="4"/>
      <c r="U4" s="3"/>
      <c r="V4" s="2"/>
      <c r="W4" s="2"/>
      <c r="X4" s="4"/>
      <c r="Y4" s="3"/>
      <c r="Z4" s="4"/>
      <c r="AA4" s="3"/>
      <c r="AB4" s="4"/>
    </row>
    <row r="5" spans="1:28" s="33" customFormat="1" x14ac:dyDescent="0.2">
      <c r="A5" s="34"/>
      <c r="B5" s="34"/>
      <c r="C5" s="46"/>
      <c r="D5" s="47"/>
      <c r="E5" s="37"/>
      <c r="F5" s="36"/>
      <c r="G5" s="45"/>
      <c r="H5" s="42"/>
      <c r="I5" s="37"/>
      <c r="J5" s="34"/>
      <c r="K5" s="34"/>
      <c r="L5" s="36"/>
      <c r="M5" s="37"/>
      <c r="N5" s="34"/>
      <c r="O5" s="34"/>
      <c r="P5" s="36"/>
      <c r="Q5" s="37"/>
      <c r="R5" s="34"/>
      <c r="S5" s="34"/>
      <c r="T5" s="36"/>
      <c r="U5" s="24"/>
      <c r="X5" s="48"/>
      <c r="Y5" s="37"/>
      <c r="Z5" s="36"/>
      <c r="AA5" s="37"/>
      <c r="AB5" s="36"/>
    </row>
    <row r="6" spans="1:28" x14ac:dyDescent="0.2">
      <c r="A6" s="2"/>
      <c r="B6" s="2"/>
      <c r="C6" s="29"/>
      <c r="D6" s="32"/>
      <c r="E6" s="3"/>
      <c r="F6" s="4"/>
      <c r="G6" s="44"/>
      <c r="H6" s="41"/>
      <c r="I6" s="3"/>
      <c r="J6" s="2"/>
      <c r="K6" s="2"/>
      <c r="L6" s="4"/>
      <c r="M6" s="3"/>
      <c r="N6" s="2"/>
      <c r="O6" s="2"/>
      <c r="P6" s="4"/>
      <c r="Q6" s="3"/>
      <c r="R6" s="2"/>
      <c r="S6" s="2"/>
      <c r="T6" s="4"/>
      <c r="U6" s="3"/>
      <c r="V6" s="2"/>
      <c r="W6" s="2"/>
      <c r="X6" s="4"/>
      <c r="Y6" s="3"/>
      <c r="Z6" s="4"/>
      <c r="AA6" s="3"/>
      <c r="AB6" s="4"/>
    </row>
    <row r="7" spans="1:28" x14ac:dyDescent="0.2">
      <c r="A7" s="34"/>
      <c r="B7" s="34"/>
      <c r="C7" s="34"/>
      <c r="D7" s="35"/>
      <c r="E7" s="34"/>
      <c r="F7" s="36"/>
      <c r="G7" s="45"/>
      <c r="H7" s="42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6"/>
      <c r="Y7" s="37"/>
      <c r="Z7" s="36"/>
      <c r="AA7" s="33"/>
      <c r="AB7" s="38"/>
    </row>
    <row r="8" spans="1:28" x14ac:dyDescent="0.2"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>AVERAGE(G3:G20)</f>
        <v>0.51674217099999997</v>
      </c>
      <c r="H21" s="27">
        <f>AVERAGE(H3:H20)</f>
        <v>0.48325782900000003</v>
      </c>
      <c r="I21" s="27">
        <f t="shared" ref="I21:AB21" si="0">AVERAGE(I3:I20)</f>
        <v>0.57792131000000002</v>
      </c>
      <c r="J21" s="27">
        <f t="shared" si="0"/>
        <v>0.27257290000000001</v>
      </c>
      <c r="K21" s="28">
        <f t="shared" si="0"/>
        <v>0.410625144</v>
      </c>
      <c r="L21" s="27">
        <f t="shared" si="0"/>
        <v>0.190933301</v>
      </c>
      <c r="M21" s="27">
        <f t="shared" si="0"/>
        <v>135</v>
      </c>
      <c r="N21" s="27">
        <f t="shared" si="0"/>
        <v>121.5</v>
      </c>
      <c r="O21" s="27">
        <f t="shared" si="0"/>
        <v>100.16666669999999</v>
      </c>
      <c r="P21" s="27">
        <f t="shared" si="0"/>
        <v>144.66666670000001</v>
      </c>
      <c r="Q21" s="27">
        <f t="shared" si="0"/>
        <v>0.54982365499999997</v>
      </c>
      <c r="R21" s="27">
        <f t="shared" si="0"/>
        <v>0.278218095</v>
      </c>
      <c r="S21" s="27">
        <f t="shared" si="0"/>
        <v>0.21813432799999999</v>
      </c>
      <c r="T21" s="27">
        <f t="shared" si="0"/>
        <v>0.46755176500000001</v>
      </c>
      <c r="U21" s="27">
        <f t="shared" si="0"/>
        <v>-2.8097655999999999E-2</v>
      </c>
      <c r="V21" s="27">
        <f t="shared" si="0"/>
        <v>5.6451950000000004E-3</v>
      </c>
      <c r="W21" s="27">
        <f t="shared" si="0"/>
        <v>-0.19249081500000001</v>
      </c>
      <c r="X21" s="27">
        <f t="shared" si="0"/>
        <v>0.27661846400000001</v>
      </c>
      <c r="Y21" s="27">
        <f t="shared" si="0"/>
        <v>0.271605559</v>
      </c>
      <c r="Z21" s="27">
        <f t="shared" si="0"/>
        <v>-0.24941743699999999</v>
      </c>
      <c r="AA21" s="27">
        <f t="shared" si="0"/>
        <v>-0.33168932600000001</v>
      </c>
      <c r="AB21" s="27">
        <f t="shared" si="0"/>
        <v>0.18933367000000001</v>
      </c>
    </row>
  </sheetData>
  <mergeCells count="8">
    <mergeCell ref="Y1:Z1"/>
    <mergeCell ref="AA1:AB1"/>
    <mergeCell ref="A1:F1"/>
    <mergeCell ref="G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D004-A2E7-2644-9FEA-FC88425A1A6C}">
  <dimension ref="A1:AB21"/>
  <sheetViews>
    <sheetView workbookViewId="0">
      <selection activeCell="A3" sqref="A3:XFD3"/>
    </sheetView>
  </sheetViews>
  <sheetFormatPr baseColWidth="10" defaultColWidth="11" defaultRowHeight="16" x14ac:dyDescent="0.2"/>
  <sheetData>
    <row r="1" spans="1:28" x14ac:dyDescent="0.2">
      <c r="A1" s="101" t="s">
        <v>0</v>
      </c>
      <c r="B1" s="101"/>
      <c r="C1" s="101"/>
      <c r="D1" s="101"/>
      <c r="E1" s="101"/>
      <c r="F1" s="102"/>
      <c r="G1" s="103" t="s">
        <v>1</v>
      </c>
      <c r="H1" s="104"/>
      <c r="I1" s="105" t="s">
        <v>2</v>
      </c>
      <c r="J1" s="106"/>
      <c r="K1" s="106"/>
      <c r="L1" s="107"/>
      <c r="M1" s="108" t="s">
        <v>3</v>
      </c>
      <c r="N1" s="109"/>
      <c r="O1" s="109"/>
      <c r="P1" s="110"/>
      <c r="Q1" s="111" t="s">
        <v>4</v>
      </c>
      <c r="R1" s="112"/>
      <c r="S1" s="112"/>
      <c r="T1" s="113"/>
      <c r="U1" s="114" t="s">
        <v>5</v>
      </c>
      <c r="V1" s="115"/>
      <c r="W1" s="115"/>
      <c r="X1" s="116"/>
      <c r="Y1" s="97" t="s">
        <v>6</v>
      </c>
      <c r="Z1" s="98"/>
      <c r="AA1" s="99" t="s">
        <v>7</v>
      </c>
      <c r="AB1" s="100"/>
    </row>
    <row r="2" spans="1:28" ht="34" x14ac:dyDescent="0.2">
      <c r="A2" s="5" t="s">
        <v>8</v>
      </c>
      <c r="B2" s="5" t="s">
        <v>9</v>
      </c>
      <c r="C2" s="5" t="s">
        <v>10</v>
      </c>
      <c r="D2" s="30" t="s">
        <v>11</v>
      </c>
      <c r="E2" s="5" t="s">
        <v>12</v>
      </c>
      <c r="F2" s="6" t="s">
        <v>13</v>
      </c>
      <c r="G2" s="43" t="s">
        <v>14</v>
      </c>
      <c r="H2" s="40" t="s">
        <v>15</v>
      </c>
      <c r="I2" s="10" t="s">
        <v>16</v>
      </c>
      <c r="J2" s="11" t="s">
        <v>17</v>
      </c>
      <c r="K2" s="11" t="s">
        <v>18</v>
      </c>
      <c r="L2" s="12" t="s">
        <v>19</v>
      </c>
      <c r="M2" s="7" t="s">
        <v>16</v>
      </c>
      <c r="N2" s="8" t="s">
        <v>17</v>
      </c>
      <c r="O2" s="8" t="s">
        <v>18</v>
      </c>
      <c r="P2" s="9" t="s">
        <v>19</v>
      </c>
      <c r="Q2" s="13" t="s">
        <v>16</v>
      </c>
      <c r="R2" s="14" t="s">
        <v>17</v>
      </c>
      <c r="S2" s="14" t="s">
        <v>18</v>
      </c>
      <c r="T2" s="15" t="s">
        <v>19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20" t="s">
        <v>21</v>
      </c>
      <c r="AA2" s="21" t="s">
        <v>22</v>
      </c>
      <c r="AB2" s="22" t="s">
        <v>23</v>
      </c>
    </row>
    <row r="3" spans="1:28" x14ac:dyDescent="0.2">
      <c r="A3" s="2" t="s">
        <v>44</v>
      </c>
      <c r="B3" s="2" t="s">
        <v>45</v>
      </c>
      <c r="C3" s="25" t="s">
        <v>46</v>
      </c>
      <c r="D3" s="32" t="s">
        <v>26</v>
      </c>
      <c r="E3" s="3">
        <v>1</v>
      </c>
      <c r="F3" s="4" t="s">
        <v>47</v>
      </c>
      <c r="G3" s="69">
        <v>0.31310273</v>
      </c>
      <c r="H3" s="41">
        <v>0.68689727499999997</v>
      </c>
      <c r="I3" s="3">
        <v>0.61979766000000003</v>
      </c>
      <c r="J3" s="2">
        <v>0.460419472</v>
      </c>
      <c r="K3" s="2">
        <v>0.39025974600000002</v>
      </c>
      <c r="L3" s="4">
        <v>0.37181055499999999</v>
      </c>
      <c r="M3" s="3">
        <v>105.16666669999999</v>
      </c>
      <c r="N3" s="4">
        <v>118.33333330000001</v>
      </c>
      <c r="O3" s="2">
        <v>119.16666669999999</v>
      </c>
      <c r="P3" s="4">
        <v>155.33333329999999</v>
      </c>
      <c r="Q3" s="3">
        <v>0.46849428599999998</v>
      </c>
      <c r="R3" s="2">
        <v>0.52848959799999995</v>
      </c>
      <c r="S3" s="24">
        <v>0.54961632900000001</v>
      </c>
      <c r="T3" s="4">
        <v>0.58170588199999995</v>
      </c>
      <c r="U3" s="23">
        <v>-0.15130337399999999</v>
      </c>
      <c r="V3" s="2">
        <v>6.8070124999999995E-2</v>
      </c>
      <c r="W3" s="2">
        <v>0.159356583</v>
      </c>
      <c r="X3" s="4">
        <v>0.20989532599999999</v>
      </c>
      <c r="Y3" s="3">
        <v>-5.9995312000000002E-2</v>
      </c>
      <c r="Z3" s="4">
        <v>-3.2089553E-2</v>
      </c>
      <c r="AA3" s="3">
        <v>8.1122043000000005E-2</v>
      </c>
      <c r="AB3" s="4">
        <v>5.3216284000000003E-2</v>
      </c>
    </row>
    <row r="4" spans="1:28" x14ac:dyDescent="0.2">
      <c r="B4" s="2"/>
      <c r="C4" s="29"/>
      <c r="D4" s="32"/>
      <c r="E4" s="3"/>
      <c r="F4" s="4"/>
      <c r="G4" s="44"/>
      <c r="H4" s="41"/>
      <c r="I4" s="3"/>
      <c r="J4" s="2"/>
      <c r="K4" s="2"/>
      <c r="L4" s="4"/>
      <c r="M4" s="3"/>
      <c r="N4" s="2"/>
      <c r="O4" s="2"/>
      <c r="P4" s="4"/>
      <c r="Q4" s="3"/>
      <c r="R4" s="2"/>
      <c r="S4" s="2"/>
      <c r="T4" s="4"/>
      <c r="U4" s="3"/>
      <c r="V4" s="2"/>
      <c r="W4" s="2"/>
      <c r="X4" s="4"/>
      <c r="Y4" s="3"/>
      <c r="Z4" s="4"/>
      <c r="AA4" s="3"/>
      <c r="AB4" s="4"/>
    </row>
    <row r="5" spans="1:28" x14ac:dyDescent="0.2">
      <c r="B5" s="2"/>
      <c r="C5" s="29"/>
      <c r="D5" s="32"/>
      <c r="E5" s="3"/>
      <c r="F5" s="4"/>
      <c r="G5" s="45"/>
      <c r="H5" s="42"/>
      <c r="I5" s="3"/>
      <c r="J5" s="2"/>
      <c r="K5" s="2"/>
      <c r="L5" s="4"/>
      <c r="M5" s="3"/>
      <c r="N5" s="2"/>
      <c r="O5" s="2"/>
      <c r="P5" s="4"/>
      <c r="Q5" s="3"/>
      <c r="R5" s="2"/>
      <c r="S5" s="2"/>
      <c r="T5" s="4"/>
      <c r="U5" s="24"/>
      <c r="X5" s="26"/>
      <c r="Y5" s="3"/>
      <c r="Z5" s="4"/>
      <c r="AA5" s="3"/>
      <c r="AB5" s="4"/>
    </row>
    <row r="6" spans="1:28" x14ac:dyDescent="0.2">
      <c r="B6" s="2"/>
      <c r="C6" s="29"/>
      <c r="D6" s="32"/>
      <c r="E6" s="3"/>
      <c r="F6" s="4"/>
      <c r="G6" s="44"/>
      <c r="H6" s="41"/>
      <c r="I6" s="3"/>
      <c r="J6" s="2"/>
      <c r="K6" s="2"/>
      <c r="L6" s="4"/>
      <c r="M6" s="3"/>
      <c r="N6" s="2"/>
      <c r="O6" s="2"/>
      <c r="P6" s="4"/>
      <c r="Q6" s="3"/>
      <c r="R6" s="2"/>
      <c r="S6" s="2"/>
      <c r="T6" s="4"/>
      <c r="U6" s="3"/>
      <c r="V6" s="2"/>
      <c r="W6" s="2"/>
      <c r="X6" s="4"/>
      <c r="Y6" s="3"/>
      <c r="Z6" s="4"/>
      <c r="AA6" s="3"/>
      <c r="AB6" s="4"/>
    </row>
    <row r="7" spans="1:28" x14ac:dyDescent="0.2">
      <c r="A7" s="2"/>
      <c r="B7" s="2"/>
      <c r="C7" s="2"/>
      <c r="D7" s="31"/>
      <c r="E7" s="2"/>
      <c r="F7" s="4"/>
      <c r="G7" s="45"/>
      <c r="H7" s="42"/>
      <c r="I7" s="3"/>
      <c r="J7" s="2"/>
      <c r="K7" s="2"/>
      <c r="L7" s="4"/>
      <c r="M7" s="3"/>
      <c r="N7" s="2"/>
      <c r="O7" s="2"/>
      <c r="P7" s="4"/>
      <c r="Q7" s="3"/>
      <c r="R7" s="2"/>
      <c r="S7" s="2"/>
      <c r="T7" s="4"/>
      <c r="U7" s="3"/>
      <c r="V7" s="2"/>
      <c r="W7" s="2"/>
      <c r="X7" s="4"/>
      <c r="Y7" s="3"/>
      <c r="Z7" s="4"/>
      <c r="AA7" s="3"/>
      <c r="AB7" s="4"/>
    </row>
    <row r="8" spans="1:28" x14ac:dyDescent="0.2">
      <c r="A8" s="2"/>
      <c r="B8" s="2"/>
      <c r="C8" s="2"/>
      <c r="D8" s="2"/>
      <c r="E8" s="2"/>
      <c r="F8" s="4"/>
      <c r="G8" s="44"/>
      <c r="H8" s="41"/>
      <c r="I8" s="3"/>
      <c r="J8" s="2"/>
      <c r="K8" s="2"/>
      <c r="L8" s="4"/>
      <c r="M8" s="3"/>
      <c r="N8" s="2"/>
      <c r="O8" s="2"/>
      <c r="P8" s="4"/>
      <c r="Q8" s="3"/>
      <c r="R8" s="2"/>
      <c r="S8" s="2"/>
      <c r="T8" s="4"/>
      <c r="U8" s="3"/>
      <c r="V8" s="2"/>
      <c r="W8" s="2"/>
      <c r="X8" s="4"/>
      <c r="Y8" s="3"/>
      <c r="Z8" s="4"/>
      <c r="AA8" s="3"/>
      <c r="AB8" s="4"/>
    </row>
    <row r="9" spans="1:28" x14ac:dyDescent="0.2">
      <c r="A9" s="2"/>
      <c r="B9" s="2"/>
      <c r="C9" s="2"/>
      <c r="D9" s="2"/>
      <c r="E9" s="2"/>
      <c r="F9" s="4"/>
      <c r="G9" s="44"/>
      <c r="H9" s="41"/>
      <c r="I9" s="3"/>
      <c r="J9" s="2"/>
      <c r="K9" s="2"/>
      <c r="L9" s="4"/>
      <c r="M9" s="3"/>
      <c r="N9" s="2"/>
      <c r="O9" s="2"/>
      <c r="P9" s="4"/>
      <c r="Q9" s="3"/>
      <c r="R9" s="2"/>
      <c r="S9" s="2"/>
      <c r="T9" s="4"/>
      <c r="U9" s="3"/>
      <c r="V9" s="2"/>
      <c r="W9" s="2"/>
      <c r="X9" s="4"/>
      <c r="Y9" s="3"/>
      <c r="Z9" s="4"/>
      <c r="AA9" s="3"/>
      <c r="AB9" s="4"/>
    </row>
    <row r="10" spans="1:28" x14ac:dyDescent="0.2">
      <c r="A10" s="2"/>
      <c r="B10" s="2"/>
      <c r="C10" s="2"/>
      <c r="D10" s="2"/>
      <c r="E10" s="2"/>
      <c r="F10" s="4"/>
      <c r="G10" s="44"/>
      <c r="H10" s="41"/>
      <c r="I10" s="3"/>
      <c r="J10" s="2"/>
      <c r="K10" s="2"/>
      <c r="L10" s="4"/>
      <c r="M10" s="3"/>
      <c r="N10" s="2"/>
      <c r="O10" s="2"/>
      <c r="P10" s="4"/>
      <c r="Q10" s="3"/>
      <c r="R10" s="2"/>
      <c r="S10" s="2"/>
      <c r="T10" s="4"/>
      <c r="U10" s="3"/>
      <c r="V10" s="2"/>
      <c r="W10" s="2"/>
      <c r="X10" s="4"/>
      <c r="Y10" s="3"/>
      <c r="Z10" s="4"/>
      <c r="AA10" s="3"/>
      <c r="AB10" s="4"/>
    </row>
    <row r="11" spans="1:28" x14ac:dyDescent="0.2">
      <c r="A11" s="2"/>
      <c r="B11" s="2"/>
      <c r="C11" s="2"/>
      <c r="D11" s="2"/>
      <c r="E11" s="2"/>
      <c r="F11" s="4"/>
      <c r="G11" s="44"/>
      <c r="H11" s="41"/>
      <c r="I11" s="3"/>
      <c r="J11" s="2"/>
      <c r="K11" s="2"/>
      <c r="L11" s="4"/>
      <c r="M11" s="3"/>
      <c r="N11" s="2"/>
      <c r="O11" s="2"/>
      <c r="P11" s="4"/>
      <c r="Q11" s="3"/>
      <c r="R11" s="2"/>
      <c r="S11" s="2"/>
      <c r="T11" s="4"/>
      <c r="U11" s="3"/>
      <c r="V11" s="2"/>
      <c r="W11" s="2"/>
      <c r="X11" s="4"/>
      <c r="Y11" s="3"/>
      <c r="Z11" s="4"/>
      <c r="AA11" s="3"/>
      <c r="AB11" s="4"/>
    </row>
    <row r="12" spans="1:28" x14ac:dyDescent="0.2">
      <c r="A12" s="2"/>
      <c r="B12" s="2"/>
      <c r="C12" s="2"/>
      <c r="D12" s="2"/>
      <c r="E12" s="2"/>
      <c r="F12" s="4"/>
      <c r="G12" s="44"/>
      <c r="H12" s="41"/>
      <c r="I12" s="3"/>
      <c r="J12" s="2"/>
      <c r="K12" s="2"/>
      <c r="L12" s="4"/>
      <c r="M12" s="3"/>
      <c r="N12" s="2"/>
      <c r="O12" s="2"/>
      <c r="P12" s="4"/>
      <c r="Q12" s="3"/>
      <c r="R12" s="2"/>
      <c r="S12" s="2"/>
      <c r="T12" s="4"/>
      <c r="U12" s="3"/>
      <c r="V12" s="2"/>
      <c r="W12" s="2"/>
      <c r="X12" s="4"/>
      <c r="Y12" s="3"/>
      <c r="Z12" s="4"/>
      <c r="AA12" s="3"/>
      <c r="AB12" s="4"/>
    </row>
    <row r="13" spans="1:28" x14ac:dyDescent="0.2">
      <c r="A13" s="2"/>
      <c r="B13" s="2"/>
      <c r="C13" s="2"/>
      <c r="D13" s="2"/>
      <c r="E13" s="2"/>
      <c r="F13" s="4"/>
      <c r="G13" s="44"/>
      <c r="H13" s="41"/>
      <c r="I13" s="3"/>
      <c r="J13" s="2"/>
      <c r="K13" s="2"/>
      <c r="L13" s="4"/>
      <c r="M13" s="3"/>
      <c r="N13" s="2"/>
      <c r="O13" s="2"/>
      <c r="P13" s="4"/>
      <c r="Q13" s="3"/>
      <c r="R13" s="2"/>
      <c r="S13" s="2"/>
      <c r="T13" s="4"/>
      <c r="U13" s="3"/>
      <c r="V13" s="2"/>
      <c r="W13" s="2"/>
      <c r="X13" s="4"/>
      <c r="Y13" s="3"/>
      <c r="Z13" s="4"/>
      <c r="AA13" s="3"/>
      <c r="AB13" s="4"/>
    </row>
    <row r="14" spans="1:28" x14ac:dyDescent="0.2">
      <c r="A14" s="2"/>
      <c r="B14" s="2"/>
      <c r="C14" s="2"/>
      <c r="D14" s="2"/>
      <c r="E14" s="2"/>
      <c r="F14" s="4"/>
      <c r="G14" s="44"/>
      <c r="H14" s="41"/>
      <c r="I14" s="3"/>
      <c r="J14" s="2"/>
      <c r="K14" s="2"/>
      <c r="L14" s="4"/>
      <c r="M14" s="3"/>
      <c r="N14" s="2"/>
      <c r="O14" s="2"/>
      <c r="P14" s="4"/>
      <c r="Q14" s="3"/>
      <c r="R14" s="2"/>
      <c r="S14" s="2"/>
      <c r="T14" s="4"/>
      <c r="U14" s="3"/>
      <c r="V14" s="2"/>
      <c r="W14" s="2"/>
      <c r="X14" s="4"/>
      <c r="Y14" s="3"/>
      <c r="Z14" s="4"/>
      <c r="AA14" s="3"/>
      <c r="AB14" s="4"/>
    </row>
    <row r="15" spans="1:28" x14ac:dyDescent="0.2">
      <c r="A15" s="2"/>
      <c r="B15" s="2"/>
      <c r="C15" s="2"/>
      <c r="D15" s="2"/>
      <c r="E15" s="2"/>
      <c r="F15" s="4"/>
      <c r="G15" s="44"/>
      <c r="H15" s="41"/>
      <c r="I15" s="3"/>
      <c r="J15" s="2"/>
      <c r="K15" s="2"/>
      <c r="L15" s="4"/>
      <c r="M15" s="3"/>
      <c r="N15" s="2"/>
      <c r="O15" s="2"/>
      <c r="P15" s="4"/>
      <c r="Q15" s="3"/>
      <c r="R15" s="2"/>
      <c r="S15" s="2"/>
      <c r="T15" s="4"/>
      <c r="U15" s="3"/>
      <c r="V15" s="2"/>
      <c r="W15" s="2"/>
      <c r="X15" s="4"/>
      <c r="Y15" s="3"/>
      <c r="Z15" s="4"/>
      <c r="AA15" s="3"/>
      <c r="AB15" s="4"/>
    </row>
    <row r="16" spans="1:28" x14ac:dyDescent="0.2">
      <c r="A16" s="2"/>
      <c r="B16" s="2"/>
      <c r="C16" s="2"/>
      <c r="D16" s="2"/>
      <c r="E16" s="2"/>
      <c r="F16" s="4"/>
      <c r="G16" s="44"/>
      <c r="H16" s="41"/>
      <c r="I16" s="3"/>
      <c r="J16" s="2"/>
      <c r="K16" s="2"/>
      <c r="L16" s="4"/>
      <c r="M16" s="3"/>
      <c r="N16" s="2"/>
      <c r="O16" s="2"/>
      <c r="P16" s="4"/>
      <c r="Q16" s="3"/>
      <c r="R16" s="2"/>
      <c r="S16" s="2"/>
      <c r="T16" s="4"/>
      <c r="U16" s="3"/>
      <c r="V16" s="2"/>
      <c r="W16" s="2"/>
      <c r="X16" s="4"/>
      <c r="Y16" s="3"/>
      <c r="Z16" s="4"/>
      <c r="AA16" s="3"/>
      <c r="AB16" s="4"/>
    </row>
    <row r="17" spans="1:28" x14ac:dyDescent="0.2">
      <c r="A17" s="2"/>
      <c r="B17" s="2"/>
      <c r="C17" s="2"/>
      <c r="D17" s="2"/>
      <c r="E17" s="2"/>
      <c r="F17" s="4"/>
      <c r="G17" s="44"/>
      <c r="H17" s="41"/>
      <c r="I17" s="3"/>
      <c r="J17" s="2"/>
      <c r="K17" s="2"/>
      <c r="L17" s="4"/>
      <c r="M17" s="3"/>
      <c r="N17" s="2"/>
      <c r="O17" s="2"/>
      <c r="P17" s="4"/>
      <c r="Q17" s="3"/>
      <c r="R17" s="2"/>
      <c r="S17" s="2"/>
      <c r="T17" s="4"/>
      <c r="U17" s="3"/>
      <c r="V17" s="2"/>
      <c r="W17" s="2"/>
      <c r="X17" s="4"/>
      <c r="Y17" s="3"/>
      <c r="Z17" s="4"/>
      <c r="AA17" s="3"/>
      <c r="AB17" s="4"/>
    </row>
    <row r="18" spans="1:28" x14ac:dyDescent="0.2">
      <c r="A18" s="2"/>
      <c r="B18" s="2"/>
      <c r="C18" s="2"/>
      <c r="D18" s="2"/>
      <c r="E18" s="2"/>
      <c r="F18" s="4"/>
      <c r="G18" s="44"/>
      <c r="H18" s="41"/>
      <c r="I18" s="3"/>
      <c r="J18" s="2"/>
      <c r="K18" s="2"/>
      <c r="L18" s="4"/>
      <c r="M18" s="3"/>
      <c r="N18" s="2"/>
      <c r="O18" s="2"/>
      <c r="P18" s="4"/>
      <c r="Q18" s="3"/>
      <c r="R18" s="2"/>
      <c r="S18" s="2"/>
      <c r="T18" s="4"/>
      <c r="U18" s="3"/>
      <c r="V18" s="2"/>
      <c r="W18" s="2"/>
      <c r="X18" s="4"/>
      <c r="Y18" s="3"/>
      <c r="Z18" s="4"/>
      <c r="AA18" s="3"/>
      <c r="AB18" s="4"/>
    </row>
    <row r="19" spans="1:28" x14ac:dyDescent="0.2">
      <c r="A19" s="2"/>
      <c r="B19" s="2"/>
      <c r="C19" s="2"/>
      <c r="D19" s="2"/>
      <c r="E19" s="2"/>
      <c r="F19" s="4"/>
      <c r="G19" s="44"/>
      <c r="H19" s="41"/>
      <c r="I19" s="3"/>
      <c r="J19" s="2"/>
      <c r="K19" s="2"/>
      <c r="L19" s="4"/>
      <c r="M19" s="3"/>
      <c r="N19" s="2"/>
      <c r="O19" s="2"/>
      <c r="P19" s="4"/>
      <c r="Q19" s="3"/>
      <c r="R19" s="2"/>
      <c r="S19" s="2"/>
      <c r="T19" s="4"/>
      <c r="U19" s="3"/>
      <c r="V19" s="2"/>
      <c r="W19" s="2"/>
      <c r="X19" s="4"/>
      <c r="Y19" s="3"/>
      <c r="Z19" s="4"/>
      <c r="AA19" s="3"/>
      <c r="AB19" s="4"/>
    </row>
    <row r="20" spans="1:28" x14ac:dyDescent="0.2">
      <c r="A20" s="2"/>
      <c r="B20" s="2"/>
      <c r="C20" s="2"/>
      <c r="D20" s="2"/>
      <c r="E20" s="2"/>
      <c r="F20" s="4"/>
      <c r="G20" s="44"/>
      <c r="H20" s="41"/>
      <c r="I20" s="3"/>
      <c r="J20" s="2"/>
      <c r="K20" s="2"/>
      <c r="L20" s="4"/>
      <c r="M20" s="3"/>
      <c r="N20" s="2"/>
      <c r="O20" s="2"/>
      <c r="P20" s="4"/>
      <c r="Q20" s="3"/>
      <c r="R20" s="2"/>
      <c r="S20" s="2"/>
      <c r="T20" s="4"/>
      <c r="U20" s="3"/>
      <c r="V20" s="2"/>
      <c r="W20" s="2"/>
      <c r="X20" s="4"/>
      <c r="Y20" s="3"/>
      <c r="Z20" s="4"/>
      <c r="AA20" s="3"/>
      <c r="AB20" s="4"/>
    </row>
    <row r="21" spans="1:28" x14ac:dyDescent="0.2">
      <c r="A21" s="27"/>
      <c r="B21" s="27"/>
      <c r="C21" s="27"/>
      <c r="D21" s="27"/>
      <c r="E21" s="27"/>
      <c r="F21" s="27" t="s">
        <v>43</v>
      </c>
      <c r="G21" s="27">
        <f>AVERAGE(G3:G20)</f>
        <v>0.31310273</v>
      </c>
      <c r="H21" s="27">
        <f>AVERAGE(H3:H20)</f>
        <v>0.68689727499999997</v>
      </c>
      <c r="I21" s="27">
        <f t="shared" ref="I21:AB21" si="0">AVERAGE(I3:I20)</f>
        <v>0.61979766000000003</v>
      </c>
      <c r="J21" s="27">
        <f t="shared" si="0"/>
        <v>0.460419472</v>
      </c>
      <c r="K21" s="28">
        <f t="shared" si="0"/>
        <v>0.39025974600000002</v>
      </c>
      <c r="L21" s="27">
        <f t="shared" si="0"/>
        <v>0.37181055499999999</v>
      </c>
      <c r="M21" s="27">
        <f t="shared" si="0"/>
        <v>105.16666669999999</v>
      </c>
      <c r="N21" s="27">
        <f t="shared" si="0"/>
        <v>118.33333330000001</v>
      </c>
      <c r="O21" s="27">
        <f t="shared" si="0"/>
        <v>119.16666669999999</v>
      </c>
      <c r="P21" s="27">
        <f t="shared" si="0"/>
        <v>155.33333329999999</v>
      </c>
      <c r="Q21" s="27">
        <f t="shared" si="0"/>
        <v>0.46849428599999998</v>
      </c>
      <c r="R21" s="27">
        <f t="shared" si="0"/>
        <v>0.52848959799999995</v>
      </c>
      <c r="S21" s="27">
        <f t="shared" si="0"/>
        <v>0.54961632900000001</v>
      </c>
      <c r="T21" s="27">
        <f t="shared" si="0"/>
        <v>0.58170588199999995</v>
      </c>
      <c r="U21" s="27">
        <f t="shared" si="0"/>
        <v>-0.15130337399999999</v>
      </c>
      <c r="V21" s="27">
        <f t="shared" si="0"/>
        <v>6.8070124999999995E-2</v>
      </c>
      <c r="W21" s="27">
        <f t="shared" si="0"/>
        <v>0.159356583</v>
      </c>
      <c r="X21" s="27">
        <f t="shared" si="0"/>
        <v>0.20989532599999999</v>
      </c>
      <c r="Y21" s="27">
        <f t="shared" si="0"/>
        <v>-5.9995312000000002E-2</v>
      </c>
      <c r="Z21" s="27">
        <f t="shared" si="0"/>
        <v>-3.2089553E-2</v>
      </c>
      <c r="AA21" s="27">
        <f t="shared" si="0"/>
        <v>8.1122043000000005E-2</v>
      </c>
      <c r="AB21" s="27">
        <f t="shared" si="0"/>
        <v>5.3216284000000003E-2</v>
      </c>
    </row>
  </sheetData>
  <mergeCells count="8">
    <mergeCell ref="AA1:AB1"/>
    <mergeCell ref="A1:F1"/>
    <mergeCell ref="I1:L1"/>
    <mergeCell ref="M1:P1"/>
    <mergeCell ref="Q1:T1"/>
    <mergeCell ref="U1:X1"/>
    <mergeCell ref="Y1:Z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151DBFBEA4A94C8964F1A96B0FD44D" ma:contentTypeVersion="11" ma:contentTypeDescription="Create a new document." ma:contentTypeScope="" ma:versionID="f9f7f0e6fce9ce144b24dc58d069c782">
  <xsd:schema xmlns:xsd="http://www.w3.org/2001/XMLSchema" xmlns:xs="http://www.w3.org/2001/XMLSchema" xmlns:p="http://schemas.microsoft.com/office/2006/metadata/properties" xmlns:ns2="686dc0ee-d604-46da-b8bb-3de101257562" targetNamespace="http://schemas.microsoft.com/office/2006/metadata/properties" ma:root="true" ma:fieldsID="bcd3017f76078221cbaeb1ef3afef3e5" ns2:_="">
    <xsd:import namespace="686dc0ee-d604-46da-b8bb-3de1012575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dc0ee-d604-46da-b8bb-3de101257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6320E-2230-4FEB-9B18-4864ADEC6D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CF4DEE-1A75-4BD7-9291-CEB39959A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57B8B-3F02-4D1F-A254-FE64A79C4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dc0ee-d604-46da-b8bb-3de1012575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English M Combined</vt:lpstr>
      <vt:lpstr>Uzbek M Combined</vt:lpstr>
      <vt:lpstr>English B Combined</vt:lpstr>
      <vt:lpstr>Uzbek B Combined</vt:lpstr>
      <vt:lpstr>English 24.5-26.5 Monolingual</vt:lpstr>
      <vt:lpstr>English 32-35 Monolingual</vt:lpstr>
      <vt:lpstr>English 24.5-26.5 Bilingual</vt:lpstr>
      <vt:lpstr>English 32-35 Bilingual</vt:lpstr>
      <vt:lpstr>Uzbek 32-35 Monolingual </vt:lpstr>
      <vt:lpstr>Uzbek 24.5-26.5 Monolingual</vt:lpstr>
      <vt:lpstr>Uzbek 24.5 - 26.5 Bilingual</vt:lpstr>
      <vt:lpstr>Uzbek 32-35 Bilingual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2021-06-26T06:16:24Z</dcterms:created>
  <dcterms:modified xsi:type="dcterms:W3CDTF">2021-08-10T14:22:15Z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0x01010021151DBFBEA4A94C8964F1A96B0FD44D</vt:lpwstr>
  </property>
</Properties>
</file>