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Thanh Phuc\Dự án quản lý KPI\Tài liệu\"/>
    </mc:Choice>
  </mc:AlternateContent>
  <xr:revisionPtr revIDLastSave="0" documentId="13_ncr:1_{D94EA1C2-C46D-42F0-B94A-58B1822560CE}" xr6:coauthVersionLast="47" xr6:coauthVersionMax="47" xr10:uidLastSave="{00000000-0000-0000-0000-000000000000}"/>
  <bookViews>
    <workbookView xWindow="-120" yWindow="-120" windowWidth="29040" windowHeight="16440" xr2:uid="{53E9DAAD-4316-F04A-9208-95739AEFA13E}"/>
  </bookViews>
  <sheets>
    <sheet name="A7.8.Form Cá Nhân - Quý" sheetId="40" r:id="rId1"/>
    <sheet name="Chức danh công việc" sheetId="38" r:id="rId2"/>
    <sheet name="A7.4.Muc tieu NV" sheetId="43" r:id="rId3"/>
    <sheet name="A7.4.Muc tieu NV (2)" sheetId="44" r:id="rId4"/>
    <sheet name="A7.9 Form Cá Nhân - Năm" sheetId="41" r:id="rId5"/>
  </sheets>
  <externalReferences>
    <externalReference r:id="rId6"/>
  </externalReferences>
  <definedNames>
    <definedName name="_xlnm._FilterDatabase" localSheetId="2" hidden="1">'A7.4.Muc tieu NV'!$B$5:$I$24</definedName>
    <definedName name="_xlnm.Print_Area" localSheetId="2">'A7.4.Muc tieu NV'!$A$1:$I$33</definedName>
    <definedName name="_xlnm.Print_Area" localSheetId="3">'A7.4.Muc tieu NV (2)'!$A$1:$M$33</definedName>
    <definedName name="_xlnm.Print_Area" localSheetId="0">'A7.8.Form Cá Nhân - Quý'!$A$1:$K$53</definedName>
    <definedName name="_xlnm.Print_Area" localSheetId="4">'A7.9 Form Cá Nhân - Năm'!$A$1:$L$53</definedName>
    <definedName name="_xlnm.Print_Area" localSheetId="1">'Chức danh công việc'!$A$1:$E$20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41" l="1"/>
  <c r="K15" i="41"/>
  <c r="K14" i="41"/>
  <c r="K13" i="41"/>
  <c r="K12" i="41"/>
  <c r="J16" i="40"/>
  <c r="J15" i="40"/>
  <c r="J14" i="40"/>
  <c r="J13" i="40"/>
  <c r="E24" i="43"/>
  <c r="D24" i="43"/>
  <c r="I24" i="43"/>
  <c r="G24" i="43"/>
  <c r="M24" i="44"/>
  <c r="L24" i="44"/>
  <c r="K24" i="44"/>
  <c r="J24" i="44"/>
  <c r="I24" i="44"/>
  <c r="H24" i="44"/>
  <c r="G24" i="44"/>
  <c r="F24" i="44"/>
  <c r="E24" i="44"/>
  <c r="D24" i="44"/>
  <c r="C3" i="44"/>
  <c r="H24" i="43"/>
  <c r="E17" i="38"/>
  <c r="D17" i="38"/>
  <c r="C3" i="43"/>
  <c r="F24" i="43"/>
  <c r="G27" i="41"/>
  <c r="G26" i="41"/>
  <c r="L17" i="41"/>
  <c r="D21" i="40" l="1"/>
  <c r="K8" i="40" l="1"/>
  <c r="K20" i="40"/>
  <c r="K17" i="40"/>
  <c r="K16" i="40"/>
  <c r="K19" i="40" l="1"/>
  <c r="K15" i="40"/>
  <c r="I27" i="41"/>
  <c r="I26" i="41"/>
  <c r="B20" i="41"/>
  <c r="B21" i="41" s="1"/>
  <c r="B22" i="41" s="1"/>
  <c r="B23" i="41" s="1"/>
  <c r="G29" i="41"/>
  <c r="I29" i="41" s="1"/>
  <c r="L16" i="41"/>
  <c r="L15" i="41"/>
  <c r="L14" i="41"/>
  <c r="L13" i="41"/>
  <c r="L12" i="41"/>
  <c r="B54" i="40"/>
  <c r="B55" i="40" s="1"/>
  <c r="B56" i="40" s="1"/>
  <c r="B57" i="40" s="1"/>
  <c r="B58" i="40" s="1"/>
  <c r="B59" i="40" s="1"/>
  <c r="B47" i="40"/>
  <c r="B48" i="40" s="1"/>
  <c r="L10" i="41" l="1"/>
  <c r="G28" i="41" s="1"/>
  <c r="I28" i="41" s="1"/>
  <c r="L24" i="41" s="1"/>
  <c r="K14" i="40"/>
  <c r="K13" i="40"/>
  <c r="K11" i="40" s="1"/>
  <c r="K21" i="40" s="1"/>
</calcChain>
</file>

<file path=xl/sharedStrings.xml><?xml version="1.0" encoding="utf-8"?>
<sst xmlns="http://schemas.openxmlformats.org/spreadsheetml/2006/main" count="409" uniqueCount="163">
  <si>
    <t>Stt</t>
  </si>
  <si>
    <t>Ghi chú</t>
  </si>
  <si>
    <t>TOTAL</t>
  </si>
  <si>
    <t>TÀI CHÍNH (F)</t>
  </si>
  <si>
    <t>VẬN HÀNH (B)</t>
  </si>
  <si>
    <t>KHÁCH HÀNG (C)</t>
  </si>
  <si>
    <t>Nội dung</t>
  </si>
  <si>
    <t xml:space="preserve">PHÁT TRIỂN (L) </t>
  </si>
  <si>
    <t>Thực hiện</t>
  </si>
  <si>
    <t>A7.4</t>
  </si>
  <si>
    <t>Họ và tên:</t>
  </si>
  <si>
    <t>Chức danh:</t>
  </si>
  <si>
    <t>Mã nhân viên:</t>
  </si>
  <si>
    <t>Mục tiêu đánh giá</t>
  </si>
  <si>
    <t>Phương pháp đo</t>
  </si>
  <si>
    <t>ĐVT</t>
  </si>
  <si>
    <t>Kế hoạch</t>
  </si>
  <si>
    <t>Kết quả KPI</t>
  </si>
  <si>
    <t xml:space="preserve">I </t>
  </si>
  <si>
    <t>II</t>
  </si>
  <si>
    <t>MỤC TIÊU CÔNG VIỆC</t>
  </si>
  <si>
    <t>Ngày (Date) ....../....../......</t>
  </si>
  <si>
    <t>Trọng số</t>
  </si>
  <si>
    <t>Mục tiêu</t>
  </si>
  <si>
    <t>Hoàn thành</t>
  </si>
  <si>
    <t>Người lập (Prepared by)</t>
  </si>
  <si>
    <t>Xem xét (Checked by)</t>
  </si>
  <si>
    <t xml:space="preserve">         Phê duyệt (Aprroved by)</t>
  </si>
  <si>
    <t>A7.8</t>
  </si>
  <si>
    <t>Chứng minh</t>
  </si>
  <si>
    <t>A7.9</t>
  </si>
  <si>
    <t>Tiêu chí đánh giá</t>
  </si>
  <si>
    <t>III</t>
  </si>
  <si>
    <t>Xu hướng</t>
  </si>
  <si>
    <t>IV</t>
  </si>
  <si>
    <t>KẾT QUẢ CỦA QUÁ TRÌNH ĐÁNH GIÁ</t>
  </si>
  <si>
    <t>Tổng điểm</t>
  </si>
  <si>
    <t>Danh hiệu</t>
  </si>
  <si>
    <t>V</t>
  </si>
  <si>
    <t>NHẬN XÉT CHUNG</t>
  </si>
  <si>
    <t>Xu hướng năng lực</t>
  </si>
  <si>
    <t>Đi xuống - Down</t>
  </si>
  <si>
    <t>Ổn định - Stable</t>
  </si>
  <si>
    <t>Đi lên - Up</t>
  </si>
  <si>
    <t>Nhận xét khác</t>
  </si>
  <si>
    <t>- …
- …
- …</t>
  </si>
  <si>
    <t>MỤC TIÊU QUAN TRỌNG TRONG NĂM</t>
  </si>
  <si>
    <t>Duyệt đăng ký KPI</t>
  </si>
  <si>
    <t>Duyệt kết quả KPI</t>
  </si>
  <si>
    <t>Cải thiện</t>
  </si>
  <si>
    <t>Đạt</t>
  </si>
  <si>
    <t>MỤC TIÊU NHÂN VIÊN - NĂM 2023</t>
  </si>
  <si>
    <t>F1</t>
  </si>
  <si>
    <t>F2</t>
  </si>
  <si>
    <t>F3</t>
  </si>
  <si>
    <t>C1</t>
  </si>
  <si>
    <t>C2</t>
  </si>
  <si>
    <t>C3</t>
  </si>
  <si>
    <t>B1</t>
  </si>
  <si>
    <t>B2</t>
  </si>
  <si>
    <t>B3</t>
  </si>
  <si>
    <t>L1</t>
  </si>
  <si>
    <t>L2</t>
  </si>
  <si>
    <t>L3</t>
  </si>
  <si>
    <t>Phê duyệt (Aprroved by)</t>
  </si>
  <si>
    <t>Nguồn
chứng minh</t>
  </si>
  <si>
    <t/>
  </si>
  <si>
    <t>TỔNG CỘNG</t>
  </si>
  <si>
    <t>Người nhận tiêu chí (Prepared by)</t>
  </si>
  <si>
    <t>Phù hợp</t>
  </si>
  <si>
    <t>Trọng Số
(%)</t>
  </si>
  <si>
    <t>MỤC TIÊU KHOA/PHÒNG</t>
  </si>
  <si>
    <t>KPI CẢ NĂM CỦA BỆNH VIỆN VÀ KHOA/PHÒNG</t>
  </si>
  <si>
    <t>Kết quả KPI Bệnh Viện</t>
  </si>
  <si>
    <t>Kết quả KPI Khoa/Phòng</t>
  </si>
  <si>
    <t>SỰ PHÙ HỢP VỚI GIÁ TRỊ CỐT LÕI BỆNH VIỆN</t>
  </si>
  <si>
    <t>Khoa/Phòng</t>
  </si>
  <si>
    <t>Khoa/Phòng/Bộ phận:</t>
  </si>
  <si>
    <t>Mục tiêu bắt buộc (Theo mục tiêu Khoa/Phòng)</t>
  </si>
  <si>
    <t>KQ &gt;= 10%: KPI = 100%
KQ &lt; 10%: KPI = 0%</t>
  </si>
  <si>
    <t>KQ &lt;= 30/09/2023: KPI = 100%
KQ &gt; 30/09/2023: KPI = 0%</t>
  </si>
  <si>
    <t>%</t>
  </si>
  <si>
    <t>Số lượng</t>
  </si>
  <si>
    <t>Thời gian</t>
  </si>
  <si>
    <t>C</t>
  </si>
  <si>
    <t>Lưu ý khi đăng ký KPI</t>
  </si>
  <si>
    <t>KPI cá nhân tháng/quý bao gồm 2 phần: Thái độ hành vi và mục tiêu công việc, tổng trọng số 2 phần bằng 100%, trọng số của 02 nội dung đánh giá này do Ban Giám đốc quyết định, cấp quản lý và nhân viên không được thay đổi trọng số này.</t>
  </si>
  <si>
    <t>Phần mục tiêu công việc trong KPI cá nhân tháng/quý bao gồm mục tiêu bắt buộc và mục tiêu đăng ký thêm sẽ có tối thiểu là 3 và tối đa là 5 mục tiêu. Tổng trọng số các mục tiêu là 100%, cấp quản lý trực tiếp có quyền điều chỉnh trọng số của các mục tiêu này.</t>
  </si>
  <si>
    <t>Không đăng ký quá nhiều mục tiêu cho KPI cá nhân tháng/quý, mỗi cá nhân đi làm đều làm theo bảng Mô tả công việc, do đó việc cần làm rất nhiều, nhưng trong tháng/quý thì công việc nào quan trọng, trở thành mục tiêu quan trọng, thì phải đo mức độ hoàn thành của các mục tiêu này. (tối thiểu 3 - tối đa 5 mục tiêu)</t>
  </si>
  <si>
    <t>D</t>
  </si>
  <si>
    <t>Lưu ý khi đánh giá KPI tháng/quý/năm</t>
  </si>
  <si>
    <t>Khi đánh giá kết quả KPI tháng/quý, đối với những mục chưa hoàn thành, nhân viên cần đưa ra được nguyên nhân, đề xuất các phương án, giải pháp (nếu có) nhằm nâng cao hiệu quả cho việc hoàn thành mục tiêu lần tới.</t>
  </si>
  <si>
    <t>Kết quả KPI không xét nguyên nhân hay quá trình cần làm những gì, KPI chỉ đánh giá kết quả cuối cùng, do đó không vì lý do khách quan, chủ quan để đánh giá kết quả khác so với kết quả cuối cùng</t>
  </si>
  <si>
    <t>Đăng ký mục tiêu KPI cá nhân bắt buộc phải thực hiện đúng quy trình và thời gian quy định để không ảnh hưởng đến tiến độ đánh giá KPI của toàn Bệnh viện/Phòng/Ban</t>
  </si>
  <si>
    <t>Đánh giá KPI cá nhân tháng/quý/năm đều bắt buộc thực hiện đúng quy trình và thời gian quy định để không ảnh hưởng đến tiến độ xét KPI của toàn phòng/ban/Bệnh viện</t>
  </si>
  <si>
    <t>Bệnh viện cần tăng cường công tác truyền thông nội bộ nhằm giúp nhân viên thấu hiểu, chủ động tham gia tích cực, tự nguyện làm việc có định hướng hiệu quả, biến việc thực hiện BSC-KPI trở thành thói quen, nét Văn hóa doanh nghiệp</t>
  </si>
  <si>
    <t>Quản lý trực tiếp rà soát kỹ mục tiêu nhân viên đăng ký hàng tháng/quý trước khi duyệt, đảm bảo các mục tiêu đăng ký đúng theo bảng phân bổ mục tiêu từ Khoa/phòng xuống cá nhân được thực hiện, tránh nhân viên đăng ký các mục tiêu công việc không quan trọng, không góp phần hoàn thành mục tiêu Khoa/phòng, mục tiêu Bệnh viện.</t>
  </si>
  <si>
    <t>Ngoài các mục tiêu từ Khoa/phòng phân bổ xuống cho nhân viên, cấp quản lý trực tiếp ưu tiên giao các mục tiêu định hướng giải quyết các tồn đọng, nâng cao hiệu quả hoạt động của Khoa/phòng và có thể đề xuất các mục tiêu để Khoa/phòng liên quan phối hợp đăng ký thực hiện.</t>
  </si>
  <si>
    <t xml:space="preserve">Ban kiểm soát KPI có trách nhiệm triển khai, rà soát, kiểm tra công tác hoạch định KPI Bệnh viện, phân bổ KPI, đăng ký và đánh giá KPI của các Khoa/phòng và nhân viên </t>
  </si>
  <si>
    <t>Ban kiểm soát KPI cần thường xuyên theo dõi, giám sát quá trình thực hiện KPI từ các Khoa/phòng, mạnh dạn chỉ ra những Khoa/phòng, cá nhân đi ngược lại định hướng của Bệnh viện để sớm xử lý</t>
  </si>
  <si>
    <t>Định kỳ hàng quý/6 tháng, Ban kiểm soát KPI tổ chức họp với Ban Giám đốc và cấp lãnh đạo Khoa/phòng để tổng kết quá trình thực hiện mục tiêu Bệnh viện, phòng ban, cập nhật các thay đổi, biến động để đưa ra những điều chỉnh mục tiêu hoặc chỉ tiêu cho phù hợp</t>
  </si>
  <si>
    <t xml:space="preserve">Chi phí VPP, Công cụ giảm 10% so với năm 2022 tương ứng với tỷ lệ người bệnh </t>
  </si>
  <si>
    <t>Vận hành hệ thống BSC-KPI trước ngày 30/09/2023</t>
  </si>
  <si>
    <t>P. Kế toán</t>
  </si>
  <si>
    <t>P. TCCB</t>
  </si>
  <si>
    <t>P. Chỉ đạo tuyển</t>
  </si>
  <si>
    <t>DANH SÁCH CHỨC DANH</t>
  </si>
  <si>
    <t>ĐÁNH GIÁ HIỆU QUẢ CÔNG VIỆC (A7)</t>
  </si>
  <si>
    <t>No.</t>
  </si>
  <si>
    <t>CHỨC DANH</t>
  </si>
  <si>
    <t>CHỨC DANH THỰC HIỆN ĐÁNH GIÁ</t>
  </si>
  <si>
    <t>GHI CHÚ</t>
  </si>
  <si>
    <t>Không có trường hợp bệnh nhân gặp sự cố y khoa nặng, nghiêm trọng</t>
  </si>
  <si>
    <t>Tỷ lệ (%)
hoàn thành</t>
  </si>
  <si>
    <t>QUY TẮC ỨNG XỬ</t>
  </si>
  <si>
    <t>Mục tiêu đăng ký thêm (Theo ngân hàng KPI cá nhân)</t>
  </si>
  <si>
    <t>Kết quả KPI năm Bệnh viện</t>
  </si>
  <si>
    <t>Kết quả KPI năm Khoa/Phòng</t>
  </si>
  <si>
    <t>Kết quả mục tiêu năm của cá nhân</t>
  </si>
  <si>
    <t>Sự phù hợp với giá trị cốt lõi Bệnh viện</t>
  </si>
  <si>
    <t>II.11</t>
  </si>
  <si>
    <t>KHOA KHÁM BỆNH</t>
  </si>
  <si>
    <t>Trưởng khoa khám bệnh</t>
  </si>
  <si>
    <t>Phó trưởng khoa Khám bệnh</t>
  </si>
  <si>
    <t>Điều dưỡng trưởng</t>
  </si>
  <si>
    <t>Bác sĩ nội nhi</t>
  </si>
  <si>
    <t>Bác sĩ da liễu</t>
  </si>
  <si>
    <t>Điều dưỡng chăm sóc</t>
  </si>
  <si>
    <t xml:space="preserve"> Mức độ hài lòng của bệnh nhân đối với Bệnh viện đạt tối thiểu 4,5/5 điểm </t>
  </si>
  <si>
    <t>Có ít nhất 1 sáng kiến cải tiến được duyệt</t>
  </si>
  <si>
    <t>Mỗi Bác sĩ/Điều dưỡng/Kỹ thuật viên tham dự ít nhất 6 hội thảo, sinh hoạt chuyên môn do nội bộ Bệnh viện Nhi đồng 2 tổ chức</t>
  </si>
  <si>
    <t>Tham dự báo cáo thông tin nhanh, chuyên đề, YHCC đầy đủ</t>
  </si>
  <si>
    <t>Điểm số về mức độ hài lòng của bệnh nhân với Bệnh viện</t>
  </si>
  <si>
    <t>KQ &gt;= 4,5: KPI = KQ/4,5*100%
(MIN = 4,5)</t>
  </si>
  <si>
    <t>P. QLCL</t>
  </si>
  <si>
    <t>Điểm</t>
  </si>
  <si>
    <t>Tỷ lệ bệnh nhân ngoại trú khám dịch vụ thực tế</t>
  </si>
  <si>
    <t>Thời gian hoàn thành xây dựng và vận hành hệ thống BSC-KPI</t>
  </si>
  <si>
    <t>KQ &gt;= 6: KPI = 100%
KQ &lt; 6: KPI = 0%</t>
  </si>
  <si>
    <t>L4</t>
  </si>
  <si>
    <t>C4</t>
  </si>
  <si>
    <t>Thư ký y khoa</t>
  </si>
  <si>
    <t>Nhân viên hướng dẫn</t>
  </si>
  <si>
    <t>Nhân viên bảo trì</t>
  </si>
  <si>
    <t>Hộ lý</t>
  </si>
  <si>
    <r>
      <t xml:space="preserve">Lượt bệnh nhân khám trung bình </t>
    </r>
    <r>
      <rPr>
        <sz val="10"/>
        <color rgb="FFFF0000"/>
        <rFont val="Arial"/>
        <family val="2"/>
      </rPr>
      <t>tại khoa &gt; 2800 lượt/ngày.</t>
    </r>
  </si>
  <si>
    <r>
      <t xml:space="preserve">Tỷ lệ khiếu nại, phản ánh của khách hàng (Bên ngoài và nội bộ) </t>
    </r>
    <r>
      <rPr>
        <sz val="10"/>
        <color rgb="FFFF0000"/>
        <rFont val="Arial"/>
        <family val="2"/>
      </rPr>
      <t>&lt;= 0,025</t>
    </r>
    <r>
      <rPr>
        <sz val="11"/>
        <color rgb="FFFF0000"/>
        <rFont val="Arial"/>
        <family val="2"/>
      </rPr>
      <t>‰</t>
    </r>
    <r>
      <rPr>
        <sz val="10"/>
        <color rgb="FFFF0000"/>
        <rFont val="Arial"/>
        <family val="2"/>
      </rPr>
      <t xml:space="preserve"> số lượt khám</t>
    </r>
  </si>
  <si>
    <r>
      <t>Thời gian chờ khám ngoại trú của bệnh nhân giảm 20% so với năm 2022</t>
    </r>
    <r>
      <rPr>
        <sz val="10"/>
        <color rgb="FFFF0000"/>
        <rFont val="Arial"/>
        <family val="2"/>
      </rPr>
      <t xml:space="preserve"> (điều kiện hệ thống mạng hoạt động ổn định)</t>
    </r>
  </si>
  <si>
    <r>
      <t xml:space="preserve">Tổng Doanh thu tăng </t>
    </r>
    <r>
      <rPr>
        <sz val="10"/>
        <color rgb="FFFF0000"/>
        <rFont val="Arial"/>
        <family val="2"/>
      </rPr>
      <t>10%</t>
    </r>
    <r>
      <rPr>
        <sz val="10"/>
        <color rgb="FF002060"/>
        <rFont val="Arial"/>
        <family val="2"/>
      </rPr>
      <t xml:space="preserve"> so với năm 2022</t>
    </r>
  </si>
  <si>
    <r>
      <t xml:space="preserve">Doanh thu dịch vụ tăng </t>
    </r>
    <r>
      <rPr>
        <sz val="10"/>
        <color rgb="FFFF0000"/>
        <rFont val="Arial"/>
        <family val="2"/>
      </rPr>
      <t>10%</t>
    </r>
    <r>
      <rPr>
        <sz val="10"/>
        <color rgb="FF002060"/>
        <rFont val="Arial"/>
        <family val="2"/>
      </rPr>
      <t xml:space="preserve"> so với năm 2022 </t>
    </r>
  </si>
  <si>
    <r>
      <t xml:space="preserve">Điểm đánh giá chất lượng Bệnh viện </t>
    </r>
    <r>
      <rPr>
        <sz val="10"/>
        <color rgb="FFFF0000"/>
        <rFont val="Arial"/>
        <family val="2"/>
      </rPr>
      <t xml:space="preserve">tại khoa tối thiểu đạt 3,9/5 điểm </t>
    </r>
  </si>
  <si>
    <r>
      <t xml:space="preserve">Số lượng bệnh nhân ngoại trú khám dịch vụ </t>
    </r>
    <r>
      <rPr>
        <sz val="10"/>
        <color rgb="FFFF0000"/>
        <rFont val="Arial"/>
        <family val="2"/>
      </rPr>
      <t>tại khoa</t>
    </r>
    <r>
      <rPr>
        <sz val="10"/>
        <color rgb="FF002060"/>
        <rFont val="Arial"/>
        <family val="2"/>
      </rPr>
      <t xml:space="preserve"> tăng 10% so với năm 2022</t>
    </r>
  </si>
  <si>
    <t>Quý III/2023</t>
  </si>
  <si>
    <t>Năm 2023</t>
  </si>
  <si>
    <r>
      <t xml:space="preserve">Điểm số về đánh giá chất lượng Bệnh viện </t>
    </r>
    <r>
      <rPr>
        <sz val="10"/>
        <color rgb="FFFF0000"/>
        <rFont val="Arial"/>
        <family val="2"/>
      </rPr>
      <t>tại khoa</t>
    </r>
  </si>
  <si>
    <t>KQ &gt;= 3,9: KPI = KQ/3,9*100%
(MIN = 3,9)</t>
  </si>
  <si>
    <t>X</t>
  </si>
  <si>
    <t>Khám bệnh</t>
  </si>
  <si>
    <t>KPI NHÂN VIÊN - NĂM 2023</t>
  </si>
  <si>
    <t>KPI CÁ NHÂN - QUÝ III/ 2023</t>
  </si>
  <si>
    <r>
      <t xml:space="preserve">Số lượng bệnh nhân ngoại trú khám dịch vụ </t>
    </r>
    <r>
      <rPr>
        <sz val="10"/>
        <color rgb="FFFF0000"/>
        <rFont val="Arial"/>
        <family val="2"/>
      </rPr>
      <t>tại khoa</t>
    </r>
    <r>
      <rPr>
        <sz val="10"/>
        <color rgb="FF002060"/>
        <rFont val="Arial"/>
        <family val="2"/>
      </rPr>
      <t xml:space="preserve"> tăng 10% </t>
    </r>
    <r>
      <rPr>
        <sz val="10"/>
        <color rgb="FFFF0000"/>
        <rFont val="Arial"/>
        <family val="2"/>
      </rPr>
      <t>so với cùng kỳ năm 2022</t>
    </r>
  </si>
  <si>
    <t>Tham dự ít nhất 6 hội thảo, sinh hoạt chuyên môn do nội bộ Bệnh viện Nhi đồng 2 tổ chức</t>
  </si>
  <si>
    <t>Số lần tham dự hội thảo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</si>
</sst>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37">
    <font>
      <sz val="12"/>
      <color theme="1"/>
      <name val="Calibri"/>
      <family val="2"/>
      <scheme val="minor"/>
    </font>
    <font>
      <sz val="11"/>
      <color theme="1"/>
      <name val="Calibri"/>
      <family val="2"/>
      <scheme val="minor"/>
    </font>
    <font>
      <sz val="12"/>
      <color theme="1"/>
      <name val="Calibri"/>
      <family val="2"/>
      <scheme val="minor"/>
    </font>
    <font>
      <sz val="10"/>
      <color theme="1"/>
      <name val="Arial"/>
      <family val="2"/>
    </font>
    <font>
      <sz val="10"/>
      <color rgb="FF002060"/>
      <name val="Arial"/>
      <family val="2"/>
    </font>
    <font>
      <b/>
      <sz val="16"/>
      <color rgb="FF002060"/>
      <name val="Arial"/>
      <family val="2"/>
    </font>
    <font>
      <sz val="16"/>
      <color rgb="FF002060"/>
      <name val="Arial"/>
      <family val="2"/>
    </font>
    <font>
      <sz val="11"/>
      <color theme="1"/>
      <name val="Times New Roman"/>
      <family val="2"/>
    </font>
    <font>
      <sz val="10"/>
      <name val="Arial"/>
      <family val="2"/>
    </font>
    <font>
      <b/>
      <sz val="10"/>
      <color rgb="FF002060"/>
      <name val="Arial"/>
      <family val="2"/>
    </font>
    <font>
      <sz val="11"/>
      <color theme="1"/>
      <name val="Calibri"/>
      <family val="2"/>
      <scheme val="minor"/>
    </font>
    <font>
      <b/>
      <sz val="18"/>
      <color rgb="FF002060"/>
      <name val="Arial"/>
      <family val="2"/>
    </font>
    <font>
      <sz val="10"/>
      <color rgb="FFFF0000"/>
      <name val="Arial"/>
      <family val="2"/>
    </font>
    <font>
      <b/>
      <sz val="10"/>
      <name val="Arial"/>
      <family val="2"/>
    </font>
    <font>
      <b/>
      <sz val="10"/>
      <color rgb="FFFF0000"/>
      <name val="Arial"/>
      <family val="2"/>
    </font>
    <font>
      <sz val="10"/>
      <name val="VNI-Times"/>
    </font>
    <font>
      <b/>
      <sz val="14"/>
      <color rgb="FFFF0000"/>
      <name val="Arial"/>
      <family val="2"/>
    </font>
    <font>
      <sz val="12"/>
      <name val="VNI-Times"/>
    </font>
    <font>
      <sz val="10"/>
      <name val="Times New Roman"/>
      <family val="1"/>
    </font>
    <font>
      <sz val="16"/>
      <color rgb="FFFF0000"/>
      <name val="Arial"/>
      <family val="2"/>
    </font>
    <font>
      <sz val="13"/>
      <color rgb="FF002060"/>
      <name val="Arial"/>
      <family val="2"/>
    </font>
    <font>
      <b/>
      <sz val="11"/>
      <color rgb="FF002060"/>
      <name val="Arial"/>
      <family val="2"/>
    </font>
    <font>
      <sz val="12"/>
      <color theme="1"/>
      <name val="Arial"/>
      <family val="2"/>
    </font>
    <font>
      <u/>
      <sz val="12"/>
      <color theme="10"/>
      <name val="Calibri"/>
      <family val="2"/>
      <scheme val="minor"/>
    </font>
    <font>
      <b/>
      <u/>
      <sz val="16"/>
      <color theme="10"/>
      <name val="Arial"/>
      <family val="2"/>
    </font>
    <font>
      <b/>
      <u/>
      <sz val="14"/>
      <color theme="10"/>
      <name val="Arial"/>
      <family val="2"/>
    </font>
    <font>
      <b/>
      <u/>
      <sz val="12"/>
      <color theme="10"/>
      <name val="Arial"/>
      <family val="2"/>
    </font>
    <font>
      <b/>
      <sz val="14"/>
      <color rgb="FF002060"/>
      <name val="Arial"/>
      <family val="2"/>
    </font>
    <font>
      <sz val="14"/>
      <color rgb="FFFF0000"/>
      <name val="Arial"/>
      <family val="2"/>
    </font>
    <font>
      <sz val="12"/>
      <color theme="1"/>
      <name val="Times New Roman"/>
      <family val="1"/>
    </font>
    <font>
      <b/>
      <sz val="12"/>
      <color theme="1"/>
      <name val="Times New Roman"/>
      <family val="1"/>
    </font>
    <font>
      <sz val="13"/>
      <color theme="1"/>
      <name val="Times New Roman"/>
      <family val="1"/>
    </font>
    <font>
      <b/>
      <sz val="13"/>
      <color theme="1"/>
      <name val="Times New Roman"/>
      <family val="1"/>
    </font>
    <font>
      <b/>
      <sz val="10"/>
      <color theme="1"/>
      <name val="Arial"/>
      <family val="2"/>
    </font>
    <font>
      <sz val="12"/>
      <name val="Times New Roman"/>
      <family val="1"/>
    </font>
    <font>
      <sz val="11"/>
      <color theme="1"/>
      <name val="Times New Roman"/>
      <family val="1"/>
    </font>
    <font>
      <sz val="11"/>
      <color rgb="FFFF0000"/>
      <name val="Arial"/>
      <family val="2"/>
    </font>
  </fonts>
  <fills count="1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0"/>
        <bgColor indexed="64"/>
      </patternFill>
    </fill>
    <fill>
      <patternFill patternType="solid">
        <fgColor indexed="9"/>
        <bgColor indexed="64"/>
      </patternFill>
    </fill>
    <fill>
      <patternFill patternType="solid">
        <fgColor theme="8" tint="0.79998168889431442"/>
        <bgColor rgb="FF000000"/>
      </patternFill>
    </fill>
    <fill>
      <patternFill patternType="solid">
        <fgColor theme="0" tint="-4.9989318521683403E-2"/>
        <bgColor indexed="64"/>
      </patternFill>
    </fill>
    <fill>
      <patternFill patternType="solid">
        <fgColor theme="7" tint="0.79998168889431442"/>
        <bgColor rgb="FF000000"/>
      </patternFill>
    </fill>
    <fill>
      <patternFill patternType="solid">
        <fgColor rgb="FFDDEBF7"/>
        <bgColor indexed="64"/>
      </patternFill>
    </fill>
    <fill>
      <patternFill patternType="solid">
        <fgColor theme="2"/>
        <bgColor indexed="64"/>
      </patternFill>
    </fill>
    <fill>
      <patternFill patternType="solid">
        <fgColor theme="4" tint="0.79998168889431442"/>
        <bgColor indexed="64"/>
      </patternFill>
    </fill>
    <fill>
      <patternFill patternType="solid">
        <fgColor theme="8" tint="0.79995117038483843"/>
        <bgColor indexed="64"/>
      </patternFill>
    </fill>
    <fill>
      <patternFill patternType="solid">
        <fgColor theme="9"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indexed="64"/>
      </top>
      <bottom style="hair">
        <color theme="0" tint="-0.249977111117893"/>
      </bottom>
      <diagonal/>
    </border>
    <border>
      <left/>
      <right/>
      <top/>
      <bottom style="thin">
        <color auto="1"/>
      </bottom>
      <diagonal/>
    </border>
    <border>
      <left/>
      <right/>
      <top style="thin">
        <color auto="1"/>
      </top>
      <bottom style="thin">
        <color auto="1"/>
      </bottom>
      <diagonal/>
    </border>
    <border>
      <left/>
      <right style="thin">
        <color indexed="64"/>
      </right>
      <top style="thin">
        <color indexed="64"/>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hair">
        <color theme="0" tint="-0.249977111117893"/>
      </top>
      <bottom/>
      <diagonal/>
    </border>
    <border>
      <left/>
      <right/>
      <top style="thin">
        <color indexed="64"/>
      </top>
      <bottom style="hair">
        <color theme="0" tint="-0.34998626667073579"/>
      </bottom>
      <diagonal/>
    </border>
    <border>
      <left/>
      <right/>
      <top style="hair">
        <color theme="0" tint="-0.249977111117893"/>
      </top>
      <bottom style="hair">
        <color theme="0" tint="-0.249977111117893"/>
      </bottom>
      <diagonal/>
    </border>
    <border>
      <left/>
      <right/>
      <top style="hair">
        <color theme="0" tint="-0.34998626667073579"/>
      </top>
      <bottom style="hair">
        <color theme="0" tint="-0.34998626667073579"/>
      </bottom>
      <diagonal/>
    </border>
    <border>
      <left/>
      <right/>
      <top/>
      <bottom style="hair">
        <color theme="0" tint="-0.249977111117893"/>
      </bottom>
      <diagonal/>
    </border>
    <border>
      <left/>
      <right style="thin">
        <color auto="1"/>
      </right>
      <top/>
      <bottom style="hair">
        <color theme="0" tint="-0.249977111117893"/>
      </bottom>
      <diagonal/>
    </border>
    <border>
      <left style="double">
        <color theme="0" tint="-0.34998626667073579"/>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bottom/>
      <diagonal/>
    </border>
    <border>
      <left style="thin">
        <color indexed="64"/>
      </left>
      <right/>
      <top style="thin">
        <color theme="1"/>
      </top>
      <bottom style="thin">
        <color rgb="FFBFBFBF"/>
      </bottom>
      <diagonal/>
    </border>
    <border>
      <left style="thin">
        <color indexed="64"/>
      </left>
      <right/>
      <top style="thin">
        <color rgb="FFBFBFBF"/>
      </top>
      <bottom style="hair">
        <color rgb="FFA6A6A6"/>
      </bottom>
      <diagonal/>
    </border>
  </borders>
  <cellStyleXfs count="20">
    <xf numFmtId="0" fontId="0" fillId="0" borderId="0"/>
    <xf numFmtId="43" fontId="2" fillId="0" borderId="0" applyFont="0" applyFill="0" applyBorder="0" applyAlignment="0" applyProtection="0"/>
    <xf numFmtId="0" fontId="7" fillId="0" borderId="0"/>
    <xf numFmtId="43" fontId="7" fillId="0" borderId="0" applyFont="0" applyFill="0" applyBorder="0" applyAlignment="0" applyProtection="0"/>
    <xf numFmtId="9" fontId="8" fillId="0" borderId="0" applyFont="0" applyFill="0" applyBorder="0" applyAlignment="0" applyProtection="0"/>
    <xf numFmtId="43" fontId="10" fillId="0" borderId="0" applyFont="0" applyFill="0" applyBorder="0" applyAlignment="0" applyProtection="0"/>
    <xf numFmtId="9" fontId="2" fillId="0" borderId="0" applyFont="0" applyFill="0" applyBorder="0" applyAlignment="0" applyProtection="0"/>
    <xf numFmtId="0" fontId="15" fillId="0" borderId="0"/>
    <xf numFmtId="0" fontId="17" fillId="0" borderId="0"/>
    <xf numFmtId="43" fontId="18" fillId="0" borderId="0" applyFont="0" applyFill="0" applyBorder="0" applyAlignment="0" applyProtection="0"/>
    <xf numFmtId="0" fontId="22" fillId="0" borderId="0"/>
    <xf numFmtId="0" fontId="23" fillId="0" borderId="0" applyNumberFormat="0" applyFill="0" applyBorder="0" applyAlignment="0" applyProtection="0"/>
    <xf numFmtId="43" fontId="10" fillId="0" borderId="0" applyFont="0" applyFill="0" applyBorder="0" applyAlignment="0" applyProtection="0"/>
    <xf numFmtId="0" fontId="2" fillId="0" borderId="0"/>
    <xf numFmtId="0" fontId="7" fillId="0" borderId="0"/>
    <xf numFmtId="0" fontId="1" fillId="0" borderId="0"/>
    <xf numFmtId="0" fontId="34" fillId="0" borderId="0"/>
    <xf numFmtId="43" fontId="1" fillId="0" borderId="0" applyFont="0" applyFill="0" applyBorder="0" applyAlignment="0" applyProtection="0"/>
    <xf numFmtId="43" fontId="1" fillId="0" borderId="0" applyFont="0" applyFill="0" applyBorder="0" applyAlignment="0" applyProtection="0"/>
    <xf numFmtId="0" fontId="35" fillId="0" borderId="0"/>
  </cellStyleXfs>
  <cellXfs count="263">
    <xf numFmtId="0" fontId="0" fillId="0" borderId="0" xfId="0"/>
    <xf numFmtId="0" fontId="4" fillId="0" borderId="0" xfId="2" applyFont="1" applyAlignment="1">
      <alignment vertical="center"/>
    </xf>
    <xf numFmtId="0" fontId="4" fillId="0" borderId="0" xfId="2" applyFont="1" applyAlignment="1">
      <alignment horizontal="center" vertical="center"/>
    </xf>
    <xf numFmtId="0" fontId="4" fillId="0" borderId="0" xfId="0" applyFont="1" applyAlignment="1">
      <alignment vertical="center"/>
    </xf>
    <xf numFmtId="0" fontId="9" fillId="0" borderId="0" xfId="2" applyFont="1" applyAlignment="1">
      <alignment horizontal="center" vertical="center"/>
    </xf>
    <xf numFmtId="0" fontId="4" fillId="6" borderId="0" xfId="2" applyFont="1" applyFill="1" applyAlignment="1">
      <alignment vertical="center"/>
    </xf>
    <xf numFmtId="0" fontId="4" fillId="6" borderId="0" xfId="2" applyFont="1" applyFill="1" applyAlignment="1">
      <alignment horizontal="center" vertical="center"/>
    </xf>
    <xf numFmtId="0" fontId="3" fillId="0" borderId="0" xfId="0" applyFont="1" applyAlignment="1">
      <alignment vertical="center"/>
    </xf>
    <xf numFmtId="0" fontId="8" fillId="0" borderId="0" xfId="2" applyFont="1" applyAlignment="1">
      <alignment vertical="center"/>
    </xf>
    <xf numFmtId="0" fontId="12" fillId="0" borderId="0" xfId="2" applyFont="1" applyAlignment="1">
      <alignment vertical="center"/>
    </xf>
    <xf numFmtId="0" fontId="8" fillId="6" borderId="0" xfId="2" applyFont="1" applyFill="1" applyAlignment="1">
      <alignment vertical="center"/>
    </xf>
    <xf numFmtId="0" fontId="8" fillId="6" borderId="0" xfId="2" applyFont="1" applyFill="1" applyAlignment="1">
      <alignment horizontal="center" vertical="center"/>
    </xf>
    <xf numFmtId="0" fontId="8" fillId="0" borderId="0" xfId="2" applyFont="1" applyAlignment="1">
      <alignment horizontal="center" vertical="center"/>
    </xf>
    <xf numFmtId="0" fontId="4" fillId="0" borderId="0" xfId="2" applyFont="1" applyAlignment="1">
      <alignment vertical="center" wrapText="1"/>
    </xf>
    <xf numFmtId="0" fontId="9" fillId="6" borderId="0" xfId="2" applyFont="1" applyFill="1" applyAlignment="1">
      <alignment horizontal="center" vertical="center"/>
    </xf>
    <xf numFmtId="0" fontId="9" fillId="6" borderId="0" xfId="2" applyFont="1" applyFill="1" applyAlignment="1">
      <alignment vertical="center"/>
    </xf>
    <xf numFmtId="0" fontId="4" fillId="5" borderId="0" xfId="2" applyFont="1" applyFill="1" applyAlignment="1">
      <alignment vertical="center"/>
    </xf>
    <xf numFmtId="0" fontId="4" fillId="0" borderId="2" xfId="2" applyFont="1" applyBorder="1" applyAlignment="1">
      <alignment horizontal="center" vertical="center" wrapText="1"/>
    </xf>
    <xf numFmtId="0" fontId="9" fillId="0" borderId="0" xfId="2" applyFont="1" applyAlignment="1">
      <alignment vertical="center"/>
    </xf>
    <xf numFmtId="0" fontId="8" fillId="0" borderId="0" xfId="2" applyFont="1" applyAlignment="1">
      <alignment horizontal="left" vertical="center"/>
    </xf>
    <xf numFmtId="9" fontId="14" fillId="3" borderId="1" xfId="2" applyNumberFormat="1" applyFont="1" applyFill="1" applyBorder="1" applyAlignment="1">
      <alignment horizontal="center" vertical="center"/>
    </xf>
    <xf numFmtId="0" fontId="13" fillId="0" borderId="0" xfId="2" applyFont="1" applyAlignment="1">
      <alignment horizontal="right" vertical="center"/>
    </xf>
    <xf numFmtId="0" fontId="6" fillId="0" borderId="0" xfId="2" applyFont="1" applyAlignment="1">
      <alignment vertical="center" wrapText="1"/>
    </xf>
    <xf numFmtId="0" fontId="19" fillId="0" borderId="0" xfId="0" applyFont="1" applyAlignment="1">
      <alignment vertical="center"/>
    </xf>
    <xf numFmtId="0" fontId="24" fillId="0" borderId="1" xfId="11" applyFont="1" applyBorder="1" applyAlignment="1">
      <alignment horizontal="center" vertical="center" wrapText="1"/>
    </xf>
    <xf numFmtId="0" fontId="12" fillId="6" borderId="0" xfId="2" applyFont="1" applyFill="1" applyAlignment="1">
      <alignment horizontal="center" vertical="center"/>
    </xf>
    <xf numFmtId="0" fontId="9" fillId="7" borderId="1" xfId="0" applyFont="1" applyFill="1" applyBorder="1" applyAlignment="1">
      <alignment horizontal="center" vertical="center" wrapText="1"/>
    </xf>
    <xf numFmtId="0" fontId="9" fillId="7" borderId="1" xfId="0" applyFont="1" applyFill="1" applyBorder="1" applyAlignment="1">
      <alignment horizontal="center" vertical="center"/>
    </xf>
    <xf numFmtId="14" fontId="8" fillId="0" borderId="0" xfId="2" applyNumberFormat="1" applyFont="1" applyAlignment="1">
      <alignment horizontal="center" vertical="center"/>
    </xf>
    <xf numFmtId="165" fontId="8" fillId="0" borderId="0" xfId="6" applyNumberFormat="1" applyFont="1" applyAlignment="1">
      <alignment horizontal="center" vertical="center"/>
    </xf>
    <xf numFmtId="0" fontId="9" fillId="0" borderId="0" xfId="2" applyFont="1" applyAlignment="1">
      <alignment horizontal="left" vertical="center" shrinkToFit="1"/>
    </xf>
    <xf numFmtId="0" fontId="9" fillId="0" borderId="0" xfId="2" applyFont="1" applyAlignment="1">
      <alignment horizontal="center" vertical="center" wrapText="1"/>
    </xf>
    <xf numFmtId="0" fontId="4" fillId="0" borderId="5" xfId="2" applyFont="1" applyBorder="1" applyAlignment="1">
      <alignment horizontal="center" vertical="center" wrapText="1"/>
    </xf>
    <xf numFmtId="0" fontId="4" fillId="0" borderId="1" xfId="2" applyFont="1" applyBorder="1" applyAlignment="1">
      <alignment horizontal="center" vertical="center"/>
    </xf>
    <xf numFmtId="9" fontId="4" fillId="0" borderId="1" xfId="6" applyFont="1" applyFill="1" applyBorder="1" applyAlignment="1">
      <alignment horizontal="center" vertical="center" wrapText="1"/>
    </xf>
    <xf numFmtId="9" fontId="4" fillId="0" borderId="1" xfId="0" applyNumberFormat="1" applyFont="1" applyBorder="1" applyAlignment="1">
      <alignment horizontal="left" vertical="center" wrapText="1"/>
    </xf>
    <xf numFmtId="9" fontId="4" fillId="0" borderId="1" xfId="6" applyFont="1" applyFill="1" applyBorder="1" applyAlignment="1">
      <alignment horizontal="center" vertical="center"/>
    </xf>
    <xf numFmtId="165" fontId="4" fillId="0" borderId="1" xfId="6" applyNumberFormat="1" applyFont="1" applyFill="1" applyBorder="1" applyAlignment="1">
      <alignment horizontal="center" vertical="center" wrapText="1"/>
    </xf>
    <xf numFmtId="166" fontId="4" fillId="0" borderId="1" xfId="2" applyNumberFormat="1" applyFont="1" applyBorder="1" applyAlignment="1">
      <alignment horizontal="center" vertical="center"/>
    </xf>
    <xf numFmtId="0" fontId="3" fillId="0" borderId="0" xfId="2" applyFont="1" applyAlignment="1">
      <alignment vertical="center"/>
    </xf>
    <xf numFmtId="9" fontId="4" fillId="6" borderId="0" xfId="6" applyFont="1" applyFill="1" applyAlignment="1">
      <alignment horizontal="center" vertical="center"/>
    </xf>
    <xf numFmtId="9" fontId="9" fillId="6" borderId="0" xfId="6" applyFont="1" applyFill="1" applyAlignment="1">
      <alignment horizontal="center" vertical="center"/>
    </xf>
    <xf numFmtId="9" fontId="4" fillId="0" borderId="0" xfId="6" applyFont="1" applyAlignment="1">
      <alignment horizontal="center" vertical="center"/>
    </xf>
    <xf numFmtId="9" fontId="9" fillId="0" borderId="0" xfId="6" applyFont="1" applyAlignment="1">
      <alignment horizontal="center" vertical="center"/>
    </xf>
    <xf numFmtId="0" fontId="4" fillId="0" borderId="0" xfId="13" applyFont="1" applyAlignment="1">
      <alignment vertical="center"/>
    </xf>
    <xf numFmtId="0" fontId="21" fillId="0" borderId="0" xfId="13" applyFont="1" applyAlignment="1">
      <alignment vertical="center"/>
    </xf>
    <xf numFmtId="0" fontId="21" fillId="0" borderId="0" xfId="13" applyFont="1" applyAlignment="1">
      <alignment horizontal="center" vertical="center"/>
    </xf>
    <xf numFmtId="0" fontId="26" fillId="0" borderId="1" xfId="11" applyFont="1" applyBorder="1" applyAlignment="1">
      <alignment vertical="center"/>
    </xf>
    <xf numFmtId="0" fontId="11" fillId="0" borderId="0" xfId="13" applyFont="1" applyAlignment="1">
      <alignment vertical="center" wrapText="1"/>
    </xf>
    <xf numFmtId="0" fontId="4" fillId="0" borderId="0" xfId="13" applyFont="1" applyAlignment="1">
      <alignment horizontal="center" vertical="center"/>
    </xf>
    <xf numFmtId="0" fontId="4" fillId="0" borderId="0" xfId="14" applyFont="1" applyAlignment="1">
      <alignment vertical="center"/>
    </xf>
    <xf numFmtId="0" fontId="9" fillId="0" borderId="0" xfId="14" applyFont="1" applyAlignment="1">
      <alignment horizontal="center" vertical="center"/>
    </xf>
    <xf numFmtId="0" fontId="4" fillId="0" borderId="0" xfId="14" applyFont="1" applyAlignment="1">
      <alignment horizontal="justify" vertical="center"/>
    </xf>
    <xf numFmtId="0" fontId="9" fillId="11" borderId="11" xfId="2" applyFont="1" applyFill="1" applyBorder="1" applyAlignment="1">
      <alignment vertical="center"/>
    </xf>
    <xf numFmtId="0" fontId="9" fillId="11" borderId="8" xfId="2" applyFont="1" applyFill="1" applyBorder="1" applyAlignment="1">
      <alignment horizontal="center" vertical="center"/>
    </xf>
    <xf numFmtId="0" fontId="4" fillId="11" borderId="8" xfId="2" applyFont="1" applyFill="1" applyBorder="1" applyAlignment="1">
      <alignment horizontal="center" vertical="center"/>
    </xf>
    <xf numFmtId="9" fontId="4" fillId="11" borderId="8" xfId="6" applyFont="1" applyFill="1" applyBorder="1" applyAlignment="1">
      <alignment horizontal="center" vertical="center"/>
    </xf>
    <xf numFmtId="9" fontId="9" fillId="11" borderId="8" xfId="6" applyFont="1" applyFill="1" applyBorder="1" applyAlignment="1">
      <alignment horizontal="center" vertical="center"/>
    </xf>
    <xf numFmtId="165" fontId="14" fillId="4" borderId="19" xfId="6" applyNumberFormat="1" applyFont="1" applyFill="1" applyBorder="1" applyAlignment="1">
      <alignment horizontal="center" vertical="center" wrapText="1"/>
    </xf>
    <xf numFmtId="0" fontId="9" fillId="11" borderId="1" xfId="2" applyFont="1" applyFill="1" applyBorder="1" applyAlignment="1">
      <alignment horizontal="center" vertical="center" wrapText="1"/>
    </xf>
    <xf numFmtId="9" fontId="9" fillId="11" borderId="1" xfId="6" applyFont="1" applyFill="1" applyBorder="1" applyAlignment="1">
      <alignment horizontal="center" vertical="center" wrapText="1"/>
    </xf>
    <xf numFmtId="165" fontId="14" fillId="4" borderId="1" xfId="6" applyNumberFormat="1" applyFont="1" applyFill="1" applyBorder="1" applyAlignment="1">
      <alignment horizontal="center" vertical="center" wrapText="1"/>
    </xf>
    <xf numFmtId="0" fontId="25" fillId="0" borderId="1" xfId="11" applyFont="1" applyBorder="1" applyAlignment="1">
      <alignment vertical="center"/>
    </xf>
    <xf numFmtId="0" fontId="11" fillId="0" borderId="0" xfId="0" applyFont="1" applyAlignment="1">
      <alignment horizontal="center" vertical="center" wrapText="1"/>
    </xf>
    <xf numFmtId="0" fontId="9" fillId="0" borderId="4" xfId="2" applyFont="1" applyBorder="1" applyAlignment="1">
      <alignment horizontal="left" vertical="center" shrinkToFit="1"/>
    </xf>
    <xf numFmtId="0" fontId="9" fillId="0" borderId="0" xfId="2" applyFont="1" applyAlignment="1">
      <alignment vertical="center" shrinkToFit="1"/>
    </xf>
    <xf numFmtId="9" fontId="9" fillId="0" borderId="0" xfId="6" quotePrefix="1" applyFont="1" applyBorder="1" applyAlignment="1">
      <alignment horizontal="center" vertical="center"/>
    </xf>
    <xf numFmtId="9" fontId="9" fillId="0" borderId="0" xfId="6" applyFont="1" applyBorder="1" applyAlignment="1">
      <alignment horizontal="center" vertical="center"/>
    </xf>
    <xf numFmtId="0" fontId="9" fillId="0" borderId="5" xfId="2" applyFont="1" applyBorder="1" applyAlignment="1">
      <alignment horizontal="center" vertical="center"/>
    </xf>
    <xf numFmtId="9" fontId="14" fillId="4" borderId="1" xfId="6" applyFont="1" applyFill="1" applyBorder="1" applyAlignment="1">
      <alignment horizontal="center" vertical="center" wrapText="1"/>
    </xf>
    <xf numFmtId="9" fontId="4" fillId="0" borderId="1" xfId="0" applyNumberFormat="1" applyFont="1" applyBorder="1" applyAlignment="1">
      <alignment horizontal="left" vertical="center"/>
    </xf>
    <xf numFmtId="0" fontId="4" fillId="0" borderId="1" xfId="2" applyFont="1" applyBorder="1" applyAlignment="1">
      <alignment horizontal="center" vertical="center" wrapText="1"/>
    </xf>
    <xf numFmtId="2" fontId="4" fillId="0" borderId="1" xfId="6" applyNumberFormat="1" applyFont="1" applyFill="1" applyBorder="1" applyAlignment="1">
      <alignment horizontal="center" vertical="center" wrapText="1"/>
    </xf>
    <xf numFmtId="2" fontId="9" fillId="0" borderId="1" xfId="6" applyNumberFormat="1" applyFont="1" applyFill="1" applyBorder="1" applyAlignment="1">
      <alignment horizontal="center" vertical="center" wrapText="1"/>
    </xf>
    <xf numFmtId="0" fontId="9" fillId="6" borderId="0" xfId="2" applyFont="1" applyFill="1" applyAlignment="1">
      <alignment horizontal="center" vertical="center" wrapText="1"/>
    </xf>
    <xf numFmtId="0" fontId="9" fillId="6" borderId="0" xfId="2" applyFont="1" applyFill="1" applyAlignment="1">
      <alignment vertical="center" wrapText="1"/>
    </xf>
    <xf numFmtId="0" fontId="9" fillId="0" borderId="6" xfId="2" applyFont="1" applyBorder="1" applyAlignment="1">
      <alignment vertical="center" wrapText="1" shrinkToFit="1"/>
    </xf>
    <xf numFmtId="0" fontId="9" fillId="0" borderId="3" xfId="2" applyFont="1" applyBorder="1" applyAlignment="1">
      <alignment vertical="center" wrapText="1" shrinkToFit="1"/>
    </xf>
    <xf numFmtId="0" fontId="9" fillId="0" borderId="4" xfId="2" applyFont="1" applyBorder="1" applyAlignment="1">
      <alignment vertical="center" wrapText="1" shrinkToFit="1"/>
    </xf>
    <xf numFmtId="0" fontId="14" fillId="2" borderId="1" xfId="2" applyFont="1" applyFill="1" applyBorder="1" applyAlignment="1">
      <alignment horizontal="center" vertical="center"/>
    </xf>
    <xf numFmtId="0" fontId="14" fillId="2" borderId="1" xfId="2" applyFont="1" applyFill="1" applyBorder="1" applyAlignment="1">
      <alignment horizontal="left" vertical="center" wrapText="1"/>
    </xf>
    <xf numFmtId="9" fontId="14" fillId="2" borderId="1" xfId="2" applyNumberFormat="1" applyFont="1" applyFill="1" applyBorder="1" applyAlignment="1">
      <alignment horizontal="center" vertical="center"/>
    </xf>
    <xf numFmtId="0" fontId="14" fillId="2" borderId="1" xfId="2" applyFont="1" applyFill="1" applyBorder="1" applyAlignment="1">
      <alignment vertical="center" wrapText="1"/>
    </xf>
    <xf numFmtId="0" fontId="9" fillId="0" borderId="0" xfId="2" applyFont="1" applyAlignment="1">
      <alignment vertical="center" wrapText="1" shrinkToFit="1"/>
    </xf>
    <xf numFmtId="0" fontId="28" fillId="0" borderId="0" xfId="0" applyFont="1" applyAlignment="1">
      <alignment horizontal="left" vertical="center"/>
    </xf>
    <xf numFmtId="0" fontId="16" fillId="0" borderId="0" xfId="0" applyFont="1" applyAlignment="1">
      <alignment horizontal="left" vertical="center"/>
    </xf>
    <xf numFmtId="0" fontId="30" fillId="0" borderId="0" xfId="0" applyFont="1" applyAlignment="1">
      <alignment vertical="center"/>
    </xf>
    <xf numFmtId="0" fontId="30" fillId="3" borderId="20" xfId="0" applyFont="1" applyFill="1" applyBorder="1" applyAlignment="1">
      <alignment horizontal="center" vertical="center"/>
    </xf>
    <xf numFmtId="0" fontId="29" fillId="0" borderId="0" xfId="0" applyFont="1" applyAlignment="1">
      <alignment vertical="center"/>
    </xf>
    <xf numFmtId="0" fontId="29" fillId="12" borderId="20" xfId="0" applyFont="1" applyFill="1" applyBorder="1" applyAlignment="1">
      <alignment horizontal="center" vertical="center"/>
    </xf>
    <xf numFmtId="0" fontId="29" fillId="0" borderId="20" xfId="0" applyFont="1" applyBorder="1" applyAlignment="1">
      <alignment horizontal="center" vertical="center"/>
    </xf>
    <xf numFmtId="49" fontId="8" fillId="0" borderId="0" xfId="2" applyNumberFormat="1" applyFont="1" applyAlignment="1">
      <alignment horizontal="left" vertical="center"/>
    </xf>
    <xf numFmtId="49" fontId="8" fillId="0" borderId="0" xfId="2" applyNumberFormat="1" applyFont="1" applyAlignment="1">
      <alignment horizontal="center" vertical="center"/>
    </xf>
    <xf numFmtId="0" fontId="33" fillId="0" borderId="0" xfId="0" applyFont="1" applyAlignment="1">
      <alignment horizontal="center" vertical="center"/>
    </xf>
    <xf numFmtId="0" fontId="14" fillId="0" borderId="0" xfId="0" applyFont="1" applyAlignment="1">
      <alignment vertical="center" wrapText="1"/>
    </xf>
    <xf numFmtId="0" fontId="9" fillId="13" borderId="1" xfId="2" applyFont="1" applyFill="1" applyBorder="1" applyAlignment="1">
      <alignment horizontal="center" vertical="center" wrapText="1"/>
    </xf>
    <xf numFmtId="49" fontId="9" fillId="13" borderId="1" xfId="2" applyNumberFormat="1" applyFont="1" applyFill="1" applyBorder="1" applyAlignment="1">
      <alignment horizontal="center" vertical="center"/>
    </xf>
    <xf numFmtId="49" fontId="9" fillId="13" borderId="1" xfId="2" applyNumberFormat="1" applyFont="1" applyFill="1" applyBorder="1" applyAlignment="1">
      <alignment horizontal="center" vertical="center" wrapText="1"/>
    </xf>
    <xf numFmtId="0" fontId="4" fillId="5" borderId="1" xfId="6" applyNumberFormat="1" applyFont="1" applyFill="1" applyBorder="1" applyAlignment="1">
      <alignment horizontal="center" vertical="center" wrapText="1"/>
    </xf>
    <xf numFmtId="0" fontId="4" fillId="5" borderId="1" xfId="2" applyFont="1" applyFill="1" applyBorder="1" applyAlignment="1">
      <alignment horizontal="center" vertical="center"/>
    </xf>
    <xf numFmtId="0" fontId="9" fillId="14" borderId="1" xfId="2" applyFont="1" applyFill="1" applyBorder="1" applyAlignment="1">
      <alignment horizontal="center" vertical="center"/>
    </xf>
    <xf numFmtId="0" fontId="4" fillId="14" borderId="1" xfId="6" applyNumberFormat="1" applyFont="1" applyFill="1" applyBorder="1" applyAlignment="1">
      <alignment horizontal="center" vertical="center" wrapText="1"/>
    </xf>
    <xf numFmtId="49" fontId="4" fillId="14" borderId="1" xfId="6" applyNumberFormat="1" applyFont="1" applyFill="1" applyBorder="1" applyAlignment="1">
      <alignment horizontal="center" vertical="center" wrapText="1"/>
    </xf>
    <xf numFmtId="49" fontId="4" fillId="0" borderId="1" xfId="15" applyNumberFormat="1" applyFont="1" applyBorder="1" applyAlignment="1">
      <alignment vertical="top" wrapText="1"/>
    </xf>
    <xf numFmtId="49" fontId="9" fillId="14" borderId="1" xfId="1" applyNumberFormat="1" applyFont="1" applyFill="1" applyBorder="1" applyAlignment="1">
      <alignment horizontal="left" vertical="center" wrapText="1"/>
    </xf>
    <xf numFmtId="164" fontId="4" fillId="0" borderId="1" xfId="0" applyNumberFormat="1" applyFont="1" applyBorder="1" applyAlignment="1">
      <alignment vertical="center" wrapText="1"/>
    </xf>
    <xf numFmtId="9" fontId="4" fillId="0" borderId="1" xfId="6" applyFont="1" applyBorder="1" applyAlignment="1">
      <alignment horizontal="center" vertical="center" wrapText="1"/>
    </xf>
    <xf numFmtId="9" fontId="4" fillId="0" borderId="1" xfId="0" applyNumberFormat="1" applyFont="1" applyBorder="1" applyAlignment="1">
      <alignment horizontal="center" vertical="center"/>
    </xf>
    <xf numFmtId="164" fontId="4" fillId="0" borderId="1" xfId="17" applyNumberFormat="1" applyFont="1" applyFill="1" applyBorder="1" applyAlignment="1">
      <alignment horizontal="center" vertical="center" wrapText="1"/>
    </xf>
    <xf numFmtId="2" fontId="4" fillId="0" borderId="1" xfId="2" applyNumberFormat="1" applyFont="1" applyBorder="1" applyAlignment="1">
      <alignment horizontal="center" vertical="center"/>
    </xf>
    <xf numFmtId="9" fontId="4" fillId="0" borderId="1" xfId="0" applyNumberFormat="1" applyFont="1" applyBorder="1" applyAlignment="1">
      <alignment horizontal="center" vertical="center" wrapText="1"/>
    </xf>
    <xf numFmtId="14" fontId="4" fillId="0" borderId="1" xfId="2" applyNumberFormat="1" applyFont="1" applyBorder="1" applyAlignment="1">
      <alignment horizontal="center" vertical="center"/>
    </xf>
    <xf numFmtId="164" fontId="4" fillId="0" borderId="1" xfId="17" applyNumberFormat="1" applyFont="1" applyFill="1" applyBorder="1" applyAlignment="1">
      <alignment horizontal="left" vertical="center" wrapText="1"/>
    </xf>
    <xf numFmtId="165" fontId="14" fillId="5" borderId="0" xfId="6" applyNumberFormat="1" applyFont="1" applyFill="1" applyBorder="1" applyAlignment="1">
      <alignment vertical="center" wrapText="1"/>
    </xf>
    <xf numFmtId="0" fontId="4" fillId="0" borderId="6" xfId="19" applyFont="1" applyBorder="1" applyAlignment="1">
      <alignment horizontal="center" vertical="center" wrapText="1"/>
    </xf>
    <xf numFmtId="0" fontId="4" fillId="0" borderId="3" xfId="19" applyFont="1" applyBorder="1" applyAlignment="1">
      <alignment horizontal="center" vertical="center" wrapText="1"/>
    </xf>
    <xf numFmtId="0" fontId="4" fillId="0" borderId="3" xfId="19" applyFont="1" applyBorder="1" applyAlignment="1">
      <alignment vertical="center" wrapText="1"/>
    </xf>
    <xf numFmtId="0" fontId="4" fillId="0" borderId="2" xfId="19" applyFont="1" applyBorder="1" applyAlignment="1">
      <alignment horizontal="center" vertical="center" wrapText="1"/>
    </xf>
    <xf numFmtId="0" fontId="4" fillId="0" borderId="0" xfId="19" applyFont="1" applyAlignment="1">
      <alignment vertical="center" wrapText="1"/>
    </xf>
    <xf numFmtId="0" fontId="9" fillId="0" borderId="4" xfId="19" applyFont="1" applyBorder="1" applyAlignment="1">
      <alignment vertical="center" wrapText="1" shrinkToFit="1"/>
    </xf>
    <xf numFmtId="0" fontId="9" fillId="0" borderId="0" xfId="19" applyFont="1" applyAlignment="1">
      <alignment vertical="center" wrapText="1" shrinkToFit="1"/>
    </xf>
    <xf numFmtId="0" fontId="9" fillId="5" borderId="18" xfId="19" applyFont="1" applyFill="1" applyBorder="1" applyAlignment="1">
      <alignment vertical="center" wrapText="1"/>
    </xf>
    <xf numFmtId="0" fontId="9" fillId="5" borderId="5" xfId="19" applyFont="1" applyFill="1" applyBorder="1" applyAlignment="1">
      <alignment vertical="center" wrapText="1"/>
    </xf>
    <xf numFmtId="0" fontId="9" fillId="13" borderId="1" xfId="19" applyFont="1" applyFill="1" applyBorder="1" applyAlignment="1">
      <alignment horizontal="center" vertical="center"/>
    </xf>
    <xf numFmtId="9" fontId="9" fillId="13" borderId="1" xfId="6" applyFont="1" applyFill="1" applyBorder="1" applyAlignment="1">
      <alignment horizontal="center" vertical="center" wrapText="1"/>
    </xf>
    <xf numFmtId="0" fontId="4" fillId="0" borderId="0" xfId="19" applyFont="1" applyAlignment="1">
      <alignment vertical="center"/>
    </xf>
    <xf numFmtId="0" fontId="4" fillId="0" borderId="1" xfId="19" applyFont="1" applyBorder="1" applyAlignment="1">
      <alignment horizontal="center" vertical="center"/>
    </xf>
    <xf numFmtId="9" fontId="14" fillId="4" borderId="1" xfId="6" applyFont="1" applyFill="1" applyBorder="1" applyAlignment="1">
      <alignment horizontal="center" vertical="center"/>
    </xf>
    <xf numFmtId="9" fontId="14" fillId="4" borderId="1" xfId="13" applyNumberFormat="1" applyFont="1" applyFill="1" applyBorder="1" applyAlignment="1">
      <alignment horizontal="center" vertical="center" wrapText="1"/>
    </xf>
    <xf numFmtId="0" fontId="9" fillId="0" borderId="1" xfId="19" applyFont="1" applyBorder="1" applyAlignment="1">
      <alignment horizontal="center" vertical="center" wrapText="1"/>
    </xf>
    <xf numFmtId="9" fontId="9" fillId="0" borderId="1" xfId="19" applyNumberFormat="1" applyFont="1" applyBorder="1" applyAlignment="1">
      <alignment horizontal="center" vertical="center" wrapText="1"/>
    </xf>
    <xf numFmtId="0" fontId="9" fillId="0" borderId="0" xfId="19" applyFont="1" applyAlignment="1">
      <alignment horizontal="center" vertical="center"/>
    </xf>
    <xf numFmtId="0" fontId="9" fillId="2" borderId="1" xfId="14" applyFont="1" applyFill="1" applyBorder="1" applyAlignment="1">
      <alignment horizontal="center" vertical="center"/>
    </xf>
    <xf numFmtId="0" fontId="9" fillId="2" borderId="1" xfId="14" applyFont="1" applyFill="1" applyBorder="1" applyAlignment="1">
      <alignment horizontal="left" vertical="center"/>
    </xf>
    <xf numFmtId="9" fontId="9" fillId="2" borderId="1" xfId="14" applyNumberFormat="1" applyFont="1" applyFill="1" applyBorder="1" applyAlignment="1">
      <alignment vertical="center"/>
    </xf>
    <xf numFmtId="0" fontId="4" fillId="2" borderId="1" xfId="14" applyFont="1" applyFill="1" applyBorder="1" applyAlignment="1">
      <alignment vertical="center"/>
    </xf>
    <xf numFmtId="0" fontId="4" fillId="2" borderId="1" xfId="14" applyFont="1" applyFill="1" applyBorder="1" applyAlignment="1">
      <alignment horizontal="center" vertical="center"/>
    </xf>
    <xf numFmtId="9" fontId="9" fillId="2" borderId="1" xfId="14" applyNumberFormat="1" applyFont="1" applyFill="1" applyBorder="1" applyAlignment="1">
      <alignment horizontal="center" vertical="center"/>
    </xf>
    <xf numFmtId="0" fontId="9" fillId="0" borderId="1" xfId="14" applyFont="1" applyBorder="1" applyAlignment="1">
      <alignment horizontal="center" vertical="center" wrapText="1"/>
    </xf>
    <xf numFmtId="9" fontId="9" fillId="0" borderId="1" xfId="14" applyNumberFormat="1" applyFont="1" applyBorder="1" applyAlignment="1">
      <alignment horizontal="center" vertical="center" wrapText="1"/>
    </xf>
    <xf numFmtId="0" fontId="4" fillId="0" borderId="1" xfId="14" applyFont="1" applyBorder="1" applyAlignment="1">
      <alignment horizontal="center" vertical="center"/>
    </xf>
    <xf numFmtId="0" fontId="4" fillId="0" borderId="1" xfId="6" applyNumberFormat="1" applyFont="1" applyFill="1" applyBorder="1" applyAlignment="1">
      <alignment horizontal="center" vertical="center" wrapText="1"/>
    </xf>
    <xf numFmtId="0" fontId="9" fillId="5" borderId="1" xfId="19" applyFont="1" applyFill="1" applyBorder="1" applyAlignment="1">
      <alignment horizontal="center" vertical="center" wrapText="1"/>
    </xf>
    <xf numFmtId="9" fontId="4" fillId="5" borderId="1" xfId="6" applyFont="1" applyFill="1" applyBorder="1" applyAlignment="1">
      <alignment horizontal="center" vertical="center" wrapText="1"/>
    </xf>
    <xf numFmtId="9" fontId="14" fillId="5" borderId="1" xfId="6" applyFont="1" applyFill="1" applyBorder="1" applyAlignment="1">
      <alignment horizontal="center" vertical="center"/>
    </xf>
    <xf numFmtId="9" fontId="9" fillId="5" borderId="1" xfId="6" applyFont="1" applyFill="1" applyBorder="1" applyAlignment="1">
      <alignment horizontal="center" vertical="center" wrapText="1"/>
    </xf>
    <xf numFmtId="0" fontId="4" fillId="0" borderId="0" xfId="19" applyFont="1" applyAlignment="1">
      <alignment horizontal="justify" vertical="center"/>
    </xf>
    <xf numFmtId="0" fontId="4" fillId="5" borderId="1" xfId="19" applyFont="1" applyFill="1" applyBorder="1" applyAlignment="1">
      <alignment horizontal="center" vertical="center"/>
    </xf>
    <xf numFmtId="0" fontId="4" fillId="6" borderId="0" xfId="19" applyFont="1" applyFill="1" applyAlignment="1">
      <alignment vertical="center"/>
    </xf>
    <xf numFmtId="0" fontId="4" fillId="6" borderId="0" xfId="19" applyFont="1" applyFill="1" applyAlignment="1">
      <alignment horizontal="center" vertical="center"/>
    </xf>
    <xf numFmtId="0" fontId="9" fillId="6" borderId="0" xfId="19" applyFont="1" applyFill="1" applyAlignment="1">
      <alignment vertical="center"/>
    </xf>
    <xf numFmtId="0" fontId="9" fillId="6" borderId="0" xfId="19" applyFont="1" applyFill="1" applyAlignment="1">
      <alignment horizontal="center" vertical="center"/>
    </xf>
    <xf numFmtId="0" fontId="9" fillId="0" borderId="0" xfId="19" applyFont="1" applyAlignment="1">
      <alignment vertical="center"/>
    </xf>
    <xf numFmtId="0" fontId="9" fillId="6" borderId="0" xfId="19" applyFont="1" applyFill="1" applyAlignment="1">
      <alignment horizontal="center" vertical="center" wrapText="1"/>
    </xf>
    <xf numFmtId="0" fontId="4" fillId="0" borderId="0" xfId="19" applyFont="1" applyAlignment="1">
      <alignment horizontal="center" vertical="center"/>
    </xf>
    <xf numFmtId="0" fontId="9" fillId="6" borderId="0" xfId="19" applyFont="1" applyFill="1" applyAlignment="1">
      <alignment vertical="center" wrapText="1"/>
    </xf>
    <xf numFmtId="0" fontId="9" fillId="8" borderId="3" xfId="19" applyFont="1" applyFill="1" applyBorder="1" applyAlignment="1">
      <alignment vertical="center" wrapText="1"/>
    </xf>
    <xf numFmtId="0" fontId="9" fillId="2" borderId="1" xfId="2" applyFont="1" applyFill="1" applyBorder="1" applyAlignment="1">
      <alignment horizontal="center" vertical="center"/>
    </xf>
    <xf numFmtId="9" fontId="9" fillId="2" borderId="1" xfId="2" applyNumberFormat="1" applyFont="1" applyFill="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164" fontId="4" fillId="0" borderId="1" xfId="5" applyNumberFormat="1" applyFont="1" applyFill="1" applyBorder="1" applyAlignment="1">
      <alignment horizontal="center" vertical="center" wrapText="1"/>
    </xf>
    <xf numFmtId="9" fontId="4" fillId="0" borderId="1" xfId="2" applyNumberFormat="1" applyFont="1" applyBorder="1" applyAlignment="1">
      <alignment horizontal="center" vertical="center"/>
    </xf>
    <xf numFmtId="9" fontId="4" fillId="0" borderId="1" xfId="5" applyNumberFormat="1" applyFont="1" applyFill="1" applyBorder="1" applyAlignment="1">
      <alignment horizontal="center" vertical="center" wrapText="1"/>
    </xf>
    <xf numFmtId="165" fontId="14" fillId="5" borderId="5" xfId="6" applyNumberFormat="1" applyFont="1" applyFill="1" applyBorder="1" applyAlignment="1">
      <alignment vertical="center" wrapText="1"/>
    </xf>
    <xf numFmtId="165" fontId="4" fillId="0" borderId="1" xfId="6" applyNumberFormat="1" applyFont="1" applyFill="1" applyBorder="1" applyAlignment="1">
      <alignment horizontal="center" vertical="center"/>
    </xf>
    <xf numFmtId="165" fontId="14" fillId="2" borderId="1" xfId="2" applyNumberFormat="1" applyFont="1" applyFill="1" applyBorder="1" applyAlignment="1">
      <alignment horizontal="center" vertical="center"/>
    </xf>
    <xf numFmtId="165" fontId="4" fillId="0" borderId="1" xfId="6" applyNumberFormat="1" applyFont="1" applyBorder="1" applyAlignment="1">
      <alignment horizontal="center" vertical="center" wrapText="1"/>
    </xf>
    <xf numFmtId="0" fontId="9" fillId="0" borderId="3" xfId="19" applyFont="1" applyBorder="1" applyAlignment="1">
      <alignment vertical="center" wrapText="1"/>
    </xf>
    <xf numFmtId="0" fontId="9" fillId="8" borderId="8" xfId="19" applyFont="1" applyFill="1" applyBorder="1" applyAlignment="1">
      <alignment vertical="center" wrapText="1"/>
    </xf>
    <xf numFmtId="0" fontId="9" fillId="8" borderId="16" xfId="6" applyNumberFormat="1" applyFont="1" applyFill="1" applyBorder="1" applyAlignment="1">
      <alignment vertical="center" wrapText="1"/>
    </xf>
    <xf numFmtId="0" fontId="9" fillId="2" borderId="12" xfId="2" applyFont="1" applyFill="1" applyBorder="1" applyAlignment="1">
      <alignment horizontal="center" vertical="center" wrapText="1"/>
    </xf>
    <xf numFmtId="0" fontId="8" fillId="0" borderId="1" xfId="2" applyFont="1" applyBorder="1" applyAlignment="1">
      <alignment horizontal="center" vertical="center"/>
    </xf>
    <xf numFmtId="0" fontId="9" fillId="10" borderId="1" xfId="2" applyFont="1" applyFill="1" applyBorder="1" applyAlignment="1">
      <alignment vertical="center" wrapText="1"/>
    </xf>
    <xf numFmtId="0" fontId="14" fillId="10" borderId="1" xfId="2" applyFont="1" applyFill="1" applyBorder="1" applyAlignment="1">
      <alignment horizontal="center" vertical="center"/>
    </xf>
    <xf numFmtId="49" fontId="4" fillId="0" borderId="1" xfId="2" applyNumberFormat="1" applyFont="1" applyBorder="1" applyAlignment="1">
      <alignment horizontal="left" vertical="center"/>
    </xf>
    <xf numFmtId="49" fontId="14" fillId="0" borderId="0" xfId="2" applyNumberFormat="1" applyFont="1" applyAlignment="1">
      <alignment horizontal="left" vertical="center"/>
    </xf>
    <xf numFmtId="0" fontId="14" fillId="0" borderId="0" xfId="2" applyFont="1" applyAlignment="1">
      <alignment horizontal="center" vertical="center"/>
    </xf>
    <xf numFmtId="0" fontId="14" fillId="0" borderId="0" xfId="2" applyFont="1" applyAlignment="1">
      <alignment vertical="center"/>
    </xf>
    <xf numFmtId="9" fontId="9" fillId="2" borderId="1" xfId="2" applyNumberFormat="1" applyFont="1" applyFill="1" applyBorder="1" applyAlignment="1">
      <alignment horizontal="center" vertical="center" wrapText="1"/>
    </xf>
    <xf numFmtId="0" fontId="4" fillId="9" borderId="12" xfId="0" applyFont="1" applyFill="1" applyBorder="1" applyAlignment="1">
      <alignment vertical="center"/>
    </xf>
    <xf numFmtId="0" fontId="4" fillId="0" borderId="12" xfId="0" applyFont="1" applyBorder="1" applyAlignment="1">
      <alignment horizontal="center" vertical="center"/>
    </xf>
    <xf numFmtId="49" fontId="9" fillId="9" borderId="1" xfId="0" applyNumberFormat="1" applyFont="1" applyFill="1" applyBorder="1" applyAlignment="1">
      <alignment vertical="center"/>
    </xf>
    <xf numFmtId="49" fontId="4" fillId="0" borderId="1" xfId="0" applyNumberFormat="1" applyFont="1" applyBorder="1" applyAlignment="1">
      <alignment vertical="center" wrapText="1"/>
    </xf>
    <xf numFmtId="9" fontId="12" fillId="0" borderId="1" xfId="6" applyFont="1" applyBorder="1" applyAlignment="1">
      <alignment horizontal="center" vertical="center" wrapText="1"/>
    </xf>
    <xf numFmtId="0" fontId="6" fillId="0" borderId="0" xfId="2" applyFont="1" applyAlignment="1">
      <alignment horizontal="center" vertical="center" wrapText="1"/>
    </xf>
    <xf numFmtId="0" fontId="28" fillId="0" borderId="0" xfId="0" applyFont="1" applyAlignment="1">
      <alignment horizontal="center" vertical="center"/>
    </xf>
    <xf numFmtId="0" fontId="19" fillId="0" borderId="0" xfId="0" applyFont="1" applyAlignment="1">
      <alignment horizontal="center" vertical="center"/>
    </xf>
    <xf numFmtId="0" fontId="4" fillId="0" borderId="0" xfId="0" applyFont="1" applyAlignment="1">
      <alignment horizontal="center" vertical="center"/>
    </xf>
    <xf numFmtId="9" fontId="9" fillId="3" borderId="1" xfId="2" applyNumberFormat="1" applyFont="1" applyFill="1" applyBorder="1" applyAlignment="1">
      <alignment horizontal="center" vertical="center"/>
    </xf>
    <xf numFmtId="164" fontId="4" fillId="0" borderId="1" xfId="1" applyNumberFormat="1" applyFont="1" applyFill="1" applyBorder="1" applyAlignment="1">
      <alignment horizontal="center" vertical="center" wrapText="1"/>
    </xf>
    <xf numFmtId="9" fontId="6" fillId="0" borderId="0" xfId="2" applyNumberFormat="1" applyFont="1" applyAlignment="1">
      <alignment horizontal="center" vertical="center" wrapText="1"/>
    </xf>
    <xf numFmtId="9" fontId="19" fillId="0" borderId="0" xfId="0" applyNumberFormat="1" applyFont="1" applyAlignment="1">
      <alignment horizontal="center" vertical="center"/>
    </xf>
    <xf numFmtId="9" fontId="4" fillId="0" borderId="0" xfId="0" applyNumberFormat="1" applyFont="1" applyAlignment="1">
      <alignment horizontal="center" vertical="center"/>
    </xf>
    <xf numFmtId="9" fontId="4" fillId="0" borderId="1" xfId="1" applyNumberFormat="1" applyFont="1" applyFill="1" applyBorder="1" applyAlignment="1">
      <alignment horizontal="center" vertical="center" wrapText="1"/>
    </xf>
    <xf numFmtId="9" fontId="8" fillId="0" borderId="1" xfId="2" applyNumberFormat="1" applyFont="1" applyBorder="1" applyAlignment="1">
      <alignment horizontal="center" vertical="center"/>
    </xf>
    <xf numFmtId="9" fontId="8" fillId="0" borderId="0" xfId="2" applyNumberFormat="1" applyFont="1" applyAlignment="1">
      <alignment horizontal="center" vertical="center"/>
    </xf>
    <xf numFmtId="9" fontId="4" fillId="0" borderId="0" xfId="2" applyNumberFormat="1" applyFont="1" applyAlignment="1">
      <alignment horizontal="center" vertical="center"/>
    </xf>
    <xf numFmtId="49" fontId="4" fillId="0" borderId="1" xfId="17" applyNumberFormat="1" applyFont="1" applyFill="1" applyBorder="1" applyAlignment="1">
      <alignment vertical="center" wrapText="1"/>
    </xf>
    <xf numFmtId="9" fontId="12" fillId="0" borderId="1" xfId="0" applyNumberFormat="1" applyFont="1" applyBorder="1" applyAlignment="1">
      <alignment horizontal="left" vertical="center" wrapText="1"/>
    </xf>
    <xf numFmtId="49" fontId="4" fillId="0" borderId="1" xfId="0" applyNumberFormat="1" applyFont="1" applyBorder="1" applyAlignment="1">
      <alignment horizontal="left" vertical="center" wrapText="1"/>
    </xf>
    <xf numFmtId="0" fontId="19" fillId="0" borderId="0" xfId="2" applyFont="1" applyAlignment="1">
      <alignment horizontal="center" vertical="center" wrapText="1"/>
    </xf>
    <xf numFmtId="9" fontId="14" fillId="2" borderId="1" xfId="2" applyNumberFormat="1" applyFont="1" applyFill="1" applyBorder="1" applyAlignment="1">
      <alignment horizontal="center" vertical="center" wrapText="1"/>
    </xf>
    <xf numFmtId="164" fontId="12" fillId="0" borderId="1" xfId="1" applyNumberFormat="1" applyFont="1" applyFill="1" applyBorder="1" applyAlignment="1">
      <alignment horizontal="center" vertical="center" wrapText="1"/>
    </xf>
    <xf numFmtId="0" fontId="12" fillId="0" borderId="1" xfId="2" applyFont="1" applyBorder="1" applyAlignment="1">
      <alignment horizontal="center" vertical="center"/>
    </xf>
    <xf numFmtId="0" fontId="12" fillId="0" borderId="0" xfId="2" applyFont="1" applyAlignment="1">
      <alignment horizontal="center" vertical="center"/>
    </xf>
    <xf numFmtId="0" fontId="14" fillId="6" borderId="0" xfId="2" applyFont="1" applyFill="1" applyAlignment="1">
      <alignment horizontal="center" vertical="center"/>
    </xf>
    <xf numFmtId="0" fontId="12" fillId="5" borderId="1" xfId="2" applyFont="1" applyFill="1" applyBorder="1" applyAlignment="1">
      <alignment horizontal="center" vertical="center"/>
    </xf>
    <xf numFmtId="49" fontId="12" fillId="0" borderId="1" xfId="15" applyNumberFormat="1" applyFont="1" applyBorder="1" applyAlignment="1">
      <alignment vertical="top" wrapText="1"/>
    </xf>
    <xf numFmtId="0" fontId="12" fillId="5" borderId="1" xfId="6" applyNumberFormat="1" applyFont="1" applyFill="1" applyBorder="1" applyAlignment="1">
      <alignment horizontal="center" vertical="center" wrapText="1"/>
    </xf>
    <xf numFmtId="49" fontId="5" fillId="0" borderId="0" xfId="0" applyNumberFormat="1" applyFont="1" applyAlignment="1">
      <alignment horizontal="center" vertical="center" wrapText="1"/>
    </xf>
    <xf numFmtId="49" fontId="19" fillId="0" borderId="0" xfId="0" applyNumberFormat="1" applyFont="1" applyAlignment="1">
      <alignment horizontal="center" vertical="center" wrapText="1"/>
    </xf>
    <xf numFmtId="49" fontId="14" fillId="0" borderId="0" xfId="0" applyNumberFormat="1" applyFont="1" applyAlignment="1">
      <alignment horizontal="left" vertical="center" wrapText="1"/>
    </xf>
    <xf numFmtId="0" fontId="27" fillId="0" borderId="0" xfId="0" applyFont="1" applyAlignment="1">
      <alignment horizontal="left" vertical="center" wrapText="1"/>
    </xf>
    <xf numFmtId="0" fontId="5" fillId="0" borderId="0" xfId="0" applyFont="1" applyAlignment="1">
      <alignment horizontal="left" vertical="center" wrapText="1"/>
    </xf>
    <xf numFmtId="0" fontId="20" fillId="0" borderId="0" xfId="0" applyFont="1" applyAlignment="1">
      <alignment horizontal="left" vertical="center" wrapText="1"/>
    </xf>
    <xf numFmtId="0" fontId="32" fillId="3" borderId="21" xfId="0" applyFont="1" applyFill="1" applyBorder="1" applyAlignment="1">
      <alignment horizontal="left" vertical="center"/>
    </xf>
    <xf numFmtId="0" fontId="32" fillId="3" borderId="0" xfId="0" applyFont="1" applyFill="1" applyAlignment="1">
      <alignment horizontal="left" vertical="center"/>
    </xf>
    <xf numFmtId="0" fontId="16" fillId="0" borderId="0" xfId="0" applyFont="1" applyAlignment="1">
      <alignment horizontal="left" vertical="center" wrapText="1"/>
    </xf>
    <xf numFmtId="0" fontId="9" fillId="8" borderId="7" xfId="2" applyFont="1" applyFill="1" applyBorder="1" applyAlignment="1">
      <alignment horizontal="left" vertical="center" wrapText="1"/>
    </xf>
    <xf numFmtId="0" fontId="9" fillId="0" borderId="3" xfId="2" applyFont="1" applyBorder="1" applyAlignment="1">
      <alignment horizontal="left" vertical="center" wrapText="1"/>
    </xf>
    <xf numFmtId="0" fontId="9" fillId="8" borderId="15" xfId="2" applyFont="1" applyFill="1" applyBorder="1" applyAlignment="1">
      <alignment horizontal="left" vertical="center" wrapText="1"/>
    </xf>
    <xf numFmtId="0" fontId="9" fillId="0" borderId="0" xfId="2" applyFont="1" applyAlignment="1">
      <alignment horizontal="left" vertical="center" wrapText="1"/>
    </xf>
    <xf numFmtId="0" fontId="9" fillId="8" borderId="14" xfId="6" applyNumberFormat="1" applyFont="1" applyFill="1" applyBorder="1" applyAlignment="1">
      <alignment horizontal="left" vertical="center" wrapText="1"/>
    </xf>
    <xf numFmtId="0" fontId="31" fillId="0" borderId="21" xfId="0" applyFont="1" applyBorder="1" applyAlignment="1">
      <alignment horizontal="left" vertical="center" wrapText="1"/>
    </xf>
    <xf numFmtId="0" fontId="31" fillId="0" borderId="0" xfId="0" applyFont="1" applyAlignment="1">
      <alignment horizontal="left" vertical="center" wrapText="1"/>
    </xf>
    <xf numFmtId="0" fontId="4" fillId="2" borderId="12" xfId="2" applyFont="1" applyFill="1" applyBorder="1" applyAlignment="1">
      <alignment horizontal="center" vertical="center"/>
    </xf>
    <xf numFmtId="0" fontId="4" fillId="2" borderId="9" xfId="2" applyFont="1" applyFill="1" applyBorder="1" applyAlignment="1">
      <alignment horizontal="center" vertical="center"/>
    </xf>
    <xf numFmtId="0" fontId="4" fillId="2" borderId="10" xfId="2" applyFont="1" applyFill="1" applyBorder="1" applyAlignment="1">
      <alignment horizontal="center" vertical="center"/>
    </xf>
    <xf numFmtId="0" fontId="14" fillId="5" borderId="6" xfId="2" applyFont="1" applyFill="1" applyBorder="1" applyAlignment="1">
      <alignment horizontal="left" vertical="center"/>
    </xf>
    <xf numFmtId="0" fontId="14" fillId="5" borderId="3" xfId="2" applyFont="1" applyFill="1" applyBorder="1" applyAlignment="1">
      <alignment horizontal="left" vertical="center"/>
    </xf>
    <xf numFmtId="0" fontId="14" fillId="5" borderId="2" xfId="2" applyFont="1" applyFill="1" applyBorder="1" applyAlignment="1">
      <alignment horizontal="left" vertical="center"/>
    </xf>
    <xf numFmtId="165" fontId="14" fillId="5" borderId="4" xfId="6" applyNumberFormat="1" applyFont="1" applyFill="1" applyBorder="1" applyAlignment="1">
      <alignment horizontal="left" vertical="center" wrapText="1"/>
    </xf>
    <xf numFmtId="165" fontId="14" fillId="5" borderId="0" xfId="6" applyNumberFormat="1" applyFont="1" applyFill="1" applyBorder="1" applyAlignment="1">
      <alignment horizontal="left" vertical="center" wrapText="1"/>
    </xf>
    <xf numFmtId="0" fontId="31" fillId="12" borderId="21" xfId="0" applyFont="1" applyFill="1" applyBorder="1" applyAlignment="1">
      <alignment horizontal="left" vertical="center" wrapText="1"/>
    </xf>
    <xf numFmtId="0" fontId="31" fillId="12" borderId="0" xfId="0" applyFont="1" applyFill="1" applyAlignment="1">
      <alignment horizontal="left" vertical="center" wrapText="1"/>
    </xf>
    <xf numFmtId="0" fontId="16" fillId="0" borderId="4" xfId="13" applyFont="1" applyBorder="1" applyAlignment="1">
      <alignment horizontal="left" vertical="center" wrapText="1"/>
    </xf>
    <xf numFmtId="0" fontId="16" fillId="0" borderId="0" xfId="13" applyFont="1" applyAlignment="1">
      <alignment horizontal="left" vertical="center" wrapText="1"/>
    </xf>
    <xf numFmtId="0" fontId="9" fillId="8" borderId="17" xfId="19" applyFont="1" applyFill="1" applyBorder="1" applyAlignment="1">
      <alignment horizontal="left" vertical="center" wrapText="1"/>
    </xf>
    <xf numFmtId="0" fontId="9" fillId="8" borderId="13" xfId="19" applyFont="1" applyFill="1" applyBorder="1" applyAlignment="1">
      <alignment horizontal="left" vertical="center" wrapText="1"/>
    </xf>
    <xf numFmtId="0" fontId="9" fillId="13" borderId="1" xfId="19" applyFont="1" applyFill="1" applyBorder="1" applyAlignment="1">
      <alignment horizontal="left" vertical="center"/>
    </xf>
    <xf numFmtId="0" fontId="9" fillId="13" borderId="12" xfId="19" applyFont="1" applyFill="1" applyBorder="1" applyAlignment="1">
      <alignment horizontal="left" vertical="center"/>
    </xf>
    <xf numFmtId="0" fontId="9" fillId="13" borderId="9" xfId="19" applyFont="1" applyFill="1" applyBorder="1" applyAlignment="1">
      <alignment horizontal="left" vertical="center"/>
    </xf>
    <xf numFmtId="0" fontId="9" fillId="13" borderId="10" xfId="19" applyFont="1" applyFill="1" applyBorder="1" applyAlignment="1">
      <alignment horizontal="left" vertical="center"/>
    </xf>
    <xf numFmtId="164" fontId="4" fillId="5" borderId="1" xfId="17" applyNumberFormat="1" applyFont="1" applyFill="1" applyBorder="1" applyAlignment="1">
      <alignment horizontal="left" vertical="center" wrapText="1"/>
    </xf>
    <xf numFmtId="0" fontId="9" fillId="2" borderId="1" xfId="14" applyFont="1" applyFill="1" applyBorder="1" applyAlignment="1">
      <alignment horizontal="center" vertical="center"/>
    </xf>
    <xf numFmtId="0" fontId="9" fillId="0" borderId="1" xfId="14" applyFont="1" applyBorder="1" applyAlignment="1">
      <alignment horizontal="center" vertical="center" wrapText="1"/>
    </xf>
    <xf numFmtId="0" fontId="4" fillId="0" borderId="12" xfId="17" applyNumberFormat="1" applyFont="1" applyFill="1" applyBorder="1" applyAlignment="1">
      <alignment horizontal="left" vertical="center" wrapText="1"/>
    </xf>
    <xf numFmtId="0" fontId="4" fillId="0" borderId="9" xfId="17" applyNumberFormat="1" applyFont="1" applyFill="1" applyBorder="1" applyAlignment="1">
      <alignment horizontal="left" vertical="center" wrapText="1"/>
    </xf>
    <xf numFmtId="0" fontId="4" fillId="0" borderId="10" xfId="17" applyNumberFormat="1" applyFont="1" applyFill="1" applyBorder="1" applyAlignment="1">
      <alignment horizontal="left" vertical="center" wrapText="1"/>
    </xf>
    <xf numFmtId="0" fontId="9" fillId="5" borderId="1" xfId="19" applyFont="1" applyFill="1" applyBorder="1" applyAlignment="1">
      <alignment horizontal="center" vertical="center"/>
    </xf>
    <xf numFmtId="0" fontId="9" fillId="0" borderId="1" xfId="19" applyFont="1" applyBorder="1" applyAlignment="1">
      <alignment horizontal="center" vertical="center" wrapText="1"/>
    </xf>
    <xf numFmtId="0" fontId="4" fillId="5" borderId="1" xfId="17" applyNumberFormat="1" applyFont="1" applyFill="1" applyBorder="1" applyAlignment="1">
      <alignment horizontal="justify" vertical="center" wrapText="1"/>
    </xf>
    <xf numFmtId="0" fontId="16" fillId="0" borderId="1" xfId="6" applyNumberFormat="1" applyFont="1" applyBorder="1" applyAlignment="1">
      <alignment horizontal="center" vertical="center" wrapText="1"/>
    </xf>
    <xf numFmtId="0" fontId="16" fillId="0" borderId="1" xfId="6" applyNumberFormat="1" applyFont="1" applyBorder="1" applyAlignment="1">
      <alignment horizontal="center" vertical="center"/>
    </xf>
    <xf numFmtId="0" fontId="4" fillId="5" borderId="1" xfId="19" applyFont="1" applyFill="1" applyBorder="1" applyAlignment="1">
      <alignment horizontal="left" vertical="center"/>
    </xf>
    <xf numFmtId="9" fontId="4" fillId="5" borderId="1" xfId="13" quotePrefix="1" applyNumberFormat="1" applyFont="1" applyFill="1" applyBorder="1" applyAlignment="1">
      <alignment horizontal="left" vertical="center" wrapText="1"/>
    </xf>
    <xf numFmtId="9" fontId="4" fillId="5" borderId="1" xfId="13" applyNumberFormat="1" applyFont="1" applyFill="1" applyBorder="1" applyAlignment="1">
      <alignment horizontal="left" vertical="center"/>
    </xf>
    <xf numFmtId="0" fontId="4" fillId="13" borderId="12" xfId="19" applyFont="1" applyFill="1" applyBorder="1" applyAlignment="1">
      <alignment horizontal="center" vertical="center"/>
    </xf>
    <xf numFmtId="0" fontId="4" fillId="13" borderId="9" xfId="19" applyFont="1" applyFill="1" applyBorder="1" applyAlignment="1">
      <alignment horizontal="center" vertical="center"/>
    </xf>
    <xf numFmtId="0" fontId="4" fillId="13" borderId="10" xfId="19" applyFont="1" applyFill="1" applyBorder="1" applyAlignment="1">
      <alignment horizontal="center" vertical="center"/>
    </xf>
    <xf numFmtId="9" fontId="9" fillId="5" borderId="1" xfId="13" applyNumberFormat="1" applyFont="1" applyFill="1" applyBorder="1" applyAlignment="1">
      <alignment horizontal="center" vertical="top"/>
    </xf>
    <xf numFmtId="0" fontId="9" fillId="5" borderId="1" xfId="19" applyFont="1" applyFill="1" applyBorder="1" applyAlignment="1">
      <alignment horizontal="center" vertical="top"/>
    </xf>
  </cellXfs>
  <cellStyles count="20">
    <cellStyle name="Comma" xfId="1" builtinId="3"/>
    <cellStyle name="Comma 2" xfId="12" xr:uid="{E273CA45-6068-0847-AB21-CA3BFFECE2B5}"/>
    <cellStyle name="Comma 2 2" xfId="18" xr:uid="{F5CE9302-6892-A54E-BEC7-55C3C8F39F06}"/>
    <cellStyle name="Comma 2 28" xfId="3" xr:uid="{0B8A7000-98EB-F644-BCC5-4EE33F8D0B48}"/>
    <cellStyle name="Comma 3" xfId="5" xr:uid="{212BFB32-6884-3C40-A526-08C28346C0C2}"/>
    <cellStyle name="Comma 3 2" xfId="17" xr:uid="{B1DEB956-F175-4449-AD3D-F6EAB8F46B75}"/>
    <cellStyle name="Comma 3 3" xfId="9" xr:uid="{1F69EFBD-F4FA-AD42-96B1-70D830851F0F}"/>
    <cellStyle name="Hyperlink" xfId="11" builtinId="8"/>
    <cellStyle name="Normal" xfId="0" builtinId="0"/>
    <cellStyle name="Normal 10" xfId="15" xr:uid="{305C11DE-6B3E-44A1-8709-7100FC1F42FF}"/>
    <cellStyle name="Normal 10 2" xfId="16" xr:uid="{1E536739-00D9-439C-817E-A0377E80DD0D}"/>
    <cellStyle name="Normal 2" xfId="10" xr:uid="{928F3854-4288-4E45-8D64-71FE5A1A43BC}"/>
    <cellStyle name="Normal 2 2" xfId="8" xr:uid="{F71A1B45-2CA5-584A-98C0-237752123E6B}"/>
    <cellStyle name="Normal 2 3 3" xfId="2" xr:uid="{76BDBF5F-33F9-DC4D-9F32-1E2A0E13C4F3}"/>
    <cellStyle name="Normal 2 3 3 2" xfId="14" xr:uid="{03BBA131-10E9-8B48-AF41-3F245B8D4DB6}"/>
    <cellStyle name="Normal 2 3 3 2 2" xfId="19" xr:uid="{3AB6DC1A-02A1-BF46-97D7-CE4C5F946BE2}"/>
    <cellStyle name="Normal 3" xfId="7" xr:uid="{AFF38089-7A38-7040-BFB0-B280BF0EF748}"/>
    <cellStyle name="Normal 4" xfId="13" xr:uid="{3ED8D0A8-B305-1C49-A75D-C25A4809B2BA}"/>
    <cellStyle name="Percent" xfId="6" builtinId="5"/>
    <cellStyle name="Percent 2" xfId="4" xr:uid="{ECFB5922-88BD-EC4D-920A-7108675201DF}"/>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DEBF7"/>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427290</xdr:colOff>
      <xdr:row>0</xdr:row>
      <xdr:rowOff>11869</xdr:rowOff>
    </xdr:from>
    <xdr:to>
      <xdr:col>9</xdr:col>
      <xdr:colOff>1036175</xdr:colOff>
      <xdr:row>2</xdr:row>
      <xdr:rowOff>80561</xdr:rowOff>
    </xdr:to>
    <xdr:pic>
      <xdr:nvPicPr>
        <xdr:cNvPr id="3" name="Picture 2">
          <a:extLst>
            <a:ext uri="{FF2B5EF4-FFF2-40B4-BE49-F238E27FC236}">
              <a16:creationId xmlns:a16="http://schemas.microsoft.com/office/drawing/2014/main" id="{7B349440-6606-6C42-8F8D-3D916934A12A}"/>
            </a:ext>
          </a:extLst>
        </xdr:cNvPr>
        <xdr:cNvPicPr>
          <a:picLocks noChangeAspect="1"/>
        </xdr:cNvPicPr>
      </xdr:nvPicPr>
      <xdr:blipFill>
        <a:blip xmlns:r="http://schemas.openxmlformats.org/officeDocument/2006/relationships" r:embed="rId1"/>
        <a:stretch>
          <a:fillRect/>
        </a:stretch>
      </xdr:blipFill>
      <xdr:spPr>
        <a:xfrm>
          <a:off x="10385514" y="11869"/>
          <a:ext cx="608885" cy="5434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362747</xdr:colOff>
      <xdr:row>0</xdr:row>
      <xdr:rowOff>27882</xdr:rowOff>
    </xdr:from>
    <xdr:to>
      <xdr:col>4</xdr:col>
      <xdr:colOff>800101</xdr:colOff>
      <xdr:row>2</xdr:row>
      <xdr:rowOff>25400</xdr:rowOff>
    </xdr:to>
    <xdr:pic>
      <xdr:nvPicPr>
        <xdr:cNvPr id="2" name="Picture 1">
          <a:extLst>
            <a:ext uri="{FF2B5EF4-FFF2-40B4-BE49-F238E27FC236}">
              <a16:creationId xmlns:a16="http://schemas.microsoft.com/office/drawing/2014/main" id="{23E722D5-75B6-4782-BE70-2942CE49F8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4747" y="27882"/>
          <a:ext cx="437354" cy="3531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260927</xdr:colOff>
      <xdr:row>0</xdr:row>
      <xdr:rowOff>0</xdr:rowOff>
    </xdr:from>
    <xdr:to>
      <xdr:col>8</xdr:col>
      <xdr:colOff>979215</xdr:colOff>
      <xdr:row>2</xdr:row>
      <xdr:rowOff>235758</xdr:rowOff>
    </xdr:to>
    <xdr:pic>
      <xdr:nvPicPr>
        <xdr:cNvPr id="5" name="Picture 4">
          <a:extLst>
            <a:ext uri="{FF2B5EF4-FFF2-40B4-BE49-F238E27FC236}">
              <a16:creationId xmlns:a16="http://schemas.microsoft.com/office/drawing/2014/main" id="{C5BD2FEE-2CF5-5544-A8CF-08B0173C8F87}"/>
            </a:ext>
          </a:extLst>
        </xdr:cNvPr>
        <xdr:cNvPicPr>
          <a:picLocks noChangeAspect="1"/>
        </xdr:cNvPicPr>
      </xdr:nvPicPr>
      <xdr:blipFill>
        <a:blip xmlns:r="http://schemas.openxmlformats.org/officeDocument/2006/relationships" r:embed="rId1"/>
        <a:stretch>
          <a:fillRect/>
        </a:stretch>
      </xdr:blipFill>
      <xdr:spPr>
        <a:xfrm>
          <a:off x="15132627" y="0"/>
          <a:ext cx="718288" cy="6675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260927</xdr:colOff>
      <xdr:row>0</xdr:row>
      <xdr:rowOff>0</xdr:rowOff>
    </xdr:from>
    <xdr:to>
      <xdr:col>12</xdr:col>
      <xdr:colOff>979215</xdr:colOff>
      <xdr:row>2</xdr:row>
      <xdr:rowOff>235758</xdr:rowOff>
    </xdr:to>
    <xdr:pic>
      <xdr:nvPicPr>
        <xdr:cNvPr id="2" name="Picture 1">
          <a:extLst>
            <a:ext uri="{FF2B5EF4-FFF2-40B4-BE49-F238E27FC236}">
              <a16:creationId xmlns:a16="http://schemas.microsoft.com/office/drawing/2014/main" id="{5BA02306-9794-1C4C-978F-CB1C7515F37E}"/>
            </a:ext>
          </a:extLst>
        </xdr:cNvPr>
        <xdr:cNvPicPr>
          <a:picLocks noChangeAspect="1"/>
        </xdr:cNvPicPr>
      </xdr:nvPicPr>
      <xdr:blipFill>
        <a:blip xmlns:r="http://schemas.openxmlformats.org/officeDocument/2006/relationships" r:embed="rId1"/>
        <a:stretch>
          <a:fillRect/>
        </a:stretch>
      </xdr:blipFill>
      <xdr:spPr>
        <a:xfrm>
          <a:off x="15132627" y="0"/>
          <a:ext cx="718288" cy="6675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269333</xdr:colOff>
      <xdr:row>30</xdr:row>
      <xdr:rowOff>296894</xdr:rowOff>
    </xdr:from>
    <xdr:to>
      <xdr:col>7</xdr:col>
      <xdr:colOff>487680</xdr:colOff>
      <xdr:row>30</xdr:row>
      <xdr:rowOff>599440</xdr:rowOff>
    </xdr:to>
    <xdr:cxnSp macro="">
      <xdr:nvCxnSpPr>
        <xdr:cNvPr id="2" name="Straight Arrow Connector 1">
          <a:extLst>
            <a:ext uri="{FF2B5EF4-FFF2-40B4-BE49-F238E27FC236}">
              <a16:creationId xmlns:a16="http://schemas.microsoft.com/office/drawing/2014/main" id="{154877C9-DB19-3C4A-BA5A-DCA86CA541C6}"/>
            </a:ext>
          </a:extLst>
        </xdr:cNvPr>
        <xdr:cNvCxnSpPr>
          <a:cxnSpLocks noChangeShapeType="1"/>
        </xdr:cNvCxnSpPr>
      </xdr:nvCxnSpPr>
      <xdr:spPr>
        <a:xfrm>
          <a:off x="6771733" y="7662894"/>
          <a:ext cx="104384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30</xdr:row>
      <xdr:rowOff>467071</xdr:rowOff>
    </xdr:from>
    <xdr:to>
      <xdr:col>9</xdr:col>
      <xdr:colOff>479328</xdr:colOff>
      <xdr:row>30</xdr:row>
      <xdr:rowOff>468086</xdr:rowOff>
    </xdr:to>
    <xdr:cxnSp macro="">
      <xdr:nvCxnSpPr>
        <xdr:cNvPr id="3" name="Straight Arrow Connector 2">
          <a:extLst>
            <a:ext uri="{FF2B5EF4-FFF2-40B4-BE49-F238E27FC236}">
              <a16:creationId xmlns:a16="http://schemas.microsoft.com/office/drawing/2014/main" id="{0569F2E0-145C-364E-8CAB-D75140645209}"/>
            </a:ext>
          </a:extLst>
        </xdr:cNvPr>
        <xdr:cNvCxnSpPr>
          <a:cxnSpLocks noChangeShapeType="1"/>
        </xdr:cNvCxnSpPr>
      </xdr:nvCxnSpPr>
      <xdr:spPr>
        <a:xfrm flipV="1">
          <a:off x="8449490" y="7833071"/>
          <a:ext cx="100873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30</xdr:row>
      <xdr:rowOff>305212</xdr:rowOff>
    </xdr:from>
    <xdr:to>
      <xdr:col>11</xdr:col>
      <xdr:colOff>467755</xdr:colOff>
      <xdr:row>30</xdr:row>
      <xdr:rowOff>599440</xdr:rowOff>
    </xdr:to>
    <xdr:cxnSp macro="">
      <xdr:nvCxnSpPr>
        <xdr:cNvPr id="4" name="Straight Arrow Connector 3">
          <a:extLst>
            <a:ext uri="{FF2B5EF4-FFF2-40B4-BE49-F238E27FC236}">
              <a16:creationId xmlns:a16="http://schemas.microsoft.com/office/drawing/2014/main" id="{82D41B06-2E0F-1F40-B5D3-AEB2344249DD}"/>
            </a:ext>
          </a:extLst>
        </xdr:cNvPr>
        <xdr:cNvCxnSpPr>
          <a:cxnSpLocks noChangeShapeType="1"/>
        </xdr:cNvCxnSpPr>
      </xdr:nvCxnSpPr>
      <xdr:spPr>
        <a:xfrm flipV="1">
          <a:off x="10190480" y="7671212"/>
          <a:ext cx="90717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19</xdr:row>
      <xdr:rowOff>148244</xdr:rowOff>
    </xdr:from>
    <xdr:to>
      <xdr:col>9</xdr:col>
      <xdr:colOff>629227</xdr:colOff>
      <xdr:row>19</xdr:row>
      <xdr:rowOff>154017</xdr:rowOff>
    </xdr:to>
    <xdr:cxnSp macro="">
      <xdr:nvCxnSpPr>
        <xdr:cNvPr id="5" name="Straight Arrow Connector 4">
          <a:extLst>
            <a:ext uri="{FF2B5EF4-FFF2-40B4-BE49-F238E27FC236}">
              <a16:creationId xmlns:a16="http://schemas.microsoft.com/office/drawing/2014/main" id="{1048F11F-9471-F448-B7C8-C8FE5E9C91BC}"/>
            </a:ext>
          </a:extLst>
        </xdr:cNvPr>
        <xdr:cNvCxnSpPr/>
      </xdr:nvCxnSpPr>
      <xdr:spPr>
        <a:xfrm flipV="1">
          <a:off x="9186718" y="472024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20</xdr:row>
      <xdr:rowOff>132080</xdr:rowOff>
    </xdr:from>
    <xdr:to>
      <xdr:col>9</xdr:col>
      <xdr:colOff>629227</xdr:colOff>
      <xdr:row>20</xdr:row>
      <xdr:rowOff>137853</xdr:rowOff>
    </xdr:to>
    <xdr:cxnSp macro="">
      <xdr:nvCxnSpPr>
        <xdr:cNvPr id="6" name="Straight Arrow Connector 5">
          <a:extLst>
            <a:ext uri="{FF2B5EF4-FFF2-40B4-BE49-F238E27FC236}">
              <a16:creationId xmlns:a16="http://schemas.microsoft.com/office/drawing/2014/main" id="{6E1621BB-EAC0-F241-824B-7C9BB16453DD}"/>
            </a:ext>
          </a:extLst>
        </xdr:cNvPr>
        <xdr:cNvCxnSpPr/>
      </xdr:nvCxnSpPr>
      <xdr:spPr>
        <a:xfrm flipV="1">
          <a:off x="9186718" y="495808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136467</xdr:rowOff>
    </xdr:from>
    <xdr:to>
      <xdr:col>9</xdr:col>
      <xdr:colOff>629227</xdr:colOff>
      <xdr:row>21</xdr:row>
      <xdr:rowOff>142240</xdr:rowOff>
    </xdr:to>
    <xdr:cxnSp macro="">
      <xdr:nvCxnSpPr>
        <xdr:cNvPr id="7" name="Straight Arrow Connector 6">
          <a:extLst>
            <a:ext uri="{FF2B5EF4-FFF2-40B4-BE49-F238E27FC236}">
              <a16:creationId xmlns:a16="http://schemas.microsoft.com/office/drawing/2014/main" id="{863952E7-16AE-7342-AF2C-876AB7358096}"/>
            </a:ext>
          </a:extLst>
        </xdr:cNvPr>
        <xdr:cNvCxnSpPr/>
      </xdr:nvCxnSpPr>
      <xdr:spPr>
        <a:xfrm flipV="1">
          <a:off x="9186718" y="521646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111760</xdr:rowOff>
    </xdr:from>
    <xdr:to>
      <xdr:col>9</xdr:col>
      <xdr:colOff>629227</xdr:colOff>
      <xdr:row>22</xdr:row>
      <xdr:rowOff>117533</xdr:rowOff>
    </xdr:to>
    <xdr:cxnSp macro="">
      <xdr:nvCxnSpPr>
        <xdr:cNvPr id="8" name="Straight Arrow Connector 7">
          <a:extLst>
            <a:ext uri="{FF2B5EF4-FFF2-40B4-BE49-F238E27FC236}">
              <a16:creationId xmlns:a16="http://schemas.microsoft.com/office/drawing/2014/main" id="{116E009F-CCB2-3243-97E4-97A85BBA1ED9}"/>
            </a:ext>
          </a:extLst>
        </xdr:cNvPr>
        <xdr:cNvCxnSpPr/>
      </xdr:nvCxnSpPr>
      <xdr:spPr>
        <a:xfrm flipV="1">
          <a:off x="9186718" y="5445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18</xdr:row>
      <xdr:rowOff>132080</xdr:rowOff>
    </xdr:from>
    <xdr:to>
      <xdr:col>9</xdr:col>
      <xdr:colOff>629227</xdr:colOff>
      <xdr:row>18</xdr:row>
      <xdr:rowOff>137853</xdr:rowOff>
    </xdr:to>
    <xdr:cxnSp macro="">
      <xdr:nvCxnSpPr>
        <xdr:cNvPr id="9" name="Straight Arrow Connector 8">
          <a:extLst>
            <a:ext uri="{FF2B5EF4-FFF2-40B4-BE49-F238E27FC236}">
              <a16:creationId xmlns:a16="http://schemas.microsoft.com/office/drawing/2014/main" id="{C6D2B1D7-0B6E-834F-AD2A-855E10B0AC34}"/>
            </a:ext>
          </a:extLst>
        </xdr:cNvPr>
        <xdr:cNvCxnSpPr/>
      </xdr:nvCxnSpPr>
      <xdr:spPr>
        <a:xfrm flipV="1">
          <a:off x="9186718" y="445008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10</xdr:col>
      <xdr:colOff>258496</xdr:colOff>
      <xdr:row>0</xdr:row>
      <xdr:rowOff>0</xdr:rowOff>
    </xdr:from>
    <xdr:to>
      <xdr:col>11</xdr:col>
      <xdr:colOff>98196</xdr:colOff>
      <xdr:row>2</xdr:row>
      <xdr:rowOff>117173</xdr:rowOff>
    </xdr:to>
    <xdr:pic>
      <xdr:nvPicPr>
        <xdr:cNvPr id="11" name="Picture 10">
          <a:extLst>
            <a:ext uri="{FF2B5EF4-FFF2-40B4-BE49-F238E27FC236}">
              <a16:creationId xmlns:a16="http://schemas.microsoft.com/office/drawing/2014/main" id="{9C92AFD7-0231-5D47-8FF6-65ECA7595517}"/>
            </a:ext>
          </a:extLst>
        </xdr:cNvPr>
        <xdr:cNvPicPr>
          <a:picLocks noChangeAspect="1"/>
        </xdr:cNvPicPr>
      </xdr:nvPicPr>
      <xdr:blipFill>
        <a:blip xmlns:r="http://schemas.openxmlformats.org/officeDocument/2006/relationships" r:embed="rId1"/>
        <a:stretch>
          <a:fillRect/>
        </a:stretch>
      </xdr:blipFill>
      <xdr:spPr>
        <a:xfrm>
          <a:off x="10047611" y="0"/>
          <a:ext cx="660143" cy="5892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Volumes/Macintosh%20HD%20-%20Data/BrainMark/Du&#795;&#803;%20a&#769;n/12.%20BV%20Nhi%20&#273;o&#770;&#768;ng%20II/3.%20A7%20BSC%20KPI/3.%20Mu&#803;c%20tie&#770;u%20ca&#769;c%20khoa%20pho&#768;ng/V4.%20Mu&#803;c%20Tie&#770;u%20-%20KPI%20KhoaPho&#768;ng%20-%2018052023/16.%20A7.BrainKPI-Nhi%20&#272;o&#770;&#768;ng%202%20-%20Khoa%20Kha&#769;m%20Be&#803;&#770;nh%2024052023.xlsx?B970A3D9" TargetMode="External"/><Relationship Id="rId1" Type="http://schemas.openxmlformats.org/officeDocument/2006/relationships/externalLinkPath" Target="file:///\\B970A3D9\16.%20A7.BrainKPI-Nhi%20&#272;o&#770;&#768;ng%202%20-%20Khoa%20Kha&#769;m%20Be&#803;&#770;nh%202405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7.3.Muc tieu khoa.phong"/>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6ED4C-880A-4241-8006-A559AB8D18D2}">
  <sheetPr>
    <pageSetUpPr fitToPage="1"/>
  </sheetPr>
  <dimension ref="B1:M59"/>
  <sheetViews>
    <sheetView showGridLines="0" tabSelected="1" zoomScale="107" workbookViewId="0">
      <selection activeCell="C13" sqref="C13"/>
    </sheetView>
  </sheetViews>
  <sheetFormatPr defaultColWidth="8.875" defaultRowHeight="12.75"/>
  <cols>
    <col min="1" max="1" width="1.875" style="1" customWidth="1"/>
    <col min="2" max="2" width="6.625" style="1" customWidth="1"/>
    <col min="3" max="3" width="40.875" style="1" customWidth="1"/>
    <col min="4" max="4" width="8.625" style="1" customWidth="1"/>
    <col min="5" max="5" width="26.625" style="2" customWidth="1"/>
    <col min="6" max="6" width="12.125" style="2" customWidth="1"/>
    <col min="7" max="7" width="13.375" style="2" customWidth="1"/>
    <col min="8" max="8" width="10.625" style="42" bestFit="1" customWidth="1"/>
    <col min="9" max="9" width="9.875" style="43" customWidth="1"/>
    <col min="10" max="10" width="14.875" style="2" customWidth="1"/>
    <col min="11" max="11" width="10.875" style="2" customWidth="1"/>
    <col min="12" max="12" width="11.375" style="1" customWidth="1"/>
    <col min="13" max="13" width="9.375" style="1" customWidth="1"/>
    <col min="14" max="232" width="8.875" style="1"/>
    <col min="233" max="233" width="5" style="1" customWidth="1"/>
    <col min="234" max="234" width="33.375" style="1" customWidth="1"/>
    <col min="235" max="235" width="6.5" style="1" customWidth="1"/>
    <col min="236" max="236" width="29.5" style="1" customWidth="1"/>
    <col min="237" max="237" width="23.625" style="1" customWidth="1"/>
    <col min="238" max="238" width="8" style="1" customWidth="1"/>
    <col min="239" max="239" width="9.125" style="1" customWidth="1"/>
    <col min="240" max="240" width="13.875" style="1" customWidth="1"/>
    <col min="241" max="241" width="13.5" style="1" customWidth="1"/>
    <col min="242" max="488" width="8.875" style="1"/>
    <col min="489" max="489" width="5" style="1" customWidth="1"/>
    <col min="490" max="490" width="33.375" style="1" customWidth="1"/>
    <col min="491" max="491" width="6.5" style="1" customWidth="1"/>
    <col min="492" max="492" width="29.5" style="1" customWidth="1"/>
    <col min="493" max="493" width="23.625" style="1" customWidth="1"/>
    <col min="494" max="494" width="8" style="1" customWidth="1"/>
    <col min="495" max="495" width="9.125" style="1" customWidth="1"/>
    <col min="496" max="496" width="13.875" style="1" customWidth="1"/>
    <col min="497" max="497" width="13.5" style="1" customWidth="1"/>
    <col min="498" max="744" width="8.875" style="1"/>
    <col min="745" max="745" width="5" style="1" customWidth="1"/>
    <col min="746" max="746" width="33.375" style="1" customWidth="1"/>
    <col min="747" max="747" width="6.5" style="1" customWidth="1"/>
    <col min="748" max="748" width="29.5" style="1" customWidth="1"/>
    <col min="749" max="749" width="23.625" style="1" customWidth="1"/>
    <col min="750" max="750" width="8" style="1" customWidth="1"/>
    <col min="751" max="751" width="9.125" style="1" customWidth="1"/>
    <col min="752" max="752" width="13.875" style="1" customWidth="1"/>
    <col min="753" max="753" width="13.5" style="1" customWidth="1"/>
    <col min="754" max="1000" width="8.875" style="1"/>
    <col min="1001" max="1001" width="5" style="1" customWidth="1"/>
    <col min="1002" max="1002" width="33.375" style="1" customWidth="1"/>
    <col min="1003" max="1003" width="6.5" style="1" customWidth="1"/>
    <col min="1004" max="1004" width="29.5" style="1" customWidth="1"/>
    <col min="1005" max="1005" width="23.625" style="1" customWidth="1"/>
    <col min="1006" max="1006" width="8" style="1" customWidth="1"/>
    <col min="1007" max="1007" width="9.125" style="1" customWidth="1"/>
    <col min="1008" max="1008" width="13.875" style="1" customWidth="1"/>
    <col min="1009" max="1009" width="13.5" style="1" customWidth="1"/>
    <col min="1010" max="1256" width="8.875" style="1"/>
    <col min="1257" max="1257" width="5" style="1" customWidth="1"/>
    <col min="1258" max="1258" width="33.375" style="1" customWidth="1"/>
    <col min="1259" max="1259" width="6.5" style="1" customWidth="1"/>
    <col min="1260" max="1260" width="29.5" style="1" customWidth="1"/>
    <col min="1261" max="1261" width="23.625" style="1" customWidth="1"/>
    <col min="1262" max="1262" width="8" style="1" customWidth="1"/>
    <col min="1263" max="1263" width="9.125" style="1" customWidth="1"/>
    <col min="1264" max="1264" width="13.875" style="1" customWidth="1"/>
    <col min="1265" max="1265" width="13.5" style="1" customWidth="1"/>
    <col min="1266" max="1512" width="8.875" style="1"/>
    <col min="1513" max="1513" width="5" style="1" customWidth="1"/>
    <col min="1514" max="1514" width="33.375" style="1" customWidth="1"/>
    <col min="1515" max="1515" width="6.5" style="1" customWidth="1"/>
    <col min="1516" max="1516" width="29.5" style="1" customWidth="1"/>
    <col min="1517" max="1517" width="23.625" style="1" customWidth="1"/>
    <col min="1518" max="1518" width="8" style="1" customWidth="1"/>
    <col min="1519" max="1519" width="9.125" style="1" customWidth="1"/>
    <col min="1520" max="1520" width="13.875" style="1" customWidth="1"/>
    <col min="1521" max="1521" width="13.5" style="1" customWidth="1"/>
    <col min="1522" max="1768" width="8.875" style="1"/>
    <col min="1769" max="1769" width="5" style="1" customWidth="1"/>
    <col min="1770" max="1770" width="33.375" style="1" customWidth="1"/>
    <col min="1771" max="1771" width="6.5" style="1" customWidth="1"/>
    <col min="1772" max="1772" width="29.5" style="1" customWidth="1"/>
    <col min="1773" max="1773" width="23.625" style="1" customWidth="1"/>
    <col min="1774" max="1774" width="8" style="1" customWidth="1"/>
    <col min="1775" max="1775" width="9.125" style="1" customWidth="1"/>
    <col min="1776" max="1776" width="13.875" style="1" customWidth="1"/>
    <col min="1777" max="1777" width="13.5" style="1" customWidth="1"/>
    <col min="1778" max="2024" width="8.875" style="1"/>
    <col min="2025" max="2025" width="5" style="1" customWidth="1"/>
    <col min="2026" max="2026" width="33.375" style="1" customWidth="1"/>
    <col min="2027" max="2027" width="6.5" style="1" customWidth="1"/>
    <col min="2028" max="2028" width="29.5" style="1" customWidth="1"/>
    <col min="2029" max="2029" width="23.625" style="1" customWidth="1"/>
    <col min="2030" max="2030" width="8" style="1" customWidth="1"/>
    <col min="2031" max="2031" width="9.125" style="1" customWidth="1"/>
    <col min="2032" max="2032" width="13.875" style="1" customWidth="1"/>
    <col min="2033" max="2033" width="13.5" style="1" customWidth="1"/>
    <col min="2034" max="2280" width="8.875" style="1"/>
    <col min="2281" max="2281" width="5" style="1" customWidth="1"/>
    <col min="2282" max="2282" width="33.375" style="1" customWidth="1"/>
    <col min="2283" max="2283" width="6.5" style="1" customWidth="1"/>
    <col min="2284" max="2284" width="29.5" style="1" customWidth="1"/>
    <col min="2285" max="2285" width="23.625" style="1" customWidth="1"/>
    <col min="2286" max="2286" width="8" style="1" customWidth="1"/>
    <col min="2287" max="2287" width="9.125" style="1" customWidth="1"/>
    <col min="2288" max="2288" width="13.875" style="1" customWidth="1"/>
    <col min="2289" max="2289" width="13.5" style="1" customWidth="1"/>
    <col min="2290" max="2536" width="8.875" style="1"/>
    <col min="2537" max="2537" width="5" style="1" customWidth="1"/>
    <col min="2538" max="2538" width="33.375" style="1" customWidth="1"/>
    <col min="2539" max="2539" width="6.5" style="1" customWidth="1"/>
    <col min="2540" max="2540" width="29.5" style="1" customWidth="1"/>
    <col min="2541" max="2541" width="23.625" style="1" customWidth="1"/>
    <col min="2542" max="2542" width="8" style="1" customWidth="1"/>
    <col min="2543" max="2543" width="9.125" style="1" customWidth="1"/>
    <col min="2544" max="2544" width="13.875" style="1" customWidth="1"/>
    <col min="2545" max="2545" width="13.5" style="1" customWidth="1"/>
    <col min="2546" max="2792" width="8.875" style="1"/>
    <col min="2793" max="2793" width="5" style="1" customWidth="1"/>
    <col min="2794" max="2794" width="33.375" style="1" customWidth="1"/>
    <col min="2795" max="2795" width="6.5" style="1" customWidth="1"/>
    <col min="2796" max="2796" width="29.5" style="1" customWidth="1"/>
    <col min="2797" max="2797" width="23.625" style="1" customWidth="1"/>
    <col min="2798" max="2798" width="8" style="1" customWidth="1"/>
    <col min="2799" max="2799" width="9.125" style="1" customWidth="1"/>
    <col min="2800" max="2800" width="13.875" style="1" customWidth="1"/>
    <col min="2801" max="2801" width="13.5" style="1" customWidth="1"/>
    <col min="2802" max="3048" width="8.875" style="1"/>
    <col min="3049" max="3049" width="5" style="1" customWidth="1"/>
    <col min="3050" max="3050" width="33.375" style="1" customWidth="1"/>
    <col min="3051" max="3051" width="6.5" style="1" customWidth="1"/>
    <col min="3052" max="3052" width="29.5" style="1" customWidth="1"/>
    <col min="3053" max="3053" width="23.625" style="1" customWidth="1"/>
    <col min="3054" max="3054" width="8" style="1" customWidth="1"/>
    <col min="3055" max="3055" width="9.125" style="1" customWidth="1"/>
    <col min="3056" max="3056" width="13.875" style="1" customWidth="1"/>
    <col min="3057" max="3057" width="13.5" style="1" customWidth="1"/>
    <col min="3058" max="3304" width="8.875" style="1"/>
    <col min="3305" max="3305" width="5" style="1" customWidth="1"/>
    <col min="3306" max="3306" width="33.375" style="1" customWidth="1"/>
    <col min="3307" max="3307" width="6.5" style="1" customWidth="1"/>
    <col min="3308" max="3308" width="29.5" style="1" customWidth="1"/>
    <col min="3309" max="3309" width="23.625" style="1" customWidth="1"/>
    <col min="3310" max="3310" width="8" style="1" customWidth="1"/>
    <col min="3311" max="3311" width="9.125" style="1" customWidth="1"/>
    <col min="3312" max="3312" width="13.875" style="1" customWidth="1"/>
    <col min="3313" max="3313" width="13.5" style="1" customWidth="1"/>
    <col min="3314" max="3560" width="8.875" style="1"/>
    <col min="3561" max="3561" width="5" style="1" customWidth="1"/>
    <col min="3562" max="3562" width="33.375" style="1" customWidth="1"/>
    <col min="3563" max="3563" width="6.5" style="1" customWidth="1"/>
    <col min="3564" max="3564" width="29.5" style="1" customWidth="1"/>
    <col min="3565" max="3565" width="23.625" style="1" customWidth="1"/>
    <col min="3566" max="3566" width="8" style="1" customWidth="1"/>
    <col min="3567" max="3567" width="9.125" style="1" customWidth="1"/>
    <col min="3568" max="3568" width="13.875" style="1" customWidth="1"/>
    <col min="3569" max="3569" width="13.5" style="1" customWidth="1"/>
    <col min="3570" max="3816" width="8.875" style="1"/>
    <col min="3817" max="3817" width="5" style="1" customWidth="1"/>
    <col min="3818" max="3818" width="33.375" style="1" customWidth="1"/>
    <col min="3819" max="3819" width="6.5" style="1" customWidth="1"/>
    <col min="3820" max="3820" width="29.5" style="1" customWidth="1"/>
    <col min="3821" max="3821" width="23.625" style="1" customWidth="1"/>
    <col min="3822" max="3822" width="8" style="1" customWidth="1"/>
    <col min="3823" max="3823" width="9.125" style="1" customWidth="1"/>
    <col min="3824" max="3824" width="13.875" style="1" customWidth="1"/>
    <col min="3825" max="3825" width="13.5" style="1" customWidth="1"/>
    <col min="3826" max="4072" width="8.875" style="1"/>
    <col min="4073" max="4073" width="5" style="1" customWidth="1"/>
    <col min="4074" max="4074" width="33.375" style="1" customWidth="1"/>
    <col min="4075" max="4075" width="6.5" style="1" customWidth="1"/>
    <col min="4076" max="4076" width="29.5" style="1" customWidth="1"/>
    <col min="4077" max="4077" width="23.625" style="1" customWidth="1"/>
    <col min="4078" max="4078" width="8" style="1" customWidth="1"/>
    <col min="4079" max="4079" width="9.125" style="1" customWidth="1"/>
    <col min="4080" max="4080" width="13.875" style="1" customWidth="1"/>
    <col min="4081" max="4081" width="13.5" style="1" customWidth="1"/>
    <col min="4082" max="4328" width="8.875" style="1"/>
    <col min="4329" max="4329" width="5" style="1" customWidth="1"/>
    <col min="4330" max="4330" width="33.375" style="1" customWidth="1"/>
    <col min="4331" max="4331" width="6.5" style="1" customWidth="1"/>
    <col min="4332" max="4332" width="29.5" style="1" customWidth="1"/>
    <col min="4333" max="4333" width="23.625" style="1" customWidth="1"/>
    <col min="4334" max="4334" width="8" style="1" customWidth="1"/>
    <col min="4335" max="4335" width="9.125" style="1" customWidth="1"/>
    <col min="4336" max="4336" width="13.875" style="1" customWidth="1"/>
    <col min="4337" max="4337" width="13.5" style="1" customWidth="1"/>
    <col min="4338" max="4584" width="8.875" style="1"/>
    <col min="4585" max="4585" width="5" style="1" customWidth="1"/>
    <col min="4586" max="4586" width="33.375" style="1" customWidth="1"/>
    <col min="4587" max="4587" width="6.5" style="1" customWidth="1"/>
    <col min="4588" max="4588" width="29.5" style="1" customWidth="1"/>
    <col min="4589" max="4589" width="23.625" style="1" customWidth="1"/>
    <col min="4590" max="4590" width="8" style="1" customWidth="1"/>
    <col min="4591" max="4591" width="9.125" style="1" customWidth="1"/>
    <col min="4592" max="4592" width="13.875" style="1" customWidth="1"/>
    <col min="4593" max="4593" width="13.5" style="1" customWidth="1"/>
    <col min="4594" max="4840" width="8.875" style="1"/>
    <col min="4841" max="4841" width="5" style="1" customWidth="1"/>
    <col min="4842" max="4842" width="33.375" style="1" customWidth="1"/>
    <col min="4843" max="4843" width="6.5" style="1" customWidth="1"/>
    <col min="4844" max="4844" width="29.5" style="1" customWidth="1"/>
    <col min="4845" max="4845" width="23.625" style="1" customWidth="1"/>
    <col min="4846" max="4846" width="8" style="1" customWidth="1"/>
    <col min="4847" max="4847" width="9.125" style="1" customWidth="1"/>
    <col min="4848" max="4848" width="13.875" style="1" customWidth="1"/>
    <col min="4849" max="4849" width="13.5" style="1" customWidth="1"/>
    <col min="4850" max="5096" width="8.875" style="1"/>
    <col min="5097" max="5097" width="5" style="1" customWidth="1"/>
    <col min="5098" max="5098" width="33.375" style="1" customWidth="1"/>
    <col min="5099" max="5099" width="6.5" style="1" customWidth="1"/>
    <col min="5100" max="5100" width="29.5" style="1" customWidth="1"/>
    <col min="5101" max="5101" width="23.625" style="1" customWidth="1"/>
    <col min="5102" max="5102" width="8" style="1" customWidth="1"/>
    <col min="5103" max="5103" width="9.125" style="1" customWidth="1"/>
    <col min="5104" max="5104" width="13.875" style="1" customWidth="1"/>
    <col min="5105" max="5105" width="13.5" style="1" customWidth="1"/>
    <col min="5106" max="5352" width="8.875" style="1"/>
    <col min="5353" max="5353" width="5" style="1" customWidth="1"/>
    <col min="5354" max="5354" width="33.375" style="1" customWidth="1"/>
    <col min="5355" max="5355" width="6.5" style="1" customWidth="1"/>
    <col min="5356" max="5356" width="29.5" style="1" customWidth="1"/>
    <col min="5357" max="5357" width="23.625" style="1" customWidth="1"/>
    <col min="5358" max="5358" width="8" style="1" customWidth="1"/>
    <col min="5359" max="5359" width="9.125" style="1" customWidth="1"/>
    <col min="5360" max="5360" width="13.875" style="1" customWidth="1"/>
    <col min="5361" max="5361" width="13.5" style="1" customWidth="1"/>
    <col min="5362" max="5608" width="8.875" style="1"/>
    <col min="5609" max="5609" width="5" style="1" customWidth="1"/>
    <col min="5610" max="5610" width="33.375" style="1" customWidth="1"/>
    <col min="5611" max="5611" width="6.5" style="1" customWidth="1"/>
    <col min="5612" max="5612" width="29.5" style="1" customWidth="1"/>
    <col min="5613" max="5613" width="23.625" style="1" customWidth="1"/>
    <col min="5614" max="5614" width="8" style="1" customWidth="1"/>
    <col min="5615" max="5615" width="9.125" style="1" customWidth="1"/>
    <col min="5616" max="5616" width="13.875" style="1" customWidth="1"/>
    <col min="5617" max="5617" width="13.5" style="1" customWidth="1"/>
    <col min="5618" max="5864" width="8.875" style="1"/>
    <col min="5865" max="5865" width="5" style="1" customWidth="1"/>
    <col min="5866" max="5866" width="33.375" style="1" customWidth="1"/>
    <col min="5867" max="5867" width="6.5" style="1" customWidth="1"/>
    <col min="5868" max="5868" width="29.5" style="1" customWidth="1"/>
    <col min="5869" max="5869" width="23.625" style="1" customWidth="1"/>
    <col min="5870" max="5870" width="8" style="1" customWidth="1"/>
    <col min="5871" max="5871" width="9.125" style="1" customWidth="1"/>
    <col min="5872" max="5872" width="13.875" style="1" customWidth="1"/>
    <col min="5873" max="5873" width="13.5" style="1" customWidth="1"/>
    <col min="5874" max="6120" width="8.875" style="1"/>
    <col min="6121" max="6121" width="5" style="1" customWidth="1"/>
    <col min="6122" max="6122" width="33.375" style="1" customWidth="1"/>
    <col min="6123" max="6123" width="6.5" style="1" customWidth="1"/>
    <col min="6124" max="6124" width="29.5" style="1" customWidth="1"/>
    <col min="6125" max="6125" width="23.625" style="1" customWidth="1"/>
    <col min="6126" max="6126" width="8" style="1" customWidth="1"/>
    <col min="6127" max="6127" width="9.125" style="1" customWidth="1"/>
    <col min="6128" max="6128" width="13.875" style="1" customWidth="1"/>
    <col min="6129" max="6129" width="13.5" style="1" customWidth="1"/>
    <col min="6130" max="6376" width="8.875" style="1"/>
    <col min="6377" max="6377" width="5" style="1" customWidth="1"/>
    <col min="6378" max="6378" width="33.375" style="1" customWidth="1"/>
    <col min="6379" max="6379" width="6.5" style="1" customWidth="1"/>
    <col min="6380" max="6380" width="29.5" style="1" customWidth="1"/>
    <col min="6381" max="6381" width="23.625" style="1" customWidth="1"/>
    <col min="6382" max="6382" width="8" style="1" customWidth="1"/>
    <col min="6383" max="6383" width="9.125" style="1" customWidth="1"/>
    <col min="6384" max="6384" width="13.875" style="1" customWidth="1"/>
    <col min="6385" max="6385" width="13.5" style="1" customWidth="1"/>
    <col min="6386" max="6632" width="8.875" style="1"/>
    <col min="6633" max="6633" width="5" style="1" customWidth="1"/>
    <col min="6634" max="6634" width="33.375" style="1" customWidth="1"/>
    <col min="6635" max="6635" width="6.5" style="1" customWidth="1"/>
    <col min="6636" max="6636" width="29.5" style="1" customWidth="1"/>
    <col min="6637" max="6637" width="23.625" style="1" customWidth="1"/>
    <col min="6638" max="6638" width="8" style="1" customWidth="1"/>
    <col min="6639" max="6639" width="9.125" style="1" customWidth="1"/>
    <col min="6640" max="6640" width="13.875" style="1" customWidth="1"/>
    <col min="6641" max="6641" width="13.5" style="1" customWidth="1"/>
    <col min="6642" max="6888" width="8.875" style="1"/>
    <col min="6889" max="6889" width="5" style="1" customWidth="1"/>
    <col min="6890" max="6890" width="33.375" style="1" customWidth="1"/>
    <col min="6891" max="6891" width="6.5" style="1" customWidth="1"/>
    <col min="6892" max="6892" width="29.5" style="1" customWidth="1"/>
    <col min="6893" max="6893" width="23.625" style="1" customWidth="1"/>
    <col min="6894" max="6894" width="8" style="1" customWidth="1"/>
    <col min="6895" max="6895" width="9.125" style="1" customWidth="1"/>
    <col min="6896" max="6896" width="13.875" style="1" customWidth="1"/>
    <col min="6897" max="6897" width="13.5" style="1" customWidth="1"/>
    <col min="6898" max="7144" width="8.875" style="1"/>
    <col min="7145" max="7145" width="5" style="1" customWidth="1"/>
    <col min="7146" max="7146" width="33.375" style="1" customWidth="1"/>
    <col min="7147" max="7147" width="6.5" style="1" customWidth="1"/>
    <col min="7148" max="7148" width="29.5" style="1" customWidth="1"/>
    <col min="7149" max="7149" width="23.625" style="1" customWidth="1"/>
    <col min="7150" max="7150" width="8" style="1" customWidth="1"/>
    <col min="7151" max="7151" width="9.125" style="1" customWidth="1"/>
    <col min="7152" max="7152" width="13.875" style="1" customWidth="1"/>
    <col min="7153" max="7153" width="13.5" style="1" customWidth="1"/>
    <col min="7154" max="7400" width="8.875" style="1"/>
    <col min="7401" max="7401" width="5" style="1" customWidth="1"/>
    <col min="7402" max="7402" width="33.375" style="1" customWidth="1"/>
    <col min="7403" max="7403" width="6.5" style="1" customWidth="1"/>
    <col min="7404" max="7404" width="29.5" style="1" customWidth="1"/>
    <col min="7405" max="7405" width="23.625" style="1" customWidth="1"/>
    <col min="7406" max="7406" width="8" style="1" customWidth="1"/>
    <col min="7407" max="7407" width="9.125" style="1" customWidth="1"/>
    <col min="7408" max="7408" width="13.875" style="1" customWidth="1"/>
    <col min="7409" max="7409" width="13.5" style="1" customWidth="1"/>
    <col min="7410" max="7656" width="8.875" style="1"/>
    <col min="7657" max="7657" width="5" style="1" customWidth="1"/>
    <col min="7658" max="7658" width="33.375" style="1" customWidth="1"/>
    <col min="7659" max="7659" width="6.5" style="1" customWidth="1"/>
    <col min="7660" max="7660" width="29.5" style="1" customWidth="1"/>
    <col min="7661" max="7661" width="23.625" style="1" customWidth="1"/>
    <col min="7662" max="7662" width="8" style="1" customWidth="1"/>
    <col min="7663" max="7663" width="9.125" style="1" customWidth="1"/>
    <col min="7664" max="7664" width="13.875" style="1" customWidth="1"/>
    <col min="7665" max="7665" width="13.5" style="1" customWidth="1"/>
    <col min="7666" max="7912" width="8.875" style="1"/>
    <col min="7913" max="7913" width="5" style="1" customWidth="1"/>
    <col min="7914" max="7914" width="33.375" style="1" customWidth="1"/>
    <col min="7915" max="7915" width="6.5" style="1" customWidth="1"/>
    <col min="7916" max="7916" width="29.5" style="1" customWidth="1"/>
    <col min="7917" max="7917" width="23.625" style="1" customWidth="1"/>
    <col min="7918" max="7918" width="8" style="1" customWidth="1"/>
    <col min="7919" max="7919" width="9.125" style="1" customWidth="1"/>
    <col min="7920" max="7920" width="13.875" style="1" customWidth="1"/>
    <col min="7921" max="7921" width="13.5" style="1" customWidth="1"/>
    <col min="7922" max="8168" width="8.875" style="1"/>
    <col min="8169" max="8169" width="5" style="1" customWidth="1"/>
    <col min="8170" max="8170" width="33.375" style="1" customWidth="1"/>
    <col min="8171" max="8171" width="6.5" style="1" customWidth="1"/>
    <col min="8172" max="8172" width="29.5" style="1" customWidth="1"/>
    <col min="8173" max="8173" width="23.625" style="1" customWidth="1"/>
    <col min="8174" max="8174" width="8" style="1" customWidth="1"/>
    <col min="8175" max="8175" width="9.125" style="1" customWidth="1"/>
    <col min="8176" max="8176" width="13.875" style="1" customWidth="1"/>
    <col min="8177" max="8177" width="13.5" style="1" customWidth="1"/>
    <col min="8178" max="8424" width="8.875" style="1"/>
    <col min="8425" max="8425" width="5" style="1" customWidth="1"/>
    <col min="8426" max="8426" width="33.375" style="1" customWidth="1"/>
    <col min="8427" max="8427" width="6.5" style="1" customWidth="1"/>
    <col min="8428" max="8428" width="29.5" style="1" customWidth="1"/>
    <col min="8429" max="8429" width="23.625" style="1" customWidth="1"/>
    <col min="8430" max="8430" width="8" style="1" customWidth="1"/>
    <col min="8431" max="8431" width="9.125" style="1" customWidth="1"/>
    <col min="8432" max="8432" width="13.875" style="1" customWidth="1"/>
    <col min="8433" max="8433" width="13.5" style="1" customWidth="1"/>
    <col min="8434" max="8680" width="8.875" style="1"/>
    <col min="8681" max="8681" width="5" style="1" customWidth="1"/>
    <col min="8682" max="8682" width="33.375" style="1" customWidth="1"/>
    <col min="8683" max="8683" width="6.5" style="1" customWidth="1"/>
    <col min="8684" max="8684" width="29.5" style="1" customWidth="1"/>
    <col min="8685" max="8685" width="23.625" style="1" customWidth="1"/>
    <col min="8686" max="8686" width="8" style="1" customWidth="1"/>
    <col min="8687" max="8687" width="9.125" style="1" customWidth="1"/>
    <col min="8688" max="8688" width="13.875" style="1" customWidth="1"/>
    <col min="8689" max="8689" width="13.5" style="1" customWidth="1"/>
    <col min="8690" max="8936" width="8.875" style="1"/>
    <col min="8937" max="8937" width="5" style="1" customWidth="1"/>
    <col min="8938" max="8938" width="33.375" style="1" customWidth="1"/>
    <col min="8939" max="8939" width="6.5" style="1" customWidth="1"/>
    <col min="8940" max="8940" width="29.5" style="1" customWidth="1"/>
    <col min="8941" max="8941" width="23.625" style="1" customWidth="1"/>
    <col min="8942" max="8942" width="8" style="1" customWidth="1"/>
    <col min="8943" max="8943" width="9.125" style="1" customWidth="1"/>
    <col min="8944" max="8944" width="13.875" style="1" customWidth="1"/>
    <col min="8945" max="8945" width="13.5" style="1" customWidth="1"/>
    <col min="8946" max="9192" width="8.875" style="1"/>
    <col min="9193" max="9193" width="5" style="1" customWidth="1"/>
    <col min="9194" max="9194" width="33.375" style="1" customWidth="1"/>
    <col min="9195" max="9195" width="6.5" style="1" customWidth="1"/>
    <col min="9196" max="9196" width="29.5" style="1" customWidth="1"/>
    <col min="9197" max="9197" width="23.625" style="1" customWidth="1"/>
    <col min="9198" max="9198" width="8" style="1" customWidth="1"/>
    <col min="9199" max="9199" width="9.125" style="1" customWidth="1"/>
    <col min="9200" max="9200" width="13.875" style="1" customWidth="1"/>
    <col min="9201" max="9201" width="13.5" style="1" customWidth="1"/>
    <col min="9202" max="9448" width="8.875" style="1"/>
    <col min="9449" max="9449" width="5" style="1" customWidth="1"/>
    <col min="9450" max="9450" width="33.375" style="1" customWidth="1"/>
    <col min="9451" max="9451" width="6.5" style="1" customWidth="1"/>
    <col min="9452" max="9452" width="29.5" style="1" customWidth="1"/>
    <col min="9453" max="9453" width="23.625" style="1" customWidth="1"/>
    <col min="9454" max="9454" width="8" style="1" customWidth="1"/>
    <col min="9455" max="9455" width="9.125" style="1" customWidth="1"/>
    <col min="9456" max="9456" width="13.875" style="1" customWidth="1"/>
    <col min="9457" max="9457" width="13.5" style="1" customWidth="1"/>
    <col min="9458" max="9704" width="8.875" style="1"/>
    <col min="9705" max="9705" width="5" style="1" customWidth="1"/>
    <col min="9706" max="9706" width="33.375" style="1" customWidth="1"/>
    <col min="9707" max="9707" width="6.5" style="1" customWidth="1"/>
    <col min="9708" max="9708" width="29.5" style="1" customWidth="1"/>
    <col min="9709" max="9709" width="23.625" style="1" customWidth="1"/>
    <col min="9710" max="9710" width="8" style="1" customWidth="1"/>
    <col min="9711" max="9711" width="9.125" style="1" customWidth="1"/>
    <col min="9712" max="9712" width="13.875" style="1" customWidth="1"/>
    <col min="9713" max="9713" width="13.5" style="1" customWidth="1"/>
    <col min="9714" max="9960" width="8.875" style="1"/>
    <col min="9961" max="9961" width="5" style="1" customWidth="1"/>
    <col min="9962" max="9962" width="33.375" style="1" customWidth="1"/>
    <col min="9963" max="9963" width="6.5" style="1" customWidth="1"/>
    <col min="9964" max="9964" width="29.5" style="1" customWidth="1"/>
    <col min="9965" max="9965" width="23.625" style="1" customWidth="1"/>
    <col min="9966" max="9966" width="8" style="1" customWidth="1"/>
    <col min="9967" max="9967" width="9.125" style="1" customWidth="1"/>
    <col min="9968" max="9968" width="13.875" style="1" customWidth="1"/>
    <col min="9969" max="9969" width="13.5" style="1" customWidth="1"/>
    <col min="9970" max="10216" width="8.875" style="1"/>
    <col min="10217" max="10217" width="5" style="1" customWidth="1"/>
    <col min="10218" max="10218" width="33.375" style="1" customWidth="1"/>
    <col min="10219" max="10219" width="6.5" style="1" customWidth="1"/>
    <col min="10220" max="10220" width="29.5" style="1" customWidth="1"/>
    <col min="10221" max="10221" width="23.625" style="1" customWidth="1"/>
    <col min="10222" max="10222" width="8" style="1" customWidth="1"/>
    <col min="10223" max="10223" width="9.125" style="1" customWidth="1"/>
    <col min="10224" max="10224" width="13.875" style="1" customWidth="1"/>
    <col min="10225" max="10225" width="13.5" style="1" customWidth="1"/>
    <col min="10226" max="10472" width="8.875" style="1"/>
    <col min="10473" max="10473" width="5" style="1" customWidth="1"/>
    <col min="10474" max="10474" width="33.375" style="1" customWidth="1"/>
    <col min="10475" max="10475" width="6.5" style="1" customWidth="1"/>
    <col min="10476" max="10476" width="29.5" style="1" customWidth="1"/>
    <col min="10477" max="10477" width="23.625" style="1" customWidth="1"/>
    <col min="10478" max="10478" width="8" style="1" customWidth="1"/>
    <col min="10479" max="10479" width="9.125" style="1" customWidth="1"/>
    <col min="10480" max="10480" width="13.875" style="1" customWidth="1"/>
    <col min="10481" max="10481" width="13.5" style="1" customWidth="1"/>
    <col min="10482" max="10728" width="8.875" style="1"/>
    <col min="10729" max="10729" width="5" style="1" customWidth="1"/>
    <col min="10730" max="10730" width="33.375" style="1" customWidth="1"/>
    <col min="10731" max="10731" width="6.5" style="1" customWidth="1"/>
    <col min="10732" max="10732" width="29.5" style="1" customWidth="1"/>
    <col min="10733" max="10733" width="23.625" style="1" customWidth="1"/>
    <col min="10734" max="10734" width="8" style="1" customWidth="1"/>
    <col min="10735" max="10735" width="9.125" style="1" customWidth="1"/>
    <col min="10736" max="10736" width="13.875" style="1" customWidth="1"/>
    <col min="10737" max="10737" width="13.5" style="1" customWidth="1"/>
    <col min="10738" max="10984" width="8.875" style="1"/>
    <col min="10985" max="10985" width="5" style="1" customWidth="1"/>
    <col min="10986" max="10986" width="33.375" style="1" customWidth="1"/>
    <col min="10987" max="10987" width="6.5" style="1" customWidth="1"/>
    <col min="10988" max="10988" width="29.5" style="1" customWidth="1"/>
    <col min="10989" max="10989" width="23.625" style="1" customWidth="1"/>
    <col min="10990" max="10990" width="8" style="1" customWidth="1"/>
    <col min="10991" max="10991" width="9.125" style="1" customWidth="1"/>
    <col min="10992" max="10992" width="13.875" style="1" customWidth="1"/>
    <col min="10993" max="10993" width="13.5" style="1" customWidth="1"/>
    <col min="10994" max="11240" width="8.875" style="1"/>
    <col min="11241" max="11241" width="5" style="1" customWidth="1"/>
    <col min="11242" max="11242" width="33.375" style="1" customWidth="1"/>
    <col min="11243" max="11243" width="6.5" style="1" customWidth="1"/>
    <col min="11244" max="11244" width="29.5" style="1" customWidth="1"/>
    <col min="11245" max="11245" width="23.625" style="1" customWidth="1"/>
    <col min="11246" max="11246" width="8" style="1" customWidth="1"/>
    <col min="11247" max="11247" width="9.125" style="1" customWidth="1"/>
    <col min="11248" max="11248" width="13.875" style="1" customWidth="1"/>
    <col min="11249" max="11249" width="13.5" style="1" customWidth="1"/>
    <col min="11250" max="11496" width="8.875" style="1"/>
    <col min="11497" max="11497" width="5" style="1" customWidth="1"/>
    <col min="11498" max="11498" width="33.375" style="1" customWidth="1"/>
    <col min="11499" max="11499" width="6.5" style="1" customWidth="1"/>
    <col min="11500" max="11500" width="29.5" style="1" customWidth="1"/>
    <col min="11501" max="11501" width="23.625" style="1" customWidth="1"/>
    <col min="11502" max="11502" width="8" style="1" customWidth="1"/>
    <col min="11503" max="11503" width="9.125" style="1" customWidth="1"/>
    <col min="11504" max="11504" width="13.875" style="1" customWidth="1"/>
    <col min="11505" max="11505" width="13.5" style="1" customWidth="1"/>
    <col min="11506" max="11752" width="8.875" style="1"/>
    <col min="11753" max="11753" width="5" style="1" customWidth="1"/>
    <col min="11754" max="11754" width="33.375" style="1" customWidth="1"/>
    <col min="11755" max="11755" width="6.5" style="1" customWidth="1"/>
    <col min="11756" max="11756" width="29.5" style="1" customWidth="1"/>
    <col min="11757" max="11757" width="23.625" style="1" customWidth="1"/>
    <col min="11758" max="11758" width="8" style="1" customWidth="1"/>
    <col min="11759" max="11759" width="9.125" style="1" customWidth="1"/>
    <col min="11760" max="11760" width="13.875" style="1" customWidth="1"/>
    <col min="11761" max="11761" width="13.5" style="1" customWidth="1"/>
    <col min="11762" max="12008" width="8.875" style="1"/>
    <col min="12009" max="12009" width="5" style="1" customWidth="1"/>
    <col min="12010" max="12010" width="33.375" style="1" customWidth="1"/>
    <col min="12011" max="12011" width="6.5" style="1" customWidth="1"/>
    <col min="12012" max="12012" width="29.5" style="1" customWidth="1"/>
    <col min="12013" max="12013" width="23.625" style="1" customWidth="1"/>
    <col min="12014" max="12014" width="8" style="1" customWidth="1"/>
    <col min="12015" max="12015" width="9.125" style="1" customWidth="1"/>
    <col min="12016" max="12016" width="13.875" style="1" customWidth="1"/>
    <col min="12017" max="12017" width="13.5" style="1" customWidth="1"/>
    <col min="12018" max="12264" width="8.875" style="1"/>
    <col min="12265" max="12265" width="5" style="1" customWidth="1"/>
    <col min="12266" max="12266" width="33.375" style="1" customWidth="1"/>
    <col min="12267" max="12267" width="6.5" style="1" customWidth="1"/>
    <col min="12268" max="12268" width="29.5" style="1" customWidth="1"/>
    <col min="12269" max="12269" width="23.625" style="1" customWidth="1"/>
    <col min="12270" max="12270" width="8" style="1" customWidth="1"/>
    <col min="12271" max="12271" width="9.125" style="1" customWidth="1"/>
    <col min="12272" max="12272" width="13.875" style="1" customWidth="1"/>
    <col min="12273" max="12273" width="13.5" style="1" customWidth="1"/>
    <col min="12274" max="12520" width="8.875" style="1"/>
    <col min="12521" max="12521" width="5" style="1" customWidth="1"/>
    <col min="12522" max="12522" width="33.375" style="1" customWidth="1"/>
    <col min="12523" max="12523" width="6.5" style="1" customWidth="1"/>
    <col min="12524" max="12524" width="29.5" style="1" customWidth="1"/>
    <col min="12525" max="12525" width="23.625" style="1" customWidth="1"/>
    <col min="12526" max="12526" width="8" style="1" customWidth="1"/>
    <col min="12527" max="12527" width="9.125" style="1" customWidth="1"/>
    <col min="12528" max="12528" width="13.875" style="1" customWidth="1"/>
    <col min="12529" max="12529" width="13.5" style="1" customWidth="1"/>
    <col min="12530" max="12776" width="8.875" style="1"/>
    <col min="12777" max="12777" width="5" style="1" customWidth="1"/>
    <col min="12778" max="12778" width="33.375" style="1" customWidth="1"/>
    <col min="12779" max="12779" width="6.5" style="1" customWidth="1"/>
    <col min="12780" max="12780" width="29.5" style="1" customWidth="1"/>
    <col min="12781" max="12781" width="23.625" style="1" customWidth="1"/>
    <col min="12782" max="12782" width="8" style="1" customWidth="1"/>
    <col min="12783" max="12783" width="9.125" style="1" customWidth="1"/>
    <col min="12784" max="12784" width="13.875" style="1" customWidth="1"/>
    <col min="12785" max="12785" width="13.5" style="1" customWidth="1"/>
    <col min="12786" max="13032" width="8.875" style="1"/>
    <col min="13033" max="13033" width="5" style="1" customWidth="1"/>
    <col min="13034" max="13034" width="33.375" style="1" customWidth="1"/>
    <col min="13035" max="13035" width="6.5" style="1" customWidth="1"/>
    <col min="13036" max="13036" width="29.5" style="1" customWidth="1"/>
    <col min="13037" max="13037" width="23.625" style="1" customWidth="1"/>
    <col min="13038" max="13038" width="8" style="1" customWidth="1"/>
    <col min="13039" max="13039" width="9.125" style="1" customWidth="1"/>
    <col min="13040" max="13040" width="13.875" style="1" customWidth="1"/>
    <col min="13041" max="13041" width="13.5" style="1" customWidth="1"/>
    <col min="13042" max="13288" width="8.875" style="1"/>
    <col min="13289" max="13289" width="5" style="1" customWidth="1"/>
    <col min="13290" max="13290" width="33.375" style="1" customWidth="1"/>
    <col min="13291" max="13291" width="6.5" style="1" customWidth="1"/>
    <col min="13292" max="13292" width="29.5" style="1" customWidth="1"/>
    <col min="13293" max="13293" width="23.625" style="1" customWidth="1"/>
    <col min="13294" max="13294" width="8" style="1" customWidth="1"/>
    <col min="13295" max="13295" width="9.125" style="1" customWidth="1"/>
    <col min="13296" max="13296" width="13.875" style="1" customWidth="1"/>
    <col min="13297" max="13297" width="13.5" style="1" customWidth="1"/>
    <col min="13298" max="13544" width="8.875" style="1"/>
    <col min="13545" max="13545" width="5" style="1" customWidth="1"/>
    <col min="13546" max="13546" width="33.375" style="1" customWidth="1"/>
    <col min="13547" max="13547" width="6.5" style="1" customWidth="1"/>
    <col min="13548" max="13548" width="29.5" style="1" customWidth="1"/>
    <col min="13549" max="13549" width="23.625" style="1" customWidth="1"/>
    <col min="13550" max="13550" width="8" style="1" customWidth="1"/>
    <col min="13551" max="13551" width="9.125" style="1" customWidth="1"/>
    <col min="13552" max="13552" width="13.875" style="1" customWidth="1"/>
    <col min="13553" max="13553" width="13.5" style="1" customWidth="1"/>
    <col min="13554" max="13800" width="8.875" style="1"/>
    <col min="13801" max="13801" width="5" style="1" customWidth="1"/>
    <col min="13802" max="13802" width="33.375" style="1" customWidth="1"/>
    <col min="13803" max="13803" width="6.5" style="1" customWidth="1"/>
    <col min="13804" max="13804" width="29.5" style="1" customWidth="1"/>
    <col min="13805" max="13805" width="23.625" style="1" customWidth="1"/>
    <col min="13806" max="13806" width="8" style="1" customWidth="1"/>
    <col min="13807" max="13807" width="9.125" style="1" customWidth="1"/>
    <col min="13808" max="13808" width="13.875" style="1" customWidth="1"/>
    <col min="13809" max="13809" width="13.5" style="1" customWidth="1"/>
    <col min="13810" max="14056" width="8.875" style="1"/>
    <col min="14057" max="14057" width="5" style="1" customWidth="1"/>
    <col min="14058" max="14058" width="33.375" style="1" customWidth="1"/>
    <col min="14059" max="14059" width="6.5" style="1" customWidth="1"/>
    <col min="14060" max="14060" width="29.5" style="1" customWidth="1"/>
    <col min="14061" max="14061" width="23.625" style="1" customWidth="1"/>
    <col min="14062" max="14062" width="8" style="1" customWidth="1"/>
    <col min="14063" max="14063" width="9.125" style="1" customWidth="1"/>
    <col min="14064" max="14064" width="13.875" style="1" customWidth="1"/>
    <col min="14065" max="14065" width="13.5" style="1" customWidth="1"/>
    <col min="14066" max="14312" width="8.875" style="1"/>
    <col min="14313" max="14313" width="5" style="1" customWidth="1"/>
    <col min="14314" max="14314" width="33.375" style="1" customWidth="1"/>
    <col min="14315" max="14315" width="6.5" style="1" customWidth="1"/>
    <col min="14316" max="14316" width="29.5" style="1" customWidth="1"/>
    <col min="14317" max="14317" width="23.625" style="1" customWidth="1"/>
    <col min="14318" max="14318" width="8" style="1" customWidth="1"/>
    <col min="14319" max="14319" width="9.125" style="1" customWidth="1"/>
    <col min="14320" max="14320" width="13.875" style="1" customWidth="1"/>
    <col min="14321" max="14321" width="13.5" style="1" customWidth="1"/>
    <col min="14322" max="14568" width="8.875" style="1"/>
    <col min="14569" max="14569" width="5" style="1" customWidth="1"/>
    <col min="14570" max="14570" width="33.375" style="1" customWidth="1"/>
    <col min="14571" max="14571" width="6.5" style="1" customWidth="1"/>
    <col min="14572" max="14572" width="29.5" style="1" customWidth="1"/>
    <col min="14573" max="14573" width="23.625" style="1" customWidth="1"/>
    <col min="14574" max="14574" width="8" style="1" customWidth="1"/>
    <col min="14575" max="14575" width="9.125" style="1" customWidth="1"/>
    <col min="14576" max="14576" width="13.875" style="1" customWidth="1"/>
    <col min="14577" max="14577" width="13.5" style="1" customWidth="1"/>
    <col min="14578" max="14824" width="8.875" style="1"/>
    <col min="14825" max="14825" width="5" style="1" customWidth="1"/>
    <col min="14826" max="14826" width="33.375" style="1" customWidth="1"/>
    <col min="14827" max="14827" width="6.5" style="1" customWidth="1"/>
    <col min="14828" max="14828" width="29.5" style="1" customWidth="1"/>
    <col min="14829" max="14829" width="23.625" style="1" customWidth="1"/>
    <col min="14830" max="14830" width="8" style="1" customWidth="1"/>
    <col min="14831" max="14831" width="9.125" style="1" customWidth="1"/>
    <col min="14832" max="14832" width="13.875" style="1" customWidth="1"/>
    <col min="14833" max="14833" width="13.5" style="1" customWidth="1"/>
    <col min="14834" max="15080" width="8.875" style="1"/>
    <col min="15081" max="15081" width="5" style="1" customWidth="1"/>
    <col min="15082" max="15082" width="33.375" style="1" customWidth="1"/>
    <col min="15083" max="15083" width="6.5" style="1" customWidth="1"/>
    <col min="15084" max="15084" width="29.5" style="1" customWidth="1"/>
    <col min="15085" max="15085" width="23.625" style="1" customWidth="1"/>
    <col min="15086" max="15086" width="8" style="1" customWidth="1"/>
    <col min="15087" max="15087" width="9.125" style="1" customWidth="1"/>
    <col min="15088" max="15088" width="13.875" style="1" customWidth="1"/>
    <col min="15089" max="15089" width="13.5" style="1" customWidth="1"/>
    <col min="15090" max="15336" width="8.875" style="1"/>
    <col min="15337" max="15337" width="5" style="1" customWidth="1"/>
    <col min="15338" max="15338" width="33.375" style="1" customWidth="1"/>
    <col min="15339" max="15339" width="6.5" style="1" customWidth="1"/>
    <col min="15340" max="15340" width="29.5" style="1" customWidth="1"/>
    <col min="15341" max="15341" width="23.625" style="1" customWidth="1"/>
    <col min="15342" max="15342" width="8" style="1" customWidth="1"/>
    <col min="15343" max="15343" width="9.125" style="1" customWidth="1"/>
    <col min="15344" max="15344" width="13.875" style="1" customWidth="1"/>
    <col min="15345" max="15345" width="13.5" style="1" customWidth="1"/>
    <col min="15346" max="15592" width="8.875" style="1"/>
    <col min="15593" max="15593" width="5" style="1" customWidth="1"/>
    <col min="15594" max="15594" width="33.375" style="1" customWidth="1"/>
    <col min="15595" max="15595" width="6.5" style="1" customWidth="1"/>
    <col min="15596" max="15596" width="29.5" style="1" customWidth="1"/>
    <col min="15597" max="15597" width="23.625" style="1" customWidth="1"/>
    <col min="15598" max="15598" width="8" style="1" customWidth="1"/>
    <col min="15599" max="15599" width="9.125" style="1" customWidth="1"/>
    <col min="15600" max="15600" width="13.875" style="1" customWidth="1"/>
    <col min="15601" max="15601" width="13.5" style="1" customWidth="1"/>
    <col min="15602" max="15848" width="8.875" style="1"/>
    <col min="15849" max="15849" width="5" style="1" customWidth="1"/>
    <col min="15850" max="15850" width="33.375" style="1" customWidth="1"/>
    <col min="15851" max="15851" width="6.5" style="1" customWidth="1"/>
    <col min="15852" max="15852" width="29.5" style="1" customWidth="1"/>
    <col min="15853" max="15853" width="23.625" style="1" customWidth="1"/>
    <col min="15854" max="15854" width="8" style="1" customWidth="1"/>
    <col min="15855" max="15855" width="9.125" style="1" customWidth="1"/>
    <col min="15856" max="15856" width="13.875" style="1" customWidth="1"/>
    <col min="15857" max="15857" width="13.5" style="1" customWidth="1"/>
    <col min="15858" max="16384" width="8.875" style="1"/>
  </cols>
  <sheetData>
    <row r="1" spans="2:13" s="8" customFormat="1">
      <c r="D1" s="12"/>
      <c r="E1" s="19"/>
      <c r="F1" s="19"/>
      <c r="G1" s="28"/>
      <c r="H1" s="12"/>
      <c r="I1" s="12"/>
      <c r="J1" s="12"/>
      <c r="K1" s="12"/>
      <c r="L1" s="12"/>
      <c r="M1" s="29"/>
    </row>
    <row r="2" spans="2:13" s="3" customFormat="1" ht="24" customHeight="1">
      <c r="B2" s="62" t="s">
        <v>28</v>
      </c>
      <c r="C2" s="218" t="s">
        <v>159</v>
      </c>
      <c r="D2" s="218"/>
      <c r="E2" s="218"/>
      <c r="F2" s="218"/>
      <c r="G2" s="63"/>
      <c r="H2" s="63"/>
      <c r="I2" s="63"/>
      <c r="J2" s="63"/>
      <c r="K2" s="63"/>
    </row>
    <row r="3" spans="2:13" s="8" customFormat="1">
      <c r="D3" s="12"/>
      <c r="E3" s="19"/>
      <c r="F3" s="19"/>
      <c r="G3" s="28"/>
      <c r="H3" s="12"/>
      <c r="I3" s="12"/>
      <c r="J3" s="12"/>
      <c r="K3" s="12"/>
      <c r="L3" s="12"/>
      <c r="M3" s="29"/>
    </row>
    <row r="4" spans="2:13" s="13" customFormat="1" ht="20.100000000000001" customHeight="1">
      <c r="B4" s="76"/>
      <c r="C4" s="77" t="s">
        <v>10</v>
      </c>
      <c r="D4" s="219"/>
      <c r="E4" s="219"/>
      <c r="F4" s="220" t="s">
        <v>11</v>
      </c>
      <c r="G4" s="220"/>
      <c r="H4" s="223" t="s">
        <v>127</v>
      </c>
      <c r="I4" s="223"/>
      <c r="J4" s="223"/>
      <c r="K4" s="17"/>
    </row>
    <row r="5" spans="2:13" s="13" customFormat="1" ht="20.100000000000001" customHeight="1">
      <c r="B5" s="78"/>
      <c r="C5" s="83" t="s">
        <v>12</v>
      </c>
      <c r="D5" s="221"/>
      <c r="E5" s="221"/>
      <c r="F5" s="222" t="s">
        <v>77</v>
      </c>
      <c r="G5" s="222"/>
      <c r="H5" s="170" t="s">
        <v>157</v>
      </c>
      <c r="I5" s="170"/>
      <c r="J5" s="170"/>
      <c r="K5" s="32"/>
    </row>
    <row r="6" spans="2:13" s="13" customFormat="1" ht="3.95" customHeight="1">
      <c r="B6" s="64"/>
      <c r="C6" s="30"/>
      <c r="D6" s="65"/>
      <c r="E6" s="18"/>
      <c r="F6" s="31"/>
      <c r="G6" s="31"/>
      <c r="H6" s="66" t="s">
        <v>66</v>
      </c>
      <c r="I6" s="67"/>
      <c r="J6" s="4"/>
      <c r="K6" s="68"/>
    </row>
    <row r="7" spans="2:13" s="4" customFormat="1" ht="25.5">
      <c r="B7" s="59" t="s">
        <v>0</v>
      </c>
      <c r="C7" s="59" t="s">
        <v>13</v>
      </c>
      <c r="D7" s="59" t="s">
        <v>70</v>
      </c>
      <c r="E7" s="59" t="s">
        <v>14</v>
      </c>
      <c r="F7" s="59" t="s">
        <v>65</v>
      </c>
      <c r="G7" s="59" t="s">
        <v>15</v>
      </c>
      <c r="H7" s="60" t="s">
        <v>16</v>
      </c>
      <c r="I7" s="60" t="s">
        <v>8</v>
      </c>
      <c r="J7" s="59" t="s">
        <v>113</v>
      </c>
      <c r="K7" s="59" t="s">
        <v>17</v>
      </c>
    </row>
    <row r="8" spans="2:13" ht="20.100000000000001" customHeight="1">
      <c r="B8" s="79" t="s">
        <v>18</v>
      </c>
      <c r="C8" s="80" t="s">
        <v>114</v>
      </c>
      <c r="D8" s="166">
        <v>0.1</v>
      </c>
      <c r="E8" s="226"/>
      <c r="F8" s="227"/>
      <c r="G8" s="227"/>
      <c r="H8" s="227"/>
      <c r="I8" s="227"/>
      <c r="J8" s="228"/>
      <c r="K8" s="61">
        <f>IF(K10="",D8,(D8+K10+K9))</f>
        <v>0.1</v>
      </c>
    </row>
    <row r="9" spans="2:13">
      <c r="B9" s="33"/>
      <c r="C9" s="112"/>
      <c r="D9" s="108"/>
      <c r="E9" s="70"/>
      <c r="F9" s="71"/>
      <c r="G9" s="38"/>
      <c r="H9" s="72"/>
      <c r="I9" s="73"/>
      <c r="J9" s="34"/>
      <c r="K9" s="165"/>
    </row>
    <row r="10" spans="2:13">
      <c r="B10" s="33"/>
      <c r="C10" s="112"/>
      <c r="D10" s="108"/>
      <c r="E10" s="70"/>
      <c r="F10" s="71"/>
      <c r="G10" s="38"/>
      <c r="H10" s="72"/>
      <c r="I10" s="73"/>
      <c r="J10" s="34"/>
      <c r="K10" s="165"/>
    </row>
    <row r="11" spans="2:13" ht="20.100000000000001" customHeight="1">
      <c r="B11" s="79" t="s">
        <v>19</v>
      </c>
      <c r="C11" s="82" t="s">
        <v>20</v>
      </c>
      <c r="D11" s="166">
        <v>0.9</v>
      </c>
      <c r="E11" s="226"/>
      <c r="F11" s="227"/>
      <c r="G11" s="227"/>
      <c r="H11" s="227"/>
      <c r="I11" s="227"/>
      <c r="J11" s="228"/>
      <c r="K11" s="61">
        <f>SUM(K13:K19)*D11</f>
        <v>0</v>
      </c>
    </row>
    <row r="12" spans="2:13" ht="20.100000000000001" customHeight="1">
      <c r="B12" s="229" t="s">
        <v>78</v>
      </c>
      <c r="C12" s="230"/>
      <c r="D12" s="230"/>
      <c r="E12" s="230"/>
      <c r="F12" s="230"/>
      <c r="G12" s="230"/>
      <c r="H12" s="230"/>
      <c r="I12" s="230"/>
      <c r="J12" s="230"/>
      <c r="K12" s="231"/>
    </row>
    <row r="13" spans="2:13" ht="25.5">
      <c r="B13" s="33">
        <v>1</v>
      </c>
      <c r="C13" s="183" t="s">
        <v>128</v>
      </c>
      <c r="D13" s="194">
        <v>0.25</v>
      </c>
      <c r="E13" s="35" t="s">
        <v>133</v>
      </c>
      <c r="F13" s="107" t="s">
        <v>134</v>
      </c>
      <c r="G13" s="108" t="s">
        <v>135</v>
      </c>
      <c r="H13" s="38">
        <v>4.5</v>
      </c>
      <c r="I13" s="33"/>
      <c r="J13" s="106">
        <f>IF(AND(I13&lt;&gt;"",I13&gt;=H13),I13/H13*100%,0%)</f>
        <v>0</v>
      </c>
      <c r="K13" s="37">
        <f>J13*D13</f>
        <v>0</v>
      </c>
    </row>
    <row r="14" spans="2:13" ht="25.5">
      <c r="B14" s="33">
        <v>2</v>
      </c>
      <c r="C14" s="183" t="s">
        <v>150</v>
      </c>
      <c r="D14" s="194">
        <v>0.25</v>
      </c>
      <c r="E14" s="199" t="s">
        <v>155</v>
      </c>
      <c r="F14" s="107" t="s">
        <v>134</v>
      </c>
      <c r="G14" s="108" t="s">
        <v>135</v>
      </c>
      <c r="H14" s="109">
        <v>3.9</v>
      </c>
      <c r="I14" s="34"/>
      <c r="J14" s="106">
        <f>IF(AND(I14&lt;&gt;"",I14&gt;=H14),I14/H14*100%,0%)</f>
        <v>0</v>
      </c>
      <c r="K14" s="37">
        <f>J14*D14</f>
        <v>0</v>
      </c>
    </row>
    <row r="15" spans="2:13" ht="25.5">
      <c r="B15" s="33">
        <v>3</v>
      </c>
      <c r="C15" s="183" t="s">
        <v>160</v>
      </c>
      <c r="D15" s="194">
        <v>0.25</v>
      </c>
      <c r="E15" s="35" t="s">
        <v>79</v>
      </c>
      <c r="F15" s="107" t="s">
        <v>103</v>
      </c>
      <c r="G15" s="108" t="s">
        <v>81</v>
      </c>
      <c r="H15" s="36">
        <v>0.1</v>
      </c>
      <c r="I15" s="163"/>
      <c r="J15" s="106">
        <f>IF(AND(I15&lt;&gt;"",I15&gt;=H15),100%,0%)</f>
        <v>0</v>
      </c>
      <c r="K15" s="37">
        <f t="shared" ref="K15" si="0">J15*D15</f>
        <v>0</v>
      </c>
    </row>
    <row r="16" spans="2:13" ht="25.5">
      <c r="B16" s="33">
        <v>4</v>
      </c>
      <c r="C16" s="183" t="s">
        <v>102</v>
      </c>
      <c r="D16" s="194">
        <v>0.25</v>
      </c>
      <c r="E16" s="35" t="s">
        <v>80</v>
      </c>
      <c r="F16" s="107" t="s">
        <v>104</v>
      </c>
      <c r="G16" s="108" t="s">
        <v>83</v>
      </c>
      <c r="H16" s="111">
        <v>45199</v>
      </c>
      <c r="I16" s="34"/>
      <c r="J16" s="106">
        <f>IF(AND(I16&lt;&gt;"",I16&lt;=H16),100%,0%)</f>
        <v>0</v>
      </c>
      <c r="K16" s="37">
        <f>J16*D16</f>
        <v>0</v>
      </c>
    </row>
    <row r="17" spans="2:13">
      <c r="B17" s="33">
        <v>5</v>
      </c>
      <c r="C17" s="105"/>
      <c r="D17" s="167"/>
      <c r="E17" s="35"/>
      <c r="F17" s="107"/>
      <c r="G17" s="161"/>
      <c r="H17" s="162"/>
      <c r="I17" s="163"/>
      <c r="J17" s="106"/>
      <c r="K17" s="37">
        <f t="shared" ref="K17" si="1">J17*D17</f>
        <v>0</v>
      </c>
    </row>
    <row r="18" spans="2:13" s="39" customFormat="1" ht="20.100000000000001" customHeight="1">
      <c r="B18" s="232" t="s">
        <v>115</v>
      </c>
      <c r="C18" s="233"/>
      <c r="D18" s="113"/>
      <c r="E18" s="113"/>
      <c r="F18" s="113"/>
      <c r="G18" s="113"/>
      <c r="H18" s="113"/>
      <c r="I18" s="113"/>
      <c r="J18" s="113"/>
      <c r="K18" s="164"/>
    </row>
    <row r="19" spans="2:13" s="39" customFormat="1">
      <c r="B19" s="33">
        <v>6</v>
      </c>
      <c r="C19" s="105"/>
      <c r="D19" s="167"/>
      <c r="E19" s="35"/>
      <c r="F19" s="107"/>
      <c r="G19" s="161"/>
      <c r="H19" s="111"/>
      <c r="I19" s="111"/>
      <c r="J19" s="106"/>
      <c r="K19" s="37">
        <f t="shared" ref="K19" si="2">J19*D19</f>
        <v>0</v>
      </c>
    </row>
    <row r="20" spans="2:13">
      <c r="B20" s="33">
        <v>7</v>
      </c>
      <c r="C20" s="105"/>
      <c r="D20" s="167"/>
      <c r="E20" s="35"/>
      <c r="F20" s="107"/>
      <c r="G20" s="161"/>
      <c r="H20" s="36"/>
      <c r="I20" s="34"/>
      <c r="J20" s="106"/>
      <c r="K20" s="37">
        <f>J20*D20</f>
        <v>0</v>
      </c>
    </row>
    <row r="21" spans="2:13" ht="20.100000000000001" customHeight="1">
      <c r="B21" s="53"/>
      <c r="C21" s="54" t="s">
        <v>67</v>
      </c>
      <c r="D21" s="58">
        <f>D8+D11</f>
        <v>1</v>
      </c>
      <c r="E21" s="55"/>
      <c r="F21" s="55"/>
      <c r="G21" s="55"/>
      <c r="H21" s="56"/>
      <c r="I21" s="57"/>
      <c r="J21" s="55"/>
      <c r="K21" s="58">
        <f>K8+K11</f>
        <v>0.1</v>
      </c>
      <c r="L21" s="215"/>
      <c r="M21" s="215"/>
    </row>
    <row r="22" spans="2:13" ht="17.100000000000001" customHeight="1">
      <c r="B22" s="5"/>
      <c r="C22" s="5"/>
      <c r="D22" s="5"/>
      <c r="E22" s="6"/>
      <c r="F22" s="6"/>
      <c r="G22" s="6"/>
      <c r="H22" s="40"/>
      <c r="I22" s="41"/>
      <c r="J22" s="6"/>
      <c r="K22" s="6"/>
    </row>
    <row r="23" spans="2:13" s="18" customFormat="1">
      <c r="B23" s="15" t="s">
        <v>47</v>
      </c>
      <c r="C23" s="15"/>
      <c r="D23" s="15"/>
      <c r="E23" s="15"/>
      <c r="F23" s="15"/>
      <c r="G23" s="15"/>
      <c r="H23" s="15"/>
      <c r="I23" s="15"/>
      <c r="J23" s="14"/>
    </row>
    <row r="24" spans="2:13">
      <c r="B24" s="5"/>
      <c r="C24" s="14" t="s">
        <v>68</v>
      </c>
      <c r="D24" s="15"/>
      <c r="E24" s="74"/>
      <c r="F24" s="14"/>
      <c r="G24" s="14" t="s">
        <v>26</v>
      </c>
      <c r="H24" s="14"/>
      <c r="I24" s="15"/>
      <c r="J24" s="15" t="s">
        <v>27</v>
      </c>
      <c r="K24" s="15"/>
      <c r="L24" s="15"/>
    </row>
    <row r="25" spans="2:13">
      <c r="B25" s="5"/>
      <c r="C25" s="6"/>
      <c r="D25" s="5"/>
      <c r="F25" s="6"/>
      <c r="G25" s="6"/>
      <c r="H25" s="6"/>
      <c r="I25" s="5"/>
      <c r="J25" s="5"/>
      <c r="K25" s="5"/>
      <c r="L25" s="5"/>
    </row>
    <row r="26" spans="2:13">
      <c r="B26" s="5"/>
      <c r="C26" s="6"/>
      <c r="D26" s="5"/>
      <c r="F26" s="6"/>
      <c r="G26" s="5"/>
      <c r="H26" s="5"/>
      <c r="I26" s="5"/>
      <c r="J26" s="5"/>
      <c r="K26" s="5"/>
      <c r="L26" s="6"/>
    </row>
    <row r="27" spans="2:13">
      <c r="B27" s="5"/>
      <c r="C27" s="6"/>
      <c r="D27" s="5"/>
      <c r="F27" s="6"/>
      <c r="G27" s="5"/>
      <c r="H27" s="5"/>
      <c r="I27" s="5"/>
      <c r="J27" s="5"/>
      <c r="K27" s="5"/>
      <c r="L27" s="6"/>
    </row>
    <row r="28" spans="2:13">
      <c r="B28" s="5"/>
      <c r="C28" s="6"/>
      <c r="D28" s="5"/>
      <c r="F28" s="6"/>
      <c r="G28" s="5"/>
      <c r="H28" s="5"/>
      <c r="I28" s="5"/>
      <c r="J28" s="5"/>
      <c r="K28" s="5"/>
      <c r="L28" s="6"/>
    </row>
    <row r="29" spans="2:13">
      <c r="B29" s="5"/>
      <c r="C29" s="6"/>
      <c r="D29" s="5"/>
      <c r="F29" s="6"/>
      <c r="G29" s="5"/>
      <c r="H29" s="5"/>
      <c r="I29" s="5"/>
      <c r="J29" s="5"/>
      <c r="K29" s="5"/>
      <c r="L29" s="6"/>
    </row>
    <row r="30" spans="2:13">
      <c r="B30" s="5"/>
      <c r="C30" s="6"/>
      <c r="D30" s="5"/>
      <c r="F30" s="6"/>
      <c r="G30" s="5"/>
      <c r="H30" s="5"/>
      <c r="I30" s="5"/>
      <c r="J30" s="5"/>
      <c r="K30" s="5"/>
      <c r="L30" s="6"/>
    </row>
    <row r="31" spans="2:13">
      <c r="B31" s="5"/>
      <c r="C31" s="6" t="s">
        <v>21</v>
      </c>
      <c r="D31" s="5"/>
      <c r="E31" s="6"/>
      <c r="F31" s="6"/>
      <c r="G31" s="6" t="s">
        <v>21</v>
      </c>
      <c r="H31" s="6"/>
      <c r="I31" s="5"/>
      <c r="J31" s="5" t="s">
        <v>21</v>
      </c>
      <c r="K31" s="5"/>
      <c r="L31" s="5"/>
    </row>
    <row r="32" spans="2:13">
      <c r="B32" s="5"/>
      <c r="C32" s="6"/>
      <c r="D32" s="6"/>
      <c r="E32" s="5"/>
      <c r="F32" s="6"/>
      <c r="G32" s="6"/>
      <c r="H32" s="6"/>
      <c r="I32" s="5"/>
      <c r="J32" s="1"/>
      <c r="K32" s="1"/>
    </row>
    <row r="33" spans="2:12">
      <c r="B33" s="15" t="s">
        <v>48</v>
      </c>
      <c r="C33" s="15"/>
      <c r="D33" s="15"/>
      <c r="E33" s="14"/>
      <c r="F33" s="14"/>
      <c r="G33" s="18"/>
      <c r="H33" s="15"/>
      <c r="I33" s="15"/>
      <c r="J33" s="15"/>
      <c r="K33" s="14"/>
      <c r="L33" s="2"/>
    </row>
    <row r="34" spans="2:12" ht="14.1" customHeight="1">
      <c r="C34" s="14" t="s">
        <v>68</v>
      </c>
      <c r="D34" s="75"/>
      <c r="E34" s="74"/>
      <c r="F34" s="75"/>
      <c r="G34" s="14" t="s">
        <v>26</v>
      </c>
      <c r="H34" s="75"/>
      <c r="I34" s="18"/>
      <c r="J34" s="15" t="s">
        <v>27</v>
      </c>
      <c r="K34" s="15"/>
      <c r="L34" s="75"/>
    </row>
    <row r="35" spans="2:12">
      <c r="C35" s="6"/>
      <c r="D35" s="5"/>
      <c r="H35" s="6"/>
      <c r="I35" s="5"/>
      <c r="J35" s="5"/>
      <c r="K35" s="5"/>
      <c r="L35" s="2"/>
    </row>
    <row r="36" spans="2:12">
      <c r="C36" s="6"/>
      <c r="D36" s="5"/>
      <c r="H36" s="5"/>
      <c r="I36" s="5"/>
      <c r="J36" s="5"/>
      <c r="K36" s="6"/>
      <c r="L36" s="2"/>
    </row>
    <row r="37" spans="2:12">
      <c r="C37" s="6"/>
      <c r="D37" s="5"/>
      <c r="H37" s="5"/>
      <c r="I37" s="5"/>
      <c r="J37" s="5"/>
      <c r="K37" s="6"/>
      <c r="L37" s="2"/>
    </row>
    <row r="38" spans="2:12">
      <c r="C38" s="6"/>
      <c r="D38" s="5"/>
      <c r="H38" s="5"/>
      <c r="I38" s="5"/>
      <c r="J38" s="5"/>
      <c r="K38" s="6"/>
      <c r="L38" s="2"/>
    </row>
    <row r="39" spans="2:12">
      <c r="C39" s="6"/>
      <c r="D39" s="5"/>
      <c r="H39" s="5"/>
      <c r="I39" s="5"/>
      <c r="J39" s="5"/>
      <c r="K39" s="6"/>
      <c r="L39" s="2"/>
    </row>
    <row r="40" spans="2:12">
      <c r="C40" s="6"/>
      <c r="D40" s="5"/>
      <c r="H40" s="5"/>
      <c r="I40" s="5"/>
      <c r="J40" s="5"/>
      <c r="K40" s="6"/>
      <c r="L40" s="2"/>
    </row>
    <row r="41" spans="2:12">
      <c r="C41" s="6" t="s">
        <v>21</v>
      </c>
      <c r="D41" s="6"/>
      <c r="E41" s="6"/>
      <c r="F41" s="6"/>
      <c r="G41" s="6" t="s">
        <v>21</v>
      </c>
      <c r="H41" s="6"/>
      <c r="I41" s="2"/>
      <c r="J41" s="5" t="s">
        <v>21</v>
      </c>
      <c r="K41" s="5"/>
      <c r="L41" s="5"/>
    </row>
    <row r="42" spans="2:12" ht="17.100000000000001" customHeight="1">
      <c r="B42" s="5"/>
      <c r="C42" s="5"/>
      <c r="D42" s="5"/>
      <c r="E42" s="6"/>
      <c r="F42" s="6"/>
      <c r="G42" s="6"/>
      <c r="H42" s="40"/>
      <c r="I42" s="41"/>
      <c r="J42" s="6"/>
      <c r="K42" s="6"/>
    </row>
    <row r="43" spans="2:12" ht="17.100000000000001" customHeight="1"/>
    <row r="44" spans="2:12" hidden="1">
      <c r="B44" s="2"/>
    </row>
    <row r="45" spans="2:12" s="86" customFormat="1" ht="35.1" hidden="1" customHeight="1">
      <c r="B45" s="87" t="s">
        <v>84</v>
      </c>
      <c r="C45" s="216" t="s">
        <v>85</v>
      </c>
      <c r="D45" s="217"/>
      <c r="E45" s="217"/>
      <c r="F45" s="217"/>
      <c r="G45" s="217"/>
      <c r="H45" s="217"/>
      <c r="I45" s="217"/>
      <c r="J45" s="217"/>
      <c r="K45" s="217"/>
    </row>
    <row r="46" spans="2:12" s="88" customFormat="1" ht="35.1" hidden="1" customHeight="1">
      <c r="B46" s="89">
        <v>1</v>
      </c>
      <c r="C46" s="234" t="s">
        <v>86</v>
      </c>
      <c r="D46" s="235"/>
      <c r="E46" s="235"/>
      <c r="F46" s="235"/>
      <c r="G46" s="235"/>
      <c r="H46" s="235"/>
      <c r="I46" s="235"/>
      <c r="J46" s="235"/>
      <c r="K46" s="235"/>
    </row>
    <row r="47" spans="2:12" s="88" customFormat="1" ht="35.1" hidden="1" customHeight="1">
      <c r="B47" s="90">
        <f>B46+1</f>
        <v>2</v>
      </c>
      <c r="C47" s="224" t="s">
        <v>87</v>
      </c>
      <c r="D47" s="225"/>
      <c r="E47" s="225"/>
      <c r="F47" s="225"/>
      <c r="G47" s="225"/>
      <c r="H47" s="225"/>
      <c r="I47" s="225"/>
      <c r="J47" s="225"/>
      <c r="K47" s="225"/>
    </row>
    <row r="48" spans="2:12" s="88" customFormat="1" ht="35.1" hidden="1" customHeight="1">
      <c r="B48" s="89">
        <f>B47+1</f>
        <v>3</v>
      </c>
      <c r="C48" s="234" t="s">
        <v>88</v>
      </c>
      <c r="D48" s="235"/>
      <c r="E48" s="235"/>
      <c r="F48" s="235"/>
      <c r="G48" s="235"/>
      <c r="H48" s="235"/>
      <c r="I48" s="235"/>
      <c r="J48" s="235"/>
      <c r="K48" s="235"/>
    </row>
    <row r="49" spans="2:11" s="88" customFormat="1" ht="35.1" hidden="1" customHeight="1">
      <c r="B49" s="90">
        <v>4</v>
      </c>
      <c r="C49" s="224" t="s">
        <v>93</v>
      </c>
      <c r="D49" s="225"/>
      <c r="E49" s="225"/>
      <c r="F49" s="225"/>
      <c r="G49" s="225"/>
      <c r="H49" s="225"/>
      <c r="I49" s="225"/>
      <c r="J49" s="225"/>
      <c r="K49" s="225"/>
    </row>
    <row r="50" spans="2:11" s="88" customFormat="1" ht="54" hidden="1" customHeight="1">
      <c r="B50" s="89">
        <v>5</v>
      </c>
      <c r="C50" s="234" t="s">
        <v>96</v>
      </c>
      <c r="D50" s="235"/>
      <c r="E50" s="235"/>
      <c r="F50" s="235"/>
      <c r="G50" s="235"/>
      <c r="H50" s="235"/>
      <c r="I50" s="235"/>
      <c r="J50" s="235"/>
      <c r="K50" s="235"/>
    </row>
    <row r="51" spans="2:11" s="88" customFormat="1" ht="35.1" hidden="1" customHeight="1">
      <c r="B51" s="90">
        <v>6</v>
      </c>
      <c r="C51" s="224" t="s">
        <v>97</v>
      </c>
      <c r="D51" s="225"/>
      <c r="E51" s="225"/>
      <c r="F51" s="225"/>
      <c r="G51" s="225"/>
      <c r="H51" s="225"/>
      <c r="I51" s="225"/>
      <c r="J51" s="225"/>
      <c r="K51" s="225"/>
    </row>
    <row r="52" spans="2:11" s="86" customFormat="1" ht="35.1" hidden="1" customHeight="1">
      <c r="B52" s="87" t="s">
        <v>89</v>
      </c>
      <c r="C52" s="216" t="s">
        <v>90</v>
      </c>
      <c r="D52" s="217"/>
      <c r="E52" s="217"/>
      <c r="F52" s="217"/>
      <c r="G52" s="217"/>
      <c r="H52" s="217"/>
      <c r="I52" s="217"/>
      <c r="J52" s="217"/>
      <c r="K52" s="217"/>
    </row>
    <row r="53" spans="2:11" s="86" customFormat="1" ht="35.1" hidden="1" customHeight="1">
      <c r="B53" s="89">
        <v>1</v>
      </c>
      <c r="C53" s="234" t="s">
        <v>91</v>
      </c>
      <c r="D53" s="235"/>
      <c r="E53" s="235"/>
      <c r="F53" s="235"/>
      <c r="G53" s="235"/>
      <c r="H53" s="235"/>
      <c r="I53" s="235"/>
      <c r="J53" s="235"/>
      <c r="K53" s="235"/>
    </row>
    <row r="54" spans="2:11" s="86" customFormat="1" ht="35.1" hidden="1" customHeight="1">
      <c r="B54" s="90">
        <f t="shared" ref="B54:B59" si="3">B53+1</f>
        <v>2</v>
      </c>
      <c r="C54" s="224" t="s">
        <v>92</v>
      </c>
      <c r="D54" s="225"/>
      <c r="E54" s="225"/>
      <c r="F54" s="225"/>
      <c r="G54" s="225"/>
      <c r="H54" s="225"/>
      <c r="I54" s="225"/>
      <c r="J54" s="225"/>
      <c r="K54" s="225"/>
    </row>
    <row r="55" spans="2:11" s="86" customFormat="1" ht="35.1" hidden="1" customHeight="1">
      <c r="B55" s="89">
        <f t="shared" si="3"/>
        <v>3</v>
      </c>
      <c r="C55" s="234" t="s">
        <v>94</v>
      </c>
      <c r="D55" s="235"/>
      <c r="E55" s="235"/>
      <c r="F55" s="235"/>
      <c r="G55" s="235"/>
      <c r="H55" s="235"/>
      <c r="I55" s="235"/>
      <c r="J55" s="235"/>
      <c r="K55" s="235"/>
    </row>
    <row r="56" spans="2:11" s="86" customFormat="1" ht="35.1" hidden="1" customHeight="1">
      <c r="B56" s="90">
        <f t="shared" si="3"/>
        <v>4</v>
      </c>
      <c r="C56" s="224" t="s">
        <v>98</v>
      </c>
      <c r="D56" s="225"/>
      <c r="E56" s="225"/>
      <c r="F56" s="225"/>
      <c r="G56" s="225"/>
      <c r="H56" s="225"/>
      <c r="I56" s="225"/>
      <c r="J56" s="225"/>
      <c r="K56" s="225"/>
    </row>
    <row r="57" spans="2:11" s="86" customFormat="1" ht="35.1" hidden="1" customHeight="1">
      <c r="B57" s="89">
        <f t="shared" si="3"/>
        <v>5</v>
      </c>
      <c r="C57" s="234" t="s">
        <v>99</v>
      </c>
      <c r="D57" s="235"/>
      <c r="E57" s="235"/>
      <c r="F57" s="235"/>
      <c r="G57" s="235"/>
      <c r="H57" s="235"/>
      <c r="I57" s="235"/>
      <c r="J57" s="235"/>
      <c r="K57" s="235"/>
    </row>
    <row r="58" spans="2:11" s="86" customFormat="1" ht="35.1" hidden="1" customHeight="1">
      <c r="B58" s="90">
        <f t="shared" si="3"/>
        <v>6</v>
      </c>
      <c r="C58" s="224" t="s">
        <v>95</v>
      </c>
      <c r="D58" s="225"/>
      <c r="E58" s="225"/>
      <c r="F58" s="225"/>
      <c r="G58" s="225"/>
      <c r="H58" s="225"/>
      <c r="I58" s="225"/>
      <c r="J58" s="225"/>
      <c r="K58" s="225"/>
    </row>
    <row r="59" spans="2:11" s="86" customFormat="1" ht="35.1" hidden="1" customHeight="1">
      <c r="B59" s="89">
        <f t="shared" si="3"/>
        <v>7</v>
      </c>
      <c r="C59" s="234" t="s">
        <v>100</v>
      </c>
      <c r="D59" s="235"/>
      <c r="E59" s="235"/>
      <c r="F59" s="235"/>
      <c r="G59" s="235"/>
      <c r="H59" s="235"/>
      <c r="I59" s="235"/>
      <c r="J59" s="235"/>
      <c r="K59" s="235"/>
    </row>
  </sheetData>
  <mergeCells count="26">
    <mergeCell ref="C58:K58"/>
    <mergeCell ref="C59:K59"/>
    <mergeCell ref="C52:K52"/>
    <mergeCell ref="C53:K53"/>
    <mergeCell ref="C54:K54"/>
    <mergeCell ref="C55:K55"/>
    <mergeCell ref="C56:K56"/>
    <mergeCell ref="C57:K57"/>
    <mergeCell ref="C51:K51"/>
    <mergeCell ref="E8:J8"/>
    <mergeCell ref="E11:J11"/>
    <mergeCell ref="B12:K12"/>
    <mergeCell ref="B18:C18"/>
    <mergeCell ref="C46:K46"/>
    <mergeCell ref="C47:K47"/>
    <mergeCell ref="C48:K48"/>
    <mergeCell ref="C49:K49"/>
    <mergeCell ref="C50:K50"/>
    <mergeCell ref="L21:M21"/>
    <mergeCell ref="C45:K45"/>
    <mergeCell ref="C2:F2"/>
    <mergeCell ref="D4:E4"/>
    <mergeCell ref="F4:G4"/>
    <mergeCell ref="D5:E5"/>
    <mergeCell ref="F5:G5"/>
    <mergeCell ref="H4:J4"/>
  </mergeCells>
  <hyperlinks>
    <hyperlink ref="B2" location="'MỤC LỤC'!A1" display="A7.8" xr:uid="{3A54EC70-2166-D04E-BF83-A037DD1F3EB9}"/>
  </hyperlinks>
  <printOptions horizontalCentered="1"/>
  <pageMargins left="0" right="0" top="0" bottom="0" header="0.3" footer="0.3"/>
  <pageSetup paperSize="9" scale="86" orientation="landscape" horizontalDpi="0" verticalDpi="0"/>
  <headerFooter differentOddEven="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A661-6227-4484-9C7F-DB69B41D3445}">
  <sheetPr>
    <pageSetUpPr fitToPage="1"/>
  </sheetPr>
  <dimension ref="B1:F17"/>
  <sheetViews>
    <sheetView showGridLines="0" workbookViewId="0">
      <selection activeCell="C26" sqref="C26"/>
    </sheetView>
  </sheetViews>
  <sheetFormatPr defaultColWidth="8.625" defaultRowHeight="12.75"/>
  <cols>
    <col min="1" max="1" width="1.125" style="8" customWidth="1"/>
    <col min="2" max="2" width="6" style="8" customWidth="1"/>
    <col min="3" max="3" width="55.375" style="91" customWidth="1"/>
    <col min="4" max="4" width="14.125" style="12" customWidth="1"/>
    <col min="5" max="5" width="12.125" style="92" bestFit="1" customWidth="1"/>
    <col min="6" max="6" width="13" style="8" customWidth="1"/>
    <col min="7" max="7" width="9.125" style="8" customWidth="1"/>
    <col min="8" max="226" width="8.625" style="8"/>
    <col min="227" max="227" width="5" style="8" customWidth="1"/>
    <col min="228" max="228" width="33.375" style="8" customWidth="1"/>
    <col min="229" max="229" width="6.5" style="8" customWidth="1"/>
    <col min="230" max="230" width="29.5" style="8" customWidth="1"/>
    <col min="231" max="231" width="23.625" style="8" customWidth="1"/>
    <col min="232" max="232" width="8" style="8" customWidth="1"/>
    <col min="233" max="233" width="9.125" style="8" customWidth="1"/>
    <col min="234" max="234" width="13.625" style="8" customWidth="1"/>
    <col min="235" max="235" width="13.5" style="8" customWidth="1"/>
    <col min="236" max="482" width="8.625" style="8"/>
    <col min="483" max="483" width="5" style="8" customWidth="1"/>
    <col min="484" max="484" width="33.375" style="8" customWidth="1"/>
    <col min="485" max="485" width="6.5" style="8" customWidth="1"/>
    <col min="486" max="486" width="29.5" style="8" customWidth="1"/>
    <col min="487" max="487" width="23.625" style="8" customWidth="1"/>
    <col min="488" max="488" width="8" style="8" customWidth="1"/>
    <col min="489" max="489" width="9.125" style="8" customWidth="1"/>
    <col min="490" max="490" width="13.625" style="8" customWidth="1"/>
    <col min="491" max="491" width="13.5" style="8" customWidth="1"/>
    <col min="492" max="738" width="8.625" style="8"/>
    <col min="739" max="739" width="5" style="8" customWidth="1"/>
    <col min="740" max="740" width="33.375" style="8" customWidth="1"/>
    <col min="741" max="741" width="6.5" style="8" customWidth="1"/>
    <col min="742" max="742" width="29.5" style="8" customWidth="1"/>
    <col min="743" max="743" width="23.625" style="8" customWidth="1"/>
    <col min="744" max="744" width="8" style="8" customWidth="1"/>
    <col min="745" max="745" width="9.125" style="8" customWidth="1"/>
    <col min="746" max="746" width="13.625" style="8" customWidth="1"/>
    <col min="747" max="747" width="13.5" style="8" customWidth="1"/>
    <col min="748" max="994" width="8.625" style="8"/>
    <col min="995" max="995" width="5" style="8" customWidth="1"/>
    <col min="996" max="996" width="33.375" style="8" customWidth="1"/>
    <col min="997" max="997" width="6.5" style="8" customWidth="1"/>
    <col min="998" max="998" width="29.5" style="8" customWidth="1"/>
    <col min="999" max="999" width="23.625" style="8" customWidth="1"/>
    <col min="1000" max="1000" width="8" style="8" customWidth="1"/>
    <col min="1001" max="1001" width="9.125" style="8" customWidth="1"/>
    <col min="1002" max="1002" width="13.625" style="8" customWidth="1"/>
    <col min="1003" max="1003" width="13.5" style="8" customWidth="1"/>
    <col min="1004" max="1250" width="8.625" style="8"/>
    <col min="1251" max="1251" width="5" style="8" customWidth="1"/>
    <col min="1252" max="1252" width="33.375" style="8" customWidth="1"/>
    <col min="1253" max="1253" width="6.5" style="8" customWidth="1"/>
    <col min="1254" max="1254" width="29.5" style="8" customWidth="1"/>
    <col min="1255" max="1255" width="23.625" style="8" customWidth="1"/>
    <col min="1256" max="1256" width="8" style="8" customWidth="1"/>
    <col min="1257" max="1257" width="9.125" style="8" customWidth="1"/>
    <col min="1258" max="1258" width="13.625" style="8" customWidth="1"/>
    <col min="1259" max="1259" width="13.5" style="8" customWidth="1"/>
    <col min="1260" max="1506" width="8.625" style="8"/>
    <col min="1507" max="1507" width="5" style="8" customWidth="1"/>
    <col min="1508" max="1508" width="33.375" style="8" customWidth="1"/>
    <col min="1509" max="1509" width="6.5" style="8" customWidth="1"/>
    <col min="1510" max="1510" width="29.5" style="8" customWidth="1"/>
    <col min="1511" max="1511" width="23.625" style="8" customWidth="1"/>
    <col min="1512" max="1512" width="8" style="8" customWidth="1"/>
    <col min="1513" max="1513" width="9.125" style="8" customWidth="1"/>
    <col min="1514" max="1514" width="13.625" style="8" customWidth="1"/>
    <col min="1515" max="1515" width="13.5" style="8" customWidth="1"/>
    <col min="1516" max="1762" width="8.625" style="8"/>
    <col min="1763" max="1763" width="5" style="8" customWidth="1"/>
    <col min="1764" max="1764" width="33.375" style="8" customWidth="1"/>
    <col min="1765" max="1765" width="6.5" style="8" customWidth="1"/>
    <col min="1766" max="1766" width="29.5" style="8" customWidth="1"/>
    <col min="1767" max="1767" width="23.625" style="8" customWidth="1"/>
    <col min="1768" max="1768" width="8" style="8" customWidth="1"/>
    <col min="1769" max="1769" width="9.125" style="8" customWidth="1"/>
    <col min="1770" max="1770" width="13.625" style="8" customWidth="1"/>
    <col min="1771" max="1771" width="13.5" style="8" customWidth="1"/>
    <col min="1772" max="2018" width="8.625" style="8"/>
    <col min="2019" max="2019" width="5" style="8" customWidth="1"/>
    <col min="2020" max="2020" width="33.375" style="8" customWidth="1"/>
    <col min="2021" max="2021" width="6.5" style="8" customWidth="1"/>
    <col min="2022" max="2022" width="29.5" style="8" customWidth="1"/>
    <col min="2023" max="2023" width="23.625" style="8" customWidth="1"/>
    <col min="2024" max="2024" width="8" style="8" customWidth="1"/>
    <col min="2025" max="2025" width="9.125" style="8" customWidth="1"/>
    <col min="2026" max="2026" width="13.625" style="8" customWidth="1"/>
    <col min="2027" max="2027" width="13.5" style="8" customWidth="1"/>
    <col min="2028" max="2274" width="8.625" style="8"/>
    <col min="2275" max="2275" width="5" style="8" customWidth="1"/>
    <col min="2276" max="2276" width="33.375" style="8" customWidth="1"/>
    <col min="2277" max="2277" width="6.5" style="8" customWidth="1"/>
    <col min="2278" max="2278" width="29.5" style="8" customWidth="1"/>
    <col min="2279" max="2279" width="23.625" style="8" customWidth="1"/>
    <col min="2280" max="2280" width="8" style="8" customWidth="1"/>
    <col min="2281" max="2281" width="9.125" style="8" customWidth="1"/>
    <col min="2282" max="2282" width="13.625" style="8" customWidth="1"/>
    <col min="2283" max="2283" width="13.5" style="8" customWidth="1"/>
    <col min="2284" max="2530" width="8.625" style="8"/>
    <col min="2531" max="2531" width="5" style="8" customWidth="1"/>
    <col min="2532" max="2532" width="33.375" style="8" customWidth="1"/>
    <col min="2533" max="2533" width="6.5" style="8" customWidth="1"/>
    <col min="2534" max="2534" width="29.5" style="8" customWidth="1"/>
    <col min="2535" max="2535" width="23.625" style="8" customWidth="1"/>
    <col min="2536" max="2536" width="8" style="8" customWidth="1"/>
    <col min="2537" max="2537" width="9.125" style="8" customWidth="1"/>
    <col min="2538" max="2538" width="13.625" style="8" customWidth="1"/>
    <col min="2539" max="2539" width="13.5" style="8" customWidth="1"/>
    <col min="2540" max="2786" width="8.625" style="8"/>
    <col min="2787" max="2787" width="5" style="8" customWidth="1"/>
    <col min="2788" max="2788" width="33.375" style="8" customWidth="1"/>
    <col min="2789" max="2789" width="6.5" style="8" customWidth="1"/>
    <col min="2790" max="2790" width="29.5" style="8" customWidth="1"/>
    <col min="2791" max="2791" width="23.625" style="8" customWidth="1"/>
    <col min="2792" max="2792" width="8" style="8" customWidth="1"/>
    <col min="2793" max="2793" width="9.125" style="8" customWidth="1"/>
    <col min="2794" max="2794" width="13.625" style="8" customWidth="1"/>
    <col min="2795" max="2795" width="13.5" style="8" customWidth="1"/>
    <col min="2796" max="3042" width="8.625" style="8"/>
    <col min="3043" max="3043" width="5" style="8" customWidth="1"/>
    <col min="3044" max="3044" width="33.375" style="8" customWidth="1"/>
    <col min="3045" max="3045" width="6.5" style="8" customWidth="1"/>
    <col min="3046" max="3046" width="29.5" style="8" customWidth="1"/>
    <col min="3047" max="3047" width="23.625" style="8" customWidth="1"/>
    <col min="3048" max="3048" width="8" style="8" customWidth="1"/>
    <col min="3049" max="3049" width="9.125" style="8" customWidth="1"/>
    <col min="3050" max="3050" width="13.625" style="8" customWidth="1"/>
    <col min="3051" max="3051" width="13.5" style="8" customWidth="1"/>
    <col min="3052" max="3298" width="8.625" style="8"/>
    <col min="3299" max="3299" width="5" style="8" customWidth="1"/>
    <col min="3300" max="3300" width="33.375" style="8" customWidth="1"/>
    <col min="3301" max="3301" width="6.5" style="8" customWidth="1"/>
    <col min="3302" max="3302" width="29.5" style="8" customWidth="1"/>
    <col min="3303" max="3303" width="23.625" style="8" customWidth="1"/>
    <col min="3304" max="3304" width="8" style="8" customWidth="1"/>
    <col min="3305" max="3305" width="9.125" style="8" customWidth="1"/>
    <col min="3306" max="3306" width="13.625" style="8" customWidth="1"/>
    <col min="3307" max="3307" width="13.5" style="8" customWidth="1"/>
    <col min="3308" max="3554" width="8.625" style="8"/>
    <col min="3555" max="3555" width="5" style="8" customWidth="1"/>
    <col min="3556" max="3556" width="33.375" style="8" customWidth="1"/>
    <col min="3557" max="3557" width="6.5" style="8" customWidth="1"/>
    <col min="3558" max="3558" width="29.5" style="8" customWidth="1"/>
    <col min="3559" max="3559" width="23.625" style="8" customWidth="1"/>
    <col min="3560" max="3560" width="8" style="8" customWidth="1"/>
    <col min="3561" max="3561" width="9.125" style="8" customWidth="1"/>
    <col min="3562" max="3562" width="13.625" style="8" customWidth="1"/>
    <col min="3563" max="3563" width="13.5" style="8" customWidth="1"/>
    <col min="3564" max="3810" width="8.625" style="8"/>
    <col min="3811" max="3811" width="5" style="8" customWidth="1"/>
    <col min="3812" max="3812" width="33.375" style="8" customWidth="1"/>
    <col min="3813" max="3813" width="6.5" style="8" customWidth="1"/>
    <col min="3814" max="3814" width="29.5" style="8" customWidth="1"/>
    <col min="3815" max="3815" width="23.625" style="8" customWidth="1"/>
    <col min="3816" max="3816" width="8" style="8" customWidth="1"/>
    <col min="3817" max="3817" width="9.125" style="8" customWidth="1"/>
    <col min="3818" max="3818" width="13.625" style="8" customWidth="1"/>
    <col min="3819" max="3819" width="13.5" style="8" customWidth="1"/>
    <col min="3820" max="4066" width="8.625" style="8"/>
    <col min="4067" max="4067" width="5" style="8" customWidth="1"/>
    <col min="4068" max="4068" width="33.375" style="8" customWidth="1"/>
    <col min="4069" max="4069" width="6.5" style="8" customWidth="1"/>
    <col min="4070" max="4070" width="29.5" style="8" customWidth="1"/>
    <col min="4071" max="4071" width="23.625" style="8" customWidth="1"/>
    <col min="4072" max="4072" width="8" style="8" customWidth="1"/>
    <col min="4073" max="4073" width="9.125" style="8" customWidth="1"/>
    <col min="4074" max="4074" width="13.625" style="8" customWidth="1"/>
    <col min="4075" max="4075" width="13.5" style="8" customWidth="1"/>
    <col min="4076" max="4322" width="8.625" style="8"/>
    <col min="4323" max="4323" width="5" style="8" customWidth="1"/>
    <col min="4324" max="4324" width="33.375" style="8" customWidth="1"/>
    <col min="4325" max="4325" width="6.5" style="8" customWidth="1"/>
    <col min="4326" max="4326" width="29.5" style="8" customWidth="1"/>
    <col min="4327" max="4327" width="23.625" style="8" customWidth="1"/>
    <col min="4328" max="4328" width="8" style="8" customWidth="1"/>
    <col min="4329" max="4329" width="9.125" style="8" customWidth="1"/>
    <col min="4330" max="4330" width="13.625" style="8" customWidth="1"/>
    <col min="4331" max="4331" width="13.5" style="8" customWidth="1"/>
    <col min="4332" max="4578" width="8.625" style="8"/>
    <col min="4579" max="4579" width="5" style="8" customWidth="1"/>
    <col min="4580" max="4580" width="33.375" style="8" customWidth="1"/>
    <col min="4581" max="4581" width="6.5" style="8" customWidth="1"/>
    <col min="4582" max="4582" width="29.5" style="8" customWidth="1"/>
    <col min="4583" max="4583" width="23.625" style="8" customWidth="1"/>
    <col min="4584" max="4584" width="8" style="8" customWidth="1"/>
    <col min="4585" max="4585" width="9.125" style="8" customWidth="1"/>
    <col min="4586" max="4586" width="13.625" style="8" customWidth="1"/>
    <col min="4587" max="4587" width="13.5" style="8" customWidth="1"/>
    <col min="4588" max="4834" width="8.625" style="8"/>
    <col min="4835" max="4835" width="5" style="8" customWidth="1"/>
    <col min="4836" max="4836" width="33.375" style="8" customWidth="1"/>
    <col min="4837" max="4837" width="6.5" style="8" customWidth="1"/>
    <col min="4838" max="4838" width="29.5" style="8" customWidth="1"/>
    <col min="4839" max="4839" width="23.625" style="8" customWidth="1"/>
    <col min="4840" max="4840" width="8" style="8" customWidth="1"/>
    <col min="4841" max="4841" width="9.125" style="8" customWidth="1"/>
    <col min="4842" max="4842" width="13.625" style="8" customWidth="1"/>
    <col min="4843" max="4843" width="13.5" style="8" customWidth="1"/>
    <col min="4844" max="5090" width="8.625" style="8"/>
    <col min="5091" max="5091" width="5" style="8" customWidth="1"/>
    <col min="5092" max="5092" width="33.375" style="8" customWidth="1"/>
    <col min="5093" max="5093" width="6.5" style="8" customWidth="1"/>
    <col min="5094" max="5094" width="29.5" style="8" customWidth="1"/>
    <col min="5095" max="5095" width="23.625" style="8" customWidth="1"/>
    <col min="5096" max="5096" width="8" style="8" customWidth="1"/>
    <col min="5097" max="5097" width="9.125" style="8" customWidth="1"/>
    <col min="5098" max="5098" width="13.625" style="8" customWidth="1"/>
    <col min="5099" max="5099" width="13.5" style="8" customWidth="1"/>
    <col min="5100" max="5346" width="8.625" style="8"/>
    <col min="5347" max="5347" width="5" style="8" customWidth="1"/>
    <col min="5348" max="5348" width="33.375" style="8" customWidth="1"/>
    <col min="5349" max="5349" width="6.5" style="8" customWidth="1"/>
    <col min="5350" max="5350" width="29.5" style="8" customWidth="1"/>
    <col min="5351" max="5351" width="23.625" style="8" customWidth="1"/>
    <col min="5352" max="5352" width="8" style="8" customWidth="1"/>
    <col min="5353" max="5353" width="9.125" style="8" customWidth="1"/>
    <col min="5354" max="5354" width="13.625" style="8" customWidth="1"/>
    <col min="5355" max="5355" width="13.5" style="8" customWidth="1"/>
    <col min="5356" max="5602" width="8.625" style="8"/>
    <col min="5603" max="5603" width="5" style="8" customWidth="1"/>
    <col min="5604" max="5604" width="33.375" style="8" customWidth="1"/>
    <col min="5605" max="5605" width="6.5" style="8" customWidth="1"/>
    <col min="5606" max="5606" width="29.5" style="8" customWidth="1"/>
    <col min="5607" max="5607" width="23.625" style="8" customWidth="1"/>
    <col min="5608" max="5608" width="8" style="8" customWidth="1"/>
    <col min="5609" max="5609" width="9.125" style="8" customWidth="1"/>
    <col min="5610" max="5610" width="13.625" style="8" customWidth="1"/>
    <col min="5611" max="5611" width="13.5" style="8" customWidth="1"/>
    <col min="5612" max="5858" width="8.625" style="8"/>
    <col min="5859" max="5859" width="5" style="8" customWidth="1"/>
    <col min="5860" max="5860" width="33.375" style="8" customWidth="1"/>
    <col min="5861" max="5861" width="6.5" style="8" customWidth="1"/>
    <col min="5862" max="5862" width="29.5" style="8" customWidth="1"/>
    <col min="5863" max="5863" width="23.625" style="8" customWidth="1"/>
    <col min="5864" max="5864" width="8" style="8" customWidth="1"/>
    <col min="5865" max="5865" width="9.125" style="8" customWidth="1"/>
    <col min="5866" max="5866" width="13.625" style="8" customWidth="1"/>
    <col min="5867" max="5867" width="13.5" style="8" customWidth="1"/>
    <col min="5868" max="6114" width="8.625" style="8"/>
    <col min="6115" max="6115" width="5" style="8" customWidth="1"/>
    <col min="6116" max="6116" width="33.375" style="8" customWidth="1"/>
    <col min="6117" max="6117" width="6.5" style="8" customWidth="1"/>
    <col min="6118" max="6118" width="29.5" style="8" customWidth="1"/>
    <col min="6119" max="6119" width="23.625" style="8" customWidth="1"/>
    <col min="6120" max="6120" width="8" style="8" customWidth="1"/>
    <col min="6121" max="6121" width="9.125" style="8" customWidth="1"/>
    <col min="6122" max="6122" width="13.625" style="8" customWidth="1"/>
    <col min="6123" max="6123" width="13.5" style="8" customWidth="1"/>
    <col min="6124" max="6370" width="8.625" style="8"/>
    <col min="6371" max="6371" width="5" style="8" customWidth="1"/>
    <col min="6372" max="6372" width="33.375" style="8" customWidth="1"/>
    <col min="6373" max="6373" width="6.5" style="8" customWidth="1"/>
    <col min="6374" max="6374" width="29.5" style="8" customWidth="1"/>
    <col min="6375" max="6375" width="23.625" style="8" customWidth="1"/>
    <col min="6376" max="6376" width="8" style="8" customWidth="1"/>
    <col min="6377" max="6377" width="9.125" style="8" customWidth="1"/>
    <col min="6378" max="6378" width="13.625" style="8" customWidth="1"/>
    <col min="6379" max="6379" width="13.5" style="8" customWidth="1"/>
    <col min="6380" max="6626" width="8.625" style="8"/>
    <col min="6627" max="6627" width="5" style="8" customWidth="1"/>
    <col min="6628" max="6628" width="33.375" style="8" customWidth="1"/>
    <col min="6629" max="6629" width="6.5" style="8" customWidth="1"/>
    <col min="6630" max="6630" width="29.5" style="8" customWidth="1"/>
    <col min="6631" max="6631" width="23.625" style="8" customWidth="1"/>
    <col min="6632" max="6632" width="8" style="8" customWidth="1"/>
    <col min="6633" max="6633" width="9.125" style="8" customWidth="1"/>
    <col min="6634" max="6634" width="13.625" style="8" customWidth="1"/>
    <col min="6635" max="6635" width="13.5" style="8" customWidth="1"/>
    <col min="6636" max="6882" width="8.625" style="8"/>
    <col min="6883" max="6883" width="5" style="8" customWidth="1"/>
    <col min="6884" max="6884" width="33.375" style="8" customWidth="1"/>
    <col min="6885" max="6885" width="6.5" style="8" customWidth="1"/>
    <col min="6886" max="6886" width="29.5" style="8" customWidth="1"/>
    <col min="6887" max="6887" width="23.625" style="8" customWidth="1"/>
    <col min="6888" max="6888" width="8" style="8" customWidth="1"/>
    <col min="6889" max="6889" width="9.125" style="8" customWidth="1"/>
    <col min="6890" max="6890" width="13.625" style="8" customWidth="1"/>
    <col min="6891" max="6891" width="13.5" style="8" customWidth="1"/>
    <col min="6892" max="7138" width="8.625" style="8"/>
    <col min="7139" max="7139" width="5" style="8" customWidth="1"/>
    <col min="7140" max="7140" width="33.375" style="8" customWidth="1"/>
    <col min="7141" max="7141" width="6.5" style="8" customWidth="1"/>
    <col min="7142" max="7142" width="29.5" style="8" customWidth="1"/>
    <col min="7143" max="7143" width="23.625" style="8" customWidth="1"/>
    <col min="7144" max="7144" width="8" style="8" customWidth="1"/>
    <col min="7145" max="7145" width="9.125" style="8" customWidth="1"/>
    <col min="7146" max="7146" width="13.625" style="8" customWidth="1"/>
    <col min="7147" max="7147" width="13.5" style="8" customWidth="1"/>
    <col min="7148" max="7394" width="8.625" style="8"/>
    <col min="7395" max="7395" width="5" style="8" customWidth="1"/>
    <col min="7396" max="7396" width="33.375" style="8" customWidth="1"/>
    <col min="7397" max="7397" width="6.5" style="8" customWidth="1"/>
    <col min="7398" max="7398" width="29.5" style="8" customWidth="1"/>
    <col min="7399" max="7399" width="23.625" style="8" customWidth="1"/>
    <col min="7400" max="7400" width="8" style="8" customWidth="1"/>
    <col min="7401" max="7401" width="9.125" style="8" customWidth="1"/>
    <col min="7402" max="7402" width="13.625" style="8" customWidth="1"/>
    <col min="7403" max="7403" width="13.5" style="8" customWidth="1"/>
    <col min="7404" max="7650" width="8.625" style="8"/>
    <col min="7651" max="7651" width="5" style="8" customWidth="1"/>
    <col min="7652" max="7652" width="33.375" style="8" customWidth="1"/>
    <col min="7653" max="7653" width="6.5" style="8" customWidth="1"/>
    <col min="7654" max="7654" width="29.5" style="8" customWidth="1"/>
    <col min="7655" max="7655" width="23.625" style="8" customWidth="1"/>
    <col min="7656" max="7656" width="8" style="8" customWidth="1"/>
    <col min="7657" max="7657" width="9.125" style="8" customWidth="1"/>
    <col min="7658" max="7658" width="13.625" style="8" customWidth="1"/>
    <col min="7659" max="7659" width="13.5" style="8" customWidth="1"/>
    <col min="7660" max="7906" width="8.625" style="8"/>
    <col min="7907" max="7907" width="5" style="8" customWidth="1"/>
    <col min="7908" max="7908" width="33.375" style="8" customWidth="1"/>
    <col min="7909" max="7909" width="6.5" style="8" customWidth="1"/>
    <col min="7910" max="7910" width="29.5" style="8" customWidth="1"/>
    <col min="7911" max="7911" width="23.625" style="8" customWidth="1"/>
    <col min="7912" max="7912" width="8" style="8" customWidth="1"/>
    <col min="7913" max="7913" width="9.125" style="8" customWidth="1"/>
    <col min="7914" max="7914" width="13.625" style="8" customWidth="1"/>
    <col min="7915" max="7915" width="13.5" style="8" customWidth="1"/>
    <col min="7916" max="8162" width="8.625" style="8"/>
    <col min="8163" max="8163" width="5" style="8" customWidth="1"/>
    <col min="8164" max="8164" width="33.375" style="8" customWidth="1"/>
    <col min="8165" max="8165" width="6.5" style="8" customWidth="1"/>
    <col min="8166" max="8166" width="29.5" style="8" customWidth="1"/>
    <col min="8167" max="8167" width="23.625" style="8" customWidth="1"/>
    <col min="8168" max="8168" width="8" style="8" customWidth="1"/>
    <col min="8169" max="8169" width="9.125" style="8" customWidth="1"/>
    <col min="8170" max="8170" width="13.625" style="8" customWidth="1"/>
    <col min="8171" max="8171" width="13.5" style="8" customWidth="1"/>
    <col min="8172" max="8418" width="8.625" style="8"/>
    <col min="8419" max="8419" width="5" style="8" customWidth="1"/>
    <col min="8420" max="8420" width="33.375" style="8" customWidth="1"/>
    <col min="8421" max="8421" width="6.5" style="8" customWidth="1"/>
    <col min="8422" max="8422" width="29.5" style="8" customWidth="1"/>
    <col min="8423" max="8423" width="23.625" style="8" customWidth="1"/>
    <col min="8424" max="8424" width="8" style="8" customWidth="1"/>
    <col min="8425" max="8425" width="9.125" style="8" customWidth="1"/>
    <col min="8426" max="8426" width="13.625" style="8" customWidth="1"/>
    <col min="8427" max="8427" width="13.5" style="8" customWidth="1"/>
    <col min="8428" max="8674" width="8.625" style="8"/>
    <col min="8675" max="8675" width="5" style="8" customWidth="1"/>
    <col min="8676" max="8676" width="33.375" style="8" customWidth="1"/>
    <col min="8677" max="8677" width="6.5" style="8" customWidth="1"/>
    <col min="8678" max="8678" width="29.5" style="8" customWidth="1"/>
    <col min="8679" max="8679" width="23.625" style="8" customWidth="1"/>
    <col min="8680" max="8680" width="8" style="8" customWidth="1"/>
    <col min="8681" max="8681" width="9.125" style="8" customWidth="1"/>
    <col min="8682" max="8682" width="13.625" style="8" customWidth="1"/>
    <col min="8683" max="8683" width="13.5" style="8" customWidth="1"/>
    <col min="8684" max="8930" width="8.625" style="8"/>
    <col min="8931" max="8931" width="5" style="8" customWidth="1"/>
    <col min="8932" max="8932" width="33.375" style="8" customWidth="1"/>
    <col min="8933" max="8933" width="6.5" style="8" customWidth="1"/>
    <col min="8934" max="8934" width="29.5" style="8" customWidth="1"/>
    <col min="8935" max="8935" width="23.625" style="8" customWidth="1"/>
    <col min="8936" max="8936" width="8" style="8" customWidth="1"/>
    <col min="8937" max="8937" width="9.125" style="8" customWidth="1"/>
    <col min="8938" max="8938" width="13.625" style="8" customWidth="1"/>
    <col min="8939" max="8939" width="13.5" style="8" customWidth="1"/>
    <col min="8940" max="9186" width="8.625" style="8"/>
    <col min="9187" max="9187" width="5" style="8" customWidth="1"/>
    <col min="9188" max="9188" width="33.375" style="8" customWidth="1"/>
    <col min="9189" max="9189" width="6.5" style="8" customWidth="1"/>
    <col min="9190" max="9190" width="29.5" style="8" customWidth="1"/>
    <col min="9191" max="9191" width="23.625" style="8" customWidth="1"/>
    <col min="9192" max="9192" width="8" style="8" customWidth="1"/>
    <col min="9193" max="9193" width="9.125" style="8" customWidth="1"/>
    <col min="9194" max="9194" width="13.625" style="8" customWidth="1"/>
    <col min="9195" max="9195" width="13.5" style="8" customWidth="1"/>
    <col min="9196" max="9442" width="8.625" style="8"/>
    <col min="9443" max="9443" width="5" style="8" customWidth="1"/>
    <col min="9444" max="9444" width="33.375" style="8" customWidth="1"/>
    <col min="9445" max="9445" width="6.5" style="8" customWidth="1"/>
    <col min="9446" max="9446" width="29.5" style="8" customWidth="1"/>
    <col min="9447" max="9447" width="23.625" style="8" customWidth="1"/>
    <col min="9448" max="9448" width="8" style="8" customWidth="1"/>
    <col min="9449" max="9449" width="9.125" style="8" customWidth="1"/>
    <col min="9450" max="9450" width="13.625" style="8" customWidth="1"/>
    <col min="9451" max="9451" width="13.5" style="8" customWidth="1"/>
    <col min="9452" max="9698" width="8.625" style="8"/>
    <col min="9699" max="9699" width="5" style="8" customWidth="1"/>
    <col min="9700" max="9700" width="33.375" style="8" customWidth="1"/>
    <col min="9701" max="9701" width="6.5" style="8" customWidth="1"/>
    <col min="9702" max="9702" width="29.5" style="8" customWidth="1"/>
    <col min="9703" max="9703" width="23.625" style="8" customWidth="1"/>
    <col min="9704" max="9704" width="8" style="8" customWidth="1"/>
    <col min="9705" max="9705" width="9.125" style="8" customWidth="1"/>
    <col min="9706" max="9706" width="13.625" style="8" customWidth="1"/>
    <col min="9707" max="9707" width="13.5" style="8" customWidth="1"/>
    <col min="9708" max="9954" width="8.625" style="8"/>
    <col min="9955" max="9955" width="5" style="8" customWidth="1"/>
    <col min="9956" max="9956" width="33.375" style="8" customWidth="1"/>
    <col min="9957" max="9957" width="6.5" style="8" customWidth="1"/>
    <col min="9958" max="9958" width="29.5" style="8" customWidth="1"/>
    <col min="9959" max="9959" width="23.625" style="8" customWidth="1"/>
    <col min="9960" max="9960" width="8" style="8" customWidth="1"/>
    <col min="9961" max="9961" width="9.125" style="8" customWidth="1"/>
    <col min="9962" max="9962" width="13.625" style="8" customWidth="1"/>
    <col min="9963" max="9963" width="13.5" style="8" customWidth="1"/>
    <col min="9964" max="10210" width="8.625" style="8"/>
    <col min="10211" max="10211" width="5" style="8" customWidth="1"/>
    <col min="10212" max="10212" width="33.375" style="8" customWidth="1"/>
    <col min="10213" max="10213" width="6.5" style="8" customWidth="1"/>
    <col min="10214" max="10214" width="29.5" style="8" customWidth="1"/>
    <col min="10215" max="10215" width="23.625" style="8" customWidth="1"/>
    <col min="10216" max="10216" width="8" style="8" customWidth="1"/>
    <col min="10217" max="10217" width="9.125" style="8" customWidth="1"/>
    <col min="10218" max="10218" width="13.625" style="8" customWidth="1"/>
    <col min="10219" max="10219" width="13.5" style="8" customWidth="1"/>
    <col min="10220" max="10466" width="8.625" style="8"/>
    <col min="10467" max="10467" width="5" style="8" customWidth="1"/>
    <col min="10468" max="10468" width="33.375" style="8" customWidth="1"/>
    <col min="10469" max="10469" width="6.5" style="8" customWidth="1"/>
    <col min="10470" max="10470" width="29.5" style="8" customWidth="1"/>
    <col min="10471" max="10471" width="23.625" style="8" customWidth="1"/>
    <col min="10472" max="10472" width="8" style="8" customWidth="1"/>
    <col min="10473" max="10473" width="9.125" style="8" customWidth="1"/>
    <col min="10474" max="10474" width="13.625" style="8" customWidth="1"/>
    <col min="10475" max="10475" width="13.5" style="8" customWidth="1"/>
    <col min="10476" max="10722" width="8.625" style="8"/>
    <col min="10723" max="10723" width="5" style="8" customWidth="1"/>
    <col min="10724" max="10724" width="33.375" style="8" customWidth="1"/>
    <col min="10725" max="10725" width="6.5" style="8" customWidth="1"/>
    <col min="10726" max="10726" width="29.5" style="8" customWidth="1"/>
    <col min="10727" max="10727" width="23.625" style="8" customWidth="1"/>
    <col min="10728" max="10728" width="8" style="8" customWidth="1"/>
    <col min="10729" max="10729" width="9.125" style="8" customWidth="1"/>
    <col min="10730" max="10730" width="13.625" style="8" customWidth="1"/>
    <col min="10731" max="10731" width="13.5" style="8" customWidth="1"/>
    <col min="10732" max="10978" width="8.625" style="8"/>
    <col min="10979" max="10979" width="5" style="8" customWidth="1"/>
    <col min="10980" max="10980" width="33.375" style="8" customWidth="1"/>
    <col min="10981" max="10981" width="6.5" style="8" customWidth="1"/>
    <col min="10982" max="10982" width="29.5" style="8" customWidth="1"/>
    <col min="10983" max="10983" width="23.625" style="8" customWidth="1"/>
    <col min="10984" max="10984" width="8" style="8" customWidth="1"/>
    <col min="10985" max="10985" width="9.125" style="8" customWidth="1"/>
    <col min="10986" max="10986" width="13.625" style="8" customWidth="1"/>
    <col min="10987" max="10987" width="13.5" style="8" customWidth="1"/>
    <col min="10988" max="11234" width="8.625" style="8"/>
    <col min="11235" max="11235" width="5" style="8" customWidth="1"/>
    <col min="11236" max="11236" width="33.375" style="8" customWidth="1"/>
    <col min="11237" max="11237" width="6.5" style="8" customWidth="1"/>
    <col min="11238" max="11238" width="29.5" style="8" customWidth="1"/>
    <col min="11239" max="11239" width="23.625" style="8" customWidth="1"/>
    <col min="11240" max="11240" width="8" style="8" customWidth="1"/>
    <col min="11241" max="11241" width="9.125" style="8" customWidth="1"/>
    <col min="11242" max="11242" width="13.625" style="8" customWidth="1"/>
    <col min="11243" max="11243" width="13.5" style="8" customWidth="1"/>
    <col min="11244" max="11490" width="8.625" style="8"/>
    <col min="11491" max="11491" width="5" style="8" customWidth="1"/>
    <col min="11492" max="11492" width="33.375" style="8" customWidth="1"/>
    <col min="11493" max="11493" width="6.5" style="8" customWidth="1"/>
    <col min="11494" max="11494" width="29.5" style="8" customWidth="1"/>
    <col min="11495" max="11495" width="23.625" style="8" customWidth="1"/>
    <col min="11496" max="11496" width="8" style="8" customWidth="1"/>
    <col min="11497" max="11497" width="9.125" style="8" customWidth="1"/>
    <col min="11498" max="11498" width="13.625" style="8" customWidth="1"/>
    <col min="11499" max="11499" width="13.5" style="8" customWidth="1"/>
    <col min="11500" max="11746" width="8.625" style="8"/>
    <col min="11747" max="11747" width="5" style="8" customWidth="1"/>
    <col min="11748" max="11748" width="33.375" style="8" customWidth="1"/>
    <col min="11749" max="11749" width="6.5" style="8" customWidth="1"/>
    <col min="11750" max="11750" width="29.5" style="8" customWidth="1"/>
    <col min="11751" max="11751" width="23.625" style="8" customWidth="1"/>
    <col min="11752" max="11752" width="8" style="8" customWidth="1"/>
    <col min="11753" max="11753" width="9.125" style="8" customWidth="1"/>
    <col min="11754" max="11754" width="13.625" style="8" customWidth="1"/>
    <col min="11755" max="11755" width="13.5" style="8" customWidth="1"/>
    <col min="11756" max="12002" width="8.625" style="8"/>
    <col min="12003" max="12003" width="5" style="8" customWidth="1"/>
    <col min="12004" max="12004" width="33.375" style="8" customWidth="1"/>
    <col min="12005" max="12005" width="6.5" style="8" customWidth="1"/>
    <col min="12006" max="12006" width="29.5" style="8" customWidth="1"/>
    <col min="12007" max="12007" width="23.625" style="8" customWidth="1"/>
    <col min="12008" max="12008" width="8" style="8" customWidth="1"/>
    <col min="12009" max="12009" width="9.125" style="8" customWidth="1"/>
    <col min="12010" max="12010" width="13.625" style="8" customWidth="1"/>
    <col min="12011" max="12011" width="13.5" style="8" customWidth="1"/>
    <col min="12012" max="12258" width="8.625" style="8"/>
    <col min="12259" max="12259" width="5" style="8" customWidth="1"/>
    <col min="12260" max="12260" width="33.375" style="8" customWidth="1"/>
    <col min="12261" max="12261" width="6.5" style="8" customWidth="1"/>
    <col min="12262" max="12262" width="29.5" style="8" customWidth="1"/>
    <col min="12263" max="12263" width="23.625" style="8" customWidth="1"/>
    <col min="12264" max="12264" width="8" style="8" customWidth="1"/>
    <col min="12265" max="12265" width="9.125" style="8" customWidth="1"/>
    <col min="12266" max="12266" width="13.625" style="8" customWidth="1"/>
    <col min="12267" max="12267" width="13.5" style="8" customWidth="1"/>
    <col min="12268" max="12514" width="8.625" style="8"/>
    <col min="12515" max="12515" width="5" style="8" customWidth="1"/>
    <col min="12516" max="12516" width="33.375" style="8" customWidth="1"/>
    <col min="12517" max="12517" width="6.5" style="8" customWidth="1"/>
    <col min="12518" max="12518" width="29.5" style="8" customWidth="1"/>
    <col min="12519" max="12519" width="23.625" style="8" customWidth="1"/>
    <col min="12520" max="12520" width="8" style="8" customWidth="1"/>
    <col min="12521" max="12521" width="9.125" style="8" customWidth="1"/>
    <col min="12522" max="12522" width="13.625" style="8" customWidth="1"/>
    <col min="12523" max="12523" width="13.5" style="8" customWidth="1"/>
    <col min="12524" max="12770" width="8.625" style="8"/>
    <col min="12771" max="12771" width="5" style="8" customWidth="1"/>
    <col min="12772" max="12772" width="33.375" style="8" customWidth="1"/>
    <col min="12773" max="12773" width="6.5" style="8" customWidth="1"/>
    <col min="12774" max="12774" width="29.5" style="8" customWidth="1"/>
    <col min="12775" max="12775" width="23.625" style="8" customWidth="1"/>
    <col min="12776" max="12776" width="8" style="8" customWidth="1"/>
    <col min="12777" max="12777" width="9.125" style="8" customWidth="1"/>
    <col min="12778" max="12778" width="13.625" style="8" customWidth="1"/>
    <col min="12779" max="12779" width="13.5" style="8" customWidth="1"/>
    <col min="12780" max="13026" width="8.625" style="8"/>
    <col min="13027" max="13027" width="5" style="8" customWidth="1"/>
    <col min="13028" max="13028" width="33.375" style="8" customWidth="1"/>
    <col min="13029" max="13029" width="6.5" style="8" customWidth="1"/>
    <col min="13030" max="13030" width="29.5" style="8" customWidth="1"/>
    <col min="13031" max="13031" width="23.625" style="8" customWidth="1"/>
    <col min="13032" max="13032" width="8" style="8" customWidth="1"/>
    <col min="13033" max="13033" width="9.125" style="8" customWidth="1"/>
    <col min="13034" max="13034" width="13.625" style="8" customWidth="1"/>
    <col min="13035" max="13035" width="13.5" style="8" customWidth="1"/>
    <col min="13036" max="13282" width="8.625" style="8"/>
    <col min="13283" max="13283" width="5" style="8" customWidth="1"/>
    <col min="13284" max="13284" width="33.375" style="8" customWidth="1"/>
    <col min="13285" max="13285" width="6.5" style="8" customWidth="1"/>
    <col min="13286" max="13286" width="29.5" style="8" customWidth="1"/>
    <col min="13287" max="13287" width="23.625" style="8" customWidth="1"/>
    <col min="13288" max="13288" width="8" style="8" customWidth="1"/>
    <col min="13289" max="13289" width="9.125" style="8" customWidth="1"/>
    <col min="13290" max="13290" width="13.625" style="8" customWidth="1"/>
    <col min="13291" max="13291" width="13.5" style="8" customWidth="1"/>
    <col min="13292" max="13538" width="8.625" style="8"/>
    <col min="13539" max="13539" width="5" style="8" customWidth="1"/>
    <col min="13540" max="13540" width="33.375" style="8" customWidth="1"/>
    <col min="13541" max="13541" width="6.5" style="8" customWidth="1"/>
    <col min="13542" max="13542" width="29.5" style="8" customWidth="1"/>
    <col min="13543" max="13543" width="23.625" style="8" customWidth="1"/>
    <col min="13544" max="13544" width="8" style="8" customWidth="1"/>
    <col min="13545" max="13545" width="9.125" style="8" customWidth="1"/>
    <col min="13546" max="13546" width="13.625" style="8" customWidth="1"/>
    <col min="13547" max="13547" width="13.5" style="8" customWidth="1"/>
    <col min="13548" max="13794" width="8.625" style="8"/>
    <col min="13795" max="13795" width="5" style="8" customWidth="1"/>
    <col min="13796" max="13796" width="33.375" style="8" customWidth="1"/>
    <col min="13797" max="13797" width="6.5" style="8" customWidth="1"/>
    <col min="13798" max="13798" width="29.5" style="8" customWidth="1"/>
    <col min="13799" max="13799" width="23.625" style="8" customWidth="1"/>
    <col min="13800" max="13800" width="8" style="8" customWidth="1"/>
    <col min="13801" max="13801" width="9.125" style="8" customWidth="1"/>
    <col min="13802" max="13802" width="13.625" style="8" customWidth="1"/>
    <col min="13803" max="13803" width="13.5" style="8" customWidth="1"/>
    <col min="13804" max="14050" width="8.625" style="8"/>
    <col min="14051" max="14051" width="5" style="8" customWidth="1"/>
    <col min="14052" max="14052" width="33.375" style="8" customWidth="1"/>
    <col min="14053" max="14053" width="6.5" style="8" customWidth="1"/>
    <col min="14054" max="14054" width="29.5" style="8" customWidth="1"/>
    <col min="14055" max="14055" width="23.625" style="8" customWidth="1"/>
    <col min="14056" max="14056" width="8" style="8" customWidth="1"/>
    <col min="14057" max="14057" width="9.125" style="8" customWidth="1"/>
    <col min="14058" max="14058" width="13.625" style="8" customWidth="1"/>
    <col min="14059" max="14059" width="13.5" style="8" customWidth="1"/>
    <col min="14060" max="14306" width="8.625" style="8"/>
    <col min="14307" max="14307" width="5" style="8" customWidth="1"/>
    <col min="14308" max="14308" width="33.375" style="8" customWidth="1"/>
    <col min="14309" max="14309" width="6.5" style="8" customWidth="1"/>
    <col min="14310" max="14310" width="29.5" style="8" customWidth="1"/>
    <col min="14311" max="14311" width="23.625" style="8" customWidth="1"/>
    <col min="14312" max="14312" width="8" style="8" customWidth="1"/>
    <col min="14313" max="14313" width="9.125" style="8" customWidth="1"/>
    <col min="14314" max="14314" width="13.625" style="8" customWidth="1"/>
    <col min="14315" max="14315" width="13.5" style="8" customWidth="1"/>
    <col min="14316" max="14562" width="8.625" style="8"/>
    <col min="14563" max="14563" width="5" style="8" customWidth="1"/>
    <col min="14564" max="14564" width="33.375" style="8" customWidth="1"/>
    <col min="14565" max="14565" width="6.5" style="8" customWidth="1"/>
    <col min="14566" max="14566" width="29.5" style="8" customWidth="1"/>
    <col min="14567" max="14567" width="23.625" style="8" customWidth="1"/>
    <col min="14568" max="14568" width="8" style="8" customWidth="1"/>
    <col min="14569" max="14569" width="9.125" style="8" customWidth="1"/>
    <col min="14570" max="14570" width="13.625" style="8" customWidth="1"/>
    <col min="14571" max="14571" width="13.5" style="8" customWidth="1"/>
    <col min="14572" max="14818" width="8.625" style="8"/>
    <col min="14819" max="14819" width="5" style="8" customWidth="1"/>
    <col min="14820" max="14820" width="33.375" style="8" customWidth="1"/>
    <col min="14821" max="14821" width="6.5" style="8" customWidth="1"/>
    <col min="14822" max="14822" width="29.5" style="8" customWidth="1"/>
    <col min="14823" max="14823" width="23.625" style="8" customWidth="1"/>
    <col min="14824" max="14824" width="8" style="8" customWidth="1"/>
    <col min="14825" max="14825" width="9.125" style="8" customWidth="1"/>
    <col min="14826" max="14826" width="13.625" style="8" customWidth="1"/>
    <col min="14827" max="14827" width="13.5" style="8" customWidth="1"/>
    <col min="14828" max="15074" width="8.625" style="8"/>
    <col min="15075" max="15075" width="5" style="8" customWidth="1"/>
    <col min="15076" max="15076" width="33.375" style="8" customWidth="1"/>
    <col min="15077" max="15077" width="6.5" style="8" customWidth="1"/>
    <col min="15078" max="15078" width="29.5" style="8" customWidth="1"/>
    <col min="15079" max="15079" width="23.625" style="8" customWidth="1"/>
    <col min="15080" max="15080" width="8" style="8" customWidth="1"/>
    <col min="15081" max="15081" width="9.125" style="8" customWidth="1"/>
    <col min="15082" max="15082" width="13.625" style="8" customWidth="1"/>
    <col min="15083" max="15083" width="13.5" style="8" customWidth="1"/>
    <col min="15084" max="15330" width="8.625" style="8"/>
    <col min="15331" max="15331" width="5" style="8" customWidth="1"/>
    <col min="15332" max="15332" width="33.375" style="8" customWidth="1"/>
    <col min="15333" max="15333" width="6.5" style="8" customWidth="1"/>
    <col min="15334" max="15334" width="29.5" style="8" customWidth="1"/>
    <col min="15335" max="15335" width="23.625" style="8" customWidth="1"/>
    <col min="15336" max="15336" width="8" style="8" customWidth="1"/>
    <col min="15337" max="15337" width="9.125" style="8" customWidth="1"/>
    <col min="15338" max="15338" width="13.625" style="8" customWidth="1"/>
    <col min="15339" max="15339" width="13.5" style="8" customWidth="1"/>
    <col min="15340" max="15586" width="8.625" style="8"/>
    <col min="15587" max="15587" width="5" style="8" customWidth="1"/>
    <col min="15588" max="15588" width="33.375" style="8" customWidth="1"/>
    <col min="15589" max="15589" width="6.5" style="8" customWidth="1"/>
    <col min="15590" max="15590" width="29.5" style="8" customWidth="1"/>
    <col min="15591" max="15591" width="23.625" style="8" customWidth="1"/>
    <col min="15592" max="15592" width="8" style="8" customWidth="1"/>
    <col min="15593" max="15593" width="9.125" style="8" customWidth="1"/>
    <col min="15594" max="15594" width="13.625" style="8" customWidth="1"/>
    <col min="15595" max="15595" width="13.5" style="8" customWidth="1"/>
    <col min="15596" max="15842" width="8.625" style="8"/>
    <col min="15843" max="15843" width="5" style="8" customWidth="1"/>
    <col min="15844" max="15844" width="33.375" style="8" customWidth="1"/>
    <col min="15845" max="15845" width="6.5" style="8" customWidth="1"/>
    <col min="15846" max="15846" width="29.5" style="8" customWidth="1"/>
    <col min="15847" max="15847" width="23.625" style="8" customWidth="1"/>
    <col min="15848" max="15848" width="8" style="8" customWidth="1"/>
    <col min="15849" max="15849" width="9.125" style="8" customWidth="1"/>
    <col min="15850" max="15850" width="13.625" style="8" customWidth="1"/>
    <col min="15851" max="15851" width="13.5" style="8" customWidth="1"/>
    <col min="15852" max="16384" width="8.625" style="8"/>
  </cols>
  <sheetData>
    <row r="1" spans="2:6" ht="8.1" customHeight="1"/>
    <row r="2" spans="2:6" s="7" customFormat="1" ht="20.25">
      <c r="B2" s="93"/>
      <c r="C2" s="210" t="s">
        <v>106</v>
      </c>
      <c r="D2" s="210"/>
      <c r="E2" s="210"/>
    </row>
    <row r="3" spans="2:6" s="7" customFormat="1" ht="20.25">
      <c r="C3" s="211" t="s">
        <v>107</v>
      </c>
      <c r="D3" s="211"/>
      <c r="E3" s="211"/>
    </row>
    <row r="4" spans="2:6" s="7" customFormat="1" ht="5.0999999999999996" customHeight="1">
      <c r="C4" s="212"/>
      <c r="D4" s="212"/>
      <c r="E4" s="212"/>
      <c r="F4" s="94"/>
    </row>
    <row r="5" spans="2:6" s="4" customFormat="1" ht="39.75" customHeight="1">
      <c r="B5" s="95" t="s">
        <v>108</v>
      </c>
      <c r="C5" s="96" t="s">
        <v>109</v>
      </c>
      <c r="D5" s="95" t="s">
        <v>110</v>
      </c>
      <c r="E5" s="97" t="s">
        <v>111</v>
      </c>
    </row>
    <row r="6" spans="2:6" s="1" customFormat="1">
      <c r="B6" s="100" t="s">
        <v>120</v>
      </c>
      <c r="C6" s="104" t="s">
        <v>121</v>
      </c>
      <c r="D6" s="101"/>
      <c r="E6" s="102"/>
    </row>
    <row r="7" spans="2:6" s="1" customFormat="1">
      <c r="B7" s="99">
        <v>1</v>
      </c>
      <c r="C7" s="103" t="s">
        <v>122</v>
      </c>
      <c r="D7" s="98">
        <v>1</v>
      </c>
      <c r="E7" s="98">
        <v>1</v>
      </c>
    </row>
    <row r="8" spans="2:6" s="1" customFormat="1">
      <c r="B8" s="99">
        <v>2</v>
      </c>
      <c r="C8" s="103" t="s">
        <v>123</v>
      </c>
      <c r="D8" s="98">
        <v>1</v>
      </c>
      <c r="E8" s="98">
        <v>1</v>
      </c>
    </row>
    <row r="9" spans="2:6" s="1" customFormat="1">
      <c r="B9" s="99">
        <v>3</v>
      </c>
      <c r="C9" s="103" t="s">
        <v>124</v>
      </c>
      <c r="D9" s="98">
        <v>1</v>
      </c>
      <c r="E9" s="98">
        <v>1</v>
      </c>
    </row>
    <row r="10" spans="2:6" s="1" customFormat="1">
      <c r="B10" s="99">
        <v>4</v>
      </c>
      <c r="C10" s="103" t="s">
        <v>125</v>
      </c>
      <c r="D10" s="98">
        <v>1</v>
      </c>
      <c r="E10" s="98">
        <v>6</v>
      </c>
    </row>
    <row r="11" spans="2:6" s="1" customFormat="1">
      <c r="B11" s="99">
        <v>5</v>
      </c>
      <c r="C11" s="103" t="s">
        <v>126</v>
      </c>
      <c r="D11" s="98">
        <v>0</v>
      </c>
      <c r="E11" s="98">
        <v>0</v>
      </c>
    </row>
    <row r="12" spans="2:6" s="9" customFormat="1">
      <c r="B12" s="207">
        <v>6</v>
      </c>
      <c r="C12" s="208" t="s">
        <v>127</v>
      </c>
      <c r="D12" s="209">
        <v>1</v>
      </c>
      <c r="E12" s="209">
        <v>12</v>
      </c>
    </row>
    <row r="13" spans="2:6" s="1" customFormat="1">
      <c r="B13" s="99">
        <v>7</v>
      </c>
      <c r="C13" s="175" t="s">
        <v>141</v>
      </c>
      <c r="D13" s="98">
        <v>1</v>
      </c>
      <c r="E13" s="98">
        <v>21</v>
      </c>
    </row>
    <row r="14" spans="2:6" s="1" customFormat="1">
      <c r="B14" s="99">
        <v>8</v>
      </c>
      <c r="C14" s="175" t="s">
        <v>142</v>
      </c>
      <c r="D14" s="98">
        <v>1</v>
      </c>
      <c r="E14" s="98">
        <v>3</v>
      </c>
    </row>
    <row r="15" spans="2:6" s="1" customFormat="1">
      <c r="B15" s="99">
        <v>9</v>
      </c>
      <c r="C15" s="175" t="s">
        <v>143</v>
      </c>
      <c r="D15" s="98">
        <v>1</v>
      </c>
      <c r="E15" s="98">
        <v>1</v>
      </c>
    </row>
    <row r="16" spans="2:6" s="1" customFormat="1">
      <c r="B16" s="99">
        <v>10</v>
      </c>
      <c r="C16" s="175" t="s">
        <v>144</v>
      </c>
      <c r="D16" s="98">
        <v>1</v>
      </c>
      <c r="E16" s="98">
        <v>4</v>
      </c>
    </row>
    <row r="17" spans="3:5" s="178" customFormat="1">
      <c r="C17" s="176"/>
      <c r="D17" s="177">
        <f>SUM(D7:D16)</f>
        <v>9</v>
      </c>
      <c r="E17" s="177">
        <f>SUM(E7:E16)</f>
        <v>50</v>
      </c>
    </row>
  </sheetData>
  <mergeCells count="3">
    <mergeCell ref="C2:E2"/>
    <mergeCell ref="C3:E3"/>
    <mergeCell ref="C4:E4"/>
  </mergeCells>
  <conditionalFormatting sqref="C1:C5 C13:C1048576">
    <cfRule type="duplicateValues" dxfId="1" priority="2"/>
  </conditionalFormatting>
  <conditionalFormatting sqref="C6:C12">
    <cfRule type="duplicateValues" dxfId="0" priority="1"/>
  </conditionalFormatting>
  <printOptions horizontalCentered="1"/>
  <pageMargins left="0" right="0" top="0" bottom="0" header="0.3" footer="0.3"/>
  <pageSetup orientation="portrait" r:id="rId1"/>
  <headerFooter differentOddEven="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1EBFC-5CCC-D849-ABF4-F2D2EF69264C}">
  <sheetPr>
    <pageSetUpPr fitToPage="1"/>
  </sheetPr>
  <dimension ref="A2:I32"/>
  <sheetViews>
    <sheetView showGridLines="0" zoomScaleNormal="100" workbookViewId="0">
      <selection activeCell="M8" sqref="M8:M9"/>
    </sheetView>
  </sheetViews>
  <sheetFormatPr defaultColWidth="8.875" defaultRowHeight="12.75"/>
  <cols>
    <col min="1" max="1" width="2" style="1" customWidth="1"/>
    <col min="2" max="2" width="7.125" style="1" bestFit="1" customWidth="1"/>
    <col min="3" max="3" width="50.875" style="1" customWidth="1"/>
    <col min="4" max="4" width="8.5" style="2" customWidth="1"/>
    <col min="5" max="6" width="15.875" style="2" customWidth="1"/>
    <col min="7" max="7" width="15.875" style="197" customWidth="1"/>
    <col min="8" max="8" width="15.875" style="2" customWidth="1"/>
    <col min="9" max="9" width="15.875" style="197" customWidth="1"/>
    <col min="10" max="199" width="8.875" style="1"/>
    <col min="200" max="200" width="5" style="1" customWidth="1"/>
    <col min="201" max="201" width="33.375" style="1" customWidth="1"/>
    <col min="202" max="202" width="6.5" style="1" customWidth="1"/>
    <col min="203" max="203" width="29.5" style="1" customWidth="1"/>
    <col min="204" max="204" width="23.625" style="1" customWidth="1"/>
    <col min="205" max="205" width="8" style="1" customWidth="1"/>
    <col min="206" max="206" width="9.125" style="1" customWidth="1"/>
    <col min="207" max="207" width="13.875" style="1" customWidth="1"/>
    <col min="208" max="208" width="13.5" style="1" customWidth="1"/>
    <col min="209" max="455" width="8.875" style="1"/>
    <col min="456" max="456" width="5" style="1" customWidth="1"/>
    <col min="457" max="457" width="33.375" style="1" customWidth="1"/>
    <col min="458" max="458" width="6.5" style="1" customWidth="1"/>
    <col min="459" max="459" width="29.5" style="1" customWidth="1"/>
    <col min="460" max="460" width="23.625" style="1" customWidth="1"/>
    <col min="461" max="461" width="8" style="1" customWidth="1"/>
    <col min="462" max="462" width="9.125" style="1" customWidth="1"/>
    <col min="463" max="463" width="13.875" style="1" customWidth="1"/>
    <col min="464" max="464" width="13.5" style="1" customWidth="1"/>
    <col min="465" max="711" width="8.875" style="1"/>
    <col min="712" max="712" width="5" style="1" customWidth="1"/>
    <col min="713" max="713" width="33.375" style="1" customWidth="1"/>
    <col min="714" max="714" width="6.5" style="1" customWidth="1"/>
    <col min="715" max="715" width="29.5" style="1" customWidth="1"/>
    <col min="716" max="716" width="23.625" style="1" customWidth="1"/>
    <col min="717" max="717" width="8" style="1" customWidth="1"/>
    <col min="718" max="718" width="9.125" style="1" customWidth="1"/>
    <col min="719" max="719" width="13.875" style="1" customWidth="1"/>
    <col min="720" max="720" width="13.5" style="1" customWidth="1"/>
    <col min="721" max="967" width="8.875" style="1"/>
    <col min="968" max="968" width="5" style="1" customWidth="1"/>
    <col min="969" max="969" width="33.375" style="1" customWidth="1"/>
    <col min="970" max="970" width="6.5" style="1" customWidth="1"/>
    <col min="971" max="971" width="29.5" style="1" customWidth="1"/>
    <col min="972" max="972" width="23.625" style="1" customWidth="1"/>
    <col min="973" max="973" width="8" style="1" customWidth="1"/>
    <col min="974" max="974" width="9.125" style="1" customWidth="1"/>
    <col min="975" max="975" width="13.875" style="1" customWidth="1"/>
    <col min="976" max="976" width="13.5" style="1" customWidth="1"/>
    <col min="977" max="1223" width="8.875" style="1"/>
    <col min="1224" max="1224" width="5" style="1" customWidth="1"/>
    <col min="1225" max="1225" width="33.375" style="1" customWidth="1"/>
    <col min="1226" max="1226" width="6.5" style="1" customWidth="1"/>
    <col min="1227" max="1227" width="29.5" style="1" customWidth="1"/>
    <col min="1228" max="1228" width="23.625" style="1" customWidth="1"/>
    <col min="1229" max="1229" width="8" style="1" customWidth="1"/>
    <col min="1230" max="1230" width="9.125" style="1" customWidth="1"/>
    <col min="1231" max="1231" width="13.875" style="1" customWidth="1"/>
    <col min="1232" max="1232" width="13.5" style="1" customWidth="1"/>
    <col min="1233" max="1479" width="8.875" style="1"/>
    <col min="1480" max="1480" width="5" style="1" customWidth="1"/>
    <col min="1481" max="1481" width="33.375" style="1" customWidth="1"/>
    <col min="1482" max="1482" width="6.5" style="1" customWidth="1"/>
    <col min="1483" max="1483" width="29.5" style="1" customWidth="1"/>
    <col min="1484" max="1484" width="23.625" style="1" customWidth="1"/>
    <col min="1485" max="1485" width="8" style="1" customWidth="1"/>
    <col min="1486" max="1486" width="9.125" style="1" customWidth="1"/>
    <col min="1487" max="1487" width="13.875" style="1" customWidth="1"/>
    <col min="1488" max="1488" width="13.5" style="1" customWidth="1"/>
    <col min="1489" max="1735" width="8.875" style="1"/>
    <col min="1736" max="1736" width="5" style="1" customWidth="1"/>
    <col min="1737" max="1737" width="33.375" style="1" customWidth="1"/>
    <col min="1738" max="1738" width="6.5" style="1" customWidth="1"/>
    <col min="1739" max="1739" width="29.5" style="1" customWidth="1"/>
    <col min="1740" max="1740" width="23.625" style="1" customWidth="1"/>
    <col min="1741" max="1741" width="8" style="1" customWidth="1"/>
    <col min="1742" max="1742" width="9.125" style="1" customWidth="1"/>
    <col min="1743" max="1743" width="13.875" style="1" customWidth="1"/>
    <col min="1744" max="1744" width="13.5" style="1" customWidth="1"/>
    <col min="1745" max="1991" width="8.875" style="1"/>
    <col min="1992" max="1992" width="5" style="1" customWidth="1"/>
    <col min="1993" max="1993" width="33.375" style="1" customWidth="1"/>
    <col min="1994" max="1994" width="6.5" style="1" customWidth="1"/>
    <col min="1995" max="1995" width="29.5" style="1" customWidth="1"/>
    <col min="1996" max="1996" width="23.625" style="1" customWidth="1"/>
    <col min="1997" max="1997" width="8" style="1" customWidth="1"/>
    <col min="1998" max="1998" width="9.125" style="1" customWidth="1"/>
    <col min="1999" max="1999" width="13.875" style="1" customWidth="1"/>
    <col min="2000" max="2000" width="13.5" style="1" customWidth="1"/>
    <col min="2001" max="2247" width="8.875" style="1"/>
    <col min="2248" max="2248" width="5" style="1" customWidth="1"/>
    <col min="2249" max="2249" width="33.375" style="1" customWidth="1"/>
    <col min="2250" max="2250" width="6.5" style="1" customWidth="1"/>
    <col min="2251" max="2251" width="29.5" style="1" customWidth="1"/>
    <col min="2252" max="2252" width="23.625" style="1" customWidth="1"/>
    <col min="2253" max="2253" width="8" style="1" customWidth="1"/>
    <col min="2254" max="2254" width="9.125" style="1" customWidth="1"/>
    <col min="2255" max="2255" width="13.875" style="1" customWidth="1"/>
    <col min="2256" max="2256" width="13.5" style="1" customWidth="1"/>
    <col min="2257" max="2503" width="8.875" style="1"/>
    <col min="2504" max="2504" width="5" style="1" customWidth="1"/>
    <col min="2505" max="2505" width="33.375" style="1" customWidth="1"/>
    <col min="2506" max="2506" width="6.5" style="1" customWidth="1"/>
    <col min="2507" max="2507" width="29.5" style="1" customWidth="1"/>
    <col min="2508" max="2508" width="23.625" style="1" customWidth="1"/>
    <col min="2509" max="2509" width="8" style="1" customWidth="1"/>
    <col min="2510" max="2510" width="9.125" style="1" customWidth="1"/>
    <col min="2511" max="2511" width="13.875" style="1" customWidth="1"/>
    <col min="2512" max="2512" width="13.5" style="1" customWidth="1"/>
    <col min="2513" max="2759" width="8.875" style="1"/>
    <col min="2760" max="2760" width="5" style="1" customWidth="1"/>
    <col min="2761" max="2761" width="33.375" style="1" customWidth="1"/>
    <col min="2762" max="2762" width="6.5" style="1" customWidth="1"/>
    <col min="2763" max="2763" width="29.5" style="1" customWidth="1"/>
    <col min="2764" max="2764" width="23.625" style="1" customWidth="1"/>
    <col min="2765" max="2765" width="8" style="1" customWidth="1"/>
    <col min="2766" max="2766" width="9.125" style="1" customWidth="1"/>
    <col min="2767" max="2767" width="13.875" style="1" customWidth="1"/>
    <col min="2768" max="2768" width="13.5" style="1" customWidth="1"/>
    <col min="2769" max="3015" width="8.875" style="1"/>
    <col min="3016" max="3016" width="5" style="1" customWidth="1"/>
    <col min="3017" max="3017" width="33.375" style="1" customWidth="1"/>
    <col min="3018" max="3018" width="6.5" style="1" customWidth="1"/>
    <col min="3019" max="3019" width="29.5" style="1" customWidth="1"/>
    <col min="3020" max="3020" width="23.625" style="1" customWidth="1"/>
    <col min="3021" max="3021" width="8" style="1" customWidth="1"/>
    <col min="3022" max="3022" width="9.125" style="1" customWidth="1"/>
    <col min="3023" max="3023" width="13.875" style="1" customWidth="1"/>
    <col min="3024" max="3024" width="13.5" style="1" customWidth="1"/>
    <col min="3025" max="3271" width="8.875" style="1"/>
    <col min="3272" max="3272" width="5" style="1" customWidth="1"/>
    <col min="3273" max="3273" width="33.375" style="1" customWidth="1"/>
    <col min="3274" max="3274" width="6.5" style="1" customWidth="1"/>
    <col min="3275" max="3275" width="29.5" style="1" customWidth="1"/>
    <col min="3276" max="3276" width="23.625" style="1" customWidth="1"/>
    <col min="3277" max="3277" width="8" style="1" customWidth="1"/>
    <col min="3278" max="3278" width="9.125" style="1" customWidth="1"/>
    <col min="3279" max="3279" width="13.875" style="1" customWidth="1"/>
    <col min="3280" max="3280" width="13.5" style="1" customWidth="1"/>
    <col min="3281" max="3527" width="8.875" style="1"/>
    <col min="3528" max="3528" width="5" style="1" customWidth="1"/>
    <col min="3529" max="3529" width="33.375" style="1" customWidth="1"/>
    <col min="3530" max="3530" width="6.5" style="1" customWidth="1"/>
    <col min="3531" max="3531" width="29.5" style="1" customWidth="1"/>
    <col min="3532" max="3532" width="23.625" style="1" customWidth="1"/>
    <col min="3533" max="3533" width="8" style="1" customWidth="1"/>
    <col min="3534" max="3534" width="9.125" style="1" customWidth="1"/>
    <col min="3535" max="3535" width="13.875" style="1" customWidth="1"/>
    <col min="3536" max="3536" width="13.5" style="1" customWidth="1"/>
    <col min="3537" max="3783" width="8.875" style="1"/>
    <col min="3784" max="3784" width="5" style="1" customWidth="1"/>
    <col min="3785" max="3785" width="33.375" style="1" customWidth="1"/>
    <col min="3786" max="3786" width="6.5" style="1" customWidth="1"/>
    <col min="3787" max="3787" width="29.5" style="1" customWidth="1"/>
    <col min="3788" max="3788" width="23.625" style="1" customWidth="1"/>
    <col min="3789" max="3789" width="8" style="1" customWidth="1"/>
    <col min="3790" max="3790" width="9.125" style="1" customWidth="1"/>
    <col min="3791" max="3791" width="13.875" style="1" customWidth="1"/>
    <col min="3792" max="3792" width="13.5" style="1" customWidth="1"/>
    <col min="3793" max="4039" width="8.875" style="1"/>
    <col min="4040" max="4040" width="5" style="1" customWidth="1"/>
    <col min="4041" max="4041" width="33.375" style="1" customWidth="1"/>
    <col min="4042" max="4042" width="6.5" style="1" customWidth="1"/>
    <col min="4043" max="4043" width="29.5" style="1" customWidth="1"/>
    <col min="4044" max="4044" width="23.625" style="1" customWidth="1"/>
    <col min="4045" max="4045" width="8" style="1" customWidth="1"/>
    <col min="4046" max="4046" width="9.125" style="1" customWidth="1"/>
    <col min="4047" max="4047" width="13.875" style="1" customWidth="1"/>
    <col min="4048" max="4048" width="13.5" style="1" customWidth="1"/>
    <col min="4049" max="4295" width="8.875" style="1"/>
    <col min="4296" max="4296" width="5" style="1" customWidth="1"/>
    <col min="4297" max="4297" width="33.375" style="1" customWidth="1"/>
    <col min="4298" max="4298" width="6.5" style="1" customWidth="1"/>
    <col min="4299" max="4299" width="29.5" style="1" customWidth="1"/>
    <col min="4300" max="4300" width="23.625" style="1" customWidth="1"/>
    <col min="4301" max="4301" width="8" style="1" customWidth="1"/>
    <col min="4302" max="4302" width="9.125" style="1" customWidth="1"/>
    <col min="4303" max="4303" width="13.875" style="1" customWidth="1"/>
    <col min="4304" max="4304" width="13.5" style="1" customWidth="1"/>
    <col min="4305" max="4551" width="8.875" style="1"/>
    <col min="4552" max="4552" width="5" style="1" customWidth="1"/>
    <col min="4553" max="4553" width="33.375" style="1" customWidth="1"/>
    <col min="4554" max="4554" width="6.5" style="1" customWidth="1"/>
    <col min="4555" max="4555" width="29.5" style="1" customWidth="1"/>
    <col min="4556" max="4556" width="23.625" style="1" customWidth="1"/>
    <col min="4557" max="4557" width="8" style="1" customWidth="1"/>
    <col min="4558" max="4558" width="9.125" style="1" customWidth="1"/>
    <col min="4559" max="4559" width="13.875" style="1" customWidth="1"/>
    <col min="4560" max="4560" width="13.5" style="1" customWidth="1"/>
    <col min="4561" max="4807" width="8.875" style="1"/>
    <col min="4808" max="4808" width="5" style="1" customWidth="1"/>
    <col min="4809" max="4809" width="33.375" style="1" customWidth="1"/>
    <col min="4810" max="4810" width="6.5" style="1" customWidth="1"/>
    <col min="4811" max="4811" width="29.5" style="1" customWidth="1"/>
    <col min="4812" max="4812" width="23.625" style="1" customWidth="1"/>
    <col min="4813" max="4813" width="8" style="1" customWidth="1"/>
    <col min="4814" max="4814" width="9.125" style="1" customWidth="1"/>
    <col min="4815" max="4815" width="13.875" style="1" customWidth="1"/>
    <col min="4816" max="4816" width="13.5" style="1" customWidth="1"/>
    <col min="4817" max="5063" width="8.875" style="1"/>
    <col min="5064" max="5064" width="5" style="1" customWidth="1"/>
    <col min="5065" max="5065" width="33.375" style="1" customWidth="1"/>
    <col min="5066" max="5066" width="6.5" style="1" customWidth="1"/>
    <col min="5067" max="5067" width="29.5" style="1" customWidth="1"/>
    <col min="5068" max="5068" width="23.625" style="1" customWidth="1"/>
    <col min="5069" max="5069" width="8" style="1" customWidth="1"/>
    <col min="5070" max="5070" width="9.125" style="1" customWidth="1"/>
    <col min="5071" max="5071" width="13.875" style="1" customWidth="1"/>
    <col min="5072" max="5072" width="13.5" style="1" customWidth="1"/>
    <col min="5073" max="5319" width="8.875" style="1"/>
    <col min="5320" max="5320" width="5" style="1" customWidth="1"/>
    <col min="5321" max="5321" width="33.375" style="1" customWidth="1"/>
    <col min="5322" max="5322" width="6.5" style="1" customWidth="1"/>
    <col min="5323" max="5323" width="29.5" style="1" customWidth="1"/>
    <col min="5324" max="5324" width="23.625" style="1" customWidth="1"/>
    <col min="5325" max="5325" width="8" style="1" customWidth="1"/>
    <col min="5326" max="5326" width="9.125" style="1" customWidth="1"/>
    <col min="5327" max="5327" width="13.875" style="1" customWidth="1"/>
    <col min="5328" max="5328" width="13.5" style="1" customWidth="1"/>
    <col min="5329" max="5575" width="8.875" style="1"/>
    <col min="5576" max="5576" width="5" style="1" customWidth="1"/>
    <col min="5577" max="5577" width="33.375" style="1" customWidth="1"/>
    <col min="5578" max="5578" width="6.5" style="1" customWidth="1"/>
    <col min="5579" max="5579" width="29.5" style="1" customWidth="1"/>
    <col min="5580" max="5580" width="23.625" style="1" customWidth="1"/>
    <col min="5581" max="5581" width="8" style="1" customWidth="1"/>
    <col min="5582" max="5582" width="9.125" style="1" customWidth="1"/>
    <col min="5583" max="5583" width="13.875" style="1" customWidth="1"/>
    <col min="5584" max="5584" width="13.5" style="1" customWidth="1"/>
    <col min="5585" max="5831" width="8.875" style="1"/>
    <col min="5832" max="5832" width="5" style="1" customWidth="1"/>
    <col min="5833" max="5833" width="33.375" style="1" customWidth="1"/>
    <col min="5834" max="5834" width="6.5" style="1" customWidth="1"/>
    <col min="5835" max="5835" width="29.5" style="1" customWidth="1"/>
    <col min="5836" max="5836" width="23.625" style="1" customWidth="1"/>
    <col min="5837" max="5837" width="8" style="1" customWidth="1"/>
    <col min="5838" max="5838" width="9.125" style="1" customWidth="1"/>
    <col min="5839" max="5839" width="13.875" style="1" customWidth="1"/>
    <col min="5840" max="5840" width="13.5" style="1" customWidth="1"/>
    <col min="5841" max="6087" width="8.875" style="1"/>
    <col min="6088" max="6088" width="5" style="1" customWidth="1"/>
    <col min="6089" max="6089" width="33.375" style="1" customWidth="1"/>
    <col min="6090" max="6090" width="6.5" style="1" customWidth="1"/>
    <col min="6091" max="6091" width="29.5" style="1" customWidth="1"/>
    <col min="6092" max="6092" width="23.625" style="1" customWidth="1"/>
    <col min="6093" max="6093" width="8" style="1" customWidth="1"/>
    <col min="6094" max="6094" width="9.125" style="1" customWidth="1"/>
    <col min="6095" max="6095" width="13.875" style="1" customWidth="1"/>
    <col min="6096" max="6096" width="13.5" style="1" customWidth="1"/>
    <col min="6097" max="6343" width="8.875" style="1"/>
    <col min="6344" max="6344" width="5" style="1" customWidth="1"/>
    <col min="6345" max="6345" width="33.375" style="1" customWidth="1"/>
    <col min="6346" max="6346" width="6.5" style="1" customWidth="1"/>
    <col min="6347" max="6347" width="29.5" style="1" customWidth="1"/>
    <col min="6348" max="6348" width="23.625" style="1" customWidth="1"/>
    <col min="6349" max="6349" width="8" style="1" customWidth="1"/>
    <col min="6350" max="6350" width="9.125" style="1" customWidth="1"/>
    <col min="6351" max="6351" width="13.875" style="1" customWidth="1"/>
    <col min="6352" max="6352" width="13.5" style="1" customWidth="1"/>
    <col min="6353" max="6599" width="8.875" style="1"/>
    <col min="6600" max="6600" width="5" style="1" customWidth="1"/>
    <col min="6601" max="6601" width="33.375" style="1" customWidth="1"/>
    <col min="6602" max="6602" width="6.5" style="1" customWidth="1"/>
    <col min="6603" max="6603" width="29.5" style="1" customWidth="1"/>
    <col min="6604" max="6604" width="23.625" style="1" customWidth="1"/>
    <col min="6605" max="6605" width="8" style="1" customWidth="1"/>
    <col min="6606" max="6606" width="9.125" style="1" customWidth="1"/>
    <col min="6607" max="6607" width="13.875" style="1" customWidth="1"/>
    <col min="6608" max="6608" width="13.5" style="1" customWidth="1"/>
    <col min="6609" max="6855" width="8.875" style="1"/>
    <col min="6856" max="6856" width="5" style="1" customWidth="1"/>
    <col min="6857" max="6857" width="33.375" style="1" customWidth="1"/>
    <col min="6858" max="6858" width="6.5" style="1" customWidth="1"/>
    <col min="6859" max="6859" width="29.5" style="1" customWidth="1"/>
    <col min="6860" max="6860" width="23.625" style="1" customWidth="1"/>
    <col min="6861" max="6861" width="8" style="1" customWidth="1"/>
    <col min="6862" max="6862" width="9.125" style="1" customWidth="1"/>
    <col min="6863" max="6863" width="13.875" style="1" customWidth="1"/>
    <col min="6864" max="6864" width="13.5" style="1" customWidth="1"/>
    <col min="6865" max="7111" width="8.875" style="1"/>
    <col min="7112" max="7112" width="5" style="1" customWidth="1"/>
    <col min="7113" max="7113" width="33.375" style="1" customWidth="1"/>
    <col min="7114" max="7114" width="6.5" style="1" customWidth="1"/>
    <col min="7115" max="7115" width="29.5" style="1" customWidth="1"/>
    <col min="7116" max="7116" width="23.625" style="1" customWidth="1"/>
    <col min="7117" max="7117" width="8" style="1" customWidth="1"/>
    <col min="7118" max="7118" width="9.125" style="1" customWidth="1"/>
    <col min="7119" max="7119" width="13.875" style="1" customWidth="1"/>
    <col min="7120" max="7120" width="13.5" style="1" customWidth="1"/>
    <col min="7121" max="7367" width="8.875" style="1"/>
    <col min="7368" max="7368" width="5" style="1" customWidth="1"/>
    <col min="7369" max="7369" width="33.375" style="1" customWidth="1"/>
    <col min="7370" max="7370" width="6.5" style="1" customWidth="1"/>
    <col min="7371" max="7371" width="29.5" style="1" customWidth="1"/>
    <col min="7372" max="7372" width="23.625" style="1" customWidth="1"/>
    <col min="7373" max="7373" width="8" style="1" customWidth="1"/>
    <col min="7374" max="7374" width="9.125" style="1" customWidth="1"/>
    <col min="7375" max="7375" width="13.875" style="1" customWidth="1"/>
    <col min="7376" max="7376" width="13.5" style="1" customWidth="1"/>
    <col min="7377" max="7623" width="8.875" style="1"/>
    <col min="7624" max="7624" width="5" style="1" customWidth="1"/>
    <col min="7625" max="7625" width="33.375" style="1" customWidth="1"/>
    <col min="7626" max="7626" width="6.5" style="1" customWidth="1"/>
    <col min="7627" max="7627" width="29.5" style="1" customWidth="1"/>
    <col min="7628" max="7628" width="23.625" style="1" customWidth="1"/>
    <col min="7629" max="7629" width="8" style="1" customWidth="1"/>
    <col min="7630" max="7630" width="9.125" style="1" customWidth="1"/>
    <col min="7631" max="7631" width="13.875" style="1" customWidth="1"/>
    <col min="7632" max="7632" width="13.5" style="1" customWidth="1"/>
    <col min="7633" max="7879" width="8.875" style="1"/>
    <col min="7880" max="7880" width="5" style="1" customWidth="1"/>
    <col min="7881" max="7881" width="33.375" style="1" customWidth="1"/>
    <col min="7882" max="7882" width="6.5" style="1" customWidth="1"/>
    <col min="7883" max="7883" width="29.5" style="1" customWidth="1"/>
    <col min="7884" max="7884" width="23.625" style="1" customWidth="1"/>
    <col min="7885" max="7885" width="8" style="1" customWidth="1"/>
    <col min="7886" max="7886" width="9.125" style="1" customWidth="1"/>
    <col min="7887" max="7887" width="13.875" style="1" customWidth="1"/>
    <col min="7888" max="7888" width="13.5" style="1" customWidth="1"/>
    <col min="7889" max="8135" width="8.875" style="1"/>
    <col min="8136" max="8136" width="5" style="1" customWidth="1"/>
    <col min="8137" max="8137" width="33.375" style="1" customWidth="1"/>
    <col min="8138" max="8138" width="6.5" style="1" customWidth="1"/>
    <col min="8139" max="8139" width="29.5" style="1" customWidth="1"/>
    <col min="8140" max="8140" width="23.625" style="1" customWidth="1"/>
    <col min="8141" max="8141" width="8" style="1" customWidth="1"/>
    <col min="8142" max="8142" width="9.125" style="1" customWidth="1"/>
    <col min="8143" max="8143" width="13.875" style="1" customWidth="1"/>
    <col min="8144" max="8144" width="13.5" style="1" customWidth="1"/>
    <col min="8145" max="8391" width="8.875" style="1"/>
    <col min="8392" max="8392" width="5" style="1" customWidth="1"/>
    <col min="8393" max="8393" width="33.375" style="1" customWidth="1"/>
    <col min="8394" max="8394" width="6.5" style="1" customWidth="1"/>
    <col min="8395" max="8395" width="29.5" style="1" customWidth="1"/>
    <col min="8396" max="8396" width="23.625" style="1" customWidth="1"/>
    <col min="8397" max="8397" width="8" style="1" customWidth="1"/>
    <col min="8398" max="8398" width="9.125" style="1" customWidth="1"/>
    <col min="8399" max="8399" width="13.875" style="1" customWidth="1"/>
    <col min="8400" max="8400" width="13.5" style="1" customWidth="1"/>
    <col min="8401" max="8647" width="8.875" style="1"/>
    <col min="8648" max="8648" width="5" style="1" customWidth="1"/>
    <col min="8649" max="8649" width="33.375" style="1" customWidth="1"/>
    <col min="8650" max="8650" width="6.5" style="1" customWidth="1"/>
    <col min="8651" max="8651" width="29.5" style="1" customWidth="1"/>
    <col min="8652" max="8652" width="23.625" style="1" customWidth="1"/>
    <col min="8653" max="8653" width="8" style="1" customWidth="1"/>
    <col min="8654" max="8654" width="9.125" style="1" customWidth="1"/>
    <col min="8655" max="8655" width="13.875" style="1" customWidth="1"/>
    <col min="8656" max="8656" width="13.5" style="1" customWidth="1"/>
    <col min="8657" max="8903" width="8.875" style="1"/>
    <col min="8904" max="8904" width="5" style="1" customWidth="1"/>
    <col min="8905" max="8905" width="33.375" style="1" customWidth="1"/>
    <col min="8906" max="8906" width="6.5" style="1" customWidth="1"/>
    <col min="8907" max="8907" width="29.5" style="1" customWidth="1"/>
    <col min="8908" max="8908" width="23.625" style="1" customWidth="1"/>
    <col min="8909" max="8909" width="8" style="1" customWidth="1"/>
    <col min="8910" max="8910" width="9.125" style="1" customWidth="1"/>
    <col min="8911" max="8911" width="13.875" style="1" customWidth="1"/>
    <col min="8912" max="8912" width="13.5" style="1" customWidth="1"/>
    <col min="8913" max="9159" width="8.875" style="1"/>
    <col min="9160" max="9160" width="5" style="1" customWidth="1"/>
    <col min="9161" max="9161" width="33.375" style="1" customWidth="1"/>
    <col min="9162" max="9162" width="6.5" style="1" customWidth="1"/>
    <col min="9163" max="9163" width="29.5" style="1" customWidth="1"/>
    <col min="9164" max="9164" width="23.625" style="1" customWidth="1"/>
    <col min="9165" max="9165" width="8" style="1" customWidth="1"/>
    <col min="9166" max="9166" width="9.125" style="1" customWidth="1"/>
    <col min="9167" max="9167" width="13.875" style="1" customWidth="1"/>
    <col min="9168" max="9168" width="13.5" style="1" customWidth="1"/>
    <col min="9169" max="9415" width="8.875" style="1"/>
    <col min="9416" max="9416" width="5" style="1" customWidth="1"/>
    <col min="9417" max="9417" width="33.375" style="1" customWidth="1"/>
    <col min="9418" max="9418" width="6.5" style="1" customWidth="1"/>
    <col min="9419" max="9419" width="29.5" style="1" customWidth="1"/>
    <col min="9420" max="9420" width="23.625" style="1" customWidth="1"/>
    <col min="9421" max="9421" width="8" style="1" customWidth="1"/>
    <col min="9422" max="9422" width="9.125" style="1" customWidth="1"/>
    <col min="9423" max="9423" width="13.875" style="1" customWidth="1"/>
    <col min="9424" max="9424" width="13.5" style="1" customWidth="1"/>
    <col min="9425" max="9671" width="8.875" style="1"/>
    <col min="9672" max="9672" width="5" style="1" customWidth="1"/>
    <col min="9673" max="9673" width="33.375" style="1" customWidth="1"/>
    <col min="9674" max="9674" width="6.5" style="1" customWidth="1"/>
    <col min="9675" max="9675" width="29.5" style="1" customWidth="1"/>
    <col min="9676" max="9676" width="23.625" style="1" customWidth="1"/>
    <col min="9677" max="9677" width="8" style="1" customWidth="1"/>
    <col min="9678" max="9678" width="9.125" style="1" customWidth="1"/>
    <col min="9679" max="9679" width="13.875" style="1" customWidth="1"/>
    <col min="9680" max="9680" width="13.5" style="1" customWidth="1"/>
    <col min="9681" max="9927" width="8.875" style="1"/>
    <col min="9928" max="9928" width="5" style="1" customWidth="1"/>
    <col min="9929" max="9929" width="33.375" style="1" customWidth="1"/>
    <col min="9930" max="9930" width="6.5" style="1" customWidth="1"/>
    <col min="9931" max="9931" width="29.5" style="1" customWidth="1"/>
    <col min="9932" max="9932" width="23.625" style="1" customWidth="1"/>
    <col min="9933" max="9933" width="8" style="1" customWidth="1"/>
    <col min="9934" max="9934" width="9.125" style="1" customWidth="1"/>
    <col min="9935" max="9935" width="13.875" style="1" customWidth="1"/>
    <col min="9936" max="9936" width="13.5" style="1" customWidth="1"/>
    <col min="9937" max="10183" width="8.875" style="1"/>
    <col min="10184" max="10184" width="5" style="1" customWidth="1"/>
    <col min="10185" max="10185" width="33.375" style="1" customWidth="1"/>
    <col min="10186" max="10186" width="6.5" style="1" customWidth="1"/>
    <col min="10187" max="10187" width="29.5" style="1" customWidth="1"/>
    <col min="10188" max="10188" width="23.625" style="1" customWidth="1"/>
    <col min="10189" max="10189" width="8" style="1" customWidth="1"/>
    <col min="10190" max="10190" width="9.125" style="1" customWidth="1"/>
    <col min="10191" max="10191" width="13.875" style="1" customWidth="1"/>
    <col min="10192" max="10192" width="13.5" style="1" customWidth="1"/>
    <col min="10193" max="10439" width="8.875" style="1"/>
    <col min="10440" max="10440" width="5" style="1" customWidth="1"/>
    <col min="10441" max="10441" width="33.375" style="1" customWidth="1"/>
    <col min="10442" max="10442" width="6.5" style="1" customWidth="1"/>
    <col min="10443" max="10443" width="29.5" style="1" customWidth="1"/>
    <col min="10444" max="10444" width="23.625" style="1" customWidth="1"/>
    <col min="10445" max="10445" width="8" style="1" customWidth="1"/>
    <col min="10446" max="10446" width="9.125" style="1" customWidth="1"/>
    <col min="10447" max="10447" width="13.875" style="1" customWidth="1"/>
    <col min="10448" max="10448" width="13.5" style="1" customWidth="1"/>
    <col min="10449" max="10695" width="8.875" style="1"/>
    <col min="10696" max="10696" width="5" style="1" customWidth="1"/>
    <col min="10697" max="10697" width="33.375" style="1" customWidth="1"/>
    <col min="10698" max="10698" width="6.5" style="1" customWidth="1"/>
    <col min="10699" max="10699" width="29.5" style="1" customWidth="1"/>
    <col min="10700" max="10700" width="23.625" style="1" customWidth="1"/>
    <col min="10701" max="10701" width="8" style="1" customWidth="1"/>
    <col min="10702" max="10702" width="9.125" style="1" customWidth="1"/>
    <col min="10703" max="10703" width="13.875" style="1" customWidth="1"/>
    <col min="10704" max="10704" width="13.5" style="1" customWidth="1"/>
    <col min="10705" max="10951" width="8.875" style="1"/>
    <col min="10952" max="10952" width="5" style="1" customWidth="1"/>
    <col min="10953" max="10953" width="33.375" style="1" customWidth="1"/>
    <col min="10954" max="10954" width="6.5" style="1" customWidth="1"/>
    <col min="10955" max="10955" width="29.5" style="1" customWidth="1"/>
    <col min="10956" max="10956" width="23.625" style="1" customWidth="1"/>
    <col min="10957" max="10957" width="8" style="1" customWidth="1"/>
    <col min="10958" max="10958" width="9.125" style="1" customWidth="1"/>
    <col min="10959" max="10959" width="13.875" style="1" customWidth="1"/>
    <col min="10960" max="10960" width="13.5" style="1" customWidth="1"/>
    <col min="10961" max="11207" width="8.875" style="1"/>
    <col min="11208" max="11208" width="5" style="1" customWidth="1"/>
    <col min="11209" max="11209" width="33.375" style="1" customWidth="1"/>
    <col min="11210" max="11210" width="6.5" style="1" customWidth="1"/>
    <col min="11211" max="11211" width="29.5" style="1" customWidth="1"/>
    <col min="11212" max="11212" width="23.625" style="1" customWidth="1"/>
    <col min="11213" max="11213" width="8" style="1" customWidth="1"/>
    <col min="11214" max="11214" width="9.125" style="1" customWidth="1"/>
    <col min="11215" max="11215" width="13.875" style="1" customWidth="1"/>
    <col min="11216" max="11216" width="13.5" style="1" customWidth="1"/>
    <col min="11217" max="11463" width="8.875" style="1"/>
    <col min="11464" max="11464" width="5" style="1" customWidth="1"/>
    <col min="11465" max="11465" width="33.375" style="1" customWidth="1"/>
    <col min="11466" max="11466" width="6.5" style="1" customWidth="1"/>
    <col min="11467" max="11467" width="29.5" style="1" customWidth="1"/>
    <col min="11468" max="11468" width="23.625" style="1" customWidth="1"/>
    <col min="11469" max="11469" width="8" style="1" customWidth="1"/>
    <col min="11470" max="11470" width="9.125" style="1" customWidth="1"/>
    <col min="11471" max="11471" width="13.875" style="1" customWidth="1"/>
    <col min="11472" max="11472" width="13.5" style="1" customWidth="1"/>
    <col min="11473" max="11719" width="8.875" style="1"/>
    <col min="11720" max="11720" width="5" style="1" customWidth="1"/>
    <col min="11721" max="11721" width="33.375" style="1" customWidth="1"/>
    <col min="11722" max="11722" width="6.5" style="1" customWidth="1"/>
    <col min="11723" max="11723" width="29.5" style="1" customWidth="1"/>
    <col min="11724" max="11724" width="23.625" style="1" customWidth="1"/>
    <col min="11725" max="11725" width="8" style="1" customWidth="1"/>
    <col min="11726" max="11726" width="9.125" style="1" customWidth="1"/>
    <col min="11727" max="11727" width="13.875" style="1" customWidth="1"/>
    <col min="11728" max="11728" width="13.5" style="1" customWidth="1"/>
    <col min="11729" max="11975" width="8.875" style="1"/>
    <col min="11976" max="11976" width="5" style="1" customWidth="1"/>
    <col min="11977" max="11977" width="33.375" style="1" customWidth="1"/>
    <col min="11978" max="11978" width="6.5" style="1" customWidth="1"/>
    <col min="11979" max="11979" width="29.5" style="1" customWidth="1"/>
    <col min="11980" max="11980" width="23.625" style="1" customWidth="1"/>
    <col min="11981" max="11981" width="8" style="1" customWidth="1"/>
    <col min="11982" max="11982" width="9.125" style="1" customWidth="1"/>
    <col min="11983" max="11983" width="13.875" style="1" customWidth="1"/>
    <col min="11984" max="11984" width="13.5" style="1" customWidth="1"/>
    <col min="11985" max="12231" width="8.875" style="1"/>
    <col min="12232" max="12232" width="5" style="1" customWidth="1"/>
    <col min="12233" max="12233" width="33.375" style="1" customWidth="1"/>
    <col min="12234" max="12234" width="6.5" style="1" customWidth="1"/>
    <col min="12235" max="12235" width="29.5" style="1" customWidth="1"/>
    <col min="12236" max="12236" width="23.625" style="1" customWidth="1"/>
    <col min="12237" max="12237" width="8" style="1" customWidth="1"/>
    <col min="12238" max="12238" width="9.125" style="1" customWidth="1"/>
    <col min="12239" max="12239" width="13.875" style="1" customWidth="1"/>
    <col min="12240" max="12240" width="13.5" style="1" customWidth="1"/>
    <col min="12241" max="12487" width="8.875" style="1"/>
    <col min="12488" max="12488" width="5" style="1" customWidth="1"/>
    <col min="12489" max="12489" width="33.375" style="1" customWidth="1"/>
    <col min="12490" max="12490" width="6.5" style="1" customWidth="1"/>
    <col min="12491" max="12491" width="29.5" style="1" customWidth="1"/>
    <col min="12492" max="12492" width="23.625" style="1" customWidth="1"/>
    <col min="12493" max="12493" width="8" style="1" customWidth="1"/>
    <col min="12494" max="12494" width="9.125" style="1" customWidth="1"/>
    <col min="12495" max="12495" width="13.875" style="1" customWidth="1"/>
    <col min="12496" max="12496" width="13.5" style="1" customWidth="1"/>
    <col min="12497" max="12743" width="8.875" style="1"/>
    <col min="12744" max="12744" width="5" style="1" customWidth="1"/>
    <col min="12745" max="12745" width="33.375" style="1" customWidth="1"/>
    <col min="12746" max="12746" width="6.5" style="1" customWidth="1"/>
    <col min="12747" max="12747" width="29.5" style="1" customWidth="1"/>
    <col min="12748" max="12748" width="23.625" style="1" customWidth="1"/>
    <col min="12749" max="12749" width="8" style="1" customWidth="1"/>
    <col min="12750" max="12750" width="9.125" style="1" customWidth="1"/>
    <col min="12751" max="12751" width="13.875" style="1" customWidth="1"/>
    <col min="12752" max="12752" width="13.5" style="1" customWidth="1"/>
    <col min="12753" max="12999" width="8.875" style="1"/>
    <col min="13000" max="13000" width="5" style="1" customWidth="1"/>
    <col min="13001" max="13001" width="33.375" style="1" customWidth="1"/>
    <col min="13002" max="13002" width="6.5" style="1" customWidth="1"/>
    <col min="13003" max="13003" width="29.5" style="1" customWidth="1"/>
    <col min="13004" max="13004" width="23.625" style="1" customWidth="1"/>
    <col min="13005" max="13005" width="8" style="1" customWidth="1"/>
    <col min="13006" max="13006" width="9.125" style="1" customWidth="1"/>
    <col min="13007" max="13007" width="13.875" style="1" customWidth="1"/>
    <col min="13008" max="13008" width="13.5" style="1" customWidth="1"/>
    <col min="13009" max="13255" width="8.875" style="1"/>
    <col min="13256" max="13256" width="5" style="1" customWidth="1"/>
    <col min="13257" max="13257" width="33.375" style="1" customWidth="1"/>
    <col min="13258" max="13258" width="6.5" style="1" customWidth="1"/>
    <col min="13259" max="13259" width="29.5" style="1" customWidth="1"/>
    <col min="13260" max="13260" width="23.625" style="1" customWidth="1"/>
    <col min="13261" max="13261" width="8" style="1" customWidth="1"/>
    <col min="13262" max="13262" width="9.125" style="1" customWidth="1"/>
    <col min="13263" max="13263" width="13.875" style="1" customWidth="1"/>
    <col min="13264" max="13264" width="13.5" style="1" customWidth="1"/>
    <col min="13265" max="13511" width="8.875" style="1"/>
    <col min="13512" max="13512" width="5" style="1" customWidth="1"/>
    <col min="13513" max="13513" width="33.375" style="1" customWidth="1"/>
    <col min="13514" max="13514" width="6.5" style="1" customWidth="1"/>
    <col min="13515" max="13515" width="29.5" style="1" customWidth="1"/>
    <col min="13516" max="13516" width="23.625" style="1" customWidth="1"/>
    <col min="13517" max="13517" width="8" style="1" customWidth="1"/>
    <col min="13518" max="13518" width="9.125" style="1" customWidth="1"/>
    <col min="13519" max="13519" width="13.875" style="1" customWidth="1"/>
    <col min="13520" max="13520" width="13.5" style="1" customWidth="1"/>
    <col min="13521" max="13767" width="8.875" style="1"/>
    <col min="13768" max="13768" width="5" style="1" customWidth="1"/>
    <col min="13769" max="13769" width="33.375" style="1" customWidth="1"/>
    <col min="13770" max="13770" width="6.5" style="1" customWidth="1"/>
    <col min="13771" max="13771" width="29.5" style="1" customWidth="1"/>
    <col min="13772" max="13772" width="23.625" style="1" customWidth="1"/>
    <col min="13773" max="13773" width="8" style="1" customWidth="1"/>
    <col min="13774" max="13774" width="9.125" style="1" customWidth="1"/>
    <col min="13775" max="13775" width="13.875" style="1" customWidth="1"/>
    <col min="13776" max="13776" width="13.5" style="1" customWidth="1"/>
    <col min="13777" max="14023" width="8.875" style="1"/>
    <col min="14024" max="14024" width="5" style="1" customWidth="1"/>
    <col min="14025" max="14025" width="33.375" style="1" customWidth="1"/>
    <col min="14026" max="14026" width="6.5" style="1" customWidth="1"/>
    <col min="14027" max="14027" width="29.5" style="1" customWidth="1"/>
    <col min="14028" max="14028" width="23.625" style="1" customWidth="1"/>
    <col min="14029" max="14029" width="8" style="1" customWidth="1"/>
    <col min="14030" max="14030" width="9.125" style="1" customWidth="1"/>
    <col min="14031" max="14031" width="13.875" style="1" customWidth="1"/>
    <col min="14032" max="14032" width="13.5" style="1" customWidth="1"/>
    <col min="14033" max="14279" width="8.875" style="1"/>
    <col min="14280" max="14280" width="5" style="1" customWidth="1"/>
    <col min="14281" max="14281" width="33.375" style="1" customWidth="1"/>
    <col min="14282" max="14282" width="6.5" style="1" customWidth="1"/>
    <col min="14283" max="14283" width="29.5" style="1" customWidth="1"/>
    <col min="14284" max="14284" width="23.625" style="1" customWidth="1"/>
    <col min="14285" max="14285" width="8" style="1" customWidth="1"/>
    <col min="14286" max="14286" width="9.125" style="1" customWidth="1"/>
    <col min="14287" max="14287" width="13.875" style="1" customWidth="1"/>
    <col min="14288" max="14288" width="13.5" style="1" customWidth="1"/>
    <col min="14289" max="14535" width="8.875" style="1"/>
    <col min="14536" max="14536" width="5" style="1" customWidth="1"/>
    <col min="14537" max="14537" width="33.375" style="1" customWidth="1"/>
    <col min="14538" max="14538" width="6.5" style="1" customWidth="1"/>
    <col min="14539" max="14539" width="29.5" style="1" customWidth="1"/>
    <col min="14540" max="14540" width="23.625" style="1" customWidth="1"/>
    <col min="14541" max="14541" width="8" style="1" customWidth="1"/>
    <col min="14542" max="14542" width="9.125" style="1" customWidth="1"/>
    <col min="14543" max="14543" width="13.875" style="1" customWidth="1"/>
    <col min="14544" max="14544" width="13.5" style="1" customWidth="1"/>
    <col min="14545" max="14791" width="8.875" style="1"/>
    <col min="14792" max="14792" width="5" style="1" customWidth="1"/>
    <col min="14793" max="14793" width="33.375" style="1" customWidth="1"/>
    <col min="14794" max="14794" width="6.5" style="1" customWidth="1"/>
    <col min="14795" max="14795" width="29.5" style="1" customWidth="1"/>
    <col min="14796" max="14796" width="23.625" style="1" customWidth="1"/>
    <col min="14797" max="14797" width="8" style="1" customWidth="1"/>
    <col min="14798" max="14798" width="9.125" style="1" customWidth="1"/>
    <col min="14799" max="14799" width="13.875" style="1" customWidth="1"/>
    <col min="14800" max="14800" width="13.5" style="1" customWidth="1"/>
    <col min="14801" max="15047" width="8.875" style="1"/>
    <col min="15048" max="15048" width="5" style="1" customWidth="1"/>
    <col min="15049" max="15049" width="33.375" style="1" customWidth="1"/>
    <col min="15050" max="15050" width="6.5" style="1" customWidth="1"/>
    <col min="15051" max="15051" width="29.5" style="1" customWidth="1"/>
    <col min="15052" max="15052" width="23.625" style="1" customWidth="1"/>
    <col min="15053" max="15053" width="8" style="1" customWidth="1"/>
    <col min="15054" max="15054" width="9.125" style="1" customWidth="1"/>
    <col min="15055" max="15055" width="13.875" style="1" customWidth="1"/>
    <col min="15056" max="15056" width="13.5" style="1" customWidth="1"/>
    <col min="15057" max="15303" width="8.875" style="1"/>
    <col min="15304" max="15304" width="5" style="1" customWidth="1"/>
    <col min="15305" max="15305" width="33.375" style="1" customWidth="1"/>
    <col min="15306" max="15306" width="6.5" style="1" customWidth="1"/>
    <col min="15307" max="15307" width="29.5" style="1" customWidth="1"/>
    <col min="15308" max="15308" width="23.625" style="1" customWidth="1"/>
    <col min="15309" max="15309" width="8" style="1" customWidth="1"/>
    <col min="15310" max="15310" width="9.125" style="1" customWidth="1"/>
    <col min="15311" max="15311" width="13.875" style="1" customWidth="1"/>
    <col min="15312" max="15312" width="13.5" style="1" customWidth="1"/>
    <col min="15313" max="15559" width="8.875" style="1"/>
    <col min="15560" max="15560" width="5" style="1" customWidth="1"/>
    <col min="15561" max="15561" width="33.375" style="1" customWidth="1"/>
    <col min="15562" max="15562" width="6.5" style="1" customWidth="1"/>
    <col min="15563" max="15563" width="29.5" style="1" customWidth="1"/>
    <col min="15564" max="15564" width="23.625" style="1" customWidth="1"/>
    <col min="15565" max="15565" width="8" style="1" customWidth="1"/>
    <col min="15566" max="15566" width="9.125" style="1" customWidth="1"/>
    <col min="15567" max="15567" width="13.875" style="1" customWidth="1"/>
    <col min="15568" max="15568" width="13.5" style="1" customWidth="1"/>
    <col min="15569" max="15815" width="8.875" style="1"/>
    <col min="15816" max="15816" width="5" style="1" customWidth="1"/>
    <col min="15817" max="15817" width="33.375" style="1" customWidth="1"/>
    <col min="15818" max="15818" width="6.5" style="1" customWidth="1"/>
    <col min="15819" max="15819" width="29.5" style="1" customWidth="1"/>
    <col min="15820" max="15820" width="23.625" style="1" customWidth="1"/>
    <col min="15821" max="15821" width="8" style="1" customWidth="1"/>
    <col min="15822" max="15822" width="9.125" style="1" customWidth="1"/>
    <col min="15823" max="15823" width="13.875" style="1" customWidth="1"/>
    <col min="15824" max="15824" width="13.5" style="1" customWidth="1"/>
    <col min="15825" max="16384" width="8.875" style="1"/>
  </cols>
  <sheetData>
    <row r="2" spans="2:9" s="22" customFormat="1" ht="20.25">
      <c r="B2" s="24" t="s">
        <v>9</v>
      </c>
      <c r="C2" s="213" t="s">
        <v>51</v>
      </c>
      <c r="D2" s="213"/>
      <c r="E2" s="213"/>
      <c r="F2" s="185"/>
      <c r="G2" s="191"/>
      <c r="H2" s="185"/>
      <c r="I2" s="191"/>
    </row>
    <row r="3" spans="2:9" s="23" customFormat="1" ht="20.25">
      <c r="C3" s="85" t="str">
        <f>'[1]A7.3.Muc tieu khoa.phong'!$C$3</f>
        <v>KHOA/PHÒNG: KHÁM BỆNH</v>
      </c>
      <c r="D3" s="84"/>
      <c r="E3" s="187"/>
      <c r="F3" s="187"/>
      <c r="G3" s="192"/>
      <c r="H3" s="187"/>
      <c r="I3" s="192"/>
    </row>
    <row r="4" spans="2:9" s="3" customFormat="1" ht="6" customHeight="1">
      <c r="C4" s="214"/>
      <c r="D4" s="214"/>
      <c r="E4" s="214"/>
      <c r="F4" s="188"/>
      <c r="G4" s="193"/>
      <c r="H4" s="188"/>
      <c r="I4" s="193"/>
    </row>
    <row r="5" spans="2:9" s="4" customFormat="1" ht="42" customHeight="1">
      <c r="B5" s="26"/>
      <c r="C5" s="27" t="s">
        <v>71</v>
      </c>
      <c r="D5" s="171" t="s">
        <v>70</v>
      </c>
      <c r="E5" s="179" t="s">
        <v>127</v>
      </c>
      <c r="F5" s="157" t="s">
        <v>152</v>
      </c>
      <c r="G5" s="158" t="s">
        <v>22</v>
      </c>
      <c r="H5" s="157" t="s">
        <v>153</v>
      </c>
      <c r="I5" s="158" t="s">
        <v>22</v>
      </c>
    </row>
    <row r="6" spans="2:9" s="16" customFormat="1" ht="20.100000000000001" customHeight="1">
      <c r="B6" s="180"/>
      <c r="C6" s="182" t="s">
        <v>3</v>
      </c>
      <c r="D6" s="20">
        <v>0.35</v>
      </c>
      <c r="E6" s="189"/>
      <c r="F6" s="189"/>
      <c r="G6" s="189"/>
      <c r="H6" s="189"/>
      <c r="I6" s="189"/>
    </row>
    <row r="7" spans="2:9">
      <c r="B7" s="159" t="s">
        <v>52</v>
      </c>
      <c r="C7" s="183" t="s">
        <v>148</v>
      </c>
      <c r="D7" s="106">
        <v>0.3</v>
      </c>
      <c r="E7" s="190" t="s">
        <v>156</v>
      </c>
      <c r="F7" s="190"/>
      <c r="G7" s="194"/>
      <c r="H7" s="190"/>
      <c r="I7" s="194"/>
    </row>
    <row r="8" spans="2:9">
      <c r="B8" s="160" t="s">
        <v>53</v>
      </c>
      <c r="C8" s="183" t="s">
        <v>149</v>
      </c>
      <c r="D8" s="106">
        <v>0.3</v>
      </c>
      <c r="E8" s="190" t="s">
        <v>156</v>
      </c>
      <c r="F8" s="190"/>
      <c r="G8" s="194"/>
      <c r="H8" s="190"/>
      <c r="I8" s="194"/>
    </row>
    <row r="9" spans="2:9" ht="25.5">
      <c r="B9" s="181" t="s">
        <v>54</v>
      </c>
      <c r="C9" s="183" t="s">
        <v>101</v>
      </c>
      <c r="D9" s="106">
        <v>0.4</v>
      </c>
      <c r="E9" s="190" t="s">
        <v>156</v>
      </c>
      <c r="F9" s="190"/>
      <c r="G9" s="194"/>
      <c r="H9" s="190"/>
      <c r="I9" s="194"/>
    </row>
    <row r="10" spans="2:9" s="16" customFormat="1">
      <c r="B10" s="180"/>
      <c r="C10" s="182" t="s">
        <v>5</v>
      </c>
      <c r="D10" s="20">
        <v>0.3</v>
      </c>
      <c r="E10" s="189"/>
      <c r="F10" s="189"/>
      <c r="G10" s="189"/>
      <c r="H10" s="189"/>
      <c r="I10" s="189"/>
    </row>
    <row r="11" spans="2:9" ht="25.5">
      <c r="B11" s="181" t="s">
        <v>55</v>
      </c>
      <c r="C11" s="183" t="s">
        <v>128</v>
      </c>
      <c r="D11" s="106">
        <v>0.3</v>
      </c>
      <c r="E11" s="190" t="s">
        <v>156</v>
      </c>
      <c r="F11" s="190" t="s">
        <v>156</v>
      </c>
      <c r="G11" s="194">
        <v>0.25</v>
      </c>
      <c r="H11" s="190" t="s">
        <v>156</v>
      </c>
      <c r="I11" s="194">
        <v>0.2</v>
      </c>
    </row>
    <row r="12" spans="2:9" ht="25.5">
      <c r="B12" s="181" t="s">
        <v>56</v>
      </c>
      <c r="C12" s="183" t="s">
        <v>150</v>
      </c>
      <c r="D12" s="106">
        <v>0.3</v>
      </c>
      <c r="E12" s="190" t="s">
        <v>156</v>
      </c>
      <c r="F12" s="190" t="s">
        <v>156</v>
      </c>
      <c r="G12" s="194">
        <v>0.25</v>
      </c>
      <c r="H12" s="190" t="s">
        <v>156</v>
      </c>
      <c r="I12" s="194">
        <v>0.2</v>
      </c>
    </row>
    <row r="13" spans="2:9" ht="27">
      <c r="B13" s="181" t="s">
        <v>57</v>
      </c>
      <c r="C13" s="183" t="s">
        <v>146</v>
      </c>
      <c r="D13" s="106">
        <v>0.2</v>
      </c>
      <c r="E13" s="190" t="s">
        <v>156</v>
      </c>
      <c r="F13" s="190"/>
      <c r="G13" s="194"/>
      <c r="H13" s="190"/>
      <c r="I13" s="194"/>
    </row>
    <row r="14" spans="2:9" ht="25.5">
      <c r="B14" s="181" t="s">
        <v>140</v>
      </c>
      <c r="C14" s="183" t="s">
        <v>151</v>
      </c>
      <c r="D14" s="106">
        <v>0.2</v>
      </c>
      <c r="E14" s="190" t="s">
        <v>156</v>
      </c>
      <c r="F14" s="190" t="s">
        <v>156</v>
      </c>
      <c r="G14" s="194">
        <v>0.25</v>
      </c>
      <c r="H14" s="190" t="s">
        <v>156</v>
      </c>
      <c r="I14" s="194">
        <v>0.2</v>
      </c>
    </row>
    <row r="15" spans="2:9" s="16" customFormat="1">
      <c r="B15" s="180"/>
      <c r="C15" s="182" t="s">
        <v>4</v>
      </c>
      <c r="D15" s="20">
        <v>0.25</v>
      </c>
      <c r="E15" s="189"/>
      <c r="F15" s="189"/>
      <c r="G15" s="189"/>
      <c r="H15" s="189"/>
      <c r="I15" s="189"/>
    </row>
    <row r="16" spans="2:9" ht="25.5">
      <c r="B16" s="159" t="s">
        <v>58</v>
      </c>
      <c r="C16" s="183" t="s">
        <v>112</v>
      </c>
      <c r="D16" s="184">
        <v>0.7</v>
      </c>
      <c r="E16" s="190" t="s">
        <v>156</v>
      </c>
      <c r="F16" s="190"/>
      <c r="G16" s="194"/>
      <c r="H16" s="190"/>
      <c r="I16" s="194"/>
    </row>
    <row r="17" spans="1:9">
      <c r="B17" s="181" t="s">
        <v>59</v>
      </c>
      <c r="C17" s="183" t="s">
        <v>145</v>
      </c>
      <c r="D17" s="106">
        <v>0.25</v>
      </c>
      <c r="E17" s="190" t="s">
        <v>156</v>
      </c>
      <c r="F17" s="33"/>
      <c r="G17" s="162"/>
      <c r="H17" s="33"/>
      <c r="I17" s="162"/>
    </row>
    <row r="18" spans="1:9" ht="25.5">
      <c r="B18" s="181" t="s">
        <v>60</v>
      </c>
      <c r="C18" s="183" t="s">
        <v>147</v>
      </c>
      <c r="D18" s="184">
        <v>0.05</v>
      </c>
      <c r="E18" s="172"/>
      <c r="F18" s="172"/>
      <c r="G18" s="195"/>
      <c r="H18" s="172"/>
      <c r="I18" s="195"/>
    </row>
    <row r="19" spans="1:9" s="16" customFormat="1">
      <c r="B19" s="180"/>
      <c r="C19" s="182" t="s">
        <v>7</v>
      </c>
      <c r="D19" s="20">
        <v>0.1</v>
      </c>
      <c r="E19" s="189"/>
      <c r="F19" s="189"/>
      <c r="G19" s="189"/>
      <c r="H19" s="189"/>
      <c r="I19" s="189"/>
    </row>
    <row r="20" spans="1:9">
      <c r="B20" s="181" t="s">
        <v>61</v>
      </c>
      <c r="C20" s="183" t="s">
        <v>102</v>
      </c>
      <c r="D20" s="106">
        <v>0.2</v>
      </c>
      <c r="E20" s="190" t="s">
        <v>156</v>
      </c>
      <c r="F20" s="190" t="s">
        <v>156</v>
      </c>
      <c r="G20" s="194">
        <v>0.25</v>
      </c>
      <c r="H20" s="190" t="s">
        <v>156</v>
      </c>
      <c r="I20" s="194">
        <v>0.2</v>
      </c>
    </row>
    <row r="21" spans="1:9">
      <c r="B21" s="181" t="s">
        <v>62</v>
      </c>
      <c r="C21" s="183" t="s">
        <v>129</v>
      </c>
      <c r="D21" s="106">
        <v>0.2</v>
      </c>
      <c r="E21" s="190" t="s">
        <v>156</v>
      </c>
      <c r="F21" s="33"/>
      <c r="G21" s="162"/>
      <c r="H21" s="33"/>
      <c r="I21" s="162"/>
    </row>
    <row r="22" spans="1:9" ht="25.5">
      <c r="B22" s="181" t="s">
        <v>63</v>
      </c>
      <c r="C22" s="183" t="s">
        <v>130</v>
      </c>
      <c r="D22" s="184">
        <v>0.3</v>
      </c>
      <c r="E22" s="190" t="s">
        <v>156</v>
      </c>
      <c r="F22" s="33"/>
      <c r="G22" s="162"/>
      <c r="H22" s="190" t="s">
        <v>156</v>
      </c>
      <c r="I22" s="194">
        <v>0.2</v>
      </c>
    </row>
    <row r="23" spans="1:9">
      <c r="B23" s="181" t="s">
        <v>139</v>
      </c>
      <c r="C23" s="183" t="s">
        <v>131</v>
      </c>
      <c r="D23" s="184">
        <v>0.3</v>
      </c>
      <c r="E23" s="33"/>
      <c r="F23" s="33"/>
      <c r="G23" s="162"/>
      <c r="H23" s="33"/>
      <c r="I23" s="162"/>
    </row>
    <row r="24" spans="1:9" s="18" customFormat="1">
      <c r="B24" s="173"/>
      <c r="C24" s="174" t="s">
        <v>2</v>
      </c>
      <c r="D24" s="81">
        <f>D6+D10+D15+D19</f>
        <v>0.99999999999999989</v>
      </c>
      <c r="E24" s="157">
        <f t="shared" ref="E24" si="0">COUNTA(E6:E23)</f>
        <v>12</v>
      </c>
      <c r="F24" s="157">
        <f t="shared" ref="F24" si="1">COUNTA(F6:F23)</f>
        <v>4</v>
      </c>
      <c r="G24" s="158">
        <f>SUM(G6:G23)</f>
        <v>1</v>
      </c>
      <c r="H24" s="157">
        <f>COUNTA(H6:H23)</f>
        <v>5</v>
      </c>
      <c r="I24" s="158">
        <f>SUM(I6:I23)</f>
        <v>1</v>
      </c>
    </row>
    <row r="25" spans="1:9" s="8" customFormat="1">
      <c r="A25" s="9"/>
      <c r="B25" s="10"/>
      <c r="C25" s="10"/>
      <c r="D25" s="11"/>
      <c r="E25" s="12"/>
      <c r="F25" s="12"/>
      <c r="G25" s="196"/>
      <c r="H25" s="12"/>
      <c r="I25" s="196"/>
    </row>
    <row r="26" spans="1:9" s="8" customFormat="1">
      <c r="A26" s="9"/>
      <c r="B26" s="11"/>
      <c r="C26" s="14" t="s">
        <v>25</v>
      </c>
      <c r="D26" s="21"/>
      <c r="E26" s="14"/>
      <c r="F26" s="14" t="s">
        <v>64</v>
      </c>
      <c r="G26" s="196"/>
      <c r="H26" s="12"/>
      <c r="I26" s="196"/>
    </row>
    <row r="27" spans="1:9" s="8" customFormat="1">
      <c r="A27" s="9"/>
      <c r="C27" s="6"/>
      <c r="E27" s="6"/>
      <c r="F27" s="6"/>
      <c r="G27" s="196"/>
      <c r="H27" s="12"/>
      <c r="I27" s="196"/>
    </row>
    <row r="28" spans="1:9" s="8" customFormat="1">
      <c r="A28" s="9"/>
      <c r="C28" s="6"/>
      <c r="E28" s="6"/>
      <c r="F28" s="6"/>
      <c r="G28" s="196"/>
      <c r="H28" s="12"/>
      <c r="I28" s="196"/>
    </row>
    <row r="29" spans="1:9" s="8" customFormat="1">
      <c r="A29" s="9"/>
      <c r="C29" s="6"/>
      <c r="E29" s="12"/>
      <c r="F29" s="6"/>
      <c r="G29" s="196"/>
      <c r="H29" s="12"/>
      <c r="I29" s="196"/>
    </row>
    <row r="30" spans="1:9" s="8" customFormat="1">
      <c r="A30" s="9"/>
      <c r="C30" s="6"/>
      <c r="E30" s="12"/>
      <c r="F30" s="6"/>
      <c r="G30" s="196"/>
      <c r="H30" s="12"/>
      <c r="I30" s="196"/>
    </row>
    <row r="31" spans="1:9" s="8" customFormat="1">
      <c r="A31" s="9"/>
      <c r="C31" s="12"/>
      <c r="E31" s="12"/>
      <c r="F31" s="12"/>
      <c r="G31" s="196"/>
      <c r="H31" s="12"/>
      <c r="I31" s="196"/>
    </row>
    <row r="32" spans="1:9" s="8" customFormat="1" ht="15.95" customHeight="1">
      <c r="A32" s="9"/>
      <c r="C32" s="6" t="s">
        <v>21</v>
      </c>
      <c r="D32" s="5"/>
      <c r="E32" s="6"/>
      <c r="F32" s="6" t="s">
        <v>21</v>
      </c>
      <c r="G32" s="196"/>
      <c r="H32" s="12"/>
      <c r="I32" s="196"/>
    </row>
  </sheetData>
  <autoFilter ref="B5:I24" xr:uid="{5111EBFC-5CCC-D849-ABF4-F2D2EF69264C}"/>
  <mergeCells count="2">
    <mergeCell ref="C2:E2"/>
    <mergeCell ref="C4:E4"/>
  </mergeCells>
  <hyperlinks>
    <hyperlink ref="B2" location="'Muc luc'!A1" display="A7.4" xr:uid="{4617CF12-1B5E-5540-914A-2FE1857EEEDD}"/>
  </hyperlinks>
  <printOptions horizontalCentered="1"/>
  <pageMargins left="0" right="0" top="0" bottom="0" header="0.3" footer="0.3"/>
  <pageSetup paperSize="9" scale="92" orientation="landscape" horizontalDpi="0" verticalDpi="0"/>
  <headerFooter differentOddEven="1"/>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54D13D-4D09-D949-92D8-A9AEA7E0F67C}">
          <x14:formula1>
            <xm:f>'Chức danh công việc'!$C$7:$C$21</xm:f>
          </x14:formula1>
          <xm:sqref>E5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5D475-B76F-F841-A89A-F79ABF1141DD}">
  <sheetPr>
    <pageSetUpPr fitToPage="1"/>
  </sheetPr>
  <dimension ref="A2:M32"/>
  <sheetViews>
    <sheetView showGridLines="0" zoomScale="90" zoomScaleNormal="90" workbookViewId="0">
      <selection activeCell="I1" sqref="I1:I1048576"/>
    </sheetView>
  </sheetViews>
  <sheetFormatPr defaultColWidth="8.875" defaultRowHeight="12.75"/>
  <cols>
    <col min="1" max="1" width="2" style="1" customWidth="1"/>
    <col min="2" max="2" width="7.125" style="1" bestFit="1" customWidth="1"/>
    <col min="3" max="3" width="50.875" style="1" customWidth="1"/>
    <col min="4" max="4" width="8.5" style="2" customWidth="1"/>
    <col min="5" max="8" width="15.875" style="2" customWidth="1"/>
    <col min="9" max="9" width="15.875" style="205" customWidth="1"/>
    <col min="10" max="13" width="15.875" style="2" customWidth="1"/>
    <col min="14" max="212" width="8.875" style="1"/>
    <col min="213" max="213" width="5" style="1" customWidth="1"/>
    <col min="214" max="214" width="33.375" style="1" customWidth="1"/>
    <col min="215" max="215" width="6.5" style="1" customWidth="1"/>
    <col min="216" max="216" width="29.5" style="1" customWidth="1"/>
    <col min="217" max="217" width="23.625" style="1" customWidth="1"/>
    <col min="218" max="218" width="8" style="1" customWidth="1"/>
    <col min="219" max="219" width="9.125" style="1" customWidth="1"/>
    <col min="220" max="220" width="13.875" style="1" customWidth="1"/>
    <col min="221" max="221" width="13.5" style="1" customWidth="1"/>
    <col min="222" max="468" width="8.875" style="1"/>
    <col min="469" max="469" width="5" style="1" customWidth="1"/>
    <col min="470" max="470" width="33.375" style="1" customWidth="1"/>
    <col min="471" max="471" width="6.5" style="1" customWidth="1"/>
    <col min="472" max="472" width="29.5" style="1" customWidth="1"/>
    <col min="473" max="473" width="23.625" style="1" customWidth="1"/>
    <col min="474" max="474" width="8" style="1" customWidth="1"/>
    <col min="475" max="475" width="9.125" style="1" customWidth="1"/>
    <col min="476" max="476" width="13.875" style="1" customWidth="1"/>
    <col min="477" max="477" width="13.5" style="1" customWidth="1"/>
    <col min="478" max="724" width="8.875" style="1"/>
    <col min="725" max="725" width="5" style="1" customWidth="1"/>
    <col min="726" max="726" width="33.375" style="1" customWidth="1"/>
    <col min="727" max="727" width="6.5" style="1" customWidth="1"/>
    <col min="728" max="728" width="29.5" style="1" customWidth="1"/>
    <col min="729" max="729" width="23.625" style="1" customWidth="1"/>
    <col min="730" max="730" width="8" style="1" customWidth="1"/>
    <col min="731" max="731" width="9.125" style="1" customWidth="1"/>
    <col min="732" max="732" width="13.875" style="1" customWidth="1"/>
    <col min="733" max="733" width="13.5" style="1" customWidth="1"/>
    <col min="734" max="980" width="8.875" style="1"/>
    <col min="981" max="981" width="5" style="1" customWidth="1"/>
    <col min="982" max="982" width="33.375" style="1" customWidth="1"/>
    <col min="983" max="983" width="6.5" style="1" customWidth="1"/>
    <col min="984" max="984" width="29.5" style="1" customWidth="1"/>
    <col min="985" max="985" width="23.625" style="1" customWidth="1"/>
    <col min="986" max="986" width="8" style="1" customWidth="1"/>
    <col min="987" max="987" width="9.125" style="1" customWidth="1"/>
    <col min="988" max="988" width="13.875" style="1" customWidth="1"/>
    <col min="989" max="989" width="13.5" style="1" customWidth="1"/>
    <col min="990" max="1236" width="8.875" style="1"/>
    <col min="1237" max="1237" width="5" style="1" customWidth="1"/>
    <col min="1238" max="1238" width="33.375" style="1" customWidth="1"/>
    <col min="1239" max="1239" width="6.5" style="1" customWidth="1"/>
    <col min="1240" max="1240" width="29.5" style="1" customWidth="1"/>
    <col min="1241" max="1241" width="23.625" style="1" customWidth="1"/>
    <col min="1242" max="1242" width="8" style="1" customWidth="1"/>
    <col min="1243" max="1243" width="9.125" style="1" customWidth="1"/>
    <col min="1244" max="1244" width="13.875" style="1" customWidth="1"/>
    <col min="1245" max="1245" width="13.5" style="1" customWidth="1"/>
    <col min="1246" max="1492" width="8.875" style="1"/>
    <col min="1493" max="1493" width="5" style="1" customWidth="1"/>
    <col min="1494" max="1494" width="33.375" style="1" customWidth="1"/>
    <col min="1495" max="1495" width="6.5" style="1" customWidth="1"/>
    <col min="1496" max="1496" width="29.5" style="1" customWidth="1"/>
    <col min="1497" max="1497" width="23.625" style="1" customWidth="1"/>
    <col min="1498" max="1498" width="8" style="1" customWidth="1"/>
    <col min="1499" max="1499" width="9.125" style="1" customWidth="1"/>
    <col min="1500" max="1500" width="13.875" style="1" customWidth="1"/>
    <col min="1501" max="1501" width="13.5" style="1" customWidth="1"/>
    <col min="1502" max="1748" width="8.875" style="1"/>
    <col min="1749" max="1749" width="5" style="1" customWidth="1"/>
    <col min="1750" max="1750" width="33.375" style="1" customWidth="1"/>
    <col min="1751" max="1751" width="6.5" style="1" customWidth="1"/>
    <col min="1752" max="1752" width="29.5" style="1" customWidth="1"/>
    <col min="1753" max="1753" width="23.625" style="1" customWidth="1"/>
    <col min="1754" max="1754" width="8" style="1" customWidth="1"/>
    <col min="1755" max="1755" width="9.125" style="1" customWidth="1"/>
    <col min="1756" max="1756" width="13.875" style="1" customWidth="1"/>
    <col min="1757" max="1757" width="13.5" style="1" customWidth="1"/>
    <col min="1758" max="2004" width="8.875" style="1"/>
    <col min="2005" max="2005" width="5" style="1" customWidth="1"/>
    <col min="2006" max="2006" width="33.375" style="1" customWidth="1"/>
    <col min="2007" max="2007" width="6.5" style="1" customWidth="1"/>
    <col min="2008" max="2008" width="29.5" style="1" customWidth="1"/>
    <col min="2009" max="2009" width="23.625" style="1" customWidth="1"/>
    <col min="2010" max="2010" width="8" style="1" customWidth="1"/>
    <col min="2011" max="2011" width="9.125" style="1" customWidth="1"/>
    <col min="2012" max="2012" width="13.875" style="1" customWidth="1"/>
    <col min="2013" max="2013" width="13.5" style="1" customWidth="1"/>
    <col min="2014" max="2260" width="8.875" style="1"/>
    <col min="2261" max="2261" width="5" style="1" customWidth="1"/>
    <col min="2262" max="2262" width="33.375" style="1" customWidth="1"/>
    <col min="2263" max="2263" width="6.5" style="1" customWidth="1"/>
    <col min="2264" max="2264" width="29.5" style="1" customWidth="1"/>
    <col min="2265" max="2265" width="23.625" style="1" customWidth="1"/>
    <col min="2266" max="2266" width="8" style="1" customWidth="1"/>
    <col min="2267" max="2267" width="9.125" style="1" customWidth="1"/>
    <col min="2268" max="2268" width="13.875" style="1" customWidth="1"/>
    <col min="2269" max="2269" width="13.5" style="1" customWidth="1"/>
    <col min="2270" max="2516" width="8.875" style="1"/>
    <col min="2517" max="2517" width="5" style="1" customWidth="1"/>
    <col min="2518" max="2518" width="33.375" style="1" customWidth="1"/>
    <col min="2519" max="2519" width="6.5" style="1" customWidth="1"/>
    <col min="2520" max="2520" width="29.5" style="1" customWidth="1"/>
    <col min="2521" max="2521" width="23.625" style="1" customWidth="1"/>
    <col min="2522" max="2522" width="8" style="1" customWidth="1"/>
    <col min="2523" max="2523" width="9.125" style="1" customWidth="1"/>
    <col min="2524" max="2524" width="13.875" style="1" customWidth="1"/>
    <col min="2525" max="2525" width="13.5" style="1" customWidth="1"/>
    <col min="2526" max="2772" width="8.875" style="1"/>
    <col min="2773" max="2773" width="5" style="1" customWidth="1"/>
    <col min="2774" max="2774" width="33.375" style="1" customWidth="1"/>
    <col min="2775" max="2775" width="6.5" style="1" customWidth="1"/>
    <col min="2776" max="2776" width="29.5" style="1" customWidth="1"/>
    <col min="2777" max="2777" width="23.625" style="1" customWidth="1"/>
    <col min="2778" max="2778" width="8" style="1" customWidth="1"/>
    <col min="2779" max="2779" width="9.125" style="1" customWidth="1"/>
    <col min="2780" max="2780" width="13.875" style="1" customWidth="1"/>
    <col min="2781" max="2781" width="13.5" style="1" customWidth="1"/>
    <col min="2782" max="3028" width="8.875" style="1"/>
    <col min="3029" max="3029" width="5" style="1" customWidth="1"/>
    <col min="3030" max="3030" width="33.375" style="1" customWidth="1"/>
    <col min="3031" max="3031" width="6.5" style="1" customWidth="1"/>
    <col min="3032" max="3032" width="29.5" style="1" customWidth="1"/>
    <col min="3033" max="3033" width="23.625" style="1" customWidth="1"/>
    <col min="3034" max="3034" width="8" style="1" customWidth="1"/>
    <col min="3035" max="3035" width="9.125" style="1" customWidth="1"/>
    <col min="3036" max="3036" width="13.875" style="1" customWidth="1"/>
    <col min="3037" max="3037" width="13.5" style="1" customWidth="1"/>
    <col min="3038" max="3284" width="8.875" style="1"/>
    <col min="3285" max="3285" width="5" style="1" customWidth="1"/>
    <col min="3286" max="3286" width="33.375" style="1" customWidth="1"/>
    <col min="3287" max="3287" width="6.5" style="1" customWidth="1"/>
    <col min="3288" max="3288" width="29.5" style="1" customWidth="1"/>
    <col min="3289" max="3289" width="23.625" style="1" customWidth="1"/>
    <col min="3290" max="3290" width="8" style="1" customWidth="1"/>
    <col min="3291" max="3291" width="9.125" style="1" customWidth="1"/>
    <col min="3292" max="3292" width="13.875" style="1" customWidth="1"/>
    <col min="3293" max="3293" width="13.5" style="1" customWidth="1"/>
    <col min="3294" max="3540" width="8.875" style="1"/>
    <col min="3541" max="3541" width="5" style="1" customWidth="1"/>
    <col min="3542" max="3542" width="33.375" style="1" customWidth="1"/>
    <col min="3543" max="3543" width="6.5" style="1" customWidth="1"/>
    <col min="3544" max="3544" width="29.5" style="1" customWidth="1"/>
    <col min="3545" max="3545" width="23.625" style="1" customWidth="1"/>
    <col min="3546" max="3546" width="8" style="1" customWidth="1"/>
    <col min="3547" max="3547" width="9.125" style="1" customWidth="1"/>
    <col min="3548" max="3548" width="13.875" style="1" customWidth="1"/>
    <col min="3549" max="3549" width="13.5" style="1" customWidth="1"/>
    <col min="3550" max="3796" width="8.875" style="1"/>
    <col min="3797" max="3797" width="5" style="1" customWidth="1"/>
    <col min="3798" max="3798" width="33.375" style="1" customWidth="1"/>
    <col min="3799" max="3799" width="6.5" style="1" customWidth="1"/>
    <col min="3800" max="3800" width="29.5" style="1" customWidth="1"/>
    <col min="3801" max="3801" width="23.625" style="1" customWidth="1"/>
    <col min="3802" max="3802" width="8" style="1" customWidth="1"/>
    <col min="3803" max="3803" width="9.125" style="1" customWidth="1"/>
    <col min="3804" max="3804" width="13.875" style="1" customWidth="1"/>
    <col min="3805" max="3805" width="13.5" style="1" customWidth="1"/>
    <col min="3806" max="4052" width="8.875" style="1"/>
    <col min="4053" max="4053" width="5" style="1" customWidth="1"/>
    <col min="4054" max="4054" width="33.375" style="1" customWidth="1"/>
    <col min="4055" max="4055" width="6.5" style="1" customWidth="1"/>
    <col min="4056" max="4056" width="29.5" style="1" customWidth="1"/>
    <col min="4057" max="4057" width="23.625" style="1" customWidth="1"/>
    <col min="4058" max="4058" width="8" style="1" customWidth="1"/>
    <col min="4059" max="4059" width="9.125" style="1" customWidth="1"/>
    <col min="4060" max="4060" width="13.875" style="1" customWidth="1"/>
    <col min="4061" max="4061" width="13.5" style="1" customWidth="1"/>
    <col min="4062" max="4308" width="8.875" style="1"/>
    <col min="4309" max="4309" width="5" style="1" customWidth="1"/>
    <col min="4310" max="4310" width="33.375" style="1" customWidth="1"/>
    <col min="4311" max="4311" width="6.5" style="1" customWidth="1"/>
    <col min="4312" max="4312" width="29.5" style="1" customWidth="1"/>
    <col min="4313" max="4313" width="23.625" style="1" customWidth="1"/>
    <col min="4314" max="4314" width="8" style="1" customWidth="1"/>
    <col min="4315" max="4315" width="9.125" style="1" customWidth="1"/>
    <col min="4316" max="4316" width="13.875" style="1" customWidth="1"/>
    <col min="4317" max="4317" width="13.5" style="1" customWidth="1"/>
    <col min="4318" max="4564" width="8.875" style="1"/>
    <col min="4565" max="4565" width="5" style="1" customWidth="1"/>
    <col min="4566" max="4566" width="33.375" style="1" customWidth="1"/>
    <col min="4567" max="4567" width="6.5" style="1" customWidth="1"/>
    <col min="4568" max="4568" width="29.5" style="1" customWidth="1"/>
    <col min="4569" max="4569" width="23.625" style="1" customWidth="1"/>
    <col min="4570" max="4570" width="8" style="1" customWidth="1"/>
    <col min="4571" max="4571" width="9.125" style="1" customWidth="1"/>
    <col min="4572" max="4572" width="13.875" style="1" customWidth="1"/>
    <col min="4573" max="4573" width="13.5" style="1" customWidth="1"/>
    <col min="4574" max="4820" width="8.875" style="1"/>
    <col min="4821" max="4821" width="5" style="1" customWidth="1"/>
    <col min="4822" max="4822" width="33.375" style="1" customWidth="1"/>
    <col min="4823" max="4823" width="6.5" style="1" customWidth="1"/>
    <col min="4824" max="4824" width="29.5" style="1" customWidth="1"/>
    <col min="4825" max="4825" width="23.625" style="1" customWidth="1"/>
    <col min="4826" max="4826" width="8" style="1" customWidth="1"/>
    <col min="4827" max="4827" width="9.125" style="1" customWidth="1"/>
    <col min="4828" max="4828" width="13.875" style="1" customWidth="1"/>
    <col min="4829" max="4829" width="13.5" style="1" customWidth="1"/>
    <col min="4830" max="5076" width="8.875" style="1"/>
    <col min="5077" max="5077" width="5" style="1" customWidth="1"/>
    <col min="5078" max="5078" width="33.375" style="1" customWidth="1"/>
    <col min="5079" max="5079" width="6.5" style="1" customWidth="1"/>
    <col min="5080" max="5080" width="29.5" style="1" customWidth="1"/>
    <col min="5081" max="5081" width="23.625" style="1" customWidth="1"/>
    <col min="5082" max="5082" width="8" style="1" customWidth="1"/>
    <col min="5083" max="5083" width="9.125" style="1" customWidth="1"/>
    <col min="5084" max="5084" width="13.875" style="1" customWidth="1"/>
    <col min="5085" max="5085" width="13.5" style="1" customWidth="1"/>
    <col min="5086" max="5332" width="8.875" style="1"/>
    <col min="5333" max="5333" width="5" style="1" customWidth="1"/>
    <col min="5334" max="5334" width="33.375" style="1" customWidth="1"/>
    <col min="5335" max="5335" width="6.5" style="1" customWidth="1"/>
    <col min="5336" max="5336" width="29.5" style="1" customWidth="1"/>
    <col min="5337" max="5337" width="23.625" style="1" customWidth="1"/>
    <col min="5338" max="5338" width="8" style="1" customWidth="1"/>
    <col min="5339" max="5339" width="9.125" style="1" customWidth="1"/>
    <col min="5340" max="5340" width="13.875" style="1" customWidth="1"/>
    <col min="5341" max="5341" width="13.5" style="1" customWidth="1"/>
    <col min="5342" max="5588" width="8.875" style="1"/>
    <col min="5589" max="5589" width="5" style="1" customWidth="1"/>
    <col min="5590" max="5590" width="33.375" style="1" customWidth="1"/>
    <col min="5591" max="5591" width="6.5" style="1" customWidth="1"/>
    <col min="5592" max="5592" width="29.5" style="1" customWidth="1"/>
    <col min="5593" max="5593" width="23.625" style="1" customWidth="1"/>
    <col min="5594" max="5594" width="8" style="1" customWidth="1"/>
    <col min="5595" max="5595" width="9.125" style="1" customWidth="1"/>
    <col min="5596" max="5596" width="13.875" style="1" customWidth="1"/>
    <col min="5597" max="5597" width="13.5" style="1" customWidth="1"/>
    <col min="5598" max="5844" width="8.875" style="1"/>
    <col min="5845" max="5845" width="5" style="1" customWidth="1"/>
    <col min="5846" max="5846" width="33.375" style="1" customWidth="1"/>
    <col min="5847" max="5847" width="6.5" style="1" customWidth="1"/>
    <col min="5848" max="5848" width="29.5" style="1" customWidth="1"/>
    <col min="5849" max="5849" width="23.625" style="1" customWidth="1"/>
    <col min="5850" max="5850" width="8" style="1" customWidth="1"/>
    <col min="5851" max="5851" width="9.125" style="1" customWidth="1"/>
    <col min="5852" max="5852" width="13.875" style="1" customWidth="1"/>
    <col min="5853" max="5853" width="13.5" style="1" customWidth="1"/>
    <col min="5854" max="6100" width="8.875" style="1"/>
    <col min="6101" max="6101" width="5" style="1" customWidth="1"/>
    <col min="6102" max="6102" width="33.375" style="1" customWidth="1"/>
    <col min="6103" max="6103" width="6.5" style="1" customWidth="1"/>
    <col min="6104" max="6104" width="29.5" style="1" customWidth="1"/>
    <col min="6105" max="6105" width="23.625" style="1" customWidth="1"/>
    <col min="6106" max="6106" width="8" style="1" customWidth="1"/>
    <col min="6107" max="6107" width="9.125" style="1" customWidth="1"/>
    <col min="6108" max="6108" width="13.875" style="1" customWidth="1"/>
    <col min="6109" max="6109" width="13.5" style="1" customWidth="1"/>
    <col min="6110" max="6356" width="8.875" style="1"/>
    <col min="6357" max="6357" width="5" style="1" customWidth="1"/>
    <col min="6358" max="6358" width="33.375" style="1" customWidth="1"/>
    <col min="6359" max="6359" width="6.5" style="1" customWidth="1"/>
    <col min="6360" max="6360" width="29.5" style="1" customWidth="1"/>
    <col min="6361" max="6361" width="23.625" style="1" customWidth="1"/>
    <col min="6362" max="6362" width="8" style="1" customWidth="1"/>
    <col min="6363" max="6363" width="9.125" style="1" customWidth="1"/>
    <col min="6364" max="6364" width="13.875" style="1" customWidth="1"/>
    <col min="6365" max="6365" width="13.5" style="1" customWidth="1"/>
    <col min="6366" max="6612" width="8.875" style="1"/>
    <col min="6613" max="6613" width="5" style="1" customWidth="1"/>
    <col min="6614" max="6614" width="33.375" style="1" customWidth="1"/>
    <col min="6615" max="6615" width="6.5" style="1" customWidth="1"/>
    <col min="6616" max="6616" width="29.5" style="1" customWidth="1"/>
    <col min="6617" max="6617" width="23.625" style="1" customWidth="1"/>
    <col min="6618" max="6618" width="8" style="1" customWidth="1"/>
    <col min="6619" max="6619" width="9.125" style="1" customWidth="1"/>
    <col min="6620" max="6620" width="13.875" style="1" customWidth="1"/>
    <col min="6621" max="6621" width="13.5" style="1" customWidth="1"/>
    <col min="6622" max="6868" width="8.875" style="1"/>
    <col min="6869" max="6869" width="5" style="1" customWidth="1"/>
    <col min="6870" max="6870" width="33.375" style="1" customWidth="1"/>
    <col min="6871" max="6871" width="6.5" style="1" customWidth="1"/>
    <col min="6872" max="6872" width="29.5" style="1" customWidth="1"/>
    <col min="6873" max="6873" width="23.625" style="1" customWidth="1"/>
    <col min="6874" max="6874" width="8" style="1" customWidth="1"/>
    <col min="6875" max="6875" width="9.125" style="1" customWidth="1"/>
    <col min="6876" max="6876" width="13.875" style="1" customWidth="1"/>
    <col min="6877" max="6877" width="13.5" style="1" customWidth="1"/>
    <col min="6878" max="7124" width="8.875" style="1"/>
    <col min="7125" max="7125" width="5" style="1" customWidth="1"/>
    <col min="7126" max="7126" width="33.375" style="1" customWidth="1"/>
    <col min="7127" max="7127" width="6.5" style="1" customWidth="1"/>
    <col min="7128" max="7128" width="29.5" style="1" customWidth="1"/>
    <col min="7129" max="7129" width="23.625" style="1" customWidth="1"/>
    <col min="7130" max="7130" width="8" style="1" customWidth="1"/>
    <col min="7131" max="7131" width="9.125" style="1" customWidth="1"/>
    <col min="7132" max="7132" width="13.875" style="1" customWidth="1"/>
    <col min="7133" max="7133" width="13.5" style="1" customWidth="1"/>
    <col min="7134" max="7380" width="8.875" style="1"/>
    <col min="7381" max="7381" width="5" style="1" customWidth="1"/>
    <col min="7382" max="7382" width="33.375" style="1" customWidth="1"/>
    <col min="7383" max="7383" width="6.5" style="1" customWidth="1"/>
    <col min="7384" max="7384" width="29.5" style="1" customWidth="1"/>
    <col min="7385" max="7385" width="23.625" style="1" customWidth="1"/>
    <col min="7386" max="7386" width="8" style="1" customWidth="1"/>
    <col min="7387" max="7387" width="9.125" style="1" customWidth="1"/>
    <col min="7388" max="7388" width="13.875" style="1" customWidth="1"/>
    <col min="7389" max="7389" width="13.5" style="1" customWidth="1"/>
    <col min="7390" max="7636" width="8.875" style="1"/>
    <col min="7637" max="7637" width="5" style="1" customWidth="1"/>
    <col min="7638" max="7638" width="33.375" style="1" customWidth="1"/>
    <col min="7639" max="7639" width="6.5" style="1" customWidth="1"/>
    <col min="7640" max="7640" width="29.5" style="1" customWidth="1"/>
    <col min="7641" max="7641" width="23.625" style="1" customWidth="1"/>
    <col min="7642" max="7642" width="8" style="1" customWidth="1"/>
    <col min="7643" max="7643" width="9.125" style="1" customWidth="1"/>
    <col min="7644" max="7644" width="13.875" style="1" customWidth="1"/>
    <col min="7645" max="7645" width="13.5" style="1" customWidth="1"/>
    <col min="7646" max="7892" width="8.875" style="1"/>
    <col min="7893" max="7893" width="5" style="1" customWidth="1"/>
    <col min="7894" max="7894" width="33.375" style="1" customWidth="1"/>
    <col min="7895" max="7895" width="6.5" style="1" customWidth="1"/>
    <col min="7896" max="7896" width="29.5" style="1" customWidth="1"/>
    <col min="7897" max="7897" width="23.625" style="1" customWidth="1"/>
    <col min="7898" max="7898" width="8" style="1" customWidth="1"/>
    <col min="7899" max="7899" width="9.125" style="1" customWidth="1"/>
    <col min="7900" max="7900" width="13.875" style="1" customWidth="1"/>
    <col min="7901" max="7901" width="13.5" style="1" customWidth="1"/>
    <col min="7902" max="8148" width="8.875" style="1"/>
    <col min="8149" max="8149" width="5" style="1" customWidth="1"/>
    <col min="8150" max="8150" width="33.375" style="1" customWidth="1"/>
    <col min="8151" max="8151" width="6.5" style="1" customWidth="1"/>
    <col min="8152" max="8152" width="29.5" style="1" customWidth="1"/>
    <col min="8153" max="8153" width="23.625" style="1" customWidth="1"/>
    <col min="8154" max="8154" width="8" style="1" customWidth="1"/>
    <col min="8155" max="8155" width="9.125" style="1" customWidth="1"/>
    <col min="8156" max="8156" width="13.875" style="1" customWidth="1"/>
    <col min="8157" max="8157" width="13.5" style="1" customWidth="1"/>
    <col min="8158" max="8404" width="8.875" style="1"/>
    <col min="8405" max="8405" width="5" style="1" customWidth="1"/>
    <col min="8406" max="8406" width="33.375" style="1" customWidth="1"/>
    <col min="8407" max="8407" width="6.5" style="1" customWidth="1"/>
    <col min="8408" max="8408" width="29.5" style="1" customWidth="1"/>
    <col min="8409" max="8409" width="23.625" style="1" customWidth="1"/>
    <col min="8410" max="8410" width="8" style="1" customWidth="1"/>
    <col min="8411" max="8411" width="9.125" style="1" customWidth="1"/>
    <col min="8412" max="8412" width="13.875" style="1" customWidth="1"/>
    <col min="8413" max="8413" width="13.5" style="1" customWidth="1"/>
    <col min="8414" max="8660" width="8.875" style="1"/>
    <col min="8661" max="8661" width="5" style="1" customWidth="1"/>
    <col min="8662" max="8662" width="33.375" style="1" customWidth="1"/>
    <col min="8663" max="8663" width="6.5" style="1" customWidth="1"/>
    <col min="8664" max="8664" width="29.5" style="1" customWidth="1"/>
    <col min="8665" max="8665" width="23.625" style="1" customWidth="1"/>
    <col min="8666" max="8666" width="8" style="1" customWidth="1"/>
    <col min="8667" max="8667" width="9.125" style="1" customWidth="1"/>
    <col min="8668" max="8668" width="13.875" style="1" customWidth="1"/>
    <col min="8669" max="8669" width="13.5" style="1" customWidth="1"/>
    <col min="8670" max="8916" width="8.875" style="1"/>
    <col min="8917" max="8917" width="5" style="1" customWidth="1"/>
    <col min="8918" max="8918" width="33.375" style="1" customWidth="1"/>
    <col min="8919" max="8919" width="6.5" style="1" customWidth="1"/>
    <col min="8920" max="8920" width="29.5" style="1" customWidth="1"/>
    <col min="8921" max="8921" width="23.625" style="1" customWidth="1"/>
    <col min="8922" max="8922" width="8" style="1" customWidth="1"/>
    <col min="8923" max="8923" width="9.125" style="1" customWidth="1"/>
    <col min="8924" max="8924" width="13.875" style="1" customWidth="1"/>
    <col min="8925" max="8925" width="13.5" style="1" customWidth="1"/>
    <col min="8926" max="9172" width="8.875" style="1"/>
    <col min="9173" max="9173" width="5" style="1" customWidth="1"/>
    <col min="9174" max="9174" width="33.375" style="1" customWidth="1"/>
    <col min="9175" max="9175" width="6.5" style="1" customWidth="1"/>
    <col min="9176" max="9176" width="29.5" style="1" customWidth="1"/>
    <col min="9177" max="9177" width="23.625" style="1" customWidth="1"/>
    <col min="9178" max="9178" width="8" style="1" customWidth="1"/>
    <col min="9179" max="9179" width="9.125" style="1" customWidth="1"/>
    <col min="9180" max="9180" width="13.875" style="1" customWidth="1"/>
    <col min="9181" max="9181" width="13.5" style="1" customWidth="1"/>
    <col min="9182" max="9428" width="8.875" style="1"/>
    <col min="9429" max="9429" width="5" style="1" customWidth="1"/>
    <col min="9430" max="9430" width="33.375" style="1" customWidth="1"/>
    <col min="9431" max="9431" width="6.5" style="1" customWidth="1"/>
    <col min="9432" max="9432" width="29.5" style="1" customWidth="1"/>
    <col min="9433" max="9433" width="23.625" style="1" customWidth="1"/>
    <col min="9434" max="9434" width="8" style="1" customWidth="1"/>
    <col min="9435" max="9435" width="9.125" style="1" customWidth="1"/>
    <col min="9436" max="9436" width="13.875" style="1" customWidth="1"/>
    <col min="9437" max="9437" width="13.5" style="1" customWidth="1"/>
    <col min="9438" max="9684" width="8.875" style="1"/>
    <col min="9685" max="9685" width="5" style="1" customWidth="1"/>
    <col min="9686" max="9686" width="33.375" style="1" customWidth="1"/>
    <col min="9687" max="9687" width="6.5" style="1" customWidth="1"/>
    <col min="9688" max="9688" width="29.5" style="1" customWidth="1"/>
    <col min="9689" max="9689" width="23.625" style="1" customWidth="1"/>
    <col min="9690" max="9690" width="8" style="1" customWidth="1"/>
    <col min="9691" max="9691" width="9.125" style="1" customWidth="1"/>
    <col min="9692" max="9692" width="13.875" style="1" customWidth="1"/>
    <col min="9693" max="9693" width="13.5" style="1" customWidth="1"/>
    <col min="9694" max="9940" width="8.875" style="1"/>
    <col min="9941" max="9941" width="5" style="1" customWidth="1"/>
    <col min="9942" max="9942" width="33.375" style="1" customWidth="1"/>
    <col min="9943" max="9943" width="6.5" style="1" customWidth="1"/>
    <col min="9944" max="9944" width="29.5" style="1" customWidth="1"/>
    <col min="9945" max="9945" width="23.625" style="1" customWidth="1"/>
    <col min="9946" max="9946" width="8" style="1" customWidth="1"/>
    <col min="9947" max="9947" width="9.125" style="1" customWidth="1"/>
    <col min="9948" max="9948" width="13.875" style="1" customWidth="1"/>
    <col min="9949" max="9949" width="13.5" style="1" customWidth="1"/>
    <col min="9950" max="10196" width="8.875" style="1"/>
    <col min="10197" max="10197" width="5" style="1" customWidth="1"/>
    <col min="10198" max="10198" width="33.375" style="1" customWidth="1"/>
    <col min="10199" max="10199" width="6.5" style="1" customWidth="1"/>
    <col min="10200" max="10200" width="29.5" style="1" customWidth="1"/>
    <col min="10201" max="10201" width="23.625" style="1" customWidth="1"/>
    <col min="10202" max="10202" width="8" style="1" customWidth="1"/>
    <col min="10203" max="10203" width="9.125" style="1" customWidth="1"/>
    <col min="10204" max="10204" width="13.875" style="1" customWidth="1"/>
    <col min="10205" max="10205" width="13.5" style="1" customWidth="1"/>
    <col min="10206" max="10452" width="8.875" style="1"/>
    <col min="10453" max="10453" width="5" style="1" customWidth="1"/>
    <col min="10454" max="10454" width="33.375" style="1" customWidth="1"/>
    <col min="10455" max="10455" width="6.5" style="1" customWidth="1"/>
    <col min="10456" max="10456" width="29.5" style="1" customWidth="1"/>
    <col min="10457" max="10457" width="23.625" style="1" customWidth="1"/>
    <col min="10458" max="10458" width="8" style="1" customWidth="1"/>
    <col min="10459" max="10459" width="9.125" style="1" customWidth="1"/>
    <col min="10460" max="10460" width="13.875" style="1" customWidth="1"/>
    <col min="10461" max="10461" width="13.5" style="1" customWidth="1"/>
    <col min="10462" max="10708" width="8.875" style="1"/>
    <col min="10709" max="10709" width="5" style="1" customWidth="1"/>
    <col min="10710" max="10710" width="33.375" style="1" customWidth="1"/>
    <col min="10711" max="10711" width="6.5" style="1" customWidth="1"/>
    <col min="10712" max="10712" width="29.5" style="1" customWidth="1"/>
    <col min="10713" max="10713" width="23.625" style="1" customWidth="1"/>
    <col min="10714" max="10714" width="8" style="1" customWidth="1"/>
    <col min="10715" max="10715" width="9.125" style="1" customWidth="1"/>
    <col min="10716" max="10716" width="13.875" style="1" customWidth="1"/>
    <col min="10717" max="10717" width="13.5" style="1" customWidth="1"/>
    <col min="10718" max="10964" width="8.875" style="1"/>
    <col min="10965" max="10965" width="5" style="1" customWidth="1"/>
    <col min="10966" max="10966" width="33.375" style="1" customWidth="1"/>
    <col min="10967" max="10967" width="6.5" style="1" customWidth="1"/>
    <col min="10968" max="10968" width="29.5" style="1" customWidth="1"/>
    <col min="10969" max="10969" width="23.625" style="1" customWidth="1"/>
    <col min="10970" max="10970" width="8" style="1" customWidth="1"/>
    <col min="10971" max="10971" width="9.125" style="1" customWidth="1"/>
    <col min="10972" max="10972" width="13.875" style="1" customWidth="1"/>
    <col min="10973" max="10973" width="13.5" style="1" customWidth="1"/>
    <col min="10974" max="11220" width="8.875" style="1"/>
    <col min="11221" max="11221" width="5" style="1" customWidth="1"/>
    <col min="11222" max="11222" width="33.375" style="1" customWidth="1"/>
    <col min="11223" max="11223" width="6.5" style="1" customWidth="1"/>
    <col min="11224" max="11224" width="29.5" style="1" customWidth="1"/>
    <col min="11225" max="11225" width="23.625" style="1" customWidth="1"/>
    <col min="11226" max="11226" width="8" style="1" customWidth="1"/>
    <col min="11227" max="11227" width="9.125" style="1" customWidth="1"/>
    <col min="11228" max="11228" width="13.875" style="1" customWidth="1"/>
    <col min="11229" max="11229" width="13.5" style="1" customWidth="1"/>
    <col min="11230" max="11476" width="8.875" style="1"/>
    <col min="11477" max="11477" width="5" style="1" customWidth="1"/>
    <col min="11478" max="11478" width="33.375" style="1" customWidth="1"/>
    <col min="11479" max="11479" width="6.5" style="1" customWidth="1"/>
    <col min="11480" max="11480" width="29.5" style="1" customWidth="1"/>
    <col min="11481" max="11481" width="23.625" style="1" customWidth="1"/>
    <col min="11482" max="11482" width="8" style="1" customWidth="1"/>
    <col min="11483" max="11483" width="9.125" style="1" customWidth="1"/>
    <col min="11484" max="11484" width="13.875" style="1" customWidth="1"/>
    <col min="11485" max="11485" width="13.5" style="1" customWidth="1"/>
    <col min="11486" max="11732" width="8.875" style="1"/>
    <col min="11733" max="11733" width="5" style="1" customWidth="1"/>
    <col min="11734" max="11734" width="33.375" style="1" customWidth="1"/>
    <col min="11735" max="11735" width="6.5" style="1" customWidth="1"/>
    <col min="11736" max="11736" width="29.5" style="1" customWidth="1"/>
    <col min="11737" max="11737" width="23.625" style="1" customWidth="1"/>
    <col min="11738" max="11738" width="8" style="1" customWidth="1"/>
    <col min="11739" max="11739" width="9.125" style="1" customWidth="1"/>
    <col min="11740" max="11740" width="13.875" style="1" customWidth="1"/>
    <col min="11741" max="11741" width="13.5" style="1" customWidth="1"/>
    <col min="11742" max="11988" width="8.875" style="1"/>
    <col min="11989" max="11989" width="5" style="1" customWidth="1"/>
    <col min="11990" max="11990" width="33.375" style="1" customWidth="1"/>
    <col min="11991" max="11991" width="6.5" style="1" customWidth="1"/>
    <col min="11992" max="11992" width="29.5" style="1" customWidth="1"/>
    <col min="11993" max="11993" width="23.625" style="1" customWidth="1"/>
    <col min="11994" max="11994" width="8" style="1" customWidth="1"/>
    <col min="11995" max="11995" width="9.125" style="1" customWidth="1"/>
    <col min="11996" max="11996" width="13.875" style="1" customWidth="1"/>
    <col min="11997" max="11997" width="13.5" style="1" customWidth="1"/>
    <col min="11998" max="12244" width="8.875" style="1"/>
    <col min="12245" max="12245" width="5" style="1" customWidth="1"/>
    <col min="12246" max="12246" width="33.375" style="1" customWidth="1"/>
    <col min="12247" max="12247" width="6.5" style="1" customWidth="1"/>
    <col min="12248" max="12248" width="29.5" style="1" customWidth="1"/>
    <col min="12249" max="12249" width="23.625" style="1" customWidth="1"/>
    <col min="12250" max="12250" width="8" style="1" customWidth="1"/>
    <col min="12251" max="12251" width="9.125" style="1" customWidth="1"/>
    <col min="12252" max="12252" width="13.875" style="1" customWidth="1"/>
    <col min="12253" max="12253" width="13.5" style="1" customWidth="1"/>
    <col min="12254" max="12500" width="8.875" style="1"/>
    <col min="12501" max="12501" width="5" style="1" customWidth="1"/>
    <col min="12502" max="12502" width="33.375" style="1" customWidth="1"/>
    <col min="12503" max="12503" width="6.5" style="1" customWidth="1"/>
    <col min="12504" max="12504" width="29.5" style="1" customWidth="1"/>
    <col min="12505" max="12505" width="23.625" style="1" customWidth="1"/>
    <col min="12506" max="12506" width="8" style="1" customWidth="1"/>
    <col min="12507" max="12507" width="9.125" style="1" customWidth="1"/>
    <col min="12508" max="12508" width="13.875" style="1" customWidth="1"/>
    <col min="12509" max="12509" width="13.5" style="1" customWidth="1"/>
    <col min="12510" max="12756" width="8.875" style="1"/>
    <col min="12757" max="12757" width="5" style="1" customWidth="1"/>
    <col min="12758" max="12758" width="33.375" style="1" customWidth="1"/>
    <col min="12759" max="12759" width="6.5" style="1" customWidth="1"/>
    <col min="12760" max="12760" width="29.5" style="1" customWidth="1"/>
    <col min="12761" max="12761" width="23.625" style="1" customWidth="1"/>
    <col min="12762" max="12762" width="8" style="1" customWidth="1"/>
    <col min="12763" max="12763" width="9.125" style="1" customWidth="1"/>
    <col min="12764" max="12764" width="13.875" style="1" customWidth="1"/>
    <col min="12765" max="12765" width="13.5" style="1" customWidth="1"/>
    <col min="12766" max="13012" width="8.875" style="1"/>
    <col min="13013" max="13013" width="5" style="1" customWidth="1"/>
    <col min="13014" max="13014" width="33.375" style="1" customWidth="1"/>
    <col min="13015" max="13015" width="6.5" style="1" customWidth="1"/>
    <col min="13016" max="13016" width="29.5" style="1" customWidth="1"/>
    <col min="13017" max="13017" width="23.625" style="1" customWidth="1"/>
    <col min="13018" max="13018" width="8" style="1" customWidth="1"/>
    <col min="13019" max="13019" width="9.125" style="1" customWidth="1"/>
    <col min="13020" max="13020" width="13.875" style="1" customWidth="1"/>
    <col min="13021" max="13021" width="13.5" style="1" customWidth="1"/>
    <col min="13022" max="13268" width="8.875" style="1"/>
    <col min="13269" max="13269" width="5" style="1" customWidth="1"/>
    <col min="13270" max="13270" width="33.375" style="1" customWidth="1"/>
    <col min="13271" max="13271" width="6.5" style="1" customWidth="1"/>
    <col min="13272" max="13272" width="29.5" style="1" customWidth="1"/>
    <col min="13273" max="13273" width="23.625" style="1" customWidth="1"/>
    <col min="13274" max="13274" width="8" style="1" customWidth="1"/>
    <col min="13275" max="13275" width="9.125" style="1" customWidth="1"/>
    <col min="13276" max="13276" width="13.875" style="1" customWidth="1"/>
    <col min="13277" max="13277" width="13.5" style="1" customWidth="1"/>
    <col min="13278" max="13524" width="8.875" style="1"/>
    <col min="13525" max="13525" width="5" style="1" customWidth="1"/>
    <col min="13526" max="13526" width="33.375" style="1" customWidth="1"/>
    <col min="13527" max="13527" width="6.5" style="1" customWidth="1"/>
    <col min="13528" max="13528" width="29.5" style="1" customWidth="1"/>
    <col min="13529" max="13529" width="23.625" style="1" customWidth="1"/>
    <col min="13530" max="13530" width="8" style="1" customWidth="1"/>
    <col min="13531" max="13531" width="9.125" style="1" customWidth="1"/>
    <col min="13532" max="13532" width="13.875" style="1" customWidth="1"/>
    <col min="13533" max="13533" width="13.5" style="1" customWidth="1"/>
    <col min="13534" max="13780" width="8.875" style="1"/>
    <col min="13781" max="13781" width="5" style="1" customWidth="1"/>
    <col min="13782" max="13782" width="33.375" style="1" customWidth="1"/>
    <col min="13783" max="13783" width="6.5" style="1" customWidth="1"/>
    <col min="13784" max="13784" width="29.5" style="1" customWidth="1"/>
    <col min="13785" max="13785" width="23.625" style="1" customWidth="1"/>
    <col min="13786" max="13786" width="8" style="1" customWidth="1"/>
    <col min="13787" max="13787" width="9.125" style="1" customWidth="1"/>
    <col min="13788" max="13788" width="13.875" style="1" customWidth="1"/>
    <col min="13789" max="13789" width="13.5" style="1" customWidth="1"/>
    <col min="13790" max="14036" width="8.875" style="1"/>
    <col min="14037" max="14037" width="5" style="1" customWidth="1"/>
    <col min="14038" max="14038" width="33.375" style="1" customWidth="1"/>
    <col min="14039" max="14039" width="6.5" style="1" customWidth="1"/>
    <col min="14040" max="14040" width="29.5" style="1" customWidth="1"/>
    <col min="14041" max="14041" width="23.625" style="1" customWidth="1"/>
    <col min="14042" max="14042" width="8" style="1" customWidth="1"/>
    <col min="14043" max="14043" width="9.125" style="1" customWidth="1"/>
    <col min="14044" max="14044" width="13.875" style="1" customWidth="1"/>
    <col min="14045" max="14045" width="13.5" style="1" customWidth="1"/>
    <col min="14046" max="14292" width="8.875" style="1"/>
    <col min="14293" max="14293" width="5" style="1" customWidth="1"/>
    <col min="14294" max="14294" width="33.375" style="1" customWidth="1"/>
    <col min="14295" max="14295" width="6.5" style="1" customWidth="1"/>
    <col min="14296" max="14296" width="29.5" style="1" customWidth="1"/>
    <col min="14297" max="14297" width="23.625" style="1" customWidth="1"/>
    <col min="14298" max="14298" width="8" style="1" customWidth="1"/>
    <col min="14299" max="14299" width="9.125" style="1" customWidth="1"/>
    <col min="14300" max="14300" width="13.875" style="1" customWidth="1"/>
    <col min="14301" max="14301" width="13.5" style="1" customWidth="1"/>
    <col min="14302" max="14548" width="8.875" style="1"/>
    <col min="14549" max="14549" width="5" style="1" customWidth="1"/>
    <col min="14550" max="14550" width="33.375" style="1" customWidth="1"/>
    <col min="14551" max="14551" width="6.5" style="1" customWidth="1"/>
    <col min="14552" max="14552" width="29.5" style="1" customWidth="1"/>
    <col min="14553" max="14553" width="23.625" style="1" customWidth="1"/>
    <col min="14554" max="14554" width="8" style="1" customWidth="1"/>
    <col min="14555" max="14555" width="9.125" style="1" customWidth="1"/>
    <col min="14556" max="14556" width="13.875" style="1" customWidth="1"/>
    <col min="14557" max="14557" width="13.5" style="1" customWidth="1"/>
    <col min="14558" max="14804" width="8.875" style="1"/>
    <col min="14805" max="14805" width="5" style="1" customWidth="1"/>
    <col min="14806" max="14806" width="33.375" style="1" customWidth="1"/>
    <col min="14807" max="14807" width="6.5" style="1" customWidth="1"/>
    <col min="14808" max="14808" width="29.5" style="1" customWidth="1"/>
    <col min="14809" max="14809" width="23.625" style="1" customWidth="1"/>
    <col min="14810" max="14810" width="8" style="1" customWidth="1"/>
    <col min="14811" max="14811" width="9.125" style="1" customWidth="1"/>
    <col min="14812" max="14812" width="13.875" style="1" customWidth="1"/>
    <col min="14813" max="14813" width="13.5" style="1" customWidth="1"/>
    <col min="14814" max="15060" width="8.875" style="1"/>
    <col min="15061" max="15061" width="5" style="1" customWidth="1"/>
    <col min="15062" max="15062" width="33.375" style="1" customWidth="1"/>
    <col min="15063" max="15063" width="6.5" style="1" customWidth="1"/>
    <col min="15064" max="15064" width="29.5" style="1" customWidth="1"/>
    <col min="15065" max="15065" width="23.625" style="1" customWidth="1"/>
    <col min="15066" max="15066" width="8" style="1" customWidth="1"/>
    <col min="15067" max="15067" width="9.125" style="1" customWidth="1"/>
    <col min="15068" max="15068" width="13.875" style="1" customWidth="1"/>
    <col min="15069" max="15069" width="13.5" style="1" customWidth="1"/>
    <col min="15070" max="15316" width="8.875" style="1"/>
    <col min="15317" max="15317" width="5" style="1" customWidth="1"/>
    <col min="15318" max="15318" width="33.375" style="1" customWidth="1"/>
    <col min="15319" max="15319" width="6.5" style="1" customWidth="1"/>
    <col min="15320" max="15320" width="29.5" style="1" customWidth="1"/>
    <col min="15321" max="15321" width="23.625" style="1" customWidth="1"/>
    <col min="15322" max="15322" width="8" style="1" customWidth="1"/>
    <col min="15323" max="15323" width="9.125" style="1" customWidth="1"/>
    <col min="15324" max="15324" width="13.875" style="1" customWidth="1"/>
    <col min="15325" max="15325" width="13.5" style="1" customWidth="1"/>
    <col min="15326" max="15572" width="8.875" style="1"/>
    <col min="15573" max="15573" width="5" style="1" customWidth="1"/>
    <col min="15574" max="15574" width="33.375" style="1" customWidth="1"/>
    <col min="15575" max="15575" width="6.5" style="1" customWidth="1"/>
    <col min="15576" max="15576" width="29.5" style="1" customWidth="1"/>
    <col min="15577" max="15577" width="23.625" style="1" customWidth="1"/>
    <col min="15578" max="15578" width="8" style="1" customWidth="1"/>
    <col min="15579" max="15579" width="9.125" style="1" customWidth="1"/>
    <col min="15580" max="15580" width="13.875" style="1" customWidth="1"/>
    <col min="15581" max="15581" width="13.5" style="1" customWidth="1"/>
    <col min="15582" max="15828" width="8.875" style="1"/>
    <col min="15829" max="15829" width="5" style="1" customWidth="1"/>
    <col min="15830" max="15830" width="33.375" style="1" customWidth="1"/>
    <col min="15831" max="15831" width="6.5" style="1" customWidth="1"/>
    <col min="15832" max="15832" width="29.5" style="1" customWidth="1"/>
    <col min="15833" max="15833" width="23.625" style="1" customWidth="1"/>
    <col min="15834" max="15834" width="8" style="1" customWidth="1"/>
    <col min="15835" max="15835" width="9.125" style="1" customWidth="1"/>
    <col min="15836" max="15836" width="13.875" style="1" customWidth="1"/>
    <col min="15837" max="15837" width="13.5" style="1" customWidth="1"/>
    <col min="15838" max="16384" width="8.875" style="1"/>
  </cols>
  <sheetData>
    <row r="2" spans="2:13" s="22" customFormat="1" ht="20.25">
      <c r="B2" s="24" t="s">
        <v>9</v>
      </c>
      <c r="C2" s="213" t="s">
        <v>51</v>
      </c>
      <c r="D2" s="213"/>
      <c r="E2" s="213"/>
      <c r="F2" s="213"/>
      <c r="G2" s="213"/>
      <c r="H2" s="213"/>
      <c r="I2" s="201"/>
      <c r="J2" s="185"/>
      <c r="K2" s="185"/>
      <c r="L2" s="185"/>
      <c r="M2" s="185"/>
    </row>
    <row r="3" spans="2:13" s="23" customFormat="1" ht="20.25">
      <c r="C3" s="85" t="str">
        <f>'[1]A7.3.Muc tieu khoa.phong'!$C$3</f>
        <v>KHOA/PHÒNG: KHÁM BỆNH</v>
      </c>
      <c r="D3" s="84"/>
      <c r="E3" s="186"/>
      <c r="F3" s="186"/>
      <c r="G3" s="186"/>
      <c r="H3" s="186"/>
      <c r="I3" s="187"/>
      <c r="J3" s="187"/>
      <c r="K3" s="187"/>
      <c r="L3" s="187"/>
      <c r="M3" s="187"/>
    </row>
    <row r="4" spans="2:13" s="3" customFormat="1" ht="6" customHeight="1">
      <c r="C4" s="214"/>
      <c r="D4" s="214"/>
      <c r="E4" s="214"/>
      <c r="F4" s="214"/>
      <c r="G4" s="214"/>
      <c r="H4" s="214"/>
      <c r="I4" s="187"/>
      <c r="J4" s="188"/>
      <c r="K4" s="188"/>
      <c r="L4" s="188"/>
      <c r="M4" s="188"/>
    </row>
    <row r="5" spans="2:13" s="4" customFormat="1" ht="42" customHeight="1">
      <c r="B5" s="26"/>
      <c r="C5" s="27" t="s">
        <v>71</v>
      </c>
      <c r="D5" s="171" t="s">
        <v>70</v>
      </c>
      <c r="E5" s="179" t="s">
        <v>122</v>
      </c>
      <c r="F5" s="179" t="s">
        <v>123</v>
      </c>
      <c r="G5" s="179" t="s">
        <v>124</v>
      </c>
      <c r="H5" s="179" t="s">
        <v>125</v>
      </c>
      <c r="I5" s="202" t="s">
        <v>127</v>
      </c>
      <c r="J5" s="179" t="s">
        <v>141</v>
      </c>
      <c r="K5" s="179" t="s">
        <v>142</v>
      </c>
      <c r="L5" s="179" t="s">
        <v>143</v>
      </c>
      <c r="M5" s="179" t="s">
        <v>144</v>
      </c>
    </row>
    <row r="6" spans="2:13" s="16" customFormat="1" ht="20.100000000000001" customHeight="1">
      <c r="B6" s="180"/>
      <c r="C6" s="182" t="s">
        <v>3</v>
      </c>
      <c r="D6" s="20">
        <v>0.35</v>
      </c>
      <c r="E6" s="189"/>
      <c r="F6" s="189"/>
      <c r="G6" s="189"/>
      <c r="H6" s="189"/>
      <c r="I6" s="20"/>
      <c r="J6" s="189"/>
      <c r="K6" s="189"/>
      <c r="L6" s="189"/>
      <c r="M6" s="189"/>
    </row>
    <row r="7" spans="2:13">
      <c r="B7" s="159" t="s">
        <v>52</v>
      </c>
      <c r="C7" s="183" t="s">
        <v>148</v>
      </c>
      <c r="D7" s="106">
        <v>0.3</v>
      </c>
      <c r="E7" s="190" t="s">
        <v>156</v>
      </c>
      <c r="F7" s="190" t="s">
        <v>156</v>
      </c>
      <c r="G7" s="190" t="s">
        <v>156</v>
      </c>
      <c r="H7" s="190" t="s">
        <v>156</v>
      </c>
      <c r="I7" s="203" t="s">
        <v>156</v>
      </c>
      <c r="J7" s="190" t="s">
        <v>156</v>
      </c>
      <c r="K7" s="190" t="s">
        <v>156</v>
      </c>
      <c r="L7" s="190" t="s">
        <v>156</v>
      </c>
      <c r="M7" s="190" t="s">
        <v>156</v>
      </c>
    </row>
    <row r="8" spans="2:13">
      <c r="B8" s="160" t="s">
        <v>53</v>
      </c>
      <c r="C8" s="183" t="s">
        <v>149</v>
      </c>
      <c r="D8" s="106">
        <v>0.3</v>
      </c>
      <c r="E8" s="190" t="s">
        <v>156</v>
      </c>
      <c r="F8" s="190" t="s">
        <v>156</v>
      </c>
      <c r="G8" s="190" t="s">
        <v>156</v>
      </c>
      <c r="H8" s="190" t="s">
        <v>156</v>
      </c>
      <c r="I8" s="203" t="s">
        <v>156</v>
      </c>
      <c r="J8" s="190" t="s">
        <v>156</v>
      </c>
      <c r="K8" s="190" t="s">
        <v>156</v>
      </c>
      <c r="L8" s="190" t="s">
        <v>156</v>
      </c>
      <c r="M8" s="190" t="s">
        <v>156</v>
      </c>
    </row>
    <row r="9" spans="2:13" ht="25.5">
      <c r="B9" s="181" t="s">
        <v>54</v>
      </c>
      <c r="C9" s="183" t="s">
        <v>101</v>
      </c>
      <c r="D9" s="106">
        <v>0.4</v>
      </c>
      <c r="E9" s="190" t="s">
        <v>156</v>
      </c>
      <c r="F9" s="190" t="s">
        <v>156</v>
      </c>
      <c r="G9" s="190" t="s">
        <v>156</v>
      </c>
      <c r="H9" s="190" t="s">
        <v>156</v>
      </c>
      <c r="I9" s="203" t="s">
        <v>156</v>
      </c>
      <c r="J9" s="190" t="s">
        <v>156</v>
      </c>
      <c r="K9" s="190" t="s">
        <v>156</v>
      </c>
      <c r="L9" s="190" t="s">
        <v>156</v>
      </c>
      <c r="M9" s="190" t="s">
        <v>156</v>
      </c>
    </row>
    <row r="10" spans="2:13" s="16" customFormat="1">
      <c r="B10" s="180"/>
      <c r="C10" s="182" t="s">
        <v>5</v>
      </c>
      <c r="D10" s="20">
        <v>0.3</v>
      </c>
      <c r="E10" s="189"/>
      <c r="F10" s="189"/>
      <c r="G10" s="189"/>
      <c r="H10" s="189"/>
      <c r="I10" s="20"/>
      <c r="J10" s="189"/>
      <c r="K10" s="189"/>
      <c r="L10" s="189"/>
      <c r="M10" s="189"/>
    </row>
    <row r="11" spans="2:13" ht="25.5">
      <c r="B11" s="181" t="s">
        <v>55</v>
      </c>
      <c r="C11" s="183" t="s">
        <v>128</v>
      </c>
      <c r="D11" s="106">
        <v>0.3</v>
      </c>
      <c r="E11" s="190" t="s">
        <v>156</v>
      </c>
      <c r="F11" s="190" t="s">
        <v>156</v>
      </c>
      <c r="G11" s="190" t="s">
        <v>156</v>
      </c>
      <c r="H11" s="190" t="s">
        <v>156</v>
      </c>
      <c r="I11" s="203" t="s">
        <v>156</v>
      </c>
      <c r="J11" s="190" t="s">
        <v>156</v>
      </c>
      <c r="K11" s="190" t="s">
        <v>156</v>
      </c>
      <c r="L11" s="190" t="s">
        <v>156</v>
      </c>
      <c r="M11" s="190" t="s">
        <v>156</v>
      </c>
    </row>
    <row r="12" spans="2:13" ht="25.5">
      <c r="B12" s="181" t="s">
        <v>56</v>
      </c>
      <c r="C12" s="183" t="s">
        <v>150</v>
      </c>
      <c r="D12" s="106">
        <v>0.3</v>
      </c>
      <c r="E12" s="190" t="s">
        <v>156</v>
      </c>
      <c r="F12" s="190" t="s">
        <v>156</v>
      </c>
      <c r="G12" s="190" t="s">
        <v>156</v>
      </c>
      <c r="H12" s="190" t="s">
        <v>156</v>
      </c>
      <c r="I12" s="203" t="s">
        <v>156</v>
      </c>
      <c r="J12" s="190" t="s">
        <v>156</v>
      </c>
      <c r="K12" s="190" t="s">
        <v>156</v>
      </c>
      <c r="L12" s="190" t="s">
        <v>156</v>
      </c>
      <c r="M12" s="190" t="s">
        <v>156</v>
      </c>
    </row>
    <row r="13" spans="2:13" ht="27">
      <c r="B13" s="181" t="s">
        <v>57</v>
      </c>
      <c r="C13" s="183" t="s">
        <v>146</v>
      </c>
      <c r="D13" s="106">
        <v>0.2</v>
      </c>
      <c r="E13" s="190" t="s">
        <v>156</v>
      </c>
      <c r="F13" s="190" t="s">
        <v>156</v>
      </c>
      <c r="G13" s="190" t="s">
        <v>156</v>
      </c>
      <c r="H13" s="190" t="s">
        <v>156</v>
      </c>
      <c r="I13" s="203" t="s">
        <v>156</v>
      </c>
      <c r="J13" s="190" t="s">
        <v>156</v>
      </c>
      <c r="K13" s="190" t="s">
        <v>156</v>
      </c>
      <c r="L13" s="190" t="s">
        <v>156</v>
      </c>
      <c r="M13" s="190" t="s">
        <v>156</v>
      </c>
    </row>
    <row r="14" spans="2:13" ht="25.5">
      <c r="B14" s="181" t="s">
        <v>140</v>
      </c>
      <c r="C14" s="183" t="s">
        <v>151</v>
      </c>
      <c r="D14" s="106">
        <v>0.2</v>
      </c>
      <c r="E14" s="190" t="s">
        <v>156</v>
      </c>
      <c r="F14" s="190" t="s">
        <v>156</v>
      </c>
      <c r="G14" s="190" t="s">
        <v>156</v>
      </c>
      <c r="H14" s="190" t="s">
        <v>156</v>
      </c>
      <c r="I14" s="203" t="s">
        <v>156</v>
      </c>
      <c r="J14" s="190" t="s">
        <v>156</v>
      </c>
      <c r="K14" s="190" t="s">
        <v>156</v>
      </c>
      <c r="L14" s="190" t="s">
        <v>156</v>
      </c>
      <c r="M14" s="190" t="s">
        <v>156</v>
      </c>
    </row>
    <row r="15" spans="2:13" s="16" customFormat="1">
      <c r="B15" s="180"/>
      <c r="C15" s="182" t="s">
        <v>4</v>
      </c>
      <c r="D15" s="20">
        <v>0.25</v>
      </c>
      <c r="E15" s="189"/>
      <c r="F15" s="189"/>
      <c r="G15" s="189"/>
      <c r="H15" s="189"/>
      <c r="I15" s="20"/>
      <c r="J15" s="189"/>
      <c r="K15" s="189"/>
      <c r="L15" s="189"/>
      <c r="M15" s="189"/>
    </row>
    <row r="16" spans="2:13" ht="25.5">
      <c r="B16" s="159" t="s">
        <v>58</v>
      </c>
      <c r="C16" s="183" t="s">
        <v>112</v>
      </c>
      <c r="D16" s="184">
        <v>0.7</v>
      </c>
      <c r="E16" s="190" t="s">
        <v>156</v>
      </c>
      <c r="F16" s="190" t="s">
        <v>156</v>
      </c>
      <c r="G16" s="190" t="s">
        <v>156</v>
      </c>
      <c r="H16" s="190" t="s">
        <v>156</v>
      </c>
      <c r="I16" s="203" t="s">
        <v>156</v>
      </c>
      <c r="J16" s="190" t="s">
        <v>156</v>
      </c>
      <c r="K16" s="190" t="s">
        <v>156</v>
      </c>
      <c r="L16" s="190"/>
      <c r="M16" s="190" t="s">
        <v>156</v>
      </c>
    </row>
    <row r="17" spans="1:13">
      <c r="B17" s="181" t="s">
        <v>59</v>
      </c>
      <c r="C17" s="183" t="s">
        <v>145</v>
      </c>
      <c r="D17" s="106">
        <v>0.25</v>
      </c>
      <c r="E17" s="190" t="s">
        <v>156</v>
      </c>
      <c r="F17" s="190" t="s">
        <v>156</v>
      </c>
      <c r="G17" s="190" t="s">
        <v>156</v>
      </c>
      <c r="H17" s="190" t="s">
        <v>156</v>
      </c>
      <c r="I17" s="203" t="s">
        <v>156</v>
      </c>
      <c r="J17" s="190" t="s">
        <v>156</v>
      </c>
      <c r="K17" s="190" t="s">
        <v>156</v>
      </c>
      <c r="L17" s="190" t="s">
        <v>156</v>
      </c>
      <c r="M17" s="190" t="s">
        <v>156</v>
      </c>
    </row>
    <row r="18" spans="1:13" ht="25.5">
      <c r="B18" s="181" t="s">
        <v>60</v>
      </c>
      <c r="C18" s="183" t="s">
        <v>147</v>
      </c>
      <c r="D18" s="184">
        <v>0.05</v>
      </c>
      <c r="E18" s="190" t="s">
        <v>156</v>
      </c>
      <c r="F18" s="190" t="s">
        <v>156</v>
      </c>
      <c r="G18" s="172"/>
      <c r="H18" s="190" t="s">
        <v>156</v>
      </c>
      <c r="I18" s="204"/>
      <c r="J18" s="172"/>
      <c r="K18" s="172"/>
      <c r="L18" s="172"/>
      <c r="M18" s="172"/>
    </row>
    <row r="19" spans="1:13" s="16" customFormat="1">
      <c r="B19" s="180"/>
      <c r="C19" s="182" t="s">
        <v>7</v>
      </c>
      <c r="D19" s="20">
        <v>0.1</v>
      </c>
      <c r="E19" s="189"/>
      <c r="F19" s="189"/>
      <c r="G19" s="189"/>
      <c r="H19" s="189"/>
      <c r="I19" s="20"/>
      <c r="J19" s="189"/>
      <c r="K19" s="189"/>
      <c r="L19" s="189"/>
      <c r="M19" s="189"/>
    </row>
    <row r="20" spans="1:13">
      <c r="B20" s="181" t="s">
        <v>61</v>
      </c>
      <c r="C20" s="183" t="s">
        <v>102</v>
      </c>
      <c r="D20" s="106">
        <v>0.2</v>
      </c>
      <c r="E20" s="190" t="s">
        <v>156</v>
      </c>
      <c r="F20" s="190" t="s">
        <v>156</v>
      </c>
      <c r="G20" s="190" t="s">
        <v>156</v>
      </c>
      <c r="H20" s="190" t="s">
        <v>156</v>
      </c>
      <c r="I20" s="203" t="s">
        <v>156</v>
      </c>
      <c r="J20" s="190" t="s">
        <v>156</v>
      </c>
      <c r="K20" s="190" t="s">
        <v>156</v>
      </c>
      <c r="L20" s="190" t="s">
        <v>156</v>
      </c>
      <c r="M20" s="190" t="s">
        <v>156</v>
      </c>
    </row>
    <row r="21" spans="1:13">
      <c r="B21" s="181" t="s">
        <v>62</v>
      </c>
      <c r="C21" s="183" t="s">
        <v>129</v>
      </c>
      <c r="D21" s="106">
        <v>0.2</v>
      </c>
      <c r="E21" s="190" t="s">
        <v>156</v>
      </c>
      <c r="F21" s="190" t="s">
        <v>156</v>
      </c>
      <c r="G21" s="190" t="s">
        <v>156</v>
      </c>
      <c r="H21" s="190" t="s">
        <v>156</v>
      </c>
      <c r="I21" s="203" t="s">
        <v>156</v>
      </c>
      <c r="J21" s="190" t="s">
        <v>156</v>
      </c>
      <c r="K21" s="190" t="s">
        <v>156</v>
      </c>
      <c r="L21" s="190" t="s">
        <v>156</v>
      </c>
      <c r="M21" s="190" t="s">
        <v>156</v>
      </c>
    </row>
    <row r="22" spans="1:13" ht="25.5">
      <c r="B22" s="181" t="s">
        <v>63</v>
      </c>
      <c r="C22" s="183" t="s">
        <v>130</v>
      </c>
      <c r="D22" s="184">
        <v>0.3</v>
      </c>
      <c r="E22" s="190" t="s">
        <v>156</v>
      </c>
      <c r="F22" s="190" t="s">
        <v>156</v>
      </c>
      <c r="G22" s="190" t="s">
        <v>156</v>
      </c>
      <c r="H22" s="190" t="s">
        <v>156</v>
      </c>
      <c r="I22" s="203" t="s">
        <v>156</v>
      </c>
      <c r="J22" s="33"/>
      <c r="K22" s="33"/>
      <c r="L22" s="33"/>
      <c r="M22" s="33"/>
    </row>
    <row r="23" spans="1:13">
      <c r="B23" s="181" t="s">
        <v>139</v>
      </c>
      <c r="C23" s="183" t="s">
        <v>131</v>
      </c>
      <c r="D23" s="184">
        <v>0.3</v>
      </c>
      <c r="E23" s="190" t="s">
        <v>156</v>
      </c>
      <c r="F23" s="190" t="s">
        <v>156</v>
      </c>
      <c r="G23" s="33"/>
      <c r="H23" s="190" t="s">
        <v>156</v>
      </c>
      <c r="I23" s="204"/>
      <c r="J23" s="33"/>
      <c r="K23" s="33"/>
      <c r="L23" s="33"/>
      <c r="M23" s="33"/>
    </row>
    <row r="24" spans="1:13" s="18" customFormat="1">
      <c r="B24" s="173"/>
      <c r="C24" s="174" t="s">
        <v>2</v>
      </c>
      <c r="D24" s="81">
        <f>D6+D10+D15+D19</f>
        <v>0.99999999999999989</v>
      </c>
      <c r="E24" s="157">
        <f>COUNTA(E6:E23)</f>
        <v>14</v>
      </c>
      <c r="F24" s="157">
        <f t="shared" ref="F24:J24" si="0">COUNTA(F6:F23)</f>
        <v>14</v>
      </c>
      <c r="G24" s="157">
        <f t="shared" si="0"/>
        <v>12</v>
      </c>
      <c r="H24" s="157">
        <f t="shared" si="0"/>
        <v>14</v>
      </c>
      <c r="I24" s="79">
        <f t="shared" si="0"/>
        <v>12</v>
      </c>
      <c r="J24" s="157">
        <f t="shared" si="0"/>
        <v>11</v>
      </c>
      <c r="K24" s="157">
        <f>COUNTA(K6:K23)</f>
        <v>11</v>
      </c>
      <c r="L24" s="157">
        <f>COUNTA(L6:L23)</f>
        <v>10</v>
      </c>
      <c r="M24" s="157">
        <f>COUNTA(M6:M23)</f>
        <v>11</v>
      </c>
    </row>
    <row r="25" spans="1:13" s="8" customFormat="1">
      <c r="A25" s="9"/>
      <c r="B25" s="10"/>
      <c r="C25" s="10"/>
      <c r="D25" s="11"/>
      <c r="E25" s="11"/>
      <c r="F25" s="11"/>
      <c r="G25" s="12"/>
      <c r="H25" s="12"/>
      <c r="I25" s="205"/>
      <c r="J25" s="12"/>
      <c r="K25" s="12"/>
      <c r="L25" s="12"/>
      <c r="M25" s="12"/>
    </row>
    <row r="26" spans="1:13" s="8" customFormat="1">
      <c r="A26" s="9"/>
      <c r="B26" s="11"/>
      <c r="C26" s="14" t="s">
        <v>25</v>
      </c>
      <c r="D26" s="21"/>
      <c r="E26" s="12"/>
      <c r="F26" s="14"/>
      <c r="G26" s="14"/>
      <c r="H26" s="14"/>
      <c r="I26" s="206"/>
      <c r="J26" s="14" t="s">
        <v>64</v>
      </c>
      <c r="K26" s="12"/>
      <c r="L26" s="12"/>
      <c r="M26" s="12"/>
    </row>
    <row r="27" spans="1:13" s="8" customFormat="1">
      <c r="A27" s="9"/>
      <c r="C27" s="6"/>
      <c r="E27" s="12"/>
      <c r="F27" s="6"/>
      <c r="G27" s="6"/>
      <c r="H27" s="6"/>
      <c r="I27" s="25"/>
      <c r="J27" s="6"/>
      <c r="K27" s="12"/>
      <c r="L27" s="12"/>
      <c r="M27" s="12"/>
    </row>
    <row r="28" spans="1:13" s="8" customFormat="1">
      <c r="A28" s="9"/>
      <c r="C28" s="6"/>
      <c r="E28" s="12"/>
      <c r="F28" s="6"/>
      <c r="G28" s="6"/>
      <c r="H28" s="6"/>
      <c r="I28" s="25"/>
      <c r="J28" s="6"/>
      <c r="K28" s="12"/>
      <c r="L28" s="12"/>
      <c r="M28" s="12"/>
    </row>
    <row r="29" spans="1:13" s="8" customFormat="1">
      <c r="A29" s="9"/>
      <c r="C29" s="6"/>
      <c r="E29" s="12"/>
      <c r="F29" s="12"/>
      <c r="G29" s="12"/>
      <c r="H29" s="12"/>
      <c r="I29" s="205"/>
      <c r="J29" s="6"/>
      <c r="K29" s="12"/>
      <c r="L29" s="12"/>
      <c r="M29" s="12"/>
    </row>
    <row r="30" spans="1:13" s="8" customFormat="1">
      <c r="A30" s="9"/>
      <c r="C30" s="6"/>
      <c r="E30" s="12"/>
      <c r="F30" s="12"/>
      <c r="G30" s="12"/>
      <c r="H30" s="12"/>
      <c r="I30" s="205"/>
      <c r="J30" s="6"/>
      <c r="K30" s="12"/>
      <c r="L30" s="12"/>
      <c r="M30" s="12"/>
    </row>
    <row r="31" spans="1:13" s="8" customFormat="1">
      <c r="A31" s="9"/>
      <c r="C31" s="12"/>
      <c r="E31" s="12"/>
      <c r="F31" s="12"/>
      <c r="G31" s="12"/>
      <c r="H31" s="12"/>
      <c r="I31" s="205"/>
      <c r="J31" s="12"/>
      <c r="K31" s="12"/>
      <c r="L31" s="12"/>
      <c r="M31" s="12"/>
    </row>
    <row r="32" spans="1:13" s="8" customFormat="1" ht="15.95" customHeight="1">
      <c r="A32" s="9"/>
      <c r="C32" s="6" t="s">
        <v>21</v>
      </c>
      <c r="D32" s="5"/>
      <c r="E32" s="12"/>
      <c r="F32" s="6"/>
      <c r="G32" s="6"/>
      <c r="H32" s="6"/>
      <c r="I32" s="25"/>
      <c r="J32" s="6" t="s">
        <v>21</v>
      </c>
      <c r="K32" s="12"/>
      <c r="L32" s="12"/>
      <c r="M32" s="12"/>
    </row>
  </sheetData>
  <mergeCells count="2">
    <mergeCell ref="C2:H2"/>
    <mergeCell ref="C4:H4"/>
  </mergeCells>
  <hyperlinks>
    <hyperlink ref="B2" location="'Muc luc'!A1" display="A7.4" xr:uid="{AA5413FF-C70E-9F4B-BF21-93F581283688}"/>
  </hyperlinks>
  <printOptions horizontalCentered="1"/>
  <pageMargins left="0" right="0" top="0" bottom="0" header="0.3" footer="0.3"/>
  <pageSetup paperSize="9" scale="64" orientation="landscape" horizontalDpi="0" verticalDpi="0"/>
  <headerFooter differentOddEven="1"/>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73DEC35-5678-1842-9A2D-ECB1DE0D613B}">
          <x14:formula1>
            <xm:f>'Chức danh công việc'!$C$7:$C$21</xm:f>
          </x14:formula1>
          <xm:sqref>E5:M5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02DE5-C048-B84B-B6BC-0F7493963DC9}">
  <sheetPr>
    <pageSetUpPr fitToPage="1"/>
  </sheetPr>
  <dimension ref="B1:L52"/>
  <sheetViews>
    <sheetView showGridLines="0" zoomScaleNormal="100" workbookViewId="0">
      <selection activeCell="F17" sqref="F17"/>
    </sheetView>
  </sheetViews>
  <sheetFormatPr defaultColWidth="8.875" defaultRowHeight="12.75"/>
  <cols>
    <col min="1" max="1" width="1.125" style="125" customWidth="1"/>
    <col min="2" max="2" width="5.5" style="125" customWidth="1"/>
    <col min="3" max="3" width="25.125" style="125" customWidth="1"/>
    <col min="4" max="4" width="8.625" style="125" customWidth="1"/>
    <col min="5" max="5" width="20.125" style="125" customWidth="1"/>
    <col min="6" max="6" width="28.625" style="154" customWidth="1"/>
    <col min="7" max="11" width="10.875" style="125" customWidth="1"/>
    <col min="12" max="12" width="10.875" style="154" customWidth="1"/>
    <col min="13" max="13" width="11.375" style="125" customWidth="1"/>
    <col min="14" max="14" width="6.875" style="125" customWidth="1"/>
    <col min="15" max="233" width="8.875" style="125"/>
    <col min="234" max="234" width="5" style="125" customWidth="1"/>
    <col min="235" max="235" width="33.375" style="125" customWidth="1"/>
    <col min="236" max="236" width="6.5" style="125" customWidth="1"/>
    <col min="237" max="237" width="29.5" style="125" customWidth="1"/>
    <col min="238" max="238" width="23.625" style="125" customWidth="1"/>
    <col min="239" max="239" width="8" style="125" customWidth="1"/>
    <col min="240" max="240" width="9.125" style="125" customWidth="1"/>
    <col min="241" max="241" width="13.875" style="125" customWidth="1"/>
    <col min="242" max="242" width="13.5" style="125" customWidth="1"/>
    <col min="243" max="489" width="8.875" style="125"/>
    <col min="490" max="490" width="5" style="125" customWidth="1"/>
    <col min="491" max="491" width="33.375" style="125" customWidth="1"/>
    <col min="492" max="492" width="6.5" style="125" customWidth="1"/>
    <col min="493" max="493" width="29.5" style="125" customWidth="1"/>
    <col min="494" max="494" width="23.625" style="125" customWidth="1"/>
    <col min="495" max="495" width="8" style="125" customWidth="1"/>
    <col min="496" max="496" width="9.125" style="125" customWidth="1"/>
    <col min="497" max="497" width="13.875" style="125" customWidth="1"/>
    <col min="498" max="498" width="13.5" style="125" customWidth="1"/>
    <col min="499" max="745" width="8.875" style="125"/>
    <col min="746" max="746" width="5" style="125" customWidth="1"/>
    <col min="747" max="747" width="33.375" style="125" customWidth="1"/>
    <col min="748" max="748" width="6.5" style="125" customWidth="1"/>
    <col min="749" max="749" width="29.5" style="125" customWidth="1"/>
    <col min="750" max="750" width="23.625" style="125" customWidth="1"/>
    <col min="751" max="751" width="8" style="125" customWidth="1"/>
    <col min="752" max="752" width="9.125" style="125" customWidth="1"/>
    <col min="753" max="753" width="13.875" style="125" customWidth="1"/>
    <col min="754" max="754" width="13.5" style="125" customWidth="1"/>
    <col min="755" max="1001" width="8.875" style="125"/>
    <col min="1002" max="1002" width="5" style="125" customWidth="1"/>
    <col min="1003" max="1003" width="33.375" style="125" customWidth="1"/>
    <col min="1004" max="1004" width="6.5" style="125" customWidth="1"/>
    <col min="1005" max="1005" width="29.5" style="125" customWidth="1"/>
    <col min="1006" max="1006" width="23.625" style="125" customWidth="1"/>
    <col min="1007" max="1007" width="8" style="125" customWidth="1"/>
    <col min="1008" max="1008" width="9.125" style="125" customWidth="1"/>
    <col min="1009" max="1009" width="13.875" style="125" customWidth="1"/>
    <col min="1010" max="1010" width="13.5" style="125" customWidth="1"/>
    <col min="1011" max="1257" width="8.875" style="125"/>
    <col min="1258" max="1258" width="5" style="125" customWidth="1"/>
    <col min="1259" max="1259" width="33.375" style="125" customWidth="1"/>
    <col min="1260" max="1260" width="6.5" style="125" customWidth="1"/>
    <col min="1261" max="1261" width="29.5" style="125" customWidth="1"/>
    <col min="1262" max="1262" width="23.625" style="125" customWidth="1"/>
    <col min="1263" max="1263" width="8" style="125" customWidth="1"/>
    <col min="1264" max="1264" width="9.125" style="125" customWidth="1"/>
    <col min="1265" max="1265" width="13.875" style="125" customWidth="1"/>
    <col min="1266" max="1266" width="13.5" style="125" customWidth="1"/>
    <col min="1267" max="1513" width="8.875" style="125"/>
    <col min="1514" max="1514" width="5" style="125" customWidth="1"/>
    <col min="1515" max="1515" width="33.375" style="125" customWidth="1"/>
    <col min="1516" max="1516" width="6.5" style="125" customWidth="1"/>
    <col min="1517" max="1517" width="29.5" style="125" customWidth="1"/>
    <col min="1518" max="1518" width="23.625" style="125" customWidth="1"/>
    <col min="1519" max="1519" width="8" style="125" customWidth="1"/>
    <col min="1520" max="1520" width="9.125" style="125" customWidth="1"/>
    <col min="1521" max="1521" width="13.875" style="125" customWidth="1"/>
    <col min="1522" max="1522" width="13.5" style="125" customWidth="1"/>
    <col min="1523" max="1769" width="8.875" style="125"/>
    <col min="1770" max="1770" width="5" style="125" customWidth="1"/>
    <col min="1771" max="1771" width="33.375" style="125" customWidth="1"/>
    <col min="1772" max="1772" width="6.5" style="125" customWidth="1"/>
    <col min="1773" max="1773" width="29.5" style="125" customWidth="1"/>
    <col min="1774" max="1774" width="23.625" style="125" customWidth="1"/>
    <col min="1775" max="1775" width="8" style="125" customWidth="1"/>
    <col min="1776" max="1776" width="9.125" style="125" customWidth="1"/>
    <col min="1777" max="1777" width="13.875" style="125" customWidth="1"/>
    <col min="1778" max="1778" width="13.5" style="125" customWidth="1"/>
    <col min="1779" max="2025" width="8.875" style="125"/>
    <col min="2026" max="2026" width="5" style="125" customWidth="1"/>
    <col min="2027" max="2027" width="33.375" style="125" customWidth="1"/>
    <col min="2028" max="2028" width="6.5" style="125" customWidth="1"/>
    <col min="2029" max="2029" width="29.5" style="125" customWidth="1"/>
    <col min="2030" max="2030" width="23.625" style="125" customWidth="1"/>
    <col min="2031" max="2031" width="8" style="125" customWidth="1"/>
    <col min="2032" max="2032" width="9.125" style="125" customWidth="1"/>
    <col min="2033" max="2033" width="13.875" style="125" customWidth="1"/>
    <col min="2034" max="2034" width="13.5" style="125" customWidth="1"/>
    <col min="2035" max="2281" width="8.875" style="125"/>
    <col min="2282" max="2282" width="5" style="125" customWidth="1"/>
    <col min="2283" max="2283" width="33.375" style="125" customWidth="1"/>
    <col min="2284" max="2284" width="6.5" style="125" customWidth="1"/>
    <col min="2285" max="2285" width="29.5" style="125" customWidth="1"/>
    <col min="2286" max="2286" width="23.625" style="125" customWidth="1"/>
    <col min="2287" max="2287" width="8" style="125" customWidth="1"/>
    <col min="2288" max="2288" width="9.125" style="125" customWidth="1"/>
    <col min="2289" max="2289" width="13.875" style="125" customWidth="1"/>
    <col min="2290" max="2290" width="13.5" style="125" customWidth="1"/>
    <col min="2291" max="2537" width="8.875" style="125"/>
    <col min="2538" max="2538" width="5" style="125" customWidth="1"/>
    <col min="2539" max="2539" width="33.375" style="125" customWidth="1"/>
    <col min="2540" max="2540" width="6.5" style="125" customWidth="1"/>
    <col min="2541" max="2541" width="29.5" style="125" customWidth="1"/>
    <col min="2542" max="2542" width="23.625" style="125" customWidth="1"/>
    <col min="2543" max="2543" width="8" style="125" customWidth="1"/>
    <col min="2544" max="2544" width="9.125" style="125" customWidth="1"/>
    <col min="2545" max="2545" width="13.875" style="125" customWidth="1"/>
    <col min="2546" max="2546" width="13.5" style="125" customWidth="1"/>
    <col min="2547" max="2793" width="8.875" style="125"/>
    <col min="2794" max="2794" width="5" style="125" customWidth="1"/>
    <col min="2795" max="2795" width="33.375" style="125" customWidth="1"/>
    <col min="2796" max="2796" width="6.5" style="125" customWidth="1"/>
    <col min="2797" max="2797" width="29.5" style="125" customWidth="1"/>
    <col min="2798" max="2798" width="23.625" style="125" customWidth="1"/>
    <col min="2799" max="2799" width="8" style="125" customWidth="1"/>
    <col min="2800" max="2800" width="9.125" style="125" customWidth="1"/>
    <col min="2801" max="2801" width="13.875" style="125" customWidth="1"/>
    <col min="2802" max="2802" width="13.5" style="125" customWidth="1"/>
    <col min="2803" max="3049" width="8.875" style="125"/>
    <col min="3050" max="3050" width="5" style="125" customWidth="1"/>
    <col min="3051" max="3051" width="33.375" style="125" customWidth="1"/>
    <col min="3052" max="3052" width="6.5" style="125" customWidth="1"/>
    <col min="3053" max="3053" width="29.5" style="125" customWidth="1"/>
    <col min="3054" max="3054" width="23.625" style="125" customWidth="1"/>
    <col min="3055" max="3055" width="8" style="125" customWidth="1"/>
    <col min="3056" max="3056" width="9.125" style="125" customWidth="1"/>
    <col min="3057" max="3057" width="13.875" style="125" customWidth="1"/>
    <col min="3058" max="3058" width="13.5" style="125" customWidth="1"/>
    <col min="3059" max="3305" width="8.875" style="125"/>
    <col min="3306" max="3306" width="5" style="125" customWidth="1"/>
    <col min="3307" max="3307" width="33.375" style="125" customWidth="1"/>
    <col min="3308" max="3308" width="6.5" style="125" customWidth="1"/>
    <col min="3309" max="3309" width="29.5" style="125" customWidth="1"/>
    <col min="3310" max="3310" width="23.625" style="125" customWidth="1"/>
    <col min="3311" max="3311" width="8" style="125" customWidth="1"/>
    <col min="3312" max="3312" width="9.125" style="125" customWidth="1"/>
    <col min="3313" max="3313" width="13.875" style="125" customWidth="1"/>
    <col min="3314" max="3314" width="13.5" style="125" customWidth="1"/>
    <col min="3315" max="3561" width="8.875" style="125"/>
    <col min="3562" max="3562" width="5" style="125" customWidth="1"/>
    <col min="3563" max="3563" width="33.375" style="125" customWidth="1"/>
    <col min="3564" max="3564" width="6.5" style="125" customWidth="1"/>
    <col min="3565" max="3565" width="29.5" style="125" customWidth="1"/>
    <col min="3566" max="3566" width="23.625" style="125" customWidth="1"/>
    <col min="3567" max="3567" width="8" style="125" customWidth="1"/>
    <col min="3568" max="3568" width="9.125" style="125" customWidth="1"/>
    <col min="3569" max="3569" width="13.875" style="125" customWidth="1"/>
    <col min="3570" max="3570" width="13.5" style="125" customWidth="1"/>
    <col min="3571" max="3817" width="8.875" style="125"/>
    <col min="3818" max="3818" width="5" style="125" customWidth="1"/>
    <col min="3819" max="3819" width="33.375" style="125" customWidth="1"/>
    <col min="3820" max="3820" width="6.5" style="125" customWidth="1"/>
    <col min="3821" max="3821" width="29.5" style="125" customWidth="1"/>
    <col min="3822" max="3822" width="23.625" style="125" customWidth="1"/>
    <col min="3823" max="3823" width="8" style="125" customWidth="1"/>
    <col min="3824" max="3824" width="9.125" style="125" customWidth="1"/>
    <col min="3825" max="3825" width="13.875" style="125" customWidth="1"/>
    <col min="3826" max="3826" width="13.5" style="125" customWidth="1"/>
    <col min="3827" max="4073" width="8.875" style="125"/>
    <col min="4074" max="4074" width="5" style="125" customWidth="1"/>
    <col min="4075" max="4075" width="33.375" style="125" customWidth="1"/>
    <col min="4076" max="4076" width="6.5" style="125" customWidth="1"/>
    <col min="4077" max="4077" width="29.5" style="125" customWidth="1"/>
    <col min="4078" max="4078" width="23.625" style="125" customWidth="1"/>
    <col min="4079" max="4079" width="8" style="125" customWidth="1"/>
    <col min="4080" max="4080" width="9.125" style="125" customWidth="1"/>
    <col min="4081" max="4081" width="13.875" style="125" customWidth="1"/>
    <col min="4082" max="4082" width="13.5" style="125" customWidth="1"/>
    <col min="4083" max="4329" width="8.875" style="125"/>
    <col min="4330" max="4330" width="5" style="125" customWidth="1"/>
    <col min="4331" max="4331" width="33.375" style="125" customWidth="1"/>
    <col min="4332" max="4332" width="6.5" style="125" customWidth="1"/>
    <col min="4333" max="4333" width="29.5" style="125" customWidth="1"/>
    <col min="4334" max="4334" width="23.625" style="125" customWidth="1"/>
    <col min="4335" max="4335" width="8" style="125" customWidth="1"/>
    <col min="4336" max="4336" width="9.125" style="125" customWidth="1"/>
    <col min="4337" max="4337" width="13.875" style="125" customWidth="1"/>
    <col min="4338" max="4338" width="13.5" style="125" customWidth="1"/>
    <col min="4339" max="4585" width="8.875" style="125"/>
    <col min="4586" max="4586" width="5" style="125" customWidth="1"/>
    <col min="4587" max="4587" width="33.375" style="125" customWidth="1"/>
    <col min="4588" max="4588" width="6.5" style="125" customWidth="1"/>
    <col min="4589" max="4589" width="29.5" style="125" customWidth="1"/>
    <col min="4590" max="4590" width="23.625" style="125" customWidth="1"/>
    <col min="4591" max="4591" width="8" style="125" customWidth="1"/>
    <col min="4592" max="4592" width="9.125" style="125" customWidth="1"/>
    <col min="4593" max="4593" width="13.875" style="125" customWidth="1"/>
    <col min="4594" max="4594" width="13.5" style="125" customWidth="1"/>
    <col min="4595" max="4841" width="8.875" style="125"/>
    <col min="4842" max="4842" width="5" style="125" customWidth="1"/>
    <col min="4843" max="4843" width="33.375" style="125" customWidth="1"/>
    <col min="4844" max="4844" width="6.5" style="125" customWidth="1"/>
    <col min="4845" max="4845" width="29.5" style="125" customWidth="1"/>
    <col min="4846" max="4846" width="23.625" style="125" customWidth="1"/>
    <col min="4847" max="4847" width="8" style="125" customWidth="1"/>
    <col min="4848" max="4848" width="9.125" style="125" customWidth="1"/>
    <col min="4849" max="4849" width="13.875" style="125" customWidth="1"/>
    <col min="4850" max="4850" width="13.5" style="125" customWidth="1"/>
    <col min="4851" max="5097" width="8.875" style="125"/>
    <col min="5098" max="5098" width="5" style="125" customWidth="1"/>
    <col min="5099" max="5099" width="33.375" style="125" customWidth="1"/>
    <col min="5100" max="5100" width="6.5" style="125" customWidth="1"/>
    <col min="5101" max="5101" width="29.5" style="125" customWidth="1"/>
    <col min="5102" max="5102" width="23.625" style="125" customWidth="1"/>
    <col min="5103" max="5103" width="8" style="125" customWidth="1"/>
    <col min="5104" max="5104" width="9.125" style="125" customWidth="1"/>
    <col min="5105" max="5105" width="13.875" style="125" customWidth="1"/>
    <col min="5106" max="5106" width="13.5" style="125" customWidth="1"/>
    <col min="5107" max="5353" width="8.875" style="125"/>
    <col min="5354" max="5354" width="5" style="125" customWidth="1"/>
    <col min="5355" max="5355" width="33.375" style="125" customWidth="1"/>
    <col min="5356" max="5356" width="6.5" style="125" customWidth="1"/>
    <col min="5357" max="5357" width="29.5" style="125" customWidth="1"/>
    <col min="5358" max="5358" width="23.625" style="125" customWidth="1"/>
    <col min="5359" max="5359" width="8" style="125" customWidth="1"/>
    <col min="5360" max="5360" width="9.125" style="125" customWidth="1"/>
    <col min="5361" max="5361" width="13.875" style="125" customWidth="1"/>
    <col min="5362" max="5362" width="13.5" style="125" customWidth="1"/>
    <col min="5363" max="5609" width="8.875" style="125"/>
    <col min="5610" max="5610" width="5" style="125" customWidth="1"/>
    <col min="5611" max="5611" width="33.375" style="125" customWidth="1"/>
    <col min="5612" max="5612" width="6.5" style="125" customWidth="1"/>
    <col min="5613" max="5613" width="29.5" style="125" customWidth="1"/>
    <col min="5614" max="5614" width="23.625" style="125" customWidth="1"/>
    <col min="5615" max="5615" width="8" style="125" customWidth="1"/>
    <col min="5616" max="5616" width="9.125" style="125" customWidth="1"/>
    <col min="5617" max="5617" width="13.875" style="125" customWidth="1"/>
    <col min="5618" max="5618" width="13.5" style="125" customWidth="1"/>
    <col min="5619" max="5865" width="8.875" style="125"/>
    <col min="5866" max="5866" width="5" style="125" customWidth="1"/>
    <col min="5867" max="5867" width="33.375" style="125" customWidth="1"/>
    <col min="5868" max="5868" width="6.5" style="125" customWidth="1"/>
    <col min="5869" max="5869" width="29.5" style="125" customWidth="1"/>
    <col min="5870" max="5870" width="23.625" style="125" customWidth="1"/>
    <col min="5871" max="5871" width="8" style="125" customWidth="1"/>
    <col min="5872" max="5872" width="9.125" style="125" customWidth="1"/>
    <col min="5873" max="5873" width="13.875" style="125" customWidth="1"/>
    <col min="5874" max="5874" width="13.5" style="125" customWidth="1"/>
    <col min="5875" max="6121" width="8.875" style="125"/>
    <col min="6122" max="6122" width="5" style="125" customWidth="1"/>
    <col min="6123" max="6123" width="33.375" style="125" customWidth="1"/>
    <col min="6124" max="6124" width="6.5" style="125" customWidth="1"/>
    <col min="6125" max="6125" width="29.5" style="125" customWidth="1"/>
    <col min="6126" max="6126" width="23.625" style="125" customWidth="1"/>
    <col min="6127" max="6127" width="8" style="125" customWidth="1"/>
    <col min="6128" max="6128" width="9.125" style="125" customWidth="1"/>
    <col min="6129" max="6129" width="13.875" style="125" customWidth="1"/>
    <col min="6130" max="6130" width="13.5" style="125" customWidth="1"/>
    <col min="6131" max="6377" width="8.875" style="125"/>
    <col min="6378" max="6378" width="5" style="125" customWidth="1"/>
    <col min="6379" max="6379" width="33.375" style="125" customWidth="1"/>
    <col min="6380" max="6380" width="6.5" style="125" customWidth="1"/>
    <col min="6381" max="6381" width="29.5" style="125" customWidth="1"/>
    <col min="6382" max="6382" width="23.625" style="125" customWidth="1"/>
    <col min="6383" max="6383" width="8" style="125" customWidth="1"/>
    <col min="6384" max="6384" width="9.125" style="125" customWidth="1"/>
    <col min="6385" max="6385" width="13.875" style="125" customWidth="1"/>
    <col min="6386" max="6386" width="13.5" style="125" customWidth="1"/>
    <col min="6387" max="6633" width="8.875" style="125"/>
    <col min="6634" max="6634" width="5" style="125" customWidth="1"/>
    <col min="6635" max="6635" width="33.375" style="125" customWidth="1"/>
    <col min="6636" max="6636" width="6.5" style="125" customWidth="1"/>
    <col min="6637" max="6637" width="29.5" style="125" customWidth="1"/>
    <col min="6638" max="6638" width="23.625" style="125" customWidth="1"/>
    <col min="6639" max="6639" width="8" style="125" customWidth="1"/>
    <col min="6640" max="6640" width="9.125" style="125" customWidth="1"/>
    <col min="6641" max="6641" width="13.875" style="125" customWidth="1"/>
    <col min="6642" max="6642" width="13.5" style="125" customWidth="1"/>
    <col min="6643" max="6889" width="8.875" style="125"/>
    <col min="6890" max="6890" width="5" style="125" customWidth="1"/>
    <col min="6891" max="6891" width="33.375" style="125" customWidth="1"/>
    <col min="6892" max="6892" width="6.5" style="125" customWidth="1"/>
    <col min="6893" max="6893" width="29.5" style="125" customWidth="1"/>
    <col min="6894" max="6894" width="23.625" style="125" customWidth="1"/>
    <col min="6895" max="6895" width="8" style="125" customWidth="1"/>
    <col min="6896" max="6896" width="9.125" style="125" customWidth="1"/>
    <col min="6897" max="6897" width="13.875" style="125" customWidth="1"/>
    <col min="6898" max="6898" width="13.5" style="125" customWidth="1"/>
    <col min="6899" max="7145" width="8.875" style="125"/>
    <col min="7146" max="7146" width="5" style="125" customWidth="1"/>
    <col min="7147" max="7147" width="33.375" style="125" customWidth="1"/>
    <col min="7148" max="7148" width="6.5" style="125" customWidth="1"/>
    <col min="7149" max="7149" width="29.5" style="125" customWidth="1"/>
    <col min="7150" max="7150" width="23.625" style="125" customWidth="1"/>
    <col min="7151" max="7151" width="8" style="125" customWidth="1"/>
    <col min="7152" max="7152" width="9.125" style="125" customWidth="1"/>
    <col min="7153" max="7153" width="13.875" style="125" customWidth="1"/>
    <col min="7154" max="7154" width="13.5" style="125" customWidth="1"/>
    <col min="7155" max="7401" width="8.875" style="125"/>
    <col min="7402" max="7402" width="5" style="125" customWidth="1"/>
    <col min="7403" max="7403" width="33.375" style="125" customWidth="1"/>
    <col min="7404" max="7404" width="6.5" style="125" customWidth="1"/>
    <col min="7405" max="7405" width="29.5" style="125" customWidth="1"/>
    <col min="7406" max="7406" width="23.625" style="125" customWidth="1"/>
    <col min="7407" max="7407" width="8" style="125" customWidth="1"/>
    <col min="7408" max="7408" width="9.125" style="125" customWidth="1"/>
    <col min="7409" max="7409" width="13.875" style="125" customWidth="1"/>
    <col min="7410" max="7410" width="13.5" style="125" customWidth="1"/>
    <col min="7411" max="7657" width="8.875" style="125"/>
    <col min="7658" max="7658" width="5" style="125" customWidth="1"/>
    <col min="7659" max="7659" width="33.375" style="125" customWidth="1"/>
    <col min="7660" max="7660" width="6.5" style="125" customWidth="1"/>
    <col min="7661" max="7661" width="29.5" style="125" customWidth="1"/>
    <col min="7662" max="7662" width="23.625" style="125" customWidth="1"/>
    <col min="7663" max="7663" width="8" style="125" customWidth="1"/>
    <col min="7664" max="7664" width="9.125" style="125" customWidth="1"/>
    <col min="7665" max="7665" width="13.875" style="125" customWidth="1"/>
    <col min="7666" max="7666" width="13.5" style="125" customWidth="1"/>
    <col min="7667" max="7913" width="8.875" style="125"/>
    <col min="7914" max="7914" width="5" style="125" customWidth="1"/>
    <col min="7915" max="7915" width="33.375" style="125" customWidth="1"/>
    <col min="7916" max="7916" width="6.5" style="125" customWidth="1"/>
    <col min="7917" max="7917" width="29.5" style="125" customWidth="1"/>
    <col min="7918" max="7918" width="23.625" style="125" customWidth="1"/>
    <col min="7919" max="7919" width="8" style="125" customWidth="1"/>
    <col min="7920" max="7920" width="9.125" style="125" customWidth="1"/>
    <col min="7921" max="7921" width="13.875" style="125" customWidth="1"/>
    <col min="7922" max="7922" width="13.5" style="125" customWidth="1"/>
    <col min="7923" max="8169" width="8.875" style="125"/>
    <col min="8170" max="8170" width="5" style="125" customWidth="1"/>
    <col min="8171" max="8171" width="33.375" style="125" customWidth="1"/>
    <col min="8172" max="8172" width="6.5" style="125" customWidth="1"/>
    <col min="8173" max="8173" width="29.5" style="125" customWidth="1"/>
    <col min="8174" max="8174" width="23.625" style="125" customWidth="1"/>
    <col min="8175" max="8175" width="8" style="125" customWidth="1"/>
    <col min="8176" max="8176" width="9.125" style="125" customWidth="1"/>
    <col min="8177" max="8177" width="13.875" style="125" customWidth="1"/>
    <col min="8178" max="8178" width="13.5" style="125" customWidth="1"/>
    <col min="8179" max="8425" width="8.875" style="125"/>
    <col min="8426" max="8426" width="5" style="125" customWidth="1"/>
    <col min="8427" max="8427" width="33.375" style="125" customWidth="1"/>
    <col min="8428" max="8428" width="6.5" style="125" customWidth="1"/>
    <col min="8429" max="8429" width="29.5" style="125" customWidth="1"/>
    <col min="8430" max="8430" width="23.625" style="125" customWidth="1"/>
    <col min="8431" max="8431" width="8" style="125" customWidth="1"/>
    <col min="8432" max="8432" width="9.125" style="125" customWidth="1"/>
    <col min="8433" max="8433" width="13.875" style="125" customWidth="1"/>
    <col min="8434" max="8434" width="13.5" style="125" customWidth="1"/>
    <col min="8435" max="8681" width="8.875" style="125"/>
    <col min="8682" max="8682" width="5" style="125" customWidth="1"/>
    <col min="8683" max="8683" width="33.375" style="125" customWidth="1"/>
    <col min="8684" max="8684" width="6.5" style="125" customWidth="1"/>
    <col min="8685" max="8685" width="29.5" style="125" customWidth="1"/>
    <col min="8686" max="8686" width="23.625" style="125" customWidth="1"/>
    <col min="8687" max="8687" width="8" style="125" customWidth="1"/>
    <col min="8688" max="8688" width="9.125" style="125" customWidth="1"/>
    <col min="8689" max="8689" width="13.875" style="125" customWidth="1"/>
    <col min="8690" max="8690" width="13.5" style="125" customWidth="1"/>
    <col min="8691" max="8937" width="8.875" style="125"/>
    <col min="8938" max="8938" width="5" style="125" customWidth="1"/>
    <col min="8939" max="8939" width="33.375" style="125" customWidth="1"/>
    <col min="8940" max="8940" width="6.5" style="125" customWidth="1"/>
    <col min="8941" max="8941" width="29.5" style="125" customWidth="1"/>
    <col min="8942" max="8942" width="23.625" style="125" customWidth="1"/>
    <col min="8943" max="8943" width="8" style="125" customWidth="1"/>
    <col min="8944" max="8944" width="9.125" style="125" customWidth="1"/>
    <col min="8945" max="8945" width="13.875" style="125" customWidth="1"/>
    <col min="8946" max="8946" width="13.5" style="125" customWidth="1"/>
    <col min="8947" max="9193" width="8.875" style="125"/>
    <col min="9194" max="9194" width="5" style="125" customWidth="1"/>
    <col min="9195" max="9195" width="33.375" style="125" customWidth="1"/>
    <col min="9196" max="9196" width="6.5" style="125" customWidth="1"/>
    <col min="9197" max="9197" width="29.5" style="125" customWidth="1"/>
    <col min="9198" max="9198" width="23.625" style="125" customWidth="1"/>
    <col min="9199" max="9199" width="8" style="125" customWidth="1"/>
    <col min="9200" max="9200" width="9.125" style="125" customWidth="1"/>
    <col min="9201" max="9201" width="13.875" style="125" customWidth="1"/>
    <col min="9202" max="9202" width="13.5" style="125" customWidth="1"/>
    <col min="9203" max="9449" width="8.875" style="125"/>
    <col min="9450" max="9450" width="5" style="125" customWidth="1"/>
    <col min="9451" max="9451" width="33.375" style="125" customWidth="1"/>
    <col min="9452" max="9452" width="6.5" style="125" customWidth="1"/>
    <col min="9453" max="9453" width="29.5" style="125" customWidth="1"/>
    <col min="9454" max="9454" width="23.625" style="125" customWidth="1"/>
    <col min="9455" max="9455" width="8" style="125" customWidth="1"/>
    <col min="9456" max="9456" width="9.125" style="125" customWidth="1"/>
    <col min="9457" max="9457" width="13.875" style="125" customWidth="1"/>
    <col min="9458" max="9458" width="13.5" style="125" customWidth="1"/>
    <col min="9459" max="9705" width="8.875" style="125"/>
    <col min="9706" max="9706" width="5" style="125" customWidth="1"/>
    <col min="9707" max="9707" width="33.375" style="125" customWidth="1"/>
    <col min="9708" max="9708" width="6.5" style="125" customWidth="1"/>
    <col min="9709" max="9709" width="29.5" style="125" customWidth="1"/>
    <col min="9710" max="9710" width="23.625" style="125" customWidth="1"/>
    <col min="9711" max="9711" width="8" style="125" customWidth="1"/>
    <col min="9712" max="9712" width="9.125" style="125" customWidth="1"/>
    <col min="9713" max="9713" width="13.875" style="125" customWidth="1"/>
    <col min="9714" max="9714" width="13.5" style="125" customWidth="1"/>
    <col min="9715" max="9961" width="8.875" style="125"/>
    <col min="9962" max="9962" width="5" style="125" customWidth="1"/>
    <col min="9963" max="9963" width="33.375" style="125" customWidth="1"/>
    <col min="9964" max="9964" width="6.5" style="125" customWidth="1"/>
    <col min="9965" max="9965" width="29.5" style="125" customWidth="1"/>
    <col min="9966" max="9966" width="23.625" style="125" customWidth="1"/>
    <col min="9967" max="9967" width="8" style="125" customWidth="1"/>
    <col min="9968" max="9968" width="9.125" style="125" customWidth="1"/>
    <col min="9969" max="9969" width="13.875" style="125" customWidth="1"/>
    <col min="9970" max="9970" width="13.5" style="125" customWidth="1"/>
    <col min="9971" max="10217" width="8.875" style="125"/>
    <col min="10218" max="10218" width="5" style="125" customWidth="1"/>
    <col min="10219" max="10219" width="33.375" style="125" customWidth="1"/>
    <col min="10220" max="10220" width="6.5" style="125" customWidth="1"/>
    <col min="10221" max="10221" width="29.5" style="125" customWidth="1"/>
    <col min="10222" max="10222" width="23.625" style="125" customWidth="1"/>
    <col min="10223" max="10223" width="8" style="125" customWidth="1"/>
    <col min="10224" max="10224" width="9.125" style="125" customWidth="1"/>
    <col min="10225" max="10225" width="13.875" style="125" customWidth="1"/>
    <col min="10226" max="10226" width="13.5" style="125" customWidth="1"/>
    <col min="10227" max="10473" width="8.875" style="125"/>
    <col min="10474" max="10474" width="5" style="125" customWidth="1"/>
    <col min="10475" max="10475" width="33.375" style="125" customWidth="1"/>
    <col min="10476" max="10476" width="6.5" style="125" customWidth="1"/>
    <col min="10477" max="10477" width="29.5" style="125" customWidth="1"/>
    <col min="10478" max="10478" width="23.625" style="125" customWidth="1"/>
    <col min="10479" max="10479" width="8" style="125" customWidth="1"/>
    <col min="10480" max="10480" width="9.125" style="125" customWidth="1"/>
    <col min="10481" max="10481" width="13.875" style="125" customWidth="1"/>
    <col min="10482" max="10482" width="13.5" style="125" customWidth="1"/>
    <col min="10483" max="10729" width="8.875" style="125"/>
    <col min="10730" max="10730" width="5" style="125" customWidth="1"/>
    <col min="10731" max="10731" width="33.375" style="125" customWidth="1"/>
    <col min="10732" max="10732" width="6.5" style="125" customWidth="1"/>
    <col min="10733" max="10733" width="29.5" style="125" customWidth="1"/>
    <col min="10734" max="10734" width="23.625" style="125" customWidth="1"/>
    <col min="10735" max="10735" width="8" style="125" customWidth="1"/>
    <col min="10736" max="10736" width="9.125" style="125" customWidth="1"/>
    <col min="10737" max="10737" width="13.875" style="125" customWidth="1"/>
    <col min="10738" max="10738" width="13.5" style="125" customWidth="1"/>
    <col min="10739" max="10985" width="8.875" style="125"/>
    <col min="10986" max="10986" width="5" style="125" customWidth="1"/>
    <col min="10987" max="10987" width="33.375" style="125" customWidth="1"/>
    <col min="10988" max="10988" width="6.5" style="125" customWidth="1"/>
    <col min="10989" max="10989" width="29.5" style="125" customWidth="1"/>
    <col min="10990" max="10990" width="23.625" style="125" customWidth="1"/>
    <col min="10991" max="10991" width="8" style="125" customWidth="1"/>
    <col min="10992" max="10992" width="9.125" style="125" customWidth="1"/>
    <col min="10993" max="10993" width="13.875" style="125" customWidth="1"/>
    <col min="10994" max="10994" width="13.5" style="125" customWidth="1"/>
    <col min="10995" max="11241" width="8.875" style="125"/>
    <col min="11242" max="11242" width="5" style="125" customWidth="1"/>
    <col min="11243" max="11243" width="33.375" style="125" customWidth="1"/>
    <col min="11244" max="11244" width="6.5" style="125" customWidth="1"/>
    <col min="11245" max="11245" width="29.5" style="125" customWidth="1"/>
    <col min="11246" max="11246" width="23.625" style="125" customWidth="1"/>
    <col min="11247" max="11247" width="8" style="125" customWidth="1"/>
    <col min="11248" max="11248" width="9.125" style="125" customWidth="1"/>
    <col min="11249" max="11249" width="13.875" style="125" customWidth="1"/>
    <col min="11250" max="11250" width="13.5" style="125" customWidth="1"/>
    <col min="11251" max="11497" width="8.875" style="125"/>
    <col min="11498" max="11498" width="5" style="125" customWidth="1"/>
    <col min="11499" max="11499" width="33.375" style="125" customWidth="1"/>
    <col min="11500" max="11500" width="6.5" style="125" customWidth="1"/>
    <col min="11501" max="11501" width="29.5" style="125" customWidth="1"/>
    <col min="11502" max="11502" width="23.625" style="125" customWidth="1"/>
    <col min="11503" max="11503" width="8" style="125" customWidth="1"/>
    <col min="11504" max="11504" width="9.125" style="125" customWidth="1"/>
    <col min="11505" max="11505" width="13.875" style="125" customWidth="1"/>
    <col min="11506" max="11506" width="13.5" style="125" customWidth="1"/>
    <col min="11507" max="11753" width="8.875" style="125"/>
    <col min="11754" max="11754" width="5" style="125" customWidth="1"/>
    <col min="11755" max="11755" width="33.375" style="125" customWidth="1"/>
    <col min="11756" max="11756" width="6.5" style="125" customWidth="1"/>
    <col min="11757" max="11757" width="29.5" style="125" customWidth="1"/>
    <col min="11758" max="11758" width="23.625" style="125" customWidth="1"/>
    <col min="11759" max="11759" width="8" style="125" customWidth="1"/>
    <col min="11760" max="11760" width="9.125" style="125" customWidth="1"/>
    <col min="11761" max="11761" width="13.875" style="125" customWidth="1"/>
    <col min="11762" max="11762" width="13.5" style="125" customWidth="1"/>
    <col min="11763" max="12009" width="8.875" style="125"/>
    <col min="12010" max="12010" width="5" style="125" customWidth="1"/>
    <col min="12011" max="12011" width="33.375" style="125" customWidth="1"/>
    <col min="12012" max="12012" width="6.5" style="125" customWidth="1"/>
    <col min="12013" max="12013" width="29.5" style="125" customWidth="1"/>
    <col min="12014" max="12014" width="23.625" style="125" customWidth="1"/>
    <col min="12015" max="12015" width="8" style="125" customWidth="1"/>
    <col min="12016" max="12016" width="9.125" style="125" customWidth="1"/>
    <col min="12017" max="12017" width="13.875" style="125" customWidth="1"/>
    <col min="12018" max="12018" width="13.5" style="125" customWidth="1"/>
    <col min="12019" max="12265" width="8.875" style="125"/>
    <col min="12266" max="12266" width="5" style="125" customWidth="1"/>
    <col min="12267" max="12267" width="33.375" style="125" customWidth="1"/>
    <col min="12268" max="12268" width="6.5" style="125" customWidth="1"/>
    <col min="12269" max="12269" width="29.5" style="125" customWidth="1"/>
    <col min="12270" max="12270" width="23.625" style="125" customWidth="1"/>
    <col min="12271" max="12271" width="8" style="125" customWidth="1"/>
    <col min="12272" max="12272" width="9.125" style="125" customWidth="1"/>
    <col min="12273" max="12273" width="13.875" style="125" customWidth="1"/>
    <col min="12274" max="12274" width="13.5" style="125" customWidth="1"/>
    <col min="12275" max="12521" width="8.875" style="125"/>
    <col min="12522" max="12522" width="5" style="125" customWidth="1"/>
    <col min="12523" max="12523" width="33.375" style="125" customWidth="1"/>
    <col min="12524" max="12524" width="6.5" style="125" customWidth="1"/>
    <col min="12525" max="12525" width="29.5" style="125" customWidth="1"/>
    <col min="12526" max="12526" width="23.625" style="125" customWidth="1"/>
    <col min="12527" max="12527" width="8" style="125" customWidth="1"/>
    <col min="12528" max="12528" width="9.125" style="125" customWidth="1"/>
    <col min="12529" max="12529" width="13.875" style="125" customWidth="1"/>
    <col min="12530" max="12530" width="13.5" style="125" customWidth="1"/>
    <col min="12531" max="12777" width="8.875" style="125"/>
    <col min="12778" max="12778" width="5" style="125" customWidth="1"/>
    <col min="12779" max="12779" width="33.375" style="125" customWidth="1"/>
    <col min="12780" max="12780" width="6.5" style="125" customWidth="1"/>
    <col min="12781" max="12781" width="29.5" style="125" customWidth="1"/>
    <col min="12782" max="12782" width="23.625" style="125" customWidth="1"/>
    <col min="12783" max="12783" width="8" style="125" customWidth="1"/>
    <col min="12784" max="12784" width="9.125" style="125" customWidth="1"/>
    <col min="12785" max="12785" width="13.875" style="125" customWidth="1"/>
    <col min="12786" max="12786" width="13.5" style="125" customWidth="1"/>
    <col min="12787" max="13033" width="8.875" style="125"/>
    <col min="13034" max="13034" width="5" style="125" customWidth="1"/>
    <col min="13035" max="13035" width="33.375" style="125" customWidth="1"/>
    <col min="13036" max="13036" width="6.5" style="125" customWidth="1"/>
    <col min="13037" max="13037" width="29.5" style="125" customWidth="1"/>
    <col min="13038" max="13038" width="23.625" style="125" customWidth="1"/>
    <col min="13039" max="13039" width="8" style="125" customWidth="1"/>
    <col min="13040" max="13040" width="9.125" style="125" customWidth="1"/>
    <col min="13041" max="13041" width="13.875" style="125" customWidth="1"/>
    <col min="13042" max="13042" width="13.5" style="125" customWidth="1"/>
    <col min="13043" max="13289" width="8.875" style="125"/>
    <col min="13290" max="13290" width="5" style="125" customWidth="1"/>
    <col min="13291" max="13291" width="33.375" style="125" customWidth="1"/>
    <col min="13292" max="13292" width="6.5" style="125" customWidth="1"/>
    <col min="13293" max="13293" width="29.5" style="125" customWidth="1"/>
    <col min="13294" max="13294" width="23.625" style="125" customWidth="1"/>
    <col min="13295" max="13295" width="8" style="125" customWidth="1"/>
    <col min="13296" max="13296" width="9.125" style="125" customWidth="1"/>
    <col min="13297" max="13297" width="13.875" style="125" customWidth="1"/>
    <col min="13298" max="13298" width="13.5" style="125" customWidth="1"/>
    <col min="13299" max="13545" width="8.875" style="125"/>
    <col min="13546" max="13546" width="5" style="125" customWidth="1"/>
    <col min="13547" max="13547" width="33.375" style="125" customWidth="1"/>
    <col min="13548" max="13548" width="6.5" style="125" customWidth="1"/>
    <col min="13549" max="13549" width="29.5" style="125" customWidth="1"/>
    <col min="13550" max="13550" width="23.625" style="125" customWidth="1"/>
    <col min="13551" max="13551" width="8" style="125" customWidth="1"/>
    <col min="13552" max="13552" width="9.125" style="125" customWidth="1"/>
    <col min="13553" max="13553" width="13.875" style="125" customWidth="1"/>
    <col min="13554" max="13554" width="13.5" style="125" customWidth="1"/>
    <col min="13555" max="13801" width="8.875" style="125"/>
    <col min="13802" max="13802" width="5" style="125" customWidth="1"/>
    <col min="13803" max="13803" width="33.375" style="125" customWidth="1"/>
    <col min="13804" max="13804" width="6.5" style="125" customWidth="1"/>
    <col min="13805" max="13805" width="29.5" style="125" customWidth="1"/>
    <col min="13806" max="13806" width="23.625" style="125" customWidth="1"/>
    <col min="13807" max="13807" width="8" style="125" customWidth="1"/>
    <col min="13808" max="13808" width="9.125" style="125" customWidth="1"/>
    <col min="13809" max="13809" width="13.875" style="125" customWidth="1"/>
    <col min="13810" max="13810" width="13.5" style="125" customWidth="1"/>
    <col min="13811" max="14057" width="8.875" style="125"/>
    <col min="14058" max="14058" width="5" style="125" customWidth="1"/>
    <col min="14059" max="14059" width="33.375" style="125" customWidth="1"/>
    <col min="14060" max="14060" width="6.5" style="125" customWidth="1"/>
    <col min="14061" max="14061" width="29.5" style="125" customWidth="1"/>
    <col min="14062" max="14062" width="23.625" style="125" customWidth="1"/>
    <col min="14063" max="14063" width="8" style="125" customWidth="1"/>
    <col min="14064" max="14064" width="9.125" style="125" customWidth="1"/>
    <col min="14065" max="14065" width="13.875" style="125" customWidth="1"/>
    <col min="14066" max="14066" width="13.5" style="125" customWidth="1"/>
    <col min="14067" max="14313" width="8.875" style="125"/>
    <col min="14314" max="14314" width="5" style="125" customWidth="1"/>
    <col min="14315" max="14315" width="33.375" style="125" customWidth="1"/>
    <col min="14316" max="14316" width="6.5" style="125" customWidth="1"/>
    <col min="14317" max="14317" width="29.5" style="125" customWidth="1"/>
    <col min="14318" max="14318" width="23.625" style="125" customWidth="1"/>
    <col min="14319" max="14319" width="8" style="125" customWidth="1"/>
    <col min="14320" max="14320" width="9.125" style="125" customWidth="1"/>
    <col min="14321" max="14321" width="13.875" style="125" customWidth="1"/>
    <col min="14322" max="14322" width="13.5" style="125" customWidth="1"/>
    <col min="14323" max="14569" width="8.875" style="125"/>
    <col min="14570" max="14570" width="5" style="125" customWidth="1"/>
    <col min="14571" max="14571" width="33.375" style="125" customWidth="1"/>
    <col min="14572" max="14572" width="6.5" style="125" customWidth="1"/>
    <col min="14573" max="14573" width="29.5" style="125" customWidth="1"/>
    <col min="14574" max="14574" width="23.625" style="125" customWidth="1"/>
    <col min="14575" max="14575" width="8" style="125" customWidth="1"/>
    <col min="14576" max="14576" width="9.125" style="125" customWidth="1"/>
    <col min="14577" max="14577" width="13.875" style="125" customWidth="1"/>
    <col min="14578" max="14578" width="13.5" style="125" customWidth="1"/>
    <col min="14579" max="14825" width="8.875" style="125"/>
    <col min="14826" max="14826" width="5" style="125" customWidth="1"/>
    <col min="14827" max="14827" width="33.375" style="125" customWidth="1"/>
    <col min="14828" max="14828" width="6.5" style="125" customWidth="1"/>
    <col min="14829" max="14829" width="29.5" style="125" customWidth="1"/>
    <col min="14830" max="14830" width="23.625" style="125" customWidth="1"/>
    <col min="14831" max="14831" width="8" style="125" customWidth="1"/>
    <col min="14832" max="14832" width="9.125" style="125" customWidth="1"/>
    <col min="14833" max="14833" width="13.875" style="125" customWidth="1"/>
    <col min="14834" max="14834" width="13.5" style="125" customWidth="1"/>
    <col min="14835" max="15081" width="8.875" style="125"/>
    <col min="15082" max="15082" width="5" style="125" customWidth="1"/>
    <col min="15083" max="15083" width="33.375" style="125" customWidth="1"/>
    <col min="15084" max="15084" width="6.5" style="125" customWidth="1"/>
    <col min="15085" max="15085" width="29.5" style="125" customWidth="1"/>
    <col min="15086" max="15086" width="23.625" style="125" customWidth="1"/>
    <col min="15087" max="15087" width="8" style="125" customWidth="1"/>
    <col min="15088" max="15088" width="9.125" style="125" customWidth="1"/>
    <col min="15089" max="15089" width="13.875" style="125" customWidth="1"/>
    <col min="15090" max="15090" width="13.5" style="125" customWidth="1"/>
    <col min="15091" max="15337" width="8.875" style="125"/>
    <col min="15338" max="15338" width="5" style="125" customWidth="1"/>
    <col min="15339" max="15339" width="33.375" style="125" customWidth="1"/>
    <col min="15340" max="15340" width="6.5" style="125" customWidth="1"/>
    <col min="15341" max="15341" width="29.5" style="125" customWidth="1"/>
    <col min="15342" max="15342" width="23.625" style="125" customWidth="1"/>
    <col min="15343" max="15343" width="8" style="125" customWidth="1"/>
    <col min="15344" max="15344" width="9.125" style="125" customWidth="1"/>
    <col min="15345" max="15345" width="13.875" style="125" customWidth="1"/>
    <col min="15346" max="15346" width="13.5" style="125" customWidth="1"/>
    <col min="15347" max="15593" width="8.875" style="125"/>
    <col min="15594" max="15594" width="5" style="125" customWidth="1"/>
    <col min="15595" max="15595" width="33.375" style="125" customWidth="1"/>
    <col min="15596" max="15596" width="6.5" style="125" customWidth="1"/>
    <col min="15597" max="15597" width="29.5" style="125" customWidth="1"/>
    <col min="15598" max="15598" width="23.625" style="125" customWidth="1"/>
    <col min="15599" max="15599" width="8" style="125" customWidth="1"/>
    <col min="15600" max="15600" width="9.125" style="125" customWidth="1"/>
    <col min="15601" max="15601" width="13.875" style="125" customWidth="1"/>
    <col min="15602" max="15602" width="13.5" style="125" customWidth="1"/>
    <col min="15603" max="15849" width="8.875" style="125"/>
    <col min="15850" max="15850" width="5" style="125" customWidth="1"/>
    <col min="15851" max="15851" width="33.375" style="125" customWidth="1"/>
    <col min="15852" max="15852" width="6.5" style="125" customWidth="1"/>
    <col min="15853" max="15853" width="29.5" style="125" customWidth="1"/>
    <col min="15854" max="15854" width="23.625" style="125" customWidth="1"/>
    <col min="15855" max="15855" width="8" style="125" customWidth="1"/>
    <col min="15856" max="15856" width="9.125" style="125" customWidth="1"/>
    <col min="15857" max="15857" width="13.875" style="125" customWidth="1"/>
    <col min="15858" max="15858" width="13.5" style="125" customWidth="1"/>
    <col min="15859" max="16384" width="8.875" style="125"/>
  </cols>
  <sheetData>
    <row r="1" spans="2:12" s="44" customFormat="1" ht="15">
      <c r="D1" s="45"/>
      <c r="E1" s="45"/>
      <c r="F1" s="45"/>
      <c r="G1" s="45"/>
      <c r="H1" s="45"/>
      <c r="I1" s="45"/>
      <c r="J1" s="45"/>
      <c r="K1" s="45"/>
      <c r="L1" s="46"/>
    </row>
    <row r="2" spans="2:12" s="44" customFormat="1" ht="23.1" customHeight="1">
      <c r="B2" s="47" t="s">
        <v>30</v>
      </c>
      <c r="C2" s="236" t="s">
        <v>158</v>
      </c>
      <c r="D2" s="237"/>
      <c r="E2" s="237"/>
      <c r="F2" s="237"/>
      <c r="G2" s="48"/>
      <c r="H2" s="48"/>
      <c r="I2" s="48"/>
      <c r="J2" s="48"/>
      <c r="K2" s="48"/>
      <c r="L2" s="48"/>
    </row>
    <row r="3" spans="2:12" s="44" customFormat="1">
      <c r="L3" s="49"/>
    </row>
    <row r="4" spans="2:12" s="118" customFormat="1" ht="2.1" customHeight="1">
      <c r="B4" s="114"/>
      <c r="C4" s="115"/>
      <c r="D4" s="116"/>
      <c r="E4" s="116"/>
      <c r="F4" s="115"/>
      <c r="G4" s="116"/>
      <c r="H4" s="116"/>
      <c r="I4" s="115"/>
      <c r="J4" s="115"/>
      <c r="K4" s="115"/>
      <c r="L4" s="117"/>
    </row>
    <row r="5" spans="2:12" s="118" customFormat="1" ht="20.100000000000001" customHeight="1">
      <c r="B5" s="119"/>
      <c r="C5" s="120" t="s">
        <v>10</v>
      </c>
      <c r="D5" s="238"/>
      <c r="E5" s="238"/>
      <c r="F5" s="238"/>
      <c r="G5" s="168" t="s">
        <v>11</v>
      </c>
      <c r="H5" s="223" t="s">
        <v>127</v>
      </c>
      <c r="I5" s="223"/>
      <c r="J5" s="223"/>
      <c r="K5" s="156"/>
      <c r="L5" s="121"/>
    </row>
    <row r="6" spans="2:12" s="118" customFormat="1" ht="20.100000000000001" customHeight="1">
      <c r="B6" s="119"/>
      <c r="C6" s="120" t="s">
        <v>12</v>
      </c>
      <c r="D6" s="239"/>
      <c r="E6" s="239"/>
      <c r="F6" s="239"/>
      <c r="G6" s="152" t="s">
        <v>76</v>
      </c>
      <c r="H6" s="170" t="s">
        <v>157</v>
      </c>
      <c r="I6" s="170"/>
      <c r="J6" s="170"/>
      <c r="K6" s="169"/>
      <c r="L6" s="122"/>
    </row>
    <row r="7" spans="2:12" ht="20.100000000000001" customHeight="1">
      <c r="B7" s="123" t="s">
        <v>18</v>
      </c>
      <c r="C7" s="241" t="s">
        <v>72</v>
      </c>
      <c r="D7" s="242"/>
      <c r="E7" s="242"/>
      <c r="F7" s="242"/>
      <c r="G7" s="242"/>
      <c r="H7" s="242"/>
      <c r="I7" s="242"/>
      <c r="J7" s="242"/>
      <c r="K7" s="243"/>
      <c r="L7" s="124" t="s">
        <v>17</v>
      </c>
    </row>
    <row r="8" spans="2:12" ht="20.100000000000001" customHeight="1">
      <c r="B8" s="126">
        <v>1</v>
      </c>
      <c r="C8" s="244" t="s">
        <v>73</v>
      </c>
      <c r="D8" s="244"/>
      <c r="E8" s="244"/>
      <c r="F8" s="244"/>
      <c r="G8" s="244"/>
      <c r="H8" s="244"/>
      <c r="I8" s="244"/>
      <c r="J8" s="244"/>
      <c r="K8" s="244"/>
    </row>
    <row r="9" spans="2:12" ht="20.100000000000001" customHeight="1">
      <c r="B9" s="126">
        <v>2</v>
      </c>
      <c r="C9" s="244" t="s">
        <v>74</v>
      </c>
      <c r="D9" s="244"/>
      <c r="E9" s="244"/>
      <c r="F9" s="244"/>
      <c r="G9" s="244"/>
      <c r="H9" s="244"/>
      <c r="I9" s="244"/>
      <c r="J9" s="244"/>
      <c r="K9" s="244"/>
      <c r="L9" s="127"/>
    </row>
    <row r="10" spans="2:12" ht="20.100000000000001" customHeight="1">
      <c r="B10" s="123" t="s">
        <v>19</v>
      </c>
      <c r="C10" s="241" t="s">
        <v>46</v>
      </c>
      <c r="D10" s="242"/>
      <c r="E10" s="242"/>
      <c r="F10" s="242"/>
      <c r="G10" s="242"/>
      <c r="H10" s="242"/>
      <c r="I10" s="242"/>
      <c r="J10" s="242"/>
      <c r="K10" s="243"/>
      <c r="L10" s="128">
        <f>SUM(L12:L16)</f>
        <v>0</v>
      </c>
    </row>
    <row r="11" spans="2:12" s="131" customFormat="1">
      <c r="B11" s="129"/>
      <c r="C11" s="129" t="s">
        <v>23</v>
      </c>
      <c r="D11" s="129" t="s">
        <v>22</v>
      </c>
      <c r="E11" s="129" t="s">
        <v>31</v>
      </c>
      <c r="F11" s="129" t="s">
        <v>14</v>
      </c>
      <c r="G11" s="129" t="s">
        <v>29</v>
      </c>
      <c r="H11" s="129" t="s">
        <v>15</v>
      </c>
      <c r="I11" s="130" t="s">
        <v>16</v>
      </c>
      <c r="J11" s="129" t="s">
        <v>8</v>
      </c>
      <c r="K11" s="129" t="s">
        <v>24</v>
      </c>
      <c r="L11" s="129" t="s">
        <v>17</v>
      </c>
    </row>
    <row r="12" spans="2:12" ht="38.25">
      <c r="B12" s="126">
        <v>1</v>
      </c>
      <c r="C12" s="183" t="s">
        <v>128</v>
      </c>
      <c r="D12" s="106">
        <v>0.2</v>
      </c>
      <c r="E12" s="198" t="s">
        <v>132</v>
      </c>
      <c r="F12" s="35" t="s">
        <v>133</v>
      </c>
      <c r="G12" s="107" t="s">
        <v>134</v>
      </c>
      <c r="H12" s="108" t="s">
        <v>135</v>
      </c>
      <c r="I12" s="38">
        <v>4.5</v>
      </c>
      <c r="J12" s="33"/>
      <c r="K12" s="106">
        <f>IF(AND(J12&lt;&gt;"",J12&gt;=I12),J12/I12*100%,0%)</f>
        <v>0</v>
      </c>
      <c r="L12" s="34">
        <f>K12*D12</f>
        <v>0</v>
      </c>
    </row>
    <row r="13" spans="2:12" ht="38.25">
      <c r="B13" s="126">
        <v>2</v>
      </c>
      <c r="C13" s="183" t="s">
        <v>150</v>
      </c>
      <c r="D13" s="106">
        <v>0.2</v>
      </c>
      <c r="E13" s="198" t="s">
        <v>154</v>
      </c>
      <c r="F13" s="199" t="s">
        <v>155</v>
      </c>
      <c r="G13" s="107" t="s">
        <v>134</v>
      </c>
      <c r="H13" s="108" t="s">
        <v>135</v>
      </c>
      <c r="I13" s="109">
        <v>3.9</v>
      </c>
      <c r="J13" s="34"/>
      <c r="K13" s="106">
        <f>IF(AND(J13&lt;&gt;"",J13&gt;=I13),J13/I13*100%,0%)</f>
        <v>0</v>
      </c>
      <c r="L13" s="36">
        <f>K13*D13</f>
        <v>0</v>
      </c>
    </row>
    <row r="14" spans="2:12" ht="38.25">
      <c r="B14" s="126">
        <v>3</v>
      </c>
      <c r="C14" s="183" t="s">
        <v>160</v>
      </c>
      <c r="D14" s="106">
        <v>0.2</v>
      </c>
      <c r="E14" s="198" t="s">
        <v>136</v>
      </c>
      <c r="F14" s="35" t="s">
        <v>79</v>
      </c>
      <c r="G14" s="107" t="s">
        <v>103</v>
      </c>
      <c r="H14" s="108" t="s">
        <v>81</v>
      </c>
      <c r="I14" s="36">
        <v>0.1</v>
      </c>
      <c r="J14" s="163"/>
      <c r="K14" s="106">
        <f>IF(AND(J14&lt;&gt;"",J14&gt;=I14),100%,0%)</f>
        <v>0</v>
      </c>
      <c r="L14" s="36">
        <f>K14*D14</f>
        <v>0</v>
      </c>
    </row>
    <row r="15" spans="2:12" ht="38.25">
      <c r="B15" s="126">
        <v>4</v>
      </c>
      <c r="C15" s="183" t="s">
        <v>102</v>
      </c>
      <c r="D15" s="106">
        <v>0.2</v>
      </c>
      <c r="E15" s="200" t="s">
        <v>137</v>
      </c>
      <c r="F15" s="35" t="s">
        <v>80</v>
      </c>
      <c r="G15" s="107" t="s">
        <v>104</v>
      </c>
      <c r="H15" s="108" t="s">
        <v>83</v>
      </c>
      <c r="I15" s="111">
        <v>45199</v>
      </c>
      <c r="J15" s="34"/>
      <c r="K15" s="106">
        <f>IF(AND(J15&lt;&gt;"",J15&lt;=I15),100%,0%)</f>
        <v>0</v>
      </c>
      <c r="L15" s="36">
        <f>K15*D15</f>
        <v>0</v>
      </c>
    </row>
    <row r="16" spans="2:12" ht="38.25">
      <c r="B16" s="126">
        <v>5</v>
      </c>
      <c r="C16" s="183" t="s">
        <v>161</v>
      </c>
      <c r="D16" s="106">
        <v>0.2</v>
      </c>
      <c r="E16" s="200" t="s">
        <v>162</v>
      </c>
      <c r="F16" s="35" t="s">
        <v>138</v>
      </c>
      <c r="G16" s="110" t="s">
        <v>105</v>
      </c>
      <c r="H16" s="108" t="s">
        <v>82</v>
      </c>
      <c r="I16" s="38">
        <v>6</v>
      </c>
      <c r="J16" s="108"/>
      <c r="K16" s="106">
        <f t="shared" ref="K16" si="0">IF(AND(J16&lt;&gt;"",J16&gt;=I16),100%,0%)</f>
        <v>0</v>
      </c>
      <c r="L16" s="36">
        <f>K16*D16</f>
        <v>0</v>
      </c>
    </row>
    <row r="17" spans="2:12" s="50" customFormat="1" ht="20.100000000000001" customHeight="1">
      <c r="B17" s="132" t="s">
        <v>32</v>
      </c>
      <c r="C17" s="133" t="s">
        <v>75</v>
      </c>
      <c r="D17" s="134"/>
      <c r="E17" s="135"/>
      <c r="F17" s="136"/>
      <c r="G17" s="135"/>
      <c r="H17" s="245"/>
      <c r="I17" s="245"/>
      <c r="J17" s="137"/>
      <c r="K17" s="132"/>
      <c r="L17" s="69">
        <f>SUM(L19:L23)</f>
        <v>0</v>
      </c>
    </row>
    <row r="18" spans="2:12" s="51" customFormat="1" ht="20.100000000000001" customHeight="1">
      <c r="B18" s="138"/>
      <c r="C18" s="246" t="s">
        <v>6</v>
      </c>
      <c r="D18" s="246"/>
      <c r="E18" s="246"/>
      <c r="F18" s="246"/>
      <c r="G18" s="138" t="s">
        <v>49</v>
      </c>
      <c r="H18" s="138" t="s">
        <v>69</v>
      </c>
      <c r="I18" s="139" t="s">
        <v>50</v>
      </c>
      <c r="J18" s="138" t="s">
        <v>33</v>
      </c>
      <c r="K18" s="138" t="s">
        <v>1</v>
      </c>
      <c r="L18" s="138" t="s">
        <v>17</v>
      </c>
    </row>
    <row r="19" spans="2:12" s="52" customFormat="1" ht="20.100000000000001" customHeight="1">
      <c r="B19" s="140">
        <v>1</v>
      </c>
      <c r="C19" s="247"/>
      <c r="D19" s="248"/>
      <c r="E19" s="248"/>
      <c r="F19" s="249"/>
      <c r="G19" s="34">
        <v>0.1</v>
      </c>
      <c r="H19" s="36">
        <v>0.15</v>
      </c>
      <c r="I19" s="34">
        <v>0.2</v>
      </c>
      <c r="J19" s="141"/>
      <c r="K19" s="141"/>
      <c r="L19" s="36"/>
    </row>
    <row r="20" spans="2:12" s="52" customFormat="1" ht="20.100000000000001" customHeight="1">
      <c r="B20" s="140">
        <f t="shared" ref="B20:B23" si="1">B19+1</f>
        <v>2</v>
      </c>
      <c r="C20" s="247"/>
      <c r="D20" s="248"/>
      <c r="E20" s="248"/>
      <c r="F20" s="249"/>
      <c r="G20" s="34">
        <v>0.1</v>
      </c>
      <c r="H20" s="36">
        <v>0.15</v>
      </c>
      <c r="I20" s="34">
        <v>0.2</v>
      </c>
      <c r="J20" s="141"/>
      <c r="K20" s="141"/>
      <c r="L20" s="36"/>
    </row>
    <row r="21" spans="2:12" s="52" customFormat="1" ht="20.100000000000001" customHeight="1">
      <c r="B21" s="140">
        <f t="shared" si="1"/>
        <v>3</v>
      </c>
      <c r="C21" s="247"/>
      <c r="D21" s="248"/>
      <c r="E21" s="248"/>
      <c r="F21" s="249"/>
      <c r="G21" s="34">
        <v>0.1</v>
      </c>
      <c r="H21" s="36">
        <v>0.15</v>
      </c>
      <c r="I21" s="34">
        <v>0.2</v>
      </c>
      <c r="J21" s="141"/>
      <c r="K21" s="141"/>
      <c r="L21" s="36"/>
    </row>
    <row r="22" spans="2:12" s="52" customFormat="1" ht="20.100000000000001" customHeight="1">
      <c r="B22" s="140">
        <f t="shared" si="1"/>
        <v>4</v>
      </c>
      <c r="C22" s="247"/>
      <c r="D22" s="248"/>
      <c r="E22" s="248"/>
      <c r="F22" s="249"/>
      <c r="G22" s="34">
        <v>0.1</v>
      </c>
      <c r="H22" s="36">
        <v>0.15</v>
      </c>
      <c r="I22" s="34">
        <v>0.2</v>
      </c>
      <c r="J22" s="141"/>
      <c r="K22" s="141"/>
      <c r="L22" s="36"/>
    </row>
    <row r="23" spans="2:12" s="52" customFormat="1" ht="20.100000000000001" customHeight="1">
      <c r="B23" s="140">
        <f t="shared" si="1"/>
        <v>5</v>
      </c>
      <c r="C23" s="247"/>
      <c r="D23" s="248"/>
      <c r="E23" s="248"/>
      <c r="F23" s="249"/>
      <c r="G23" s="34">
        <v>0.1</v>
      </c>
      <c r="H23" s="36">
        <v>0.15</v>
      </c>
      <c r="I23" s="34">
        <v>0.2</v>
      </c>
      <c r="J23" s="141"/>
      <c r="K23" s="141"/>
      <c r="L23" s="36"/>
    </row>
    <row r="24" spans="2:12" ht="20.100000000000001" customHeight="1">
      <c r="B24" s="123" t="s">
        <v>34</v>
      </c>
      <c r="C24" s="240" t="s">
        <v>35</v>
      </c>
      <c r="D24" s="240"/>
      <c r="E24" s="240"/>
      <c r="F24" s="240"/>
      <c r="G24" s="240"/>
      <c r="H24" s="240"/>
      <c r="I24" s="240"/>
      <c r="J24" s="240"/>
      <c r="K24" s="240"/>
      <c r="L24" s="69">
        <f>SUM(I26:I29)</f>
        <v>0</v>
      </c>
    </row>
    <row r="25" spans="2:12" s="131" customFormat="1" ht="20.100000000000001" customHeight="1">
      <c r="B25" s="129"/>
      <c r="C25" s="250" t="s">
        <v>6</v>
      </c>
      <c r="D25" s="250"/>
      <c r="E25" s="250"/>
      <c r="F25" s="250"/>
      <c r="G25" s="142" t="s">
        <v>36</v>
      </c>
      <c r="H25" s="142" t="s">
        <v>22</v>
      </c>
      <c r="I25" s="142" t="s">
        <v>17</v>
      </c>
      <c r="J25" s="251" t="s">
        <v>37</v>
      </c>
      <c r="K25" s="251"/>
      <c r="L25" s="251"/>
    </row>
    <row r="26" spans="2:12" s="146" customFormat="1" ht="20.100000000000001" customHeight="1">
      <c r="B26" s="126">
        <v>1</v>
      </c>
      <c r="C26" s="252" t="s">
        <v>116</v>
      </c>
      <c r="D26" s="252"/>
      <c r="E26" s="252"/>
      <c r="F26" s="252"/>
      <c r="G26" s="143">
        <f>L8</f>
        <v>0</v>
      </c>
      <c r="H26" s="144">
        <v>0.1</v>
      </c>
      <c r="I26" s="145">
        <f>G26*H26</f>
        <v>0</v>
      </c>
      <c r="J26" s="253"/>
      <c r="K26" s="254"/>
      <c r="L26" s="254"/>
    </row>
    <row r="27" spans="2:12" s="146" customFormat="1" ht="20.100000000000001" customHeight="1">
      <c r="B27" s="126">
        <v>2</v>
      </c>
      <c r="C27" s="252" t="s">
        <v>117</v>
      </c>
      <c r="D27" s="252"/>
      <c r="E27" s="252"/>
      <c r="F27" s="252"/>
      <c r="G27" s="143">
        <f>L9</f>
        <v>0</v>
      </c>
      <c r="H27" s="144">
        <v>0.2</v>
      </c>
      <c r="I27" s="145">
        <f>G27*H27</f>
        <v>0</v>
      </c>
      <c r="J27" s="253"/>
      <c r="K27" s="254"/>
      <c r="L27" s="254"/>
    </row>
    <row r="28" spans="2:12" s="146" customFormat="1" ht="20.100000000000001" customHeight="1">
      <c r="B28" s="126">
        <v>3</v>
      </c>
      <c r="C28" s="252" t="s">
        <v>118</v>
      </c>
      <c r="D28" s="252"/>
      <c r="E28" s="252"/>
      <c r="F28" s="252"/>
      <c r="G28" s="143">
        <f>L10</f>
        <v>0</v>
      </c>
      <c r="H28" s="144">
        <v>0.6</v>
      </c>
      <c r="I28" s="145">
        <f>G28*H28</f>
        <v>0</v>
      </c>
      <c r="J28" s="253"/>
      <c r="K28" s="254"/>
      <c r="L28" s="254"/>
    </row>
    <row r="29" spans="2:12" s="146" customFormat="1" ht="20.100000000000001" customHeight="1">
      <c r="B29" s="126">
        <v>4</v>
      </c>
      <c r="C29" s="252" t="s">
        <v>119</v>
      </c>
      <c r="D29" s="252"/>
      <c r="E29" s="252"/>
      <c r="F29" s="252"/>
      <c r="G29" s="143">
        <f>L17</f>
        <v>0</v>
      </c>
      <c r="H29" s="144">
        <v>0.1</v>
      </c>
      <c r="I29" s="145">
        <f>G29*H29</f>
        <v>0</v>
      </c>
      <c r="J29" s="254"/>
      <c r="K29" s="254"/>
      <c r="L29" s="254"/>
    </row>
    <row r="30" spans="2:12" ht="20.100000000000001" customHeight="1">
      <c r="B30" s="123" t="s">
        <v>38</v>
      </c>
      <c r="C30" s="241" t="s">
        <v>39</v>
      </c>
      <c r="D30" s="242"/>
      <c r="E30" s="242"/>
      <c r="F30" s="243"/>
      <c r="G30" s="258"/>
      <c r="H30" s="259"/>
      <c r="I30" s="259"/>
      <c r="J30" s="259"/>
      <c r="K30" s="259"/>
      <c r="L30" s="260"/>
    </row>
    <row r="31" spans="2:12" ht="57.95" customHeight="1">
      <c r="B31" s="147">
        <v>1</v>
      </c>
      <c r="C31" s="255" t="s">
        <v>40</v>
      </c>
      <c r="D31" s="255"/>
      <c r="E31" s="255"/>
      <c r="F31" s="255"/>
      <c r="G31" s="261" t="s">
        <v>41</v>
      </c>
      <c r="H31" s="261"/>
      <c r="I31" s="262" t="s">
        <v>42</v>
      </c>
      <c r="J31" s="262"/>
      <c r="K31" s="262" t="s">
        <v>43</v>
      </c>
      <c r="L31" s="262"/>
    </row>
    <row r="32" spans="2:12" ht="60.95" customHeight="1">
      <c r="B32" s="147">
        <v>2</v>
      </c>
      <c r="C32" s="255" t="s">
        <v>44</v>
      </c>
      <c r="D32" s="255"/>
      <c r="E32" s="255"/>
      <c r="F32" s="255"/>
      <c r="G32" s="256" t="s">
        <v>45</v>
      </c>
      <c r="H32" s="257"/>
      <c r="I32" s="257"/>
      <c r="J32" s="257"/>
      <c r="K32" s="257"/>
      <c r="L32" s="257"/>
    </row>
    <row r="33" spans="2:12">
      <c r="B33" s="148"/>
      <c r="C33" s="148"/>
      <c r="D33" s="148"/>
      <c r="E33" s="148"/>
      <c r="F33" s="149"/>
      <c r="G33" s="148"/>
      <c r="H33" s="148"/>
      <c r="I33" s="148"/>
      <c r="J33" s="148"/>
      <c r="K33" s="148"/>
      <c r="L33" s="149"/>
    </row>
    <row r="34" spans="2:12" s="152" customFormat="1">
      <c r="B34" s="150" t="s">
        <v>47</v>
      </c>
      <c r="C34" s="150"/>
      <c r="D34" s="150"/>
      <c r="E34" s="150"/>
      <c r="F34" s="150"/>
      <c r="G34" s="150"/>
      <c r="H34" s="151"/>
    </row>
    <row r="35" spans="2:12">
      <c r="B35" s="148"/>
      <c r="C35" s="151" t="s">
        <v>68</v>
      </c>
      <c r="D35" s="150"/>
      <c r="E35" s="153"/>
      <c r="F35" s="151" t="s">
        <v>26</v>
      </c>
      <c r="G35" s="150"/>
      <c r="H35" s="150"/>
      <c r="I35" s="150"/>
      <c r="J35" s="151" t="s">
        <v>27</v>
      </c>
      <c r="L35" s="125"/>
    </row>
    <row r="36" spans="2:12">
      <c r="B36" s="148"/>
      <c r="C36" s="149"/>
      <c r="D36" s="148"/>
      <c r="E36" s="154"/>
      <c r="F36" s="149"/>
      <c r="G36" s="148"/>
      <c r="H36" s="148"/>
      <c r="I36" s="148"/>
      <c r="J36" s="148"/>
      <c r="L36" s="125"/>
    </row>
    <row r="37" spans="2:12">
      <c r="B37" s="148"/>
      <c r="C37" s="149"/>
      <c r="D37" s="148"/>
      <c r="E37" s="154"/>
      <c r="F37" s="148"/>
      <c r="G37" s="148"/>
      <c r="H37" s="148"/>
      <c r="I37" s="148"/>
      <c r="J37" s="148"/>
      <c r="L37" s="125"/>
    </row>
    <row r="38" spans="2:12">
      <c r="B38" s="148"/>
      <c r="C38" s="149"/>
      <c r="D38" s="148"/>
      <c r="E38" s="154"/>
      <c r="F38" s="148"/>
      <c r="G38" s="148"/>
      <c r="H38" s="148"/>
      <c r="I38" s="148"/>
      <c r="J38" s="148"/>
      <c r="L38" s="125"/>
    </row>
    <row r="39" spans="2:12">
      <c r="B39" s="148"/>
      <c r="C39" s="149"/>
      <c r="D39" s="148"/>
      <c r="E39" s="154"/>
      <c r="F39" s="148"/>
      <c r="G39" s="148"/>
      <c r="H39" s="148"/>
      <c r="I39" s="148"/>
      <c r="J39" s="148"/>
      <c r="L39" s="125"/>
    </row>
    <row r="40" spans="2:12">
      <c r="B40" s="148"/>
      <c r="C40" s="149"/>
      <c r="D40" s="148"/>
      <c r="E40" s="154"/>
      <c r="F40" s="148"/>
      <c r="G40" s="148"/>
      <c r="H40" s="148"/>
      <c r="I40" s="148"/>
      <c r="J40" s="148"/>
      <c r="L40" s="125"/>
    </row>
    <row r="41" spans="2:12">
      <c r="B41" s="148"/>
      <c r="C41" s="149"/>
      <c r="D41" s="148"/>
      <c r="E41" s="154"/>
      <c r="F41" s="148"/>
      <c r="G41" s="148"/>
      <c r="H41" s="148"/>
      <c r="I41" s="148"/>
      <c r="J41" s="148"/>
      <c r="L41" s="125"/>
    </row>
    <row r="42" spans="2:12">
      <c r="B42" s="148"/>
      <c r="C42" s="149" t="s">
        <v>21</v>
      </c>
      <c r="D42" s="148"/>
      <c r="E42" s="149"/>
      <c r="F42" s="149" t="s">
        <v>21</v>
      </c>
      <c r="G42" s="148"/>
      <c r="H42" s="148"/>
      <c r="I42" s="148"/>
      <c r="J42" s="149" t="s">
        <v>21</v>
      </c>
      <c r="L42" s="125"/>
    </row>
    <row r="43" spans="2:12">
      <c r="B43" s="148"/>
      <c r="C43" s="149"/>
      <c r="D43" s="148"/>
      <c r="E43" s="149"/>
      <c r="F43" s="149"/>
      <c r="G43" s="148"/>
      <c r="H43" s="148"/>
      <c r="I43" s="148"/>
      <c r="J43" s="149"/>
      <c r="L43" s="125"/>
    </row>
    <row r="44" spans="2:12">
      <c r="B44" s="150" t="s">
        <v>48</v>
      </c>
      <c r="C44" s="150"/>
      <c r="D44" s="150"/>
      <c r="E44" s="151"/>
      <c r="F44" s="152"/>
      <c r="G44" s="150"/>
      <c r="H44" s="150"/>
      <c r="I44" s="151"/>
      <c r="J44" s="154"/>
      <c r="L44" s="125"/>
    </row>
    <row r="45" spans="2:12" ht="14.1" customHeight="1">
      <c r="C45" s="151" t="s">
        <v>68</v>
      </c>
      <c r="D45" s="155"/>
      <c r="E45" s="153"/>
      <c r="F45" s="151" t="s">
        <v>26</v>
      </c>
      <c r="G45" s="152"/>
      <c r="H45" s="150"/>
      <c r="I45" s="150"/>
      <c r="J45" s="151" t="s">
        <v>27</v>
      </c>
      <c r="L45" s="125"/>
    </row>
    <row r="46" spans="2:12">
      <c r="C46" s="149"/>
      <c r="D46" s="148"/>
      <c r="E46" s="154"/>
      <c r="G46" s="148"/>
      <c r="H46" s="148"/>
      <c r="I46" s="148"/>
      <c r="J46" s="149"/>
      <c r="L46" s="125"/>
    </row>
    <row r="47" spans="2:12">
      <c r="C47" s="149"/>
      <c r="D47" s="148"/>
      <c r="E47" s="154"/>
      <c r="G47" s="148"/>
      <c r="H47" s="148"/>
      <c r="I47" s="149"/>
      <c r="J47" s="149"/>
      <c r="L47" s="125"/>
    </row>
    <row r="48" spans="2:12">
      <c r="C48" s="149"/>
      <c r="D48" s="148"/>
      <c r="E48" s="154"/>
      <c r="G48" s="148"/>
      <c r="H48" s="148"/>
      <c r="I48" s="149"/>
      <c r="J48" s="149"/>
      <c r="L48" s="125"/>
    </row>
    <row r="49" spans="3:12">
      <c r="C49" s="149"/>
      <c r="D49" s="148"/>
      <c r="E49" s="154"/>
      <c r="G49" s="148"/>
      <c r="H49" s="148"/>
      <c r="I49" s="149"/>
      <c r="J49" s="149"/>
      <c r="L49" s="125"/>
    </row>
    <row r="50" spans="3:12">
      <c r="C50" s="149"/>
      <c r="D50" s="148"/>
      <c r="E50" s="154"/>
      <c r="G50" s="148"/>
      <c r="H50" s="148"/>
      <c r="I50" s="149"/>
      <c r="J50" s="149"/>
      <c r="L50" s="125"/>
    </row>
    <row r="51" spans="3:12">
      <c r="C51" s="149"/>
      <c r="D51" s="148"/>
      <c r="E51" s="154"/>
      <c r="G51" s="148"/>
      <c r="H51" s="148"/>
      <c r="I51" s="149"/>
      <c r="J51" s="149"/>
      <c r="L51" s="125"/>
    </row>
    <row r="52" spans="3:12">
      <c r="C52" s="149" t="s">
        <v>21</v>
      </c>
      <c r="D52" s="149"/>
      <c r="E52" s="149"/>
      <c r="F52" s="149" t="s">
        <v>21</v>
      </c>
      <c r="G52" s="154"/>
      <c r="H52" s="148"/>
      <c r="I52" s="148"/>
      <c r="J52" s="149" t="s">
        <v>21</v>
      </c>
      <c r="L52" s="125"/>
    </row>
  </sheetData>
  <mergeCells count="31">
    <mergeCell ref="C32:F32"/>
    <mergeCell ref="G32:L32"/>
    <mergeCell ref="C30:F30"/>
    <mergeCell ref="G30:L30"/>
    <mergeCell ref="C31:F31"/>
    <mergeCell ref="G31:H31"/>
    <mergeCell ref="I31:J31"/>
    <mergeCell ref="K31:L31"/>
    <mergeCell ref="C25:F25"/>
    <mergeCell ref="J25:L25"/>
    <mergeCell ref="C26:F26"/>
    <mergeCell ref="J26:L29"/>
    <mergeCell ref="C27:F27"/>
    <mergeCell ref="C28:F28"/>
    <mergeCell ref="C29:F29"/>
    <mergeCell ref="C2:F2"/>
    <mergeCell ref="D5:F5"/>
    <mergeCell ref="D6:F6"/>
    <mergeCell ref="C24:K24"/>
    <mergeCell ref="C7:K7"/>
    <mergeCell ref="C8:K8"/>
    <mergeCell ref="C9:K9"/>
    <mergeCell ref="C10:K10"/>
    <mergeCell ref="H17:I17"/>
    <mergeCell ref="C18:F18"/>
    <mergeCell ref="C19:F19"/>
    <mergeCell ref="C20:F20"/>
    <mergeCell ref="C21:F21"/>
    <mergeCell ref="C22:F22"/>
    <mergeCell ref="C23:F23"/>
    <mergeCell ref="H5:J5"/>
  </mergeCells>
  <hyperlinks>
    <hyperlink ref="B2" location="'MỤC LỤC'!A1" display="A7.9" xr:uid="{1F19F541-F61D-3142-8CE5-2A26EF8E0EA0}"/>
  </hyperlinks>
  <printOptions horizontalCentered="1"/>
  <pageMargins left="0" right="0" top="0" bottom="0" header="0.3" footer="0.3"/>
  <pageSetup paperSize="9" scale="63" orientation="portrait"/>
  <headerFooter differentOddEven="1"/>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A7.8.Form Cá Nhân - Quý</vt:lpstr>
      <vt:lpstr>Chức danh công việc</vt:lpstr>
      <vt:lpstr>A7.4.Muc tieu NV</vt:lpstr>
      <vt:lpstr>A7.4.Muc tieu NV (2)</vt:lpstr>
      <vt:lpstr>A7.9 Form Cá Nhân - Năm</vt:lpstr>
      <vt:lpstr>'A7.4.Muc tieu NV'!Print_Area</vt:lpstr>
      <vt:lpstr>'A7.4.Muc tieu NV (2)'!Print_Area</vt:lpstr>
      <vt:lpstr>'A7.8.Form Cá Nhân - Quý'!Print_Area</vt:lpstr>
      <vt:lpstr>'A7.9 Form Cá Nhân - Năm'!Print_Area</vt:lpstr>
      <vt:lpstr>'Chức danh công việc'!Print_Area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Nguyen Vo Thanh Phuc</cp:lastModifiedBy>
  <cp:lastPrinted>2023-04-21T09:03:58Z</cp:lastPrinted>
  <dcterms:created xsi:type="dcterms:W3CDTF">2020-07-25T09:56:07Z</dcterms:created>
  <dcterms:modified xsi:type="dcterms:W3CDTF">2023-12-06T08:39:38Z</dcterms:modified>
</cp:coreProperties>
</file>