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ignet/Desktop/"/>
    </mc:Choice>
  </mc:AlternateContent>
  <xr:revisionPtr revIDLastSave="0" documentId="8_{BFACE7A8-638C-8043-939E-FA9C8C76A45D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Sheet2" sheetId="4" r:id="rId1"/>
    <sheet name="Nils Baker data" sheetId="1" r:id="rId2"/>
    <sheet name="Sheet1" sheetId="3" r:id="rId3"/>
    <sheet name="Sheet3" sheetId="5" r:id="rId4"/>
    <sheet name="Sheet4" sheetId="6" r:id="rId5"/>
    <sheet name="Sheet5" sheetId="7" r:id="rId6"/>
    <sheet name="T tests" sheetId="2" r:id="rId7"/>
  </sheets>
  <definedNames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'Nils Baker data'!$L$22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D56" i="1" l="1"/>
  <c r="D57" i="1"/>
  <c r="D2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3" i="1"/>
  <c r="D75" i="1"/>
  <c r="D4" i="1"/>
  <c r="D76" i="1"/>
  <c r="D77" i="1"/>
  <c r="D78" i="1"/>
  <c r="D5" i="1"/>
  <c r="D79" i="1"/>
  <c r="D6" i="1"/>
  <c r="D80" i="1"/>
  <c r="D81" i="1"/>
  <c r="D82" i="1"/>
  <c r="D83" i="1"/>
  <c r="D84" i="1"/>
  <c r="D85" i="1"/>
  <c r="D86" i="1"/>
  <c r="D87" i="1"/>
  <c r="D7" i="1"/>
  <c r="D8" i="1"/>
  <c r="D9" i="1"/>
  <c r="D10" i="1"/>
  <c r="D88" i="1"/>
  <c r="D11" i="1"/>
  <c r="D89" i="1"/>
  <c r="D12" i="1"/>
  <c r="D90" i="1"/>
  <c r="D91" i="1"/>
  <c r="D13" i="1"/>
  <c r="D92" i="1"/>
  <c r="D93" i="1"/>
  <c r="D94" i="1"/>
  <c r="D14" i="1"/>
  <c r="D15" i="1"/>
  <c r="D95" i="1"/>
  <c r="D16" i="1"/>
  <c r="D17" i="1"/>
  <c r="D18" i="1"/>
  <c r="D96" i="1"/>
  <c r="D97" i="1"/>
  <c r="D98" i="1"/>
  <c r="D99" i="1"/>
  <c r="D100" i="1"/>
  <c r="D101" i="1"/>
  <c r="D19" i="1"/>
  <c r="D20" i="1"/>
  <c r="D21" i="1"/>
  <c r="D22" i="1"/>
  <c r="D23" i="1"/>
  <c r="D24" i="1"/>
  <c r="D25" i="1"/>
  <c r="D26" i="1"/>
  <c r="D27" i="1"/>
  <c r="D28" i="1"/>
  <c r="D102" i="1"/>
  <c r="D29" i="1"/>
  <c r="D30" i="1"/>
  <c r="D103" i="1"/>
  <c r="D31" i="1"/>
  <c r="D32" i="1"/>
  <c r="D33" i="1"/>
  <c r="D34" i="1"/>
  <c r="D35" i="1"/>
  <c r="D104" i="1"/>
  <c r="D36" i="1"/>
  <c r="D37" i="1"/>
  <c r="D38" i="1"/>
  <c r="D39" i="1"/>
  <c r="D40" i="1"/>
  <c r="D41" i="1"/>
  <c r="D105" i="1"/>
  <c r="D42" i="1"/>
  <c r="D43" i="1"/>
  <c r="D44" i="1"/>
  <c r="D106" i="1"/>
  <c r="D45" i="1"/>
  <c r="D107" i="1"/>
  <c r="D108" i="1"/>
  <c r="D46" i="1"/>
  <c r="D109" i="1"/>
  <c r="D47" i="1"/>
  <c r="D48" i="1"/>
  <c r="D110" i="1"/>
  <c r="D111" i="1"/>
  <c r="D112" i="1"/>
  <c r="D113" i="1"/>
  <c r="D114" i="1"/>
  <c r="D115" i="1"/>
  <c r="D116" i="1"/>
  <c r="D49" i="1"/>
  <c r="D117" i="1"/>
  <c r="D118" i="1"/>
  <c r="D50" i="1"/>
  <c r="D51" i="1"/>
  <c r="D119" i="1"/>
  <c r="D52" i="1"/>
  <c r="D53" i="1"/>
  <c r="D120" i="1"/>
  <c r="D121" i="1"/>
  <c r="D54" i="1"/>
  <c r="D55" i="1"/>
</calcChain>
</file>

<file path=xl/sharedStrings.xml><?xml version="1.0" encoding="utf-8"?>
<sst xmlns="http://schemas.openxmlformats.org/spreadsheetml/2006/main" count="334" uniqueCount="47">
  <si>
    <t>Total Households in Area</t>
  </si>
  <si>
    <t>Inside/Outside Footprint</t>
  </si>
  <si>
    <t>Outside</t>
  </si>
  <si>
    <t>Inside</t>
  </si>
  <si>
    <t>ID</t>
  </si>
  <si>
    <t>Households with Account</t>
  </si>
  <si>
    <t>Data source: Company documents.</t>
  </si>
  <si>
    <t>Household with account/total hosehold in area</t>
  </si>
  <si>
    <t>Footprint</t>
  </si>
  <si>
    <t>t-Test: Two-Sample Assuming Equal Variances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</si>
  <si>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</si>
  <si>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</si>
  <si>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</si>
  <si>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</si>
  <si>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</si>
  <si>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</si>
  <si>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</si>
  <si>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</si>
  <si>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</si>
  <si>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</si>
  <si>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</si>
  <si>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SUMMARY OUTPUT</t>
  </si>
  <si>
    <t>Regression Statistics</t>
  </si>
  <si>
    <t>Multiple R</t>
  </si>
  <si>
    <t>R Square</t>
  </si>
  <si>
    <t>Adjusted R Square</t>
  </si>
  <si>
    <t>Standard Error</t>
  </si>
  <si>
    <t>ANOVA</t>
  </si>
  <si>
    <t>Regression</t>
  </si>
  <si>
    <t>Residual</t>
  </si>
  <si>
    <t>Total</t>
  </si>
  <si>
    <t>Intercept</t>
  </si>
  <si>
    <t>SS</t>
  </si>
  <si>
    <t>MS</t>
  </si>
  <si>
    <t>F</t>
  </si>
  <si>
    <t>Significance F</t>
  </si>
  <si>
    <t>Coefficients</t>
  </si>
  <si>
    <t>P-value</t>
  </si>
  <si>
    <t>Lower 95%</t>
  </si>
  <si>
    <t>Upper 95%</t>
  </si>
  <si>
    <t>Lower 95.0%</t>
  </si>
  <si>
    <t>Upper 95.0%</t>
  </si>
  <si>
    <t>correlation</t>
  </si>
  <si>
    <t>t-Test: Two-Sample Assuming Unequal Variances</t>
  </si>
  <si>
    <t>Variable 1</t>
  </si>
  <si>
    <t>Variable 2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</si>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</sst>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"/>
    <numFmt numFmtId="165" formatCode="#,##0.00000000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name val="Times New Roman"/>
      <family val="1"/>
    </font>
    <font>
      <sz val="11"/>
      <color indexed="8"/>
      <name val="Times New Roman"/>
      <family val="1"/>
    </font>
    <font>
      <sz val="10"/>
      <color theme="1"/>
      <name val="Arial"/>
      <family val="2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0" fontId="1" fillId="0" borderId="0"/>
    <xf numFmtId="0" fontId="8" fillId="0" borderId="0"/>
  </cellStyleXfs>
  <cellXfs count="31">
    <xf numFmtId="0" fontId="0" fillId="0" borderId="0" xfId="0"/>
    <xf numFmtId="0" fontId="4" fillId="0" borderId="1" xfId="0" applyFont="1" applyBorder="1"/>
    <xf numFmtId="0" fontId="4" fillId="0" borderId="0" xfId="0" applyFont="1"/>
    <xf numFmtId="3" fontId="7" fillId="0" borderId="2" xfId="1" applyNumberFormat="1" applyFont="1" applyBorder="1" applyAlignment="1">
      <alignment horizontal="right" indent="4"/>
    </xf>
    <xf numFmtId="3" fontId="7" fillId="0" borderId="1" xfId="1" applyNumberFormat="1" applyFont="1" applyBorder="1" applyAlignment="1">
      <alignment horizontal="right" indent="4"/>
    </xf>
    <xf numFmtId="3" fontId="6" fillId="0" borderId="2" xfId="0" applyNumberFormat="1" applyFont="1" applyBorder="1" applyAlignment="1">
      <alignment horizontal="right" indent="4"/>
    </xf>
    <xf numFmtId="3" fontId="6" fillId="0" borderId="1" xfId="0" applyNumberFormat="1" applyFont="1" applyBorder="1" applyAlignment="1">
      <alignment horizontal="right" indent="4"/>
    </xf>
    <xf numFmtId="0" fontId="9" fillId="0" borderId="1" xfId="0" applyFont="1" applyBorder="1" applyAlignment="1">
      <alignment wrapText="1"/>
    </xf>
    <xf numFmtId="0" fontId="10" fillId="0" borderId="2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1" xfId="0" applyFont="1" applyBorder="1" applyAlignment="1">
      <alignment horizontal="left" indent="3"/>
    </xf>
    <xf numFmtId="0" fontId="5" fillId="0" borderId="0" xfId="0" applyFont="1"/>
    <xf numFmtId="164" fontId="10" fillId="0" borderId="1" xfId="0" applyNumberFormat="1" applyFont="1" applyBorder="1" applyAlignment="1">
      <alignment horizontal="center" wrapText="1"/>
    </xf>
    <xf numFmtId="164" fontId="7" fillId="0" borderId="1" xfId="1" applyNumberFormat="1" applyFont="1" applyBorder="1" applyAlignment="1">
      <alignment horizontal="right" indent="4"/>
    </xf>
    <xf numFmtId="164" fontId="5" fillId="0" borderId="0" xfId="0" applyNumberFormat="1" applyFont="1"/>
    <xf numFmtId="164" fontId="4" fillId="0" borderId="0" xfId="0" applyNumberFormat="1" applyFont="1"/>
    <xf numFmtId="0" fontId="10" fillId="0" borderId="2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top" wrapText="1"/>
    </xf>
    <xf numFmtId="164" fontId="10" fillId="0" borderId="1" xfId="0" applyNumberFormat="1" applyFont="1" applyBorder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Fill="1" applyBorder="1" applyAlignment="1"/>
    <xf numFmtId="0" fontId="0" fillId="0" borderId="3" xfId="0" applyFill="1" applyBorder="1" applyAlignment="1"/>
    <xf numFmtId="0" fontId="11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Continuous"/>
    </xf>
    <xf numFmtId="0" fontId="11" fillId="0" borderId="4" xfId="0" applyFont="1" applyFill="1" applyBorder="1" applyAlignment="1">
      <alignment horizontal="center" wrapText="1"/>
    </xf>
    <xf numFmtId="165" fontId="0" fillId="0" borderId="0" xfId="0" applyNumberFormat="1"/>
    <xf numFmtId="165" fontId="11" fillId="0" borderId="4" xfId="0" applyNumberFormat="1" applyFont="1" applyFill="1" applyBorder="1" applyAlignment="1">
      <alignment horizontal="center"/>
    </xf>
    <xf numFmtId="165" fontId="0" fillId="0" borderId="0" xfId="0" applyNumberFormat="1" applyFill="1" applyBorder="1" applyAlignment="1"/>
    <xf numFmtId="165" fontId="0" fillId="0" borderId="3" xfId="0" applyNumberFormat="1" applyFill="1" applyBorder="1" applyAlignment="1"/>
  </cellXfs>
  <cellStyles count="5">
    <cellStyle name="Normal" xfId="0" builtinId="0"/>
    <cellStyle name="Normal 2" xfId="2" xr:uid="{00000000-0005-0000-0000-000001000000}"/>
    <cellStyle name="Normal 2 2" xfId="3" xr:uid="{00000000-0005-0000-0000-000002000000}"/>
    <cellStyle name="Normal 3" xfId="4" xr:uid="{00000000-0005-0000-0000-000003000000}"/>
    <cellStyle name="Normal_Sheet1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21FA6-286E-EB40-8870-CFDEC148AECD}">
  <dimension ref="A1:I18"/>
  <sheetViews>
    <sheetView workbookViewId="0">
      <selection activeCell="D36" sqref="D36"/>
    </sheetView>
  </sheetViews>
  <sheetFormatPr baseColWidth="10" defaultRowHeight="15" x14ac:dyDescent="0.2"/>
  <cols>
    <col min="1" max="1" width="17" customWidth="1"/>
    <col min="2" max="2" width="11.5" customWidth="1"/>
    <col min="3" max="3" width="17.1640625" customWidth="1"/>
    <col min="5" max="5" width="17.6640625" style="27" customWidth="1"/>
    <col min="7" max="7" width="20" customWidth="1"/>
    <col min="8" max="8" width="22.5" customWidth="1"/>
    <col min="9" max="9" width="23.5" customWidth="1"/>
  </cols>
  <sheetData>
    <row r="1" spans="1:9" x14ac:dyDescent="0.2">
      <c r="A1" t="s">
        <v>21</v>
      </c>
    </row>
    <row r="2" spans="1:9" ht="16" thickBot="1" x14ac:dyDescent="0.25"/>
    <row r="3" spans="1:9" x14ac:dyDescent="0.2">
      <c r="A3" s="25" t="s">
        <v>22</v>
      </c>
      <c r="B3" s="25"/>
    </row>
    <row r="4" spans="1:9" x14ac:dyDescent="0.2">
      <c r="A4" s="22" t="s">
        <v>23</v>
      </c>
      <c r="B4" s="22">
        <v>0.1523330829620331</v>
      </c>
    </row>
    <row r="5" spans="1:9" x14ac:dyDescent="0.2">
      <c r="A5" s="22" t="s">
        <v>24</v>
      </c>
      <c r="B5" s="22">
        <v>2.3205368164717657E-2</v>
      </c>
    </row>
    <row r="6" spans="1:9" x14ac:dyDescent="0.2">
      <c r="A6" s="22" t="s">
        <v>25</v>
      </c>
      <c r="B6" s="22">
        <v>1.4927447555944079E-2</v>
      </c>
    </row>
    <row r="7" spans="1:9" x14ac:dyDescent="0.2">
      <c r="A7" s="22" t="s">
        <v>26</v>
      </c>
      <c r="B7" s="22">
        <v>1.3402811582516475E-2</v>
      </c>
    </row>
    <row r="8" spans="1:9" ht="16" thickBot="1" x14ac:dyDescent="0.25">
      <c r="A8" s="23" t="s">
        <v>12</v>
      </c>
      <c r="B8" s="23">
        <v>120</v>
      </c>
    </row>
    <row r="10" spans="1:9" ht="16" thickBot="1" x14ac:dyDescent="0.25">
      <c r="A10" t="s">
        <v>27</v>
      </c>
    </row>
    <row r="11" spans="1:9" x14ac:dyDescent="0.2">
      <c r="A11" s="24"/>
      <c r="B11" s="24" t="s">
        <v>15</v>
      </c>
      <c r="C11" s="24" t="s">
        <v>32</v>
      </c>
      <c r="D11" s="24" t="s">
        <v>33</v>
      </c>
      <c r="E11" s="28" t="s">
        <v>34</v>
      </c>
      <c r="F11" s="24" t="s">
        <v>35</v>
      </c>
    </row>
    <row r="12" spans="1:9" x14ac:dyDescent="0.2">
      <c r="A12" s="22" t="s">
        <v>28</v>
      </c>
      <c r="B12" s="22">
        <v>1</v>
      </c>
      <c r="C12" s="22">
        <v>5.0356905099039131E-4</v>
      </c>
      <c r="D12" s="22">
        <v>5.0356905099039131E-4</v>
      </c>
      <c r="E12" s="29">
        <v>2.8032846968987375</v>
      </c>
      <c r="F12" s="22">
        <v>9.6719974004376957E-2</v>
      </c>
    </row>
    <row r="13" spans="1:9" x14ac:dyDescent="0.2">
      <c r="A13" s="22" t="s">
        <v>29</v>
      </c>
      <c r="B13" s="22">
        <v>118</v>
      </c>
      <c r="C13" s="22">
        <v>2.1196972281339654E-2</v>
      </c>
      <c r="D13" s="22">
        <v>1.7963535831643776E-4</v>
      </c>
      <c r="E13" s="29"/>
      <c r="F13" s="22"/>
    </row>
    <row r="14" spans="1:9" ht="16" thickBot="1" x14ac:dyDescent="0.25">
      <c r="A14" s="23" t="s">
        <v>30</v>
      </c>
      <c r="B14" s="23">
        <v>119</v>
      </c>
      <c r="C14" s="23">
        <v>2.1700541332330046E-2</v>
      </c>
      <c r="D14" s="23"/>
      <c r="E14" s="30"/>
      <c r="F14" s="23"/>
    </row>
    <row r="15" spans="1:9" ht="16" thickBot="1" x14ac:dyDescent="0.25"/>
    <row r="16" spans="1:9" x14ac:dyDescent="0.2">
      <c r="A16" s="24"/>
      <c r="B16" s="24" t="s">
        <v>36</v>
      </c>
      <c r="C16" s="24" t="s">
        <v>26</v>
      </c>
      <c r="D16" s="24" t="s">
        <v>16</v>
      </c>
      <c r="E16" s="28" t="s">
        <v>37</v>
      </c>
      <c r="F16" s="24" t="s">
        <v>38</v>
      </c>
      <c r="G16" s="24" t="s">
        <v>39</v>
      </c>
      <c r="H16" s="24" t="s">
        <v>40</v>
      </c>
      <c r="I16" s="24" t="s">
        <v>41</v>
      </c>
    </row>
    <row r="17" spans="1:9" x14ac:dyDescent="0.2">
      <c r="A17" s="22" t="s">
        <v>31</v>
      </c>
      <c r="B17" s="22">
        <v>2.0661790755537274E-2</v>
      </c>
      <c r="C17" s="22">
        <v>4.0297034983119671E-3</v>
      </c>
      <c r="D17" s="22">
        <v>5.1273724640516223</v>
      </c>
      <c r="E17" s="29">
        <v>1.1639743789587613E-6</v>
      </c>
      <c r="F17" s="22">
        <v>1.2681880745031873E-2</v>
      </c>
      <c r="G17" s="22">
        <v>2.8641700766042676E-2</v>
      </c>
      <c r="H17" s="22">
        <v>1.2681880745031873E-2</v>
      </c>
      <c r="I17" s="22">
        <v>2.8641700766042676E-2</v>
      </c>
    </row>
    <row r="18" spans="1:9" ht="16" thickBot="1" x14ac:dyDescent="0.25">
      <c r="A18" s="23" t="s">
        <v>46</v>
      </c>
      <c r="B18" s="23">
        <v>-4.1251980357076053E-3</v>
      </c>
      <c r="C18" s="23">
        <v>2.4638326108566378E-3</v>
      </c>
      <c r="D18" s="23">
        <v>-1.6743012563151909</v>
      </c>
      <c r="E18" s="30">
        <v>9.6719974004383383E-2</v>
      </c>
      <c r="F18" s="23">
        <v>-9.0042573818407776E-3</v>
      </c>
      <c r="G18" s="23">
        <v>7.5386131042556696E-4</v>
      </c>
      <c r="H18" s="23">
        <v>-9.0042573818407776E-3</v>
      </c>
      <c r="I18" s="23">
        <v>7.5386131042556696E-4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23"/>
  <sheetViews>
    <sheetView tabSelected="1" zoomScaleNormal="100" workbookViewId="0">
      <selection activeCell="Q33" sqref="Q33"/>
    </sheetView>
  </sheetViews>
  <sheetFormatPr baseColWidth="10" defaultColWidth="9.1640625" defaultRowHeight="14" x14ac:dyDescent="0.15"/>
  <cols>
    <col min="1" max="1" width="4" style="2" bestFit="1" customWidth="1"/>
    <col min="2" max="2" width="28" style="2" customWidth="1"/>
    <col min="3" max="3" width="28.5" style="2" customWidth="1"/>
    <col min="4" max="4" width="45.1640625" style="16" customWidth="1"/>
    <col min="5" max="5" width="25.6640625" style="2" customWidth="1"/>
    <col min="6" max="6" width="26.83203125" style="2" customWidth="1"/>
    <col min="7" max="11" width="9.1640625" style="2"/>
    <col min="12" max="12" width="14.5" style="2" customWidth="1"/>
    <col min="13" max="14" width="16.1640625" style="2" customWidth="1"/>
    <col min="15" max="16" width="9.1640625" style="2"/>
    <col min="17" max="17" width="13.1640625" style="2" customWidth="1"/>
    <col min="18" max="16384" width="9.1640625" style="2"/>
  </cols>
  <sheetData>
    <row r="1" spans="1:20" s="10" customFormat="1" ht="15" x14ac:dyDescent="0.15">
      <c r="A1" s="7" t="s">
        <v>4</v>
      </c>
      <c r="B1" s="8" t="s">
        <v>0</v>
      </c>
      <c r="C1" s="9" t="s">
        <v>5</v>
      </c>
      <c r="D1" s="13" t="s">
        <v>7</v>
      </c>
      <c r="E1" s="9" t="s">
        <v>1</v>
      </c>
      <c r="F1" s="10" t="s">
        <v>8</v>
      </c>
    </row>
    <row r="2" spans="1:20" ht="15" x14ac:dyDescent="0.2">
      <c r="A2" s="1">
        <v>4</v>
      </c>
      <c r="B2" s="3">
        <v>928274</v>
      </c>
      <c r="C2" s="4">
        <v>18133</v>
      </c>
      <c r="D2" s="14">
        <f t="shared" ref="D2:D33" si="0">C2/B2</f>
        <v>1.9534103077324151E-2</v>
      </c>
      <c r="E2" s="11" t="s">
        <v>3</v>
      </c>
      <c r="F2" s="2">
        <v>1</v>
      </c>
      <c r="H2" s="2" t="s">
        <v>42</v>
      </c>
      <c r="L2" t="s">
        <v>21</v>
      </c>
      <c r="M2"/>
      <c r="N2"/>
      <c r="O2"/>
      <c r="P2"/>
      <c r="Q2"/>
      <c r="R2"/>
      <c r="S2"/>
      <c r="T2"/>
    </row>
    <row r="3" spans="1:20" ht="16" thickBot="1" x14ac:dyDescent="0.25">
      <c r="A3" s="1">
        <v>22</v>
      </c>
      <c r="B3" s="3">
        <v>227997</v>
      </c>
      <c r="C3" s="4">
        <v>8092</v>
      </c>
      <c r="D3" s="14">
        <f t="shared" si="0"/>
        <v>3.5491695066163148E-2</v>
      </c>
      <c r="E3" s="11" t="s">
        <v>3</v>
      </c>
      <c r="F3" s="2">
        <v>1</v>
      </c>
      <c r="H3" s="2">
        <f>CORREL(C2:C121,F2:F121)</f>
        <v>0.21713807229888396</v>
      </c>
      <c r="L3" t="s">
        <v>7</v>
      </c>
      <c r="M3"/>
      <c r="N3"/>
      <c r="O3"/>
      <c r="P3"/>
      <c r="Q3"/>
      <c r="R3"/>
      <c r="S3"/>
      <c r="T3"/>
    </row>
    <row r="4" spans="1:20" ht="15" x14ac:dyDescent="0.2">
      <c r="A4" s="1">
        <v>24</v>
      </c>
      <c r="B4" s="3">
        <v>202815</v>
      </c>
      <c r="C4" s="4">
        <v>2098</v>
      </c>
      <c r="D4" s="14">
        <f t="shared" si="0"/>
        <v>1.0344402534329314E-2</v>
      </c>
      <c r="E4" s="11" t="s">
        <v>3</v>
      </c>
      <c r="F4" s="2">
        <v>1</v>
      </c>
      <c r="L4" s="25" t="s">
        <v>22</v>
      </c>
      <c r="M4" s="25"/>
      <c r="N4"/>
      <c r="O4"/>
      <c r="P4"/>
      <c r="Q4"/>
      <c r="R4"/>
      <c r="S4"/>
      <c r="T4"/>
    </row>
    <row r="5" spans="1:20" ht="15" x14ac:dyDescent="0.2">
      <c r="A5" s="1">
        <v>28</v>
      </c>
      <c r="B5" s="3">
        <v>158496</v>
      </c>
      <c r="C5" s="4">
        <v>2090</v>
      </c>
      <c r="D5" s="14">
        <f t="shared" si="0"/>
        <v>1.3186452654956592E-2</v>
      </c>
      <c r="E5" s="11" t="s">
        <v>3</v>
      </c>
      <c r="F5" s="2">
        <v>1</v>
      </c>
      <c r="L5" s="22" t="s">
        <v>23</v>
      </c>
      <c r="M5" s="22">
        <v>0.1523330829620331</v>
      </c>
      <c r="N5"/>
      <c r="O5"/>
      <c r="P5"/>
      <c r="Q5"/>
      <c r="R5"/>
      <c r="S5"/>
      <c r="T5"/>
    </row>
    <row r="6" spans="1:20" ht="15" x14ac:dyDescent="0.2">
      <c r="A6" s="1">
        <v>30</v>
      </c>
      <c r="B6" s="3">
        <v>154349</v>
      </c>
      <c r="C6" s="4">
        <v>1850</v>
      </c>
      <c r="D6" s="14">
        <f t="shared" si="0"/>
        <v>1.1985824333167043E-2</v>
      </c>
      <c r="E6" s="11" t="s">
        <v>3</v>
      </c>
      <c r="F6" s="2">
        <v>1</v>
      </c>
      <c r="L6" s="22" t="s">
        <v>24</v>
      </c>
      <c r="M6" s="22">
        <v>2.3205368164717657E-2</v>
      </c>
      <c r="N6"/>
      <c r="O6"/>
      <c r="P6"/>
      <c r="Q6"/>
      <c r="R6"/>
      <c r="S6"/>
      <c r="T6"/>
    </row>
    <row r="7" spans="1:20" ht="15" x14ac:dyDescent="0.2">
      <c r="A7" s="1">
        <v>39</v>
      </c>
      <c r="B7" s="3">
        <v>124379</v>
      </c>
      <c r="C7" s="4">
        <v>2517</v>
      </c>
      <c r="D7" s="14">
        <f t="shared" si="0"/>
        <v>2.0236535106408639E-2</v>
      </c>
      <c r="E7" s="11" t="s">
        <v>3</v>
      </c>
      <c r="F7" s="2">
        <v>1</v>
      </c>
      <c r="L7" s="22" t="s">
        <v>25</v>
      </c>
      <c r="M7" s="22">
        <v>1.4927447555944079E-2</v>
      </c>
      <c r="N7"/>
      <c r="O7"/>
      <c r="P7"/>
      <c r="Q7"/>
      <c r="R7"/>
      <c r="S7"/>
      <c r="T7"/>
    </row>
    <row r="8" spans="1:20" ht="15" x14ac:dyDescent="0.2">
      <c r="A8" s="1">
        <v>40</v>
      </c>
      <c r="B8" s="3">
        <v>116390</v>
      </c>
      <c r="C8" s="4">
        <v>2938</v>
      </c>
      <c r="D8" s="14">
        <f t="shared" si="0"/>
        <v>2.524271844660194E-2</v>
      </c>
      <c r="E8" s="11" t="s">
        <v>3</v>
      </c>
      <c r="F8" s="2">
        <v>1</v>
      </c>
      <c r="L8" s="22" t="s">
        <v>26</v>
      </c>
      <c r="M8" s="22">
        <v>1.3402811582516475E-2</v>
      </c>
      <c r="N8"/>
      <c r="O8"/>
      <c r="P8"/>
      <c r="Q8"/>
      <c r="R8"/>
      <c r="S8"/>
      <c r="T8"/>
    </row>
    <row r="9" spans="1:20" ht="16" thickBot="1" x14ac:dyDescent="0.25">
      <c r="A9" s="1">
        <v>41</v>
      </c>
      <c r="B9" s="5">
        <v>105192</v>
      </c>
      <c r="C9" s="6">
        <v>642</v>
      </c>
      <c r="D9" s="14">
        <f t="shared" si="0"/>
        <v>6.1031257129819756E-3</v>
      </c>
      <c r="E9" s="11" t="s">
        <v>3</v>
      </c>
      <c r="F9" s="2">
        <v>1</v>
      </c>
      <c r="L9" s="23" t="s">
        <v>12</v>
      </c>
      <c r="M9" s="23">
        <v>120</v>
      </c>
      <c r="N9"/>
      <c r="O9"/>
      <c r="P9"/>
      <c r="Q9"/>
      <c r="R9"/>
      <c r="S9"/>
      <c r="T9"/>
    </row>
    <row r="10" spans="1:20" ht="15" x14ac:dyDescent="0.2">
      <c r="A10" s="1">
        <v>42</v>
      </c>
      <c r="B10" s="3">
        <v>100405</v>
      </c>
      <c r="C10" s="4">
        <v>2896</v>
      </c>
      <c r="D10" s="14">
        <f t="shared" si="0"/>
        <v>2.8843185100343609E-2</v>
      </c>
      <c r="E10" s="11" t="s">
        <v>3</v>
      </c>
      <c r="F10" s="2">
        <v>1</v>
      </c>
      <c r="L10"/>
      <c r="M10"/>
      <c r="N10"/>
      <c r="O10"/>
      <c r="P10"/>
      <c r="Q10"/>
      <c r="R10"/>
      <c r="S10"/>
      <c r="T10"/>
    </row>
    <row r="11" spans="1:20" ht="16" thickBot="1" x14ac:dyDescent="0.25">
      <c r="A11" s="1">
        <v>44</v>
      </c>
      <c r="B11" s="3">
        <v>96897</v>
      </c>
      <c r="C11" s="4">
        <v>1866</v>
      </c>
      <c r="D11" s="14">
        <f t="shared" si="0"/>
        <v>1.9257562153627047E-2</v>
      </c>
      <c r="E11" s="11" t="s">
        <v>3</v>
      </c>
      <c r="F11" s="2">
        <v>1</v>
      </c>
      <c r="L11" t="s">
        <v>27</v>
      </c>
      <c r="M11"/>
      <c r="N11"/>
      <c r="O11"/>
      <c r="P11"/>
      <c r="Q11"/>
      <c r="R11"/>
      <c r="S11"/>
      <c r="T11"/>
    </row>
    <row r="12" spans="1:20" ht="15" x14ac:dyDescent="0.2">
      <c r="A12" s="1">
        <v>46</v>
      </c>
      <c r="B12" s="3">
        <v>81025</v>
      </c>
      <c r="C12" s="4">
        <v>1013</v>
      </c>
      <c r="D12" s="14">
        <f t="shared" si="0"/>
        <v>1.2502314100586239E-2</v>
      </c>
      <c r="E12" s="11" t="s">
        <v>3</v>
      </c>
      <c r="F12" s="2">
        <v>1</v>
      </c>
      <c r="L12" s="24"/>
      <c r="M12" s="24" t="s">
        <v>15</v>
      </c>
      <c r="N12" s="24" t="s">
        <v>32</v>
      </c>
      <c r="O12" s="24" t="s">
        <v>33</v>
      </c>
      <c r="P12" s="24" t="s">
        <v>34</v>
      </c>
      <c r="Q12" s="24" t="s">
        <v>35</v>
      </c>
      <c r="R12"/>
      <c r="S12"/>
      <c r="T12"/>
    </row>
    <row r="13" spans="1:20" ht="15" x14ac:dyDescent="0.2">
      <c r="A13" s="1">
        <v>49</v>
      </c>
      <c r="B13" s="3">
        <v>69325</v>
      </c>
      <c r="C13" s="4">
        <v>702</v>
      </c>
      <c r="D13" s="14">
        <f t="shared" si="0"/>
        <v>1.012621709340065E-2</v>
      </c>
      <c r="E13" s="11" t="s">
        <v>3</v>
      </c>
      <c r="F13" s="2">
        <v>1</v>
      </c>
      <c r="L13" s="22" t="s">
        <v>28</v>
      </c>
      <c r="M13" s="22">
        <v>1</v>
      </c>
      <c r="N13" s="22">
        <v>5.0356905099039131E-4</v>
      </c>
      <c r="O13" s="22">
        <v>5.0356905099039131E-4</v>
      </c>
      <c r="P13" s="22">
        <v>2.8032846968987375</v>
      </c>
      <c r="Q13" s="22">
        <v>9.6719974004376957E-2</v>
      </c>
      <c r="R13"/>
      <c r="S13"/>
      <c r="T13"/>
    </row>
    <row r="14" spans="1:20" ht="15" x14ac:dyDescent="0.2">
      <c r="A14" s="1">
        <v>53</v>
      </c>
      <c r="B14" s="3">
        <v>52500</v>
      </c>
      <c r="C14" s="4">
        <v>462</v>
      </c>
      <c r="D14" s="14">
        <f t="shared" si="0"/>
        <v>8.8000000000000005E-3</v>
      </c>
      <c r="E14" s="11" t="s">
        <v>3</v>
      </c>
      <c r="F14" s="2">
        <v>1</v>
      </c>
      <c r="L14" s="22" t="s">
        <v>29</v>
      </c>
      <c r="M14" s="22">
        <v>118</v>
      </c>
      <c r="N14" s="22">
        <v>2.1196972281339654E-2</v>
      </c>
      <c r="O14" s="22">
        <v>1.7963535831643776E-4</v>
      </c>
      <c r="P14" s="22"/>
      <c r="Q14" s="22"/>
      <c r="R14"/>
      <c r="S14"/>
      <c r="T14"/>
    </row>
    <row r="15" spans="1:20" ht="16" thickBot="1" x14ac:dyDescent="0.25">
      <c r="A15" s="1">
        <v>54</v>
      </c>
      <c r="B15" s="3">
        <v>52194</v>
      </c>
      <c r="C15" s="4">
        <v>668</v>
      </c>
      <c r="D15" s="14">
        <f t="shared" si="0"/>
        <v>1.2798405947043722E-2</v>
      </c>
      <c r="E15" s="11" t="s">
        <v>3</v>
      </c>
      <c r="F15" s="2">
        <v>1</v>
      </c>
      <c r="L15" s="23" t="s">
        <v>30</v>
      </c>
      <c r="M15" s="23">
        <v>119</v>
      </c>
      <c r="N15" s="23">
        <v>2.1700541332330046E-2</v>
      </c>
      <c r="O15" s="23"/>
      <c r="P15" s="23"/>
      <c r="Q15" s="23"/>
      <c r="R15"/>
      <c r="S15"/>
      <c r="T15"/>
    </row>
    <row r="16" spans="1:20" ht="16" thickBot="1" x14ac:dyDescent="0.25">
      <c r="A16" s="1">
        <v>56</v>
      </c>
      <c r="B16" s="3">
        <v>49698</v>
      </c>
      <c r="C16" s="4">
        <v>510</v>
      </c>
      <c r="D16" s="14">
        <f t="shared" si="0"/>
        <v>1.0261982373536158E-2</v>
      </c>
      <c r="E16" s="11" t="s">
        <v>3</v>
      </c>
      <c r="F16" s="2">
        <v>1</v>
      </c>
      <c r="L16"/>
      <c r="M16"/>
      <c r="N16"/>
      <c r="O16"/>
      <c r="P16"/>
      <c r="Q16"/>
      <c r="R16"/>
      <c r="S16"/>
      <c r="T16"/>
    </row>
    <row r="17" spans="1:20" ht="15" x14ac:dyDescent="0.2">
      <c r="A17" s="1">
        <v>57</v>
      </c>
      <c r="B17" s="3">
        <v>49410</v>
      </c>
      <c r="C17" s="4">
        <v>804</v>
      </c>
      <c r="D17" s="14">
        <f t="shared" si="0"/>
        <v>1.6272009714632666E-2</v>
      </c>
      <c r="E17" s="11" t="s">
        <v>3</v>
      </c>
      <c r="F17" s="2">
        <v>1</v>
      </c>
      <c r="L17" s="24"/>
      <c r="M17" s="24" t="s">
        <v>36</v>
      </c>
      <c r="N17" s="24" t="s">
        <v>26</v>
      </c>
      <c r="O17" s="24" t="s">
        <v>16</v>
      </c>
      <c r="P17" s="24" t="s">
        <v>37</v>
      </c>
      <c r="Q17" s="24" t="s">
        <v>38</v>
      </c>
      <c r="R17" s="24" t="s">
        <v>39</v>
      </c>
      <c r="S17" s="24" t="s">
        <v>40</v>
      </c>
      <c r="T17" s="24" t="s">
        <v>41</v>
      </c>
    </row>
    <row r="18" spans="1:20" ht="15" x14ac:dyDescent="0.2">
      <c r="A18" s="1">
        <v>58</v>
      </c>
      <c r="B18" s="3">
        <v>48064</v>
      </c>
      <c r="C18" s="4">
        <v>769</v>
      </c>
      <c r="D18" s="14">
        <f t="shared" si="0"/>
        <v>1.5999500665778963E-2</v>
      </c>
      <c r="E18" s="11" t="s">
        <v>3</v>
      </c>
      <c r="F18" s="2">
        <v>1</v>
      </c>
      <c r="L18" s="22" t="s">
        <v>31</v>
      </c>
      <c r="M18" s="22">
        <v>2.0661790755537274E-2</v>
      </c>
      <c r="N18" s="22">
        <v>4.0297034983119671E-3</v>
      </c>
      <c r="O18" s="22">
        <v>5.1273724640516223</v>
      </c>
      <c r="P18" s="22">
        <v>1.1639743789587613E-6</v>
      </c>
      <c r="Q18" s="22">
        <v>1.2681880745031873E-2</v>
      </c>
      <c r="R18" s="22">
        <v>2.8641700766042676E-2</v>
      </c>
      <c r="S18" s="22">
        <v>1.2681880745031873E-2</v>
      </c>
      <c r="T18" s="22">
        <v>2.8641700766042676E-2</v>
      </c>
    </row>
    <row r="19" spans="1:20" ht="16" thickBot="1" x14ac:dyDescent="0.25">
      <c r="A19" s="1">
        <v>65</v>
      </c>
      <c r="B19" s="5">
        <v>43661</v>
      </c>
      <c r="C19" s="6">
        <v>275</v>
      </c>
      <c r="D19" s="14">
        <f t="shared" si="0"/>
        <v>6.2985272898009662E-3</v>
      </c>
      <c r="E19" s="11" t="s">
        <v>3</v>
      </c>
      <c r="F19" s="2">
        <v>1</v>
      </c>
      <c r="L19" s="23" t="s">
        <v>8</v>
      </c>
      <c r="M19" s="23">
        <v>-4.1251980357076053E-3</v>
      </c>
      <c r="N19" s="23">
        <v>2.4638326108566378E-3</v>
      </c>
      <c r="O19" s="23">
        <v>-1.6743012563151909</v>
      </c>
      <c r="P19" s="23">
        <v>9.6719974004383383E-2</v>
      </c>
      <c r="Q19" s="23">
        <v>-9.0042573818407776E-3</v>
      </c>
      <c r="R19" s="23">
        <v>7.5386131042556696E-4</v>
      </c>
      <c r="S19" s="23">
        <v>-9.0042573818407776E-3</v>
      </c>
      <c r="T19" s="23">
        <v>7.5386131042556696E-4</v>
      </c>
    </row>
    <row r="20" spans="1:20" ht="15" x14ac:dyDescent="0.2">
      <c r="A20" s="1">
        <v>66</v>
      </c>
      <c r="B20" s="3">
        <v>43040</v>
      </c>
      <c r="C20" s="4">
        <v>817</v>
      </c>
      <c r="D20" s="14">
        <f t="shared" si="0"/>
        <v>1.8982342007434944E-2</v>
      </c>
      <c r="E20" s="11" t="s">
        <v>3</v>
      </c>
      <c r="F20" s="2">
        <v>1</v>
      </c>
      <c r="L20"/>
      <c r="M20"/>
      <c r="N20"/>
      <c r="O20"/>
      <c r="P20"/>
      <c r="Q20"/>
      <c r="R20"/>
      <c r="S20"/>
      <c r="T20"/>
    </row>
    <row r="21" spans="1:20" ht="15" x14ac:dyDescent="0.2">
      <c r="A21" s="1">
        <v>67</v>
      </c>
      <c r="B21" s="3">
        <v>40755</v>
      </c>
      <c r="C21" s="4">
        <v>435</v>
      </c>
      <c r="D21" s="14">
        <f t="shared" si="0"/>
        <v>1.0673536989326464E-2</v>
      </c>
      <c r="E21" s="11" t="s">
        <v>3</v>
      </c>
      <c r="F21" s="2">
        <v>1</v>
      </c>
      <c r="L21"/>
      <c r="M21"/>
      <c r="N21"/>
      <c r="O21"/>
      <c r="P21"/>
      <c r="Q21"/>
      <c r="R21"/>
      <c r="S21"/>
      <c r="T21"/>
    </row>
    <row r="22" spans="1:20" ht="15" x14ac:dyDescent="0.2">
      <c r="A22" s="1">
        <v>68</v>
      </c>
      <c r="B22" s="3">
        <v>40587</v>
      </c>
      <c r="C22" s="4">
        <v>330</v>
      </c>
      <c r="D22" s="14">
        <f t="shared" si="0"/>
        <v>8.130682238155074E-3</v>
      </c>
      <c r="E22" s="11" t="s">
        <v>3</v>
      </c>
      <c r="F22" s="2">
        <v>1</v>
      </c>
      <c r="L22" t="s">
        <v>21</v>
      </c>
      <c r="M22"/>
      <c r="N22"/>
      <c r="O22"/>
      <c r="P22"/>
      <c r="Q22"/>
      <c r="R22"/>
      <c r="S22"/>
      <c r="T22"/>
    </row>
    <row r="23" spans="1:20" ht="16" thickBot="1" x14ac:dyDescent="0.25">
      <c r="A23" s="1">
        <v>69</v>
      </c>
      <c r="B23" s="3">
        <v>40531</v>
      </c>
      <c r="C23" s="4">
        <v>333</v>
      </c>
      <c r="D23" s="14">
        <f t="shared" si="0"/>
        <v>8.2159334830130028E-3</v>
      </c>
      <c r="E23" s="11" t="s">
        <v>3</v>
      </c>
      <c r="F23" s="2">
        <v>1</v>
      </c>
      <c r="L23"/>
      <c r="M23"/>
      <c r="N23"/>
      <c r="O23"/>
      <c r="P23"/>
      <c r="Q23"/>
      <c r="R23"/>
      <c r="S23"/>
      <c r="T23"/>
    </row>
    <row r="24" spans="1:20" ht="15" x14ac:dyDescent="0.2">
      <c r="A24" s="1">
        <v>70</v>
      </c>
      <c r="B24" s="3">
        <v>39960</v>
      </c>
      <c r="C24" s="4">
        <v>277</v>
      </c>
      <c r="D24" s="14">
        <f t="shared" si="0"/>
        <v>6.9319319319319323E-3</v>
      </c>
      <c r="E24" s="11" t="s">
        <v>3</v>
      </c>
      <c r="F24" s="2">
        <v>1</v>
      </c>
      <c r="L24" s="25" t="s">
        <v>22</v>
      </c>
      <c r="M24" s="25"/>
      <c r="N24"/>
      <c r="O24"/>
      <c r="P24"/>
      <c r="Q24"/>
      <c r="R24"/>
      <c r="S24"/>
      <c r="T24"/>
    </row>
    <row r="25" spans="1:20" ht="15" x14ac:dyDescent="0.2">
      <c r="A25" s="1">
        <v>71</v>
      </c>
      <c r="B25" s="3">
        <v>39958</v>
      </c>
      <c r="C25" s="4">
        <v>411</v>
      </c>
      <c r="D25" s="14">
        <f t="shared" si="0"/>
        <v>1.02858000900946E-2</v>
      </c>
      <c r="E25" s="11" t="s">
        <v>3</v>
      </c>
      <c r="F25" s="2">
        <v>1</v>
      </c>
      <c r="L25" s="22" t="s">
        <v>23</v>
      </c>
      <c r="M25" s="22">
        <v>0.21713807229888396</v>
      </c>
      <c r="N25"/>
      <c r="O25"/>
      <c r="P25"/>
      <c r="Q25"/>
      <c r="R25"/>
      <c r="S25"/>
      <c r="T25"/>
    </row>
    <row r="26" spans="1:20" ht="15" x14ac:dyDescent="0.2">
      <c r="A26" s="1">
        <v>72</v>
      </c>
      <c r="B26" s="3">
        <v>39692</v>
      </c>
      <c r="C26" s="4">
        <v>472</v>
      </c>
      <c r="D26" s="14">
        <f t="shared" si="0"/>
        <v>1.1891565050891867E-2</v>
      </c>
      <c r="E26" s="11" t="s">
        <v>3</v>
      </c>
      <c r="F26" s="2">
        <v>1</v>
      </c>
      <c r="L26" s="22" t="s">
        <v>24</v>
      </c>
      <c r="M26" s="22">
        <v>4.7148942441675355E-2</v>
      </c>
      <c r="N26"/>
      <c r="O26"/>
      <c r="P26"/>
      <c r="Q26"/>
      <c r="R26"/>
      <c r="S26"/>
      <c r="T26"/>
    </row>
    <row r="27" spans="1:20" ht="15" x14ac:dyDescent="0.2">
      <c r="A27" s="1">
        <v>73</v>
      </c>
      <c r="B27" s="3">
        <v>38144</v>
      </c>
      <c r="C27" s="4">
        <v>350</v>
      </c>
      <c r="D27" s="14">
        <f t="shared" si="0"/>
        <v>9.1757550335570467E-3</v>
      </c>
      <c r="E27" s="11" t="s">
        <v>3</v>
      </c>
      <c r="F27" s="2">
        <v>1</v>
      </c>
      <c r="L27" s="22" t="s">
        <v>25</v>
      </c>
      <c r="M27" s="22">
        <v>3.9073933479316668E-2</v>
      </c>
      <c r="N27"/>
      <c r="O27"/>
      <c r="P27"/>
      <c r="Q27"/>
      <c r="R27"/>
      <c r="S27"/>
      <c r="T27"/>
    </row>
    <row r="28" spans="1:20" ht="15" x14ac:dyDescent="0.2">
      <c r="A28" s="1">
        <v>74</v>
      </c>
      <c r="B28" s="3">
        <v>37553</v>
      </c>
      <c r="C28" s="4">
        <v>376</v>
      </c>
      <c r="D28" s="14">
        <f t="shared" si="0"/>
        <v>1.0012515644555695E-2</v>
      </c>
      <c r="E28" s="11" t="s">
        <v>3</v>
      </c>
      <c r="F28" s="2">
        <v>1</v>
      </c>
      <c r="L28" s="22" t="s">
        <v>26</v>
      </c>
      <c r="M28" s="22">
        <v>3236.3491006579161</v>
      </c>
      <c r="N28"/>
      <c r="O28"/>
      <c r="P28"/>
      <c r="Q28"/>
      <c r="R28"/>
      <c r="S28"/>
      <c r="T28"/>
    </row>
    <row r="29" spans="1:20" ht="16" thickBot="1" x14ac:dyDescent="0.25">
      <c r="A29" s="1">
        <v>76</v>
      </c>
      <c r="B29" s="3">
        <v>36157</v>
      </c>
      <c r="C29" s="4">
        <v>365</v>
      </c>
      <c r="D29" s="14">
        <f t="shared" si="0"/>
        <v>1.0094864065049645E-2</v>
      </c>
      <c r="E29" s="11" t="s">
        <v>3</v>
      </c>
      <c r="F29" s="2">
        <v>1</v>
      </c>
      <c r="L29" s="23" t="s">
        <v>12</v>
      </c>
      <c r="M29" s="23">
        <v>120</v>
      </c>
      <c r="N29"/>
      <c r="O29"/>
      <c r="P29"/>
      <c r="Q29"/>
      <c r="R29"/>
      <c r="S29"/>
      <c r="T29"/>
    </row>
    <row r="30" spans="1:20" ht="15" x14ac:dyDescent="0.2">
      <c r="A30" s="1">
        <v>77</v>
      </c>
      <c r="B30" s="3">
        <v>36149</v>
      </c>
      <c r="C30" s="4">
        <v>1044</v>
      </c>
      <c r="D30" s="14">
        <f t="shared" si="0"/>
        <v>2.8880466956209022E-2</v>
      </c>
      <c r="E30" s="11" t="s">
        <v>3</v>
      </c>
      <c r="F30" s="2">
        <v>1</v>
      </c>
      <c r="L30"/>
      <c r="M30"/>
      <c r="N30"/>
      <c r="O30"/>
      <c r="P30"/>
      <c r="Q30"/>
      <c r="R30"/>
      <c r="S30"/>
      <c r="T30"/>
    </row>
    <row r="31" spans="1:20" ht="16" thickBot="1" x14ac:dyDescent="0.25">
      <c r="A31" s="1">
        <v>79</v>
      </c>
      <c r="B31" s="3">
        <v>35222</v>
      </c>
      <c r="C31" s="4">
        <v>252</v>
      </c>
      <c r="D31" s="14">
        <f t="shared" si="0"/>
        <v>7.1546192720458807E-3</v>
      </c>
      <c r="E31" s="11" t="s">
        <v>3</v>
      </c>
      <c r="F31" s="2">
        <v>1</v>
      </c>
      <c r="L31" t="s">
        <v>27</v>
      </c>
      <c r="M31"/>
      <c r="N31"/>
      <c r="O31"/>
      <c r="P31"/>
      <c r="Q31"/>
      <c r="R31"/>
      <c r="S31"/>
      <c r="T31"/>
    </row>
    <row r="32" spans="1:20" ht="15" x14ac:dyDescent="0.2">
      <c r="A32" s="1">
        <v>80</v>
      </c>
      <c r="B32" s="3">
        <v>34366</v>
      </c>
      <c r="C32" s="4">
        <v>378</v>
      </c>
      <c r="D32" s="14">
        <f t="shared" si="0"/>
        <v>1.0999243438282022E-2</v>
      </c>
      <c r="E32" s="11" t="s">
        <v>3</v>
      </c>
      <c r="F32" s="2">
        <v>1</v>
      </c>
      <c r="L32" s="24"/>
      <c r="M32" s="24" t="s">
        <v>15</v>
      </c>
      <c r="N32" s="24" t="s">
        <v>32</v>
      </c>
      <c r="O32" s="24" t="s">
        <v>33</v>
      </c>
      <c r="P32" s="24" t="s">
        <v>34</v>
      </c>
      <c r="Q32" s="24" t="s">
        <v>35</v>
      </c>
      <c r="R32"/>
      <c r="S32"/>
      <c r="T32"/>
    </row>
    <row r="33" spans="1:20" ht="15" x14ac:dyDescent="0.2">
      <c r="A33" s="1">
        <v>81</v>
      </c>
      <c r="B33" s="3">
        <v>33678</v>
      </c>
      <c r="C33" s="4">
        <v>669</v>
      </c>
      <c r="D33" s="14">
        <f t="shared" si="0"/>
        <v>1.986460003563157E-2</v>
      </c>
      <c r="E33" s="11" t="s">
        <v>3</v>
      </c>
      <c r="F33" s="2">
        <v>1</v>
      </c>
      <c r="L33" s="22" t="s">
        <v>28</v>
      </c>
      <c r="M33" s="22">
        <v>1</v>
      </c>
      <c r="N33" s="22">
        <v>61156083.834809303</v>
      </c>
      <c r="O33" s="22">
        <v>61156083.834809303</v>
      </c>
      <c r="P33" s="22">
        <v>5.8388718404472586</v>
      </c>
      <c r="Q33" s="22">
        <v>1.7208262005087471E-2</v>
      </c>
      <c r="R33"/>
      <c r="S33"/>
      <c r="T33"/>
    </row>
    <row r="34" spans="1:20" ht="15" x14ac:dyDescent="0.2">
      <c r="A34" s="1">
        <v>82</v>
      </c>
      <c r="B34" s="3">
        <v>33240</v>
      </c>
      <c r="C34" s="4">
        <v>658</v>
      </c>
      <c r="D34" s="14">
        <f t="shared" ref="D34:D65" si="1">C34/B34</f>
        <v>1.9795427196149219E-2</v>
      </c>
      <c r="E34" s="11" t="s">
        <v>3</v>
      </c>
      <c r="F34" s="2">
        <v>1</v>
      </c>
      <c r="L34" s="22" t="s">
        <v>29</v>
      </c>
      <c r="M34" s="22">
        <v>118</v>
      </c>
      <c r="N34" s="22">
        <v>1235926749.1568575</v>
      </c>
      <c r="O34" s="22">
        <v>10473955.501329301</v>
      </c>
      <c r="P34" s="22"/>
      <c r="Q34" s="22"/>
      <c r="R34"/>
      <c r="S34"/>
      <c r="T34"/>
    </row>
    <row r="35" spans="1:20" ht="16" thickBot="1" x14ac:dyDescent="0.25">
      <c r="A35" s="1">
        <v>83</v>
      </c>
      <c r="B35" s="3">
        <v>32453</v>
      </c>
      <c r="C35" s="4">
        <v>497</v>
      </c>
      <c r="D35" s="14">
        <f t="shared" si="1"/>
        <v>1.5314454749946076E-2</v>
      </c>
      <c r="E35" s="11" t="s">
        <v>3</v>
      </c>
      <c r="F35" s="2">
        <v>1</v>
      </c>
      <c r="L35" s="23" t="s">
        <v>30</v>
      </c>
      <c r="M35" s="23">
        <v>119</v>
      </c>
      <c r="N35" s="23">
        <v>1297082832.9916668</v>
      </c>
      <c r="O35" s="23"/>
      <c r="P35" s="23"/>
      <c r="Q35" s="23"/>
      <c r="R35"/>
      <c r="S35"/>
      <c r="T35"/>
    </row>
    <row r="36" spans="1:20" ht="16" thickBot="1" x14ac:dyDescent="0.25">
      <c r="A36" s="1">
        <v>85</v>
      </c>
      <c r="B36" s="3">
        <v>31943</v>
      </c>
      <c r="C36" s="4">
        <v>398</v>
      </c>
      <c r="D36" s="14">
        <f t="shared" si="1"/>
        <v>1.2459693829634036E-2</v>
      </c>
      <c r="E36" s="11" t="s">
        <v>3</v>
      </c>
      <c r="F36" s="2">
        <v>1</v>
      </c>
      <c r="L36"/>
      <c r="M36"/>
      <c r="N36"/>
      <c r="O36"/>
      <c r="P36"/>
      <c r="Q36"/>
      <c r="R36"/>
      <c r="S36"/>
      <c r="T36"/>
    </row>
    <row r="37" spans="1:20" ht="15" x14ac:dyDescent="0.2">
      <c r="A37" s="1">
        <v>86</v>
      </c>
      <c r="B37" s="3">
        <v>30731</v>
      </c>
      <c r="C37" s="4">
        <v>344</v>
      </c>
      <c r="D37" s="14">
        <f t="shared" si="1"/>
        <v>1.1193908431225799E-2</v>
      </c>
      <c r="E37" s="11" t="s">
        <v>3</v>
      </c>
      <c r="F37" s="2">
        <v>1</v>
      </c>
      <c r="L37" s="24"/>
      <c r="M37" s="24" t="s">
        <v>36</v>
      </c>
      <c r="N37" s="24" t="s">
        <v>26</v>
      </c>
      <c r="O37" s="24" t="s">
        <v>16</v>
      </c>
      <c r="P37" s="24" t="s">
        <v>37</v>
      </c>
      <c r="Q37" s="24" t="s">
        <v>38</v>
      </c>
      <c r="R37" s="24" t="s">
        <v>39</v>
      </c>
      <c r="S37" s="24" t="s">
        <v>40</v>
      </c>
      <c r="T37" s="24" t="s">
        <v>41</v>
      </c>
    </row>
    <row r="38" spans="1:20" ht="15" x14ac:dyDescent="0.2">
      <c r="A38" s="1">
        <v>87</v>
      </c>
      <c r="B38" s="3">
        <v>30560</v>
      </c>
      <c r="C38" s="4">
        <v>482</v>
      </c>
      <c r="D38" s="14">
        <f t="shared" si="1"/>
        <v>1.5772251308900524E-2</v>
      </c>
      <c r="E38" s="11" t="s">
        <v>3</v>
      </c>
      <c r="F38" s="2">
        <v>1</v>
      </c>
      <c r="L38" s="22" t="s">
        <v>31</v>
      </c>
      <c r="M38" s="22">
        <v>-247.98648268094371</v>
      </c>
      <c r="N38" s="22">
        <v>973.04414170025598</v>
      </c>
      <c r="O38" s="22">
        <v>-0.25485635445851684</v>
      </c>
      <c r="P38" s="22">
        <v>0.79927768831180679</v>
      </c>
      <c r="Q38" s="22">
        <v>-2174.8787938075975</v>
      </c>
      <c r="R38" s="22">
        <v>1678.9058284457103</v>
      </c>
      <c r="S38" s="22">
        <v>-2174.8787938075975</v>
      </c>
      <c r="T38" s="22">
        <v>1678.9058284457103</v>
      </c>
    </row>
    <row r="39" spans="1:20" ht="16" thickBot="1" x14ac:dyDescent="0.25">
      <c r="A39" s="1">
        <v>88</v>
      </c>
      <c r="B39" s="3">
        <v>29560</v>
      </c>
      <c r="C39" s="4">
        <v>198</v>
      </c>
      <c r="D39" s="14">
        <f t="shared" si="1"/>
        <v>6.6982408660351831E-3</v>
      </c>
      <c r="E39" s="11" t="s">
        <v>3</v>
      </c>
      <c r="F39" s="2">
        <v>1</v>
      </c>
      <c r="L39" s="23" t="s">
        <v>8</v>
      </c>
      <c r="M39" s="23">
        <v>1437.5902562658464</v>
      </c>
      <c r="N39" s="23">
        <v>594.93654784486512</v>
      </c>
      <c r="O39" s="23">
        <v>2.4163757655727522</v>
      </c>
      <c r="P39" s="23">
        <v>1.720826200508694E-2</v>
      </c>
      <c r="Q39" s="23">
        <v>259.45392049039833</v>
      </c>
      <c r="R39" s="23">
        <v>2615.7265920412947</v>
      </c>
      <c r="S39" s="23">
        <v>259.45392049039833</v>
      </c>
      <c r="T39" s="23">
        <v>2615.7265920412947</v>
      </c>
    </row>
    <row r="40" spans="1:20" ht="15" x14ac:dyDescent="0.2">
      <c r="A40" s="1">
        <v>89</v>
      </c>
      <c r="B40" s="5">
        <v>29077</v>
      </c>
      <c r="C40" s="6">
        <v>842</v>
      </c>
      <c r="D40" s="14">
        <f t="shared" si="1"/>
        <v>2.8957595350276852E-2</v>
      </c>
      <c r="E40" s="11" t="s">
        <v>3</v>
      </c>
      <c r="F40" s="2">
        <v>1</v>
      </c>
      <c r="L40"/>
      <c r="M40"/>
      <c r="N40"/>
      <c r="O40"/>
      <c r="P40"/>
      <c r="Q40"/>
      <c r="R40"/>
      <c r="S40"/>
      <c r="T40"/>
    </row>
    <row r="41" spans="1:20" ht="15" x14ac:dyDescent="0.2">
      <c r="A41" s="1">
        <v>90</v>
      </c>
      <c r="B41" s="3">
        <v>29034</v>
      </c>
      <c r="C41" s="4">
        <v>177</v>
      </c>
      <c r="D41" s="14">
        <f t="shared" si="1"/>
        <v>6.0963008886133502E-3</v>
      </c>
      <c r="E41" s="11" t="s">
        <v>3</v>
      </c>
      <c r="F41" s="2">
        <v>1</v>
      </c>
      <c r="L41"/>
      <c r="M41"/>
      <c r="N41"/>
      <c r="O41"/>
      <c r="P41"/>
      <c r="Q41"/>
      <c r="R41"/>
      <c r="S41"/>
      <c r="T41"/>
    </row>
    <row r="42" spans="1:20" ht="15" x14ac:dyDescent="0.2">
      <c r="A42" s="1">
        <v>92</v>
      </c>
      <c r="B42" s="3">
        <v>27735</v>
      </c>
      <c r="C42" s="4">
        <v>495</v>
      </c>
      <c r="D42" s="14">
        <f t="shared" si="1"/>
        <v>1.7847485127095726E-2</v>
      </c>
      <c r="E42" s="11" t="s">
        <v>3</v>
      </c>
      <c r="F42" s="2">
        <v>1</v>
      </c>
      <c r="L42" t="s">
        <v>21</v>
      </c>
      <c r="M42"/>
      <c r="N42"/>
      <c r="O42"/>
      <c r="P42"/>
      <c r="Q42"/>
      <c r="R42"/>
      <c r="S42"/>
      <c r="T42"/>
    </row>
    <row r="43" spans="1:20" ht="16" thickBot="1" x14ac:dyDescent="0.25">
      <c r="A43" s="1">
        <v>93</v>
      </c>
      <c r="B43" s="3">
        <v>27012</v>
      </c>
      <c r="C43" s="4">
        <v>255</v>
      </c>
      <c r="D43" s="14">
        <f t="shared" si="1"/>
        <v>9.4402487783207464E-3</v>
      </c>
      <c r="E43" s="11" t="s">
        <v>3</v>
      </c>
      <c r="F43" s="2">
        <v>1</v>
      </c>
      <c r="L43"/>
      <c r="M43"/>
      <c r="N43"/>
      <c r="O43"/>
      <c r="P43"/>
      <c r="Q43"/>
      <c r="R43"/>
      <c r="S43"/>
      <c r="T43"/>
    </row>
    <row r="44" spans="1:20" ht="15" x14ac:dyDescent="0.2">
      <c r="A44" s="1">
        <v>94</v>
      </c>
      <c r="B44" s="3">
        <v>26547</v>
      </c>
      <c r="C44" s="4">
        <v>439</v>
      </c>
      <c r="D44" s="14">
        <f t="shared" si="1"/>
        <v>1.6536708479300864E-2</v>
      </c>
      <c r="E44" s="11" t="s">
        <v>3</v>
      </c>
      <c r="F44" s="2">
        <v>1</v>
      </c>
      <c r="L44" s="25" t="s">
        <v>22</v>
      </c>
      <c r="M44" s="25"/>
      <c r="N44"/>
      <c r="O44"/>
      <c r="P44"/>
      <c r="Q44"/>
      <c r="R44"/>
      <c r="S44"/>
      <c r="T44"/>
    </row>
    <row r="45" spans="1:20" ht="15" x14ac:dyDescent="0.2">
      <c r="A45" s="1">
        <v>96</v>
      </c>
      <c r="B45" s="3">
        <v>26220</v>
      </c>
      <c r="C45" s="4">
        <v>466</v>
      </c>
      <c r="D45" s="14">
        <f t="shared" si="1"/>
        <v>1.7772692601067886E-2</v>
      </c>
      <c r="E45" s="11" t="s">
        <v>3</v>
      </c>
      <c r="F45" s="2">
        <v>1</v>
      </c>
      <c r="L45" s="22" t="s">
        <v>23</v>
      </c>
      <c r="M45" s="22">
        <v>0.30045335194055534</v>
      </c>
      <c r="N45"/>
      <c r="O45"/>
      <c r="P45"/>
      <c r="Q45"/>
      <c r="R45"/>
      <c r="S45"/>
      <c r="T45"/>
    </row>
    <row r="46" spans="1:20" ht="15" x14ac:dyDescent="0.2">
      <c r="A46" s="1">
        <v>99</v>
      </c>
      <c r="B46" s="5">
        <v>23522</v>
      </c>
      <c r="C46" s="6">
        <v>255</v>
      </c>
      <c r="D46" s="14">
        <f t="shared" si="1"/>
        <v>1.0840914888189781E-2</v>
      </c>
      <c r="E46" s="11" t="s">
        <v>3</v>
      </c>
      <c r="F46" s="2">
        <v>1</v>
      </c>
      <c r="L46" s="22" t="s">
        <v>24</v>
      </c>
      <c r="M46" s="22">
        <v>9.0272216692315221E-2</v>
      </c>
      <c r="N46"/>
      <c r="O46"/>
      <c r="P46"/>
      <c r="Q46"/>
      <c r="R46"/>
      <c r="S46"/>
      <c r="T46"/>
    </row>
    <row r="47" spans="1:20" ht="15" x14ac:dyDescent="0.2">
      <c r="A47" s="1">
        <v>101</v>
      </c>
      <c r="B47" s="3">
        <v>23217</v>
      </c>
      <c r="C47" s="4">
        <v>297</v>
      </c>
      <c r="D47" s="14">
        <f t="shared" si="1"/>
        <v>1.2792350432872465E-2</v>
      </c>
      <c r="E47" s="11" t="s">
        <v>3</v>
      </c>
      <c r="F47" s="2">
        <v>1</v>
      </c>
      <c r="L47" s="22" t="s">
        <v>25</v>
      </c>
      <c r="M47" s="22">
        <v>8.2562659206656869E-2</v>
      </c>
      <c r="N47"/>
      <c r="O47"/>
      <c r="P47"/>
      <c r="Q47"/>
      <c r="R47"/>
      <c r="S47"/>
      <c r="T47"/>
    </row>
    <row r="48" spans="1:20" ht="15" x14ac:dyDescent="0.2">
      <c r="A48" s="1">
        <v>102</v>
      </c>
      <c r="B48" s="5">
        <v>22696</v>
      </c>
      <c r="C48" s="6">
        <v>202</v>
      </c>
      <c r="D48" s="14">
        <f t="shared" si="1"/>
        <v>8.9002467395135707E-3</v>
      </c>
      <c r="E48" s="11" t="s">
        <v>3</v>
      </c>
      <c r="F48" s="2">
        <v>1</v>
      </c>
      <c r="L48" s="22" t="s">
        <v>26</v>
      </c>
      <c r="M48" s="22">
        <v>265276.05116907629</v>
      </c>
      <c r="N48"/>
      <c r="O48"/>
      <c r="P48"/>
      <c r="Q48"/>
      <c r="R48"/>
      <c r="S48"/>
      <c r="T48"/>
    </row>
    <row r="49" spans="1:20" ht="16" thickBot="1" x14ac:dyDescent="0.25">
      <c r="A49" s="1">
        <v>110</v>
      </c>
      <c r="B49" s="5">
        <v>16200</v>
      </c>
      <c r="C49" s="6">
        <v>105</v>
      </c>
      <c r="D49" s="14">
        <f t="shared" si="1"/>
        <v>6.4814814814814813E-3</v>
      </c>
      <c r="E49" s="11" t="s">
        <v>3</v>
      </c>
      <c r="F49" s="2">
        <v>1</v>
      </c>
      <c r="L49" s="23" t="s">
        <v>12</v>
      </c>
      <c r="M49" s="23">
        <v>120</v>
      </c>
      <c r="N49"/>
      <c r="O49"/>
      <c r="P49"/>
      <c r="Q49"/>
      <c r="R49"/>
      <c r="S49"/>
      <c r="T49"/>
    </row>
    <row r="50" spans="1:20" ht="15" x14ac:dyDescent="0.2">
      <c r="A50" s="1">
        <v>113</v>
      </c>
      <c r="B50" s="5">
        <v>13002</v>
      </c>
      <c r="C50" s="6">
        <v>246</v>
      </c>
      <c r="D50" s="14">
        <f t="shared" si="1"/>
        <v>1.8920166128287955E-2</v>
      </c>
      <c r="E50" s="11" t="s">
        <v>3</v>
      </c>
      <c r="F50" s="2">
        <v>1</v>
      </c>
      <c r="L50"/>
      <c r="M50"/>
      <c r="N50"/>
      <c r="O50"/>
      <c r="P50"/>
      <c r="Q50"/>
      <c r="R50"/>
      <c r="S50"/>
      <c r="T50"/>
    </row>
    <row r="51" spans="1:20" ht="16" thickBot="1" x14ac:dyDescent="0.25">
      <c r="A51" s="1">
        <v>114</v>
      </c>
      <c r="B51" s="5">
        <v>10731</v>
      </c>
      <c r="C51" s="6">
        <v>1466</v>
      </c>
      <c r="D51" s="14">
        <f t="shared" si="1"/>
        <v>0.1366135495294008</v>
      </c>
      <c r="E51" s="11" t="s">
        <v>3</v>
      </c>
      <c r="F51" s="2">
        <v>1</v>
      </c>
      <c r="L51" t="s">
        <v>27</v>
      </c>
      <c r="M51"/>
      <c r="N51"/>
      <c r="O51"/>
      <c r="P51"/>
      <c r="Q51"/>
      <c r="R51"/>
      <c r="S51"/>
      <c r="T51"/>
    </row>
    <row r="52" spans="1:20" ht="15" x14ac:dyDescent="0.2">
      <c r="A52" s="1">
        <v>116</v>
      </c>
      <c r="B52" s="3">
        <v>9025</v>
      </c>
      <c r="C52" s="4">
        <v>338</v>
      </c>
      <c r="D52" s="14">
        <f t="shared" si="1"/>
        <v>3.7451523545706369E-2</v>
      </c>
      <c r="E52" s="11" t="s">
        <v>3</v>
      </c>
      <c r="F52" s="2">
        <v>1</v>
      </c>
      <c r="L52" s="24"/>
      <c r="M52" s="24" t="s">
        <v>15</v>
      </c>
      <c r="N52" s="24" t="s">
        <v>32</v>
      </c>
      <c r="O52" s="24" t="s">
        <v>33</v>
      </c>
      <c r="P52" s="24" t="s">
        <v>34</v>
      </c>
      <c r="Q52" s="24" t="s">
        <v>35</v>
      </c>
      <c r="R52"/>
      <c r="S52"/>
      <c r="T52"/>
    </row>
    <row r="53" spans="1:20" ht="15" x14ac:dyDescent="0.2">
      <c r="A53" s="1">
        <v>117</v>
      </c>
      <c r="B53" s="3">
        <v>8843</v>
      </c>
      <c r="C53" s="4">
        <v>42</v>
      </c>
      <c r="D53" s="14">
        <f t="shared" si="1"/>
        <v>4.7495193938708585E-3</v>
      </c>
      <c r="E53" s="11" t="s">
        <v>3</v>
      </c>
      <c r="F53" s="2">
        <v>1</v>
      </c>
      <c r="L53" s="22" t="s">
        <v>28</v>
      </c>
      <c r="M53" s="22">
        <v>1</v>
      </c>
      <c r="N53" s="22">
        <v>823987729019.03516</v>
      </c>
      <c r="O53" s="22">
        <v>823987729019.03516</v>
      </c>
      <c r="P53" s="22">
        <v>11.709130758833243</v>
      </c>
      <c r="Q53" s="22">
        <v>8.5533923339617607E-4</v>
      </c>
      <c r="R53"/>
      <c r="S53"/>
      <c r="T53"/>
    </row>
    <row r="54" spans="1:20" ht="15" x14ac:dyDescent="0.2">
      <c r="A54" s="1">
        <v>120</v>
      </c>
      <c r="B54" s="3">
        <v>1799</v>
      </c>
      <c r="C54" s="4">
        <v>13</v>
      </c>
      <c r="D54" s="14">
        <f t="shared" si="1"/>
        <v>7.2262367982212344E-3</v>
      </c>
      <c r="E54" s="11" t="s">
        <v>3</v>
      </c>
      <c r="F54" s="2">
        <v>1</v>
      </c>
      <c r="L54" s="22" t="s">
        <v>29</v>
      </c>
      <c r="M54" s="22">
        <v>118</v>
      </c>
      <c r="N54" s="22">
        <v>8303823232215.291</v>
      </c>
      <c r="O54" s="22">
        <v>70371383323.858398</v>
      </c>
      <c r="P54" s="22"/>
      <c r="Q54" s="22"/>
      <c r="R54"/>
      <c r="S54"/>
      <c r="T54"/>
    </row>
    <row r="55" spans="1:20" ht="16" thickBot="1" x14ac:dyDescent="0.25">
      <c r="A55" s="1">
        <v>1</v>
      </c>
      <c r="B55" s="3">
        <v>1772960</v>
      </c>
      <c r="C55" s="4">
        <v>17563</v>
      </c>
      <c r="D55" s="14">
        <f t="shared" si="1"/>
        <v>9.9060328490208471E-3</v>
      </c>
      <c r="E55" s="11" t="s">
        <v>2</v>
      </c>
      <c r="F55" s="2">
        <v>2</v>
      </c>
      <c r="L55" s="23" t="s">
        <v>30</v>
      </c>
      <c r="M55" s="23">
        <v>119</v>
      </c>
      <c r="N55" s="23">
        <v>9127810961234.3262</v>
      </c>
      <c r="O55" s="23"/>
      <c r="P55" s="23"/>
      <c r="Q55" s="23"/>
      <c r="R55"/>
      <c r="S55"/>
      <c r="T55"/>
    </row>
    <row r="56" spans="1:20" ht="16" thickBot="1" x14ac:dyDescent="0.25">
      <c r="A56" s="1">
        <v>2</v>
      </c>
      <c r="B56" s="3">
        <v>1345209</v>
      </c>
      <c r="C56" s="4">
        <v>14547</v>
      </c>
      <c r="D56" s="14">
        <f t="shared" si="1"/>
        <v>1.0813933002232367E-2</v>
      </c>
      <c r="E56" s="11" t="s">
        <v>2</v>
      </c>
      <c r="F56" s="2">
        <v>2</v>
      </c>
      <c r="L56"/>
      <c r="M56"/>
      <c r="N56"/>
      <c r="O56"/>
      <c r="P56"/>
      <c r="Q56"/>
      <c r="R56"/>
      <c r="S56"/>
      <c r="T56"/>
    </row>
    <row r="57" spans="1:20" ht="15" x14ac:dyDescent="0.2">
      <c r="A57" s="1">
        <v>3</v>
      </c>
      <c r="B57" s="3">
        <v>960434</v>
      </c>
      <c r="C57" s="4">
        <v>10847</v>
      </c>
      <c r="D57" s="14">
        <f t="shared" si="1"/>
        <v>1.1293852570816942E-2</v>
      </c>
      <c r="E57" s="11" t="s">
        <v>2</v>
      </c>
      <c r="F57" s="2">
        <v>2</v>
      </c>
      <c r="L57" s="24"/>
      <c r="M57" s="24" t="s">
        <v>36</v>
      </c>
      <c r="N57" s="24" t="s">
        <v>26</v>
      </c>
      <c r="O57" s="24" t="s">
        <v>16</v>
      </c>
      <c r="P57" s="24" t="s">
        <v>37</v>
      </c>
      <c r="Q57" s="24" t="s">
        <v>38</v>
      </c>
      <c r="R57" s="24" t="s">
        <v>39</v>
      </c>
      <c r="S57" s="24" t="s">
        <v>40</v>
      </c>
      <c r="T57" s="24" t="s">
        <v>41</v>
      </c>
    </row>
    <row r="58" spans="1:20" ht="15" x14ac:dyDescent="0.2">
      <c r="A58" s="1">
        <v>5</v>
      </c>
      <c r="B58" s="5">
        <v>893995</v>
      </c>
      <c r="C58" s="6">
        <v>5291</v>
      </c>
      <c r="D58" s="14">
        <f t="shared" si="1"/>
        <v>5.918377619561631E-3</v>
      </c>
      <c r="E58" s="11" t="s">
        <v>2</v>
      </c>
      <c r="F58" s="2">
        <v>2</v>
      </c>
      <c r="L58" s="22" t="s">
        <v>31</v>
      </c>
      <c r="M58" s="22">
        <v>-97434.847366939473</v>
      </c>
      <c r="N58" s="22">
        <v>79758.177963858383</v>
      </c>
      <c r="O58" s="22">
        <v>-1.2216283001235446</v>
      </c>
      <c r="P58" s="22">
        <v>0.22428319348005055</v>
      </c>
      <c r="Q58" s="22">
        <v>-255377.75384134328</v>
      </c>
      <c r="R58" s="22">
        <v>60508.059107464331</v>
      </c>
      <c r="S58" s="22">
        <v>-255377.75384134328</v>
      </c>
      <c r="T58" s="22">
        <v>60508.059107464331</v>
      </c>
    </row>
    <row r="59" spans="1:20" ht="16" thickBot="1" x14ac:dyDescent="0.25">
      <c r="A59" s="1">
        <v>6</v>
      </c>
      <c r="B59" s="5">
        <v>812137</v>
      </c>
      <c r="C59" s="6">
        <v>6297</v>
      </c>
      <c r="D59" s="14">
        <f t="shared" si="1"/>
        <v>7.7536179240694615E-3</v>
      </c>
      <c r="E59" s="11" t="s">
        <v>2</v>
      </c>
      <c r="F59" s="2">
        <v>2</v>
      </c>
      <c r="L59" s="23" t="s">
        <v>8</v>
      </c>
      <c r="M59" s="23">
        <v>166868.99831033548</v>
      </c>
      <c r="N59" s="23">
        <v>48765.572934132608</v>
      </c>
      <c r="O59" s="23">
        <v>3.421860715872743</v>
      </c>
      <c r="P59" s="23">
        <v>8.5533923339622963E-4</v>
      </c>
      <c r="Q59" s="23">
        <v>70299.887508975546</v>
      </c>
      <c r="R59" s="23">
        <v>263438.10911169543</v>
      </c>
      <c r="S59" s="23">
        <v>70299.887508975546</v>
      </c>
      <c r="T59" s="23">
        <v>263438.10911169543</v>
      </c>
    </row>
    <row r="60" spans="1:20" ht="15" x14ac:dyDescent="0.2">
      <c r="A60" s="1">
        <v>7</v>
      </c>
      <c r="B60" s="3">
        <v>748942</v>
      </c>
      <c r="C60" s="4">
        <v>9195</v>
      </c>
      <c r="D60" s="14">
        <f t="shared" si="1"/>
        <v>1.2277319204958462E-2</v>
      </c>
      <c r="E60" s="11" t="s">
        <v>2</v>
      </c>
      <c r="F60" s="2">
        <v>2</v>
      </c>
      <c r="L60"/>
      <c r="M60"/>
      <c r="N60"/>
      <c r="O60"/>
      <c r="P60"/>
      <c r="Q60"/>
      <c r="R60"/>
      <c r="S60"/>
      <c r="T60"/>
    </row>
    <row r="61" spans="1:20" ht="15" x14ac:dyDescent="0.2">
      <c r="A61" s="1">
        <v>8</v>
      </c>
      <c r="B61" s="3">
        <v>722804</v>
      </c>
      <c r="C61" s="4">
        <v>8547</v>
      </c>
      <c r="D61" s="14">
        <f t="shared" si="1"/>
        <v>1.1824782375305062E-2</v>
      </c>
      <c r="E61" s="11" t="s">
        <v>2</v>
      </c>
      <c r="F61" s="2">
        <v>2</v>
      </c>
      <c r="L61"/>
      <c r="M61"/>
      <c r="N61"/>
      <c r="O61"/>
      <c r="P61"/>
      <c r="Q61"/>
      <c r="R61"/>
      <c r="S61"/>
      <c r="T61"/>
    </row>
    <row r="62" spans="1:20" ht="15" x14ac:dyDescent="0.2">
      <c r="A62" s="1">
        <v>9</v>
      </c>
      <c r="B62" s="5">
        <v>603903</v>
      </c>
      <c r="C62" s="6">
        <v>3725</v>
      </c>
      <c r="D62" s="14">
        <f t="shared" si="1"/>
        <v>6.1682091329236651E-3</v>
      </c>
      <c r="E62" s="11" t="s">
        <v>2</v>
      </c>
      <c r="F62" s="2">
        <v>2</v>
      </c>
      <c r="L62"/>
      <c r="M62"/>
      <c r="N62"/>
      <c r="O62"/>
      <c r="P62"/>
      <c r="Q62"/>
      <c r="R62"/>
      <c r="S62"/>
      <c r="T62"/>
    </row>
    <row r="63" spans="1:20" x14ac:dyDescent="0.15">
      <c r="A63" s="1">
        <v>10</v>
      </c>
      <c r="B63" s="5">
        <v>595213</v>
      </c>
      <c r="C63" s="6">
        <v>3218</v>
      </c>
      <c r="D63" s="14">
        <f t="shared" si="1"/>
        <v>5.4064679366882104E-3</v>
      </c>
      <c r="E63" s="11" t="s">
        <v>2</v>
      </c>
      <c r="F63" s="2">
        <v>2</v>
      </c>
    </row>
    <row r="64" spans="1:20" x14ac:dyDescent="0.15">
      <c r="A64" s="1">
        <v>11</v>
      </c>
      <c r="B64" s="5">
        <v>562390</v>
      </c>
      <c r="C64" s="6">
        <v>7621</v>
      </c>
      <c r="D64" s="14">
        <f t="shared" si="1"/>
        <v>1.355109443624531E-2</v>
      </c>
      <c r="E64" s="11" t="s">
        <v>2</v>
      </c>
      <c r="F64" s="2">
        <v>2</v>
      </c>
    </row>
    <row r="65" spans="1:6" x14ac:dyDescent="0.15">
      <c r="A65" s="1">
        <v>12</v>
      </c>
      <c r="B65" s="3">
        <v>542007</v>
      </c>
      <c r="C65" s="4">
        <v>11225</v>
      </c>
      <c r="D65" s="14">
        <f t="shared" si="1"/>
        <v>2.0710064630161604E-2</v>
      </c>
      <c r="E65" s="11" t="s">
        <v>2</v>
      </c>
      <c r="F65" s="2">
        <v>2</v>
      </c>
    </row>
    <row r="66" spans="1:6" x14ac:dyDescent="0.15">
      <c r="A66" s="1">
        <v>13</v>
      </c>
      <c r="B66" s="3">
        <v>489865</v>
      </c>
      <c r="C66" s="4">
        <v>5735</v>
      </c>
      <c r="D66" s="14">
        <f t="shared" ref="D66:D97" si="2">C66/B66</f>
        <v>1.1707307115225623E-2</v>
      </c>
      <c r="E66" s="11" t="s">
        <v>2</v>
      </c>
      <c r="F66" s="2">
        <v>2</v>
      </c>
    </row>
    <row r="67" spans="1:6" x14ac:dyDescent="0.15">
      <c r="A67" s="1">
        <v>14</v>
      </c>
      <c r="B67" s="3">
        <v>440767</v>
      </c>
      <c r="C67" s="4">
        <v>5703</v>
      </c>
      <c r="D67" s="14">
        <f t="shared" si="2"/>
        <v>1.2938808939870726E-2</v>
      </c>
      <c r="E67" s="11" t="s">
        <v>2</v>
      </c>
      <c r="F67" s="2">
        <v>2</v>
      </c>
    </row>
    <row r="68" spans="1:6" x14ac:dyDescent="0.15">
      <c r="A68" s="1">
        <v>15</v>
      </c>
      <c r="B68" s="5">
        <v>339224</v>
      </c>
      <c r="C68" s="6">
        <v>3474</v>
      </c>
      <c r="D68" s="14">
        <f t="shared" si="2"/>
        <v>1.024102068249888E-2</v>
      </c>
      <c r="E68" s="11" t="s">
        <v>2</v>
      </c>
      <c r="F68" s="2">
        <v>2</v>
      </c>
    </row>
    <row r="69" spans="1:6" x14ac:dyDescent="0.15">
      <c r="A69" s="1">
        <v>16</v>
      </c>
      <c r="B69" s="3">
        <v>332315</v>
      </c>
      <c r="C69" s="4">
        <v>5450</v>
      </c>
      <c r="D69" s="14">
        <f t="shared" si="2"/>
        <v>1.6400102312564887E-2</v>
      </c>
      <c r="E69" s="11" t="s">
        <v>2</v>
      </c>
      <c r="F69" s="2">
        <v>2</v>
      </c>
    </row>
    <row r="70" spans="1:6" x14ac:dyDescent="0.15">
      <c r="A70" s="1">
        <v>17</v>
      </c>
      <c r="B70" s="3">
        <v>325698</v>
      </c>
      <c r="C70" s="4">
        <v>4777</v>
      </c>
      <c r="D70" s="14">
        <f t="shared" si="2"/>
        <v>1.4666961418246352E-2</v>
      </c>
      <c r="E70" s="11" t="s">
        <v>2</v>
      </c>
      <c r="F70" s="2">
        <v>2</v>
      </c>
    </row>
    <row r="71" spans="1:6" x14ac:dyDescent="0.15">
      <c r="A71" s="1">
        <v>18</v>
      </c>
      <c r="B71" s="3">
        <v>287628</v>
      </c>
      <c r="C71" s="4">
        <v>1998</v>
      </c>
      <c r="D71" s="14">
        <f t="shared" si="2"/>
        <v>6.9464725270140595E-3</v>
      </c>
      <c r="E71" s="11" t="s">
        <v>2</v>
      </c>
      <c r="F71" s="2">
        <v>2</v>
      </c>
    </row>
    <row r="72" spans="1:6" x14ac:dyDescent="0.15">
      <c r="A72" s="1">
        <v>19</v>
      </c>
      <c r="B72" s="3">
        <v>275046</v>
      </c>
      <c r="C72" s="4">
        <v>2937</v>
      </c>
      <c r="D72" s="14">
        <f t="shared" si="2"/>
        <v>1.0678213826050916E-2</v>
      </c>
      <c r="E72" s="11" t="s">
        <v>2</v>
      </c>
      <c r="F72" s="2">
        <v>2</v>
      </c>
    </row>
    <row r="73" spans="1:6" x14ac:dyDescent="0.15">
      <c r="A73" s="1">
        <v>20</v>
      </c>
      <c r="B73" s="5">
        <v>254036</v>
      </c>
      <c r="C73" s="6">
        <v>4790</v>
      </c>
      <c r="D73" s="14">
        <f t="shared" si="2"/>
        <v>1.8855595269961736E-2</v>
      </c>
      <c r="E73" s="11" t="s">
        <v>2</v>
      </c>
      <c r="F73" s="2">
        <v>2</v>
      </c>
    </row>
    <row r="74" spans="1:6" x14ac:dyDescent="0.15">
      <c r="A74" s="1">
        <v>21</v>
      </c>
      <c r="B74" s="3">
        <v>245942</v>
      </c>
      <c r="C74" s="4">
        <v>2172</v>
      </c>
      <c r="D74" s="14">
        <f t="shared" si="2"/>
        <v>8.831350481007718E-3</v>
      </c>
      <c r="E74" s="11" t="s">
        <v>2</v>
      </c>
      <c r="F74" s="2">
        <v>2</v>
      </c>
    </row>
    <row r="75" spans="1:6" x14ac:dyDescent="0.15">
      <c r="A75" s="1">
        <v>23</v>
      </c>
      <c r="B75" s="3">
        <v>217511</v>
      </c>
      <c r="C75" s="4">
        <v>1761</v>
      </c>
      <c r="D75" s="14">
        <f t="shared" si="2"/>
        <v>8.0961422640694041E-3</v>
      </c>
      <c r="E75" s="11" t="s">
        <v>2</v>
      </c>
      <c r="F75" s="2">
        <v>2</v>
      </c>
    </row>
    <row r="76" spans="1:6" x14ac:dyDescent="0.15">
      <c r="A76" s="1">
        <v>25</v>
      </c>
      <c r="B76" s="3">
        <v>176018</v>
      </c>
      <c r="C76" s="4">
        <v>2163</v>
      </c>
      <c r="D76" s="14">
        <f t="shared" si="2"/>
        <v>1.2288515947232669E-2</v>
      </c>
      <c r="E76" s="11" t="s">
        <v>2</v>
      </c>
      <c r="F76" s="2">
        <v>2</v>
      </c>
    </row>
    <row r="77" spans="1:6" x14ac:dyDescent="0.15">
      <c r="A77" s="1">
        <v>26</v>
      </c>
      <c r="B77" s="3">
        <v>170380</v>
      </c>
      <c r="C77" s="4">
        <v>1726</v>
      </c>
      <c r="D77" s="14">
        <f t="shared" si="2"/>
        <v>1.0130296983213992E-2</v>
      </c>
      <c r="E77" s="11" t="s">
        <v>2</v>
      </c>
      <c r="F77" s="2">
        <v>2</v>
      </c>
    </row>
    <row r="78" spans="1:6" x14ac:dyDescent="0.15">
      <c r="A78" s="1">
        <v>27</v>
      </c>
      <c r="B78" s="3">
        <v>170222</v>
      </c>
      <c r="C78" s="4">
        <v>1273</v>
      </c>
      <c r="D78" s="14">
        <f t="shared" si="2"/>
        <v>7.4784692930408526E-3</v>
      </c>
      <c r="E78" s="11" t="s">
        <v>2</v>
      </c>
      <c r="F78" s="2">
        <v>2</v>
      </c>
    </row>
    <row r="79" spans="1:6" x14ac:dyDescent="0.15">
      <c r="A79" s="1">
        <v>29</v>
      </c>
      <c r="B79" s="3">
        <v>158489</v>
      </c>
      <c r="C79" s="4">
        <v>1066</v>
      </c>
      <c r="D79" s="14">
        <f t="shared" si="2"/>
        <v>6.7260188404242565E-3</v>
      </c>
      <c r="E79" s="11" t="s">
        <v>2</v>
      </c>
      <c r="F79" s="2">
        <v>2</v>
      </c>
    </row>
    <row r="80" spans="1:6" x14ac:dyDescent="0.15">
      <c r="A80" s="1">
        <v>31</v>
      </c>
      <c r="B80" s="3">
        <v>151797</v>
      </c>
      <c r="C80" s="4">
        <v>2283</v>
      </c>
      <c r="D80" s="14">
        <f t="shared" si="2"/>
        <v>1.5039822921401609E-2</v>
      </c>
      <c r="E80" s="11" t="s">
        <v>2</v>
      </c>
      <c r="F80" s="2">
        <v>2</v>
      </c>
    </row>
    <row r="81" spans="1:6" x14ac:dyDescent="0.15">
      <c r="A81" s="1">
        <v>32</v>
      </c>
      <c r="B81" s="3">
        <v>146332</v>
      </c>
      <c r="C81" s="4">
        <v>5870</v>
      </c>
      <c r="D81" s="14">
        <f t="shared" si="2"/>
        <v>4.0114260722193366E-2</v>
      </c>
      <c r="E81" s="11" t="s">
        <v>2</v>
      </c>
      <c r="F81" s="2">
        <v>2</v>
      </c>
    </row>
    <row r="82" spans="1:6" x14ac:dyDescent="0.15">
      <c r="A82" s="1">
        <v>33</v>
      </c>
      <c r="B82" s="5">
        <v>146119</v>
      </c>
      <c r="C82" s="6">
        <v>1921</v>
      </c>
      <c r="D82" s="14">
        <f t="shared" si="2"/>
        <v>1.3146818688876875E-2</v>
      </c>
      <c r="E82" s="11" t="s">
        <v>2</v>
      </c>
      <c r="F82" s="2">
        <v>2</v>
      </c>
    </row>
    <row r="83" spans="1:6" x14ac:dyDescent="0.15">
      <c r="A83" s="1">
        <v>34</v>
      </c>
      <c r="B83" s="3">
        <v>142345</v>
      </c>
      <c r="C83" s="4">
        <v>3106</v>
      </c>
      <c r="D83" s="14">
        <f t="shared" si="2"/>
        <v>2.1820225508447786E-2</v>
      </c>
      <c r="E83" s="11" t="s">
        <v>2</v>
      </c>
      <c r="F83" s="2">
        <v>2</v>
      </c>
    </row>
    <row r="84" spans="1:6" x14ac:dyDescent="0.15">
      <c r="A84" s="1">
        <v>35</v>
      </c>
      <c r="B84" s="3">
        <v>135681</v>
      </c>
      <c r="C84" s="4">
        <v>1376</v>
      </c>
      <c r="D84" s="14">
        <f t="shared" si="2"/>
        <v>1.0141434688718391E-2</v>
      </c>
      <c r="E84" s="11" t="s">
        <v>2</v>
      </c>
      <c r="F84" s="2">
        <v>2</v>
      </c>
    </row>
    <row r="85" spans="1:6" x14ac:dyDescent="0.15">
      <c r="A85" s="1">
        <v>36</v>
      </c>
      <c r="B85" s="3">
        <v>133114</v>
      </c>
      <c r="C85" s="4">
        <v>1196</v>
      </c>
      <c r="D85" s="14">
        <f t="shared" si="2"/>
        <v>8.9847799630391988E-3</v>
      </c>
      <c r="E85" s="11" t="s">
        <v>2</v>
      </c>
      <c r="F85" s="2">
        <v>2</v>
      </c>
    </row>
    <row r="86" spans="1:6" x14ac:dyDescent="0.15">
      <c r="A86" s="1">
        <v>37</v>
      </c>
      <c r="B86" s="3">
        <v>125420</v>
      </c>
      <c r="C86" s="4">
        <v>879</v>
      </c>
      <c r="D86" s="14">
        <f t="shared" si="2"/>
        <v>7.0084516026152127E-3</v>
      </c>
      <c r="E86" s="11" t="s">
        <v>2</v>
      </c>
      <c r="F86" s="2">
        <v>2</v>
      </c>
    </row>
    <row r="87" spans="1:6" x14ac:dyDescent="0.15">
      <c r="A87" s="1">
        <v>38</v>
      </c>
      <c r="B87" s="3">
        <v>124506</v>
      </c>
      <c r="C87" s="4">
        <v>1178</v>
      </c>
      <c r="D87" s="14">
        <f t="shared" si="2"/>
        <v>9.4613914188874434E-3</v>
      </c>
      <c r="E87" s="11" t="s">
        <v>2</v>
      </c>
      <c r="F87" s="2">
        <v>2</v>
      </c>
    </row>
    <row r="88" spans="1:6" x14ac:dyDescent="0.15">
      <c r="A88" s="1">
        <v>4</v>
      </c>
      <c r="B88" s="3">
        <v>100089</v>
      </c>
      <c r="C88" s="4">
        <v>868</v>
      </c>
      <c r="D88" s="14">
        <f t="shared" si="2"/>
        <v>8.672281669314311E-3</v>
      </c>
      <c r="E88" s="11" t="s">
        <v>2</v>
      </c>
      <c r="F88" s="2">
        <v>2</v>
      </c>
    </row>
    <row r="89" spans="1:6" x14ac:dyDescent="0.15">
      <c r="A89" s="1">
        <v>45</v>
      </c>
      <c r="B89" s="3">
        <v>89566</v>
      </c>
      <c r="C89" s="4">
        <v>2457</v>
      </c>
      <c r="D89" s="14">
        <f t="shared" si="2"/>
        <v>2.7432284572270729E-2</v>
      </c>
      <c r="E89" s="11" t="s">
        <v>2</v>
      </c>
      <c r="F89" s="2">
        <v>2</v>
      </c>
    </row>
    <row r="90" spans="1:6" x14ac:dyDescent="0.15">
      <c r="A90" s="1">
        <v>47</v>
      </c>
      <c r="B90" s="3">
        <v>77940</v>
      </c>
      <c r="C90" s="4">
        <v>1238</v>
      </c>
      <c r="D90" s="14">
        <f t="shared" si="2"/>
        <v>1.5884013343597639E-2</v>
      </c>
      <c r="E90" s="11" t="s">
        <v>2</v>
      </c>
      <c r="F90" s="2">
        <v>2</v>
      </c>
    </row>
    <row r="91" spans="1:6" x14ac:dyDescent="0.15">
      <c r="A91" s="1">
        <v>48</v>
      </c>
      <c r="B91" s="3">
        <v>76094</v>
      </c>
      <c r="C91" s="4">
        <v>1183</v>
      </c>
      <c r="D91" s="14">
        <f t="shared" si="2"/>
        <v>1.5546560832654349E-2</v>
      </c>
      <c r="E91" s="11" t="s">
        <v>2</v>
      </c>
      <c r="F91" s="2">
        <v>2</v>
      </c>
    </row>
    <row r="92" spans="1:6" x14ac:dyDescent="0.15">
      <c r="A92" s="1">
        <v>50</v>
      </c>
      <c r="B92" s="3">
        <v>67422</v>
      </c>
      <c r="C92" s="4">
        <v>362</v>
      </c>
      <c r="D92" s="14">
        <f t="shared" si="2"/>
        <v>5.3691673341045949E-3</v>
      </c>
      <c r="E92" s="11" t="s">
        <v>2</v>
      </c>
      <c r="F92" s="2">
        <v>2</v>
      </c>
    </row>
    <row r="93" spans="1:6" x14ac:dyDescent="0.15">
      <c r="A93" s="1">
        <v>51</v>
      </c>
      <c r="B93" s="3">
        <v>63131</v>
      </c>
      <c r="C93" s="4">
        <v>486</v>
      </c>
      <c r="D93" s="14">
        <f t="shared" si="2"/>
        <v>7.6982781834597901E-3</v>
      </c>
      <c r="E93" s="11" t="s">
        <v>2</v>
      </c>
      <c r="F93" s="2">
        <v>2</v>
      </c>
    </row>
    <row r="94" spans="1:6" x14ac:dyDescent="0.15">
      <c r="A94" s="1">
        <v>52</v>
      </c>
      <c r="B94" s="3">
        <v>55466</v>
      </c>
      <c r="C94" s="4">
        <v>360</v>
      </c>
      <c r="D94" s="14">
        <f t="shared" si="2"/>
        <v>6.4904626257527133E-3</v>
      </c>
      <c r="E94" s="11" t="s">
        <v>2</v>
      </c>
      <c r="F94" s="2">
        <v>2</v>
      </c>
    </row>
    <row r="95" spans="1:6" x14ac:dyDescent="0.15">
      <c r="A95" s="1">
        <v>55</v>
      </c>
      <c r="B95" s="3">
        <v>51251</v>
      </c>
      <c r="C95" s="4">
        <v>356</v>
      </c>
      <c r="D95" s="14">
        <f t="shared" si="2"/>
        <v>6.9462059276892158E-3</v>
      </c>
      <c r="E95" s="11" t="s">
        <v>2</v>
      </c>
      <c r="F95" s="2">
        <v>2</v>
      </c>
    </row>
    <row r="96" spans="1:6" x14ac:dyDescent="0.15">
      <c r="A96" s="1">
        <v>59</v>
      </c>
      <c r="B96" s="3">
        <v>47816</v>
      </c>
      <c r="C96" s="4">
        <v>467</v>
      </c>
      <c r="D96" s="14">
        <f t="shared" si="2"/>
        <v>9.7666053203948472E-3</v>
      </c>
      <c r="E96" s="11" t="s">
        <v>2</v>
      </c>
      <c r="F96" s="2">
        <v>2</v>
      </c>
    </row>
    <row r="97" spans="1:6" x14ac:dyDescent="0.15">
      <c r="A97" s="1">
        <v>60</v>
      </c>
      <c r="B97" s="3">
        <v>47332</v>
      </c>
      <c r="C97" s="4">
        <v>314</v>
      </c>
      <c r="D97" s="14">
        <f t="shared" si="2"/>
        <v>6.633989689850418E-3</v>
      </c>
      <c r="E97" s="11" t="s">
        <v>2</v>
      </c>
      <c r="F97" s="2">
        <v>2</v>
      </c>
    </row>
    <row r="98" spans="1:6" x14ac:dyDescent="0.15">
      <c r="A98" s="1">
        <v>61</v>
      </c>
      <c r="B98" s="3">
        <v>44833</v>
      </c>
      <c r="C98" s="4">
        <v>545</v>
      </c>
      <c r="D98" s="14">
        <f t="shared" ref="D98:D129" si="3">C98/B98</f>
        <v>1.2156224209845426E-2</v>
      </c>
      <c r="E98" s="11" t="s">
        <v>2</v>
      </c>
      <c r="F98" s="2">
        <v>2</v>
      </c>
    </row>
    <row r="99" spans="1:6" x14ac:dyDescent="0.15">
      <c r="A99" s="1">
        <v>62</v>
      </c>
      <c r="B99" s="3">
        <v>44805</v>
      </c>
      <c r="C99" s="4">
        <v>280</v>
      </c>
      <c r="D99" s="14">
        <f t="shared" si="3"/>
        <v>6.2493025331994195E-3</v>
      </c>
      <c r="E99" s="11" t="s">
        <v>2</v>
      </c>
      <c r="F99" s="2">
        <v>2</v>
      </c>
    </row>
    <row r="100" spans="1:6" x14ac:dyDescent="0.15">
      <c r="A100" s="1">
        <v>63</v>
      </c>
      <c r="B100" s="3">
        <v>44391</v>
      </c>
      <c r="C100" s="4">
        <v>282</v>
      </c>
      <c r="D100" s="14">
        <f t="shared" si="3"/>
        <v>6.3526390484557682E-3</v>
      </c>
      <c r="E100" s="11" t="s">
        <v>2</v>
      </c>
      <c r="F100" s="2">
        <v>2</v>
      </c>
    </row>
    <row r="101" spans="1:6" x14ac:dyDescent="0.15">
      <c r="A101" s="1">
        <v>64</v>
      </c>
      <c r="B101" s="3">
        <v>43791</v>
      </c>
      <c r="C101" s="4">
        <v>295</v>
      </c>
      <c r="D101" s="14">
        <f t="shared" si="3"/>
        <v>6.7365440387294195E-3</v>
      </c>
      <c r="E101" s="11" t="s">
        <v>2</v>
      </c>
      <c r="F101" s="2">
        <v>2</v>
      </c>
    </row>
    <row r="102" spans="1:6" x14ac:dyDescent="0.15">
      <c r="A102" s="1">
        <v>75</v>
      </c>
      <c r="B102" s="3">
        <v>37458</v>
      </c>
      <c r="C102" s="4">
        <v>198</v>
      </c>
      <c r="D102" s="14">
        <f t="shared" si="3"/>
        <v>5.2859202306583374E-3</v>
      </c>
      <c r="E102" s="11" t="s">
        <v>2</v>
      </c>
      <c r="F102" s="2">
        <v>2</v>
      </c>
    </row>
    <row r="103" spans="1:6" x14ac:dyDescent="0.15">
      <c r="A103" s="1">
        <v>78</v>
      </c>
      <c r="B103" s="3">
        <v>36008</v>
      </c>
      <c r="C103" s="4">
        <v>340</v>
      </c>
      <c r="D103" s="14">
        <f t="shared" si="3"/>
        <v>9.4423461453010445E-3</v>
      </c>
      <c r="E103" s="11" t="s">
        <v>2</v>
      </c>
      <c r="F103" s="2">
        <v>2</v>
      </c>
    </row>
    <row r="104" spans="1:6" x14ac:dyDescent="0.15">
      <c r="A104" s="1">
        <v>84</v>
      </c>
      <c r="B104" s="3">
        <v>32420</v>
      </c>
      <c r="C104" s="4">
        <v>383</v>
      </c>
      <c r="D104" s="14">
        <f t="shared" si="3"/>
        <v>1.1813695249845775E-2</v>
      </c>
      <c r="E104" s="11" t="s">
        <v>2</v>
      </c>
      <c r="F104" s="2">
        <v>2</v>
      </c>
    </row>
    <row r="105" spans="1:6" x14ac:dyDescent="0.15">
      <c r="A105" s="1">
        <v>91</v>
      </c>
      <c r="B105" s="3">
        <v>28341</v>
      </c>
      <c r="C105" s="4">
        <v>158</v>
      </c>
      <c r="D105" s="14">
        <f t="shared" si="3"/>
        <v>5.5749620690871884E-3</v>
      </c>
      <c r="E105" s="11" t="s">
        <v>2</v>
      </c>
      <c r="F105" s="2">
        <v>2</v>
      </c>
    </row>
    <row r="106" spans="1:6" x14ac:dyDescent="0.15">
      <c r="A106" s="1">
        <v>95</v>
      </c>
      <c r="B106" s="3">
        <v>26384</v>
      </c>
      <c r="C106" s="4">
        <v>146</v>
      </c>
      <c r="D106" s="14">
        <f t="shared" si="3"/>
        <v>5.533656761673742E-3</v>
      </c>
      <c r="E106" s="11" t="s">
        <v>2</v>
      </c>
      <c r="F106" s="2">
        <v>2</v>
      </c>
    </row>
    <row r="107" spans="1:6" x14ac:dyDescent="0.15">
      <c r="A107" s="1">
        <v>97</v>
      </c>
      <c r="B107" s="3">
        <v>25748</v>
      </c>
      <c r="C107" s="4">
        <v>585</v>
      </c>
      <c r="D107" s="14">
        <f t="shared" si="3"/>
        <v>2.2720211278545906E-2</v>
      </c>
      <c r="E107" s="11" t="s">
        <v>2</v>
      </c>
      <c r="F107" s="2">
        <v>2</v>
      </c>
    </row>
    <row r="108" spans="1:6" x14ac:dyDescent="0.15">
      <c r="A108" s="1">
        <v>98</v>
      </c>
      <c r="B108" s="3">
        <v>23764</v>
      </c>
      <c r="C108" s="4">
        <v>791</v>
      </c>
      <c r="D108" s="14">
        <f t="shared" si="3"/>
        <v>3.3285642147786565E-2</v>
      </c>
      <c r="E108" s="11" t="s">
        <v>2</v>
      </c>
      <c r="F108" s="2">
        <v>2</v>
      </c>
    </row>
    <row r="109" spans="1:6" x14ac:dyDescent="0.15">
      <c r="A109" s="1">
        <v>100</v>
      </c>
      <c r="B109" s="3">
        <v>23435</v>
      </c>
      <c r="C109" s="4">
        <v>171</v>
      </c>
      <c r="D109" s="14">
        <f t="shared" si="3"/>
        <v>7.2967783230211223E-3</v>
      </c>
      <c r="E109" s="11" t="s">
        <v>2</v>
      </c>
      <c r="F109" s="2">
        <v>2</v>
      </c>
    </row>
    <row r="110" spans="1:6" x14ac:dyDescent="0.15">
      <c r="A110" s="1">
        <v>103</v>
      </c>
      <c r="B110" s="3">
        <v>22018</v>
      </c>
      <c r="C110" s="4">
        <v>441</v>
      </c>
      <c r="D110" s="14">
        <f t="shared" si="3"/>
        <v>2.0029067126896175E-2</v>
      </c>
      <c r="E110" s="11" t="s">
        <v>2</v>
      </c>
      <c r="F110" s="2">
        <v>2</v>
      </c>
    </row>
    <row r="111" spans="1:6" x14ac:dyDescent="0.15">
      <c r="A111" s="1">
        <v>104</v>
      </c>
      <c r="B111" s="3">
        <v>21122</v>
      </c>
      <c r="C111" s="4">
        <v>112</v>
      </c>
      <c r="D111" s="14">
        <f t="shared" si="3"/>
        <v>5.3025281696809012E-3</v>
      </c>
      <c r="E111" s="11" t="s">
        <v>2</v>
      </c>
      <c r="F111" s="2">
        <v>2</v>
      </c>
    </row>
    <row r="112" spans="1:6" x14ac:dyDescent="0.15">
      <c r="A112" s="1">
        <v>105</v>
      </c>
      <c r="B112" s="3">
        <v>21025</v>
      </c>
      <c r="C112" s="4">
        <v>159</v>
      </c>
      <c r="D112" s="14">
        <f t="shared" si="3"/>
        <v>7.5624256837098693E-3</v>
      </c>
      <c r="E112" s="11" t="s">
        <v>2</v>
      </c>
      <c r="F112" s="2">
        <v>2</v>
      </c>
    </row>
    <row r="113" spans="1:6" x14ac:dyDescent="0.15">
      <c r="A113" s="1">
        <v>106</v>
      </c>
      <c r="B113" s="3">
        <v>20900</v>
      </c>
      <c r="C113" s="4">
        <v>149</v>
      </c>
      <c r="D113" s="14">
        <f t="shared" si="3"/>
        <v>7.1291866028708132E-3</v>
      </c>
      <c r="E113" s="11" t="s">
        <v>2</v>
      </c>
      <c r="F113" s="2">
        <v>2</v>
      </c>
    </row>
    <row r="114" spans="1:6" x14ac:dyDescent="0.15">
      <c r="A114" s="1">
        <v>107</v>
      </c>
      <c r="B114" s="3">
        <v>20880</v>
      </c>
      <c r="C114" s="4">
        <v>156</v>
      </c>
      <c r="D114" s="14">
        <f t="shared" si="3"/>
        <v>7.4712643678160919E-3</v>
      </c>
      <c r="E114" s="11" t="s">
        <v>2</v>
      </c>
      <c r="F114" s="2">
        <v>2</v>
      </c>
    </row>
    <row r="115" spans="1:6" x14ac:dyDescent="0.15">
      <c r="A115" s="1">
        <v>108</v>
      </c>
      <c r="B115" s="3">
        <v>19259</v>
      </c>
      <c r="C115" s="4">
        <v>285</v>
      </c>
      <c r="D115" s="14">
        <f t="shared" si="3"/>
        <v>1.479827613064022E-2</v>
      </c>
      <c r="E115" s="11" t="s">
        <v>2</v>
      </c>
      <c r="F115" s="2">
        <v>2</v>
      </c>
    </row>
    <row r="116" spans="1:6" x14ac:dyDescent="0.15">
      <c r="A116" s="1">
        <v>109</v>
      </c>
      <c r="B116" s="3">
        <v>17121</v>
      </c>
      <c r="C116" s="4">
        <v>482</v>
      </c>
      <c r="D116" s="14">
        <f t="shared" si="3"/>
        <v>2.8152561182173939E-2</v>
      </c>
      <c r="E116" s="11" t="s">
        <v>2</v>
      </c>
      <c r="F116" s="2">
        <v>2</v>
      </c>
    </row>
    <row r="117" spans="1:6" x14ac:dyDescent="0.15">
      <c r="A117" s="1">
        <v>111</v>
      </c>
      <c r="B117" s="3">
        <v>15699</v>
      </c>
      <c r="C117" s="4">
        <v>336</v>
      </c>
      <c r="D117" s="14">
        <f t="shared" si="3"/>
        <v>2.1402637110643989E-2</v>
      </c>
      <c r="E117" s="11" t="s">
        <v>2</v>
      </c>
      <c r="F117" s="2">
        <v>2</v>
      </c>
    </row>
    <row r="118" spans="1:6" x14ac:dyDescent="0.15">
      <c r="A118" s="1">
        <v>112</v>
      </c>
      <c r="B118" s="3">
        <v>15341</v>
      </c>
      <c r="C118" s="4">
        <v>219</v>
      </c>
      <c r="D118" s="14">
        <f t="shared" si="3"/>
        <v>1.4275470960172088E-2</v>
      </c>
      <c r="E118" s="11" t="s">
        <v>2</v>
      </c>
      <c r="F118" s="2">
        <v>2</v>
      </c>
    </row>
    <row r="119" spans="1:6" x14ac:dyDescent="0.15">
      <c r="A119" s="1">
        <v>115</v>
      </c>
      <c r="B119" s="3">
        <v>9513</v>
      </c>
      <c r="C119" s="4">
        <v>137</v>
      </c>
      <c r="D119" s="14">
        <f t="shared" si="3"/>
        <v>1.4401345527173343E-2</v>
      </c>
      <c r="E119" s="11" t="s">
        <v>2</v>
      </c>
      <c r="F119" s="2">
        <v>2</v>
      </c>
    </row>
    <row r="120" spans="1:6" x14ac:dyDescent="0.15">
      <c r="A120" s="1">
        <v>118</v>
      </c>
      <c r="B120" s="3">
        <v>8480</v>
      </c>
      <c r="C120" s="4">
        <v>284</v>
      </c>
      <c r="D120" s="14">
        <f t="shared" si="3"/>
        <v>3.3490566037735849E-2</v>
      </c>
      <c r="E120" s="11" t="s">
        <v>2</v>
      </c>
      <c r="F120" s="2">
        <v>2</v>
      </c>
    </row>
    <row r="121" spans="1:6" x14ac:dyDescent="0.15">
      <c r="A121" s="1">
        <v>119</v>
      </c>
      <c r="B121" s="3">
        <v>5019</v>
      </c>
      <c r="C121" s="4">
        <v>87</v>
      </c>
      <c r="D121" s="14">
        <f t="shared" si="3"/>
        <v>1.7334130304841603E-2</v>
      </c>
      <c r="E121" s="11" t="s">
        <v>2</v>
      </c>
      <c r="F121" s="2">
        <v>2</v>
      </c>
    </row>
    <row r="123" spans="1:6" s="12" customFormat="1" ht="13" x14ac:dyDescent="0.15">
      <c r="A123" s="12" t="s">
        <v>6</v>
      </c>
      <c r="D123" s="15"/>
    </row>
  </sheetData>
  <sortState xmlns:xlrd2="http://schemas.microsoft.com/office/spreadsheetml/2017/richdata2" ref="A2:E121">
    <sortCondition ref="E2:E121"/>
  </sortState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10DB5-265E-7D4B-8F8D-BFCE43A596A5}">
  <dimension ref="A1:C14"/>
  <sheetViews>
    <sheetView workbookViewId="0">
      <selection activeCell="C20" sqref="C20"/>
    </sheetView>
  </sheetViews>
  <sheetFormatPr baseColWidth="10" defaultRowHeight="15" x14ac:dyDescent="0.2"/>
  <cols>
    <col min="1" max="1" width="15" customWidth="1"/>
    <col min="2" max="2" width="32.33203125" customWidth="1"/>
    <col min="3" max="3" width="40.33203125" customWidth="1"/>
  </cols>
  <sheetData>
    <row r="1" spans="1:3" x14ac:dyDescent="0.2">
      <c r="A1" t="s">
        <v>43</v>
      </c>
    </row>
    <row r="2" spans="1:3" ht="16" thickBot="1" x14ac:dyDescent="0.25"/>
    <row r="3" spans="1:3" x14ac:dyDescent="0.2">
      <c r="A3" s="24"/>
      <c r="B3" s="24" t="s">
        <v>7</v>
      </c>
      <c r="C3" s="24"/>
    </row>
    <row r="4" spans="1:3" x14ac:dyDescent="0.2">
      <c r="A4" s="22" t="s">
        <v>10</v>
      </c>
      <c r="B4" s="22">
        <v>1.6536592719829667E-2</v>
      </c>
      <c r="C4" s="22">
        <v>1.2411394684122065E-2</v>
      </c>
    </row>
    <row r="5" spans="1:3" x14ac:dyDescent="0.2">
      <c r="A5" s="22" t="s">
        <v>11</v>
      </c>
      <c r="B5" s="22">
        <v>3.3826251781380673E-4</v>
      </c>
      <c r="C5" s="22">
        <v>5.4656384166995768E-5</v>
      </c>
    </row>
    <row r="6" spans="1:3" x14ac:dyDescent="0.2">
      <c r="A6" s="22" t="s">
        <v>12</v>
      </c>
      <c r="B6" s="22">
        <v>53</v>
      </c>
      <c r="C6" s="22">
        <v>67</v>
      </c>
    </row>
    <row r="7" spans="1:3" x14ac:dyDescent="0.2">
      <c r="A7" s="22" t="s">
        <v>14</v>
      </c>
      <c r="B7" s="22">
        <v>0</v>
      </c>
      <c r="C7" s="22"/>
    </row>
    <row r="8" spans="1:3" x14ac:dyDescent="0.2">
      <c r="A8" s="22" t="s">
        <v>15</v>
      </c>
      <c r="B8" s="22">
        <v>65</v>
      </c>
      <c r="C8" s="22"/>
    </row>
    <row r="9" spans="1:3" x14ac:dyDescent="0.2">
      <c r="A9" s="22" t="s">
        <v>16</v>
      </c>
      <c r="B9" s="22">
        <v>1.5375757129831982</v>
      </c>
      <c r="C9" s="22"/>
    </row>
    <row r="10" spans="1:3" x14ac:dyDescent="0.2">
      <c r="A10" s="22" t="s">
        <v>17</v>
      </c>
      <c r="B10" s="22">
        <v>6.4503211161593216E-2</v>
      </c>
      <c r="C10" s="22"/>
    </row>
    <row r="11" spans="1:3" x14ac:dyDescent="0.2">
      <c r="A11" s="22" t="s">
        <v>18</v>
      </c>
      <c r="B11" s="22">
        <v>1.6686359758475535</v>
      </c>
      <c r="C11" s="22"/>
    </row>
    <row r="12" spans="1:3" x14ac:dyDescent="0.2">
      <c r="A12" s="22" t="s">
        <v>19</v>
      </c>
      <c r="B12" s="22">
        <v>0.12900642232318643</v>
      </c>
      <c r="C12" s="22"/>
    </row>
    <row r="13" spans="1:3" ht="73" customHeight="1" thickBot="1" x14ac:dyDescent="0.25">
      <c r="A13" s="23" t="s">
        <v>20</v>
      </c>
      <c r="B13" s="23">
        <v>1.9971379083920051</v>
      </c>
      <c r="C13" s="23"/>
    </row>
    <row r="14" spans="1:3" x14ac:dyDescent="0.2">
      <c r="A14" t="s"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5B8E7-9063-2741-86C2-1B1F2F325B1F}">
  <dimension ref="A1:C13"/>
  <sheetViews>
    <sheetView topLeftCell="A2" workbookViewId="0">
      <selection activeCell="C19" sqref="C19"/>
    </sheetView>
  </sheetViews>
  <sheetFormatPr baseColWidth="10" defaultRowHeight="15" x14ac:dyDescent="0.2"/>
  <cols>
    <col min="1" max="1" width="16.5" customWidth="1"/>
    <col min="2" max="2" width="25.1640625" customWidth="1"/>
    <col min="3" max="3" width="28.83203125" customWidth="1"/>
  </cols>
  <sheetData>
    <row r="1" spans="1:3" x14ac:dyDescent="0.2">
      <c r="A1" t="s">
        <v>43</v>
      </c>
    </row>
    <row r="2" spans="1:3" ht="16" thickBot="1" x14ac:dyDescent="0.25"/>
    <row r="3" spans="1:3" x14ac:dyDescent="0.2">
      <c r="A3" s="24"/>
      <c r="B3" s="24" t="s">
        <v>44</v>
      </c>
      <c r="C3" s="24" t="s">
        <v>45</v>
      </c>
    </row>
    <row r="4" spans="1:3" x14ac:dyDescent="0.2">
      <c r="A4" s="22" t="s">
        <v>10</v>
      </c>
      <c r="B4" s="22">
        <v>1.6536592719829667E-2</v>
      </c>
      <c r="C4" s="22">
        <v>1.2411394684122065E-2</v>
      </c>
    </row>
    <row r="5" spans="1:3" x14ac:dyDescent="0.2">
      <c r="A5" s="22" t="s">
        <v>11</v>
      </c>
      <c r="B5" s="22">
        <v>3.3826251781380673E-4</v>
      </c>
      <c r="C5" s="22">
        <v>5.4656384166995768E-5</v>
      </c>
    </row>
    <row r="6" spans="1:3" x14ac:dyDescent="0.2">
      <c r="A6" s="22" t="s">
        <v>12</v>
      </c>
      <c r="B6" s="22">
        <v>53</v>
      </c>
      <c r="C6" s="22">
        <v>67</v>
      </c>
    </row>
    <row r="7" spans="1:3" x14ac:dyDescent="0.2">
      <c r="A7" s="22" t="s">
        <v>14</v>
      </c>
      <c r="B7" s="22">
        <v>0</v>
      </c>
      <c r="C7" s="22"/>
    </row>
    <row r="8" spans="1:3" x14ac:dyDescent="0.2">
      <c r="A8" s="22" t="s">
        <v>15</v>
      </c>
      <c r="B8" s="22">
        <v>65</v>
      </c>
      <c r="C8" s="22"/>
    </row>
    <row r="9" spans="1:3" x14ac:dyDescent="0.2">
      <c r="A9" s="22" t="s">
        <v>16</v>
      </c>
      <c r="B9" s="22">
        <v>1.5375757129831982</v>
      </c>
      <c r="C9" s="22"/>
    </row>
    <row r="10" spans="1:3" x14ac:dyDescent="0.2">
      <c r="A10" s="22" t="s">
        <v>17</v>
      </c>
      <c r="B10" s="22">
        <v>6.4503211161593216E-2</v>
      </c>
      <c r="C10" s="22"/>
    </row>
    <row r="11" spans="1:3" x14ac:dyDescent="0.2">
      <c r="A11" s="22" t="s">
        <v>18</v>
      </c>
      <c r="B11" s="22">
        <v>1.6686359758475535</v>
      </c>
      <c r="C11" s="22"/>
    </row>
    <row r="12" spans="1:3" x14ac:dyDescent="0.2">
      <c r="A12" s="22" t="s">
        <v>19</v>
      </c>
      <c r="B12" s="22">
        <v>0.12900642232318643</v>
      </c>
      <c r="C12" s="22"/>
    </row>
    <row r="13" spans="1:3" ht="16" thickBot="1" x14ac:dyDescent="0.25">
      <c r="A13" s="23" t="s">
        <v>20</v>
      </c>
      <c r="B13" s="23">
        <v>1.9971379083920051</v>
      </c>
      <c r="C13" s="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6D612-17CF-394B-9ADF-FDB6307B6CD4}">
  <dimension ref="A1:C13"/>
  <sheetViews>
    <sheetView workbookViewId="0">
      <selection activeCell="E24" sqref="E24"/>
    </sheetView>
  </sheetViews>
  <sheetFormatPr baseColWidth="10" defaultRowHeight="15" x14ac:dyDescent="0.2"/>
  <cols>
    <col min="1" max="1" width="19.83203125" customWidth="1"/>
    <col min="2" max="2" width="18.6640625" customWidth="1"/>
    <col min="3" max="3" width="28.6640625" customWidth="1"/>
  </cols>
  <sheetData>
    <row r="1" spans="1:3" x14ac:dyDescent="0.2">
      <c r="A1" t="s">
        <v>43</v>
      </c>
    </row>
    <row r="2" spans="1:3" ht="16" thickBot="1" x14ac:dyDescent="0.25"/>
    <row r="3" spans="1:3" x14ac:dyDescent="0.2">
      <c r="A3" s="24"/>
      <c r="B3" s="24" t="s">
        <v>44</v>
      </c>
      <c r="C3" s="24" t="s">
        <v>45</v>
      </c>
    </row>
    <row r="4" spans="1:3" x14ac:dyDescent="0.2">
      <c r="A4" s="22" t="s">
        <v>10</v>
      </c>
      <c r="B4" s="22">
        <v>1189.6037735849056</v>
      </c>
      <c r="C4" s="22">
        <v>2627.1940298507461</v>
      </c>
    </row>
    <row r="5" spans="1:3" x14ac:dyDescent="0.2">
      <c r="A5" s="22" t="s">
        <v>11</v>
      </c>
      <c r="B5" s="22">
        <v>7141933.3976777941</v>
      </c>
      <c r="C5" s="22">
        <v>13099185.037539575</v>
      </c>
    </row>
    <row r="6" spans="1:3" x14ac:dyDescent="0.2">
      <c r="A6" s="22" t="s">
        <v>12</v>
      </c>
      <c r="B6" s="22">
        <v>53</v>
      </c>
      <c r="C6" s="22">
        <v>67</v>
      </c>
    </row>
    <row r="7" spans="1:3" x14ac:dyDescent="0.2">
      <c r="A7" s="22" t="s">
        <v>14</v>
      </c>
      <c r="B7" s="22">
        <v>0</v>
      </c>
      <c r="C7" s="22"/>
    </row>
    <row r="8" spans="1:3" x14ac:dyDescent="0.2">
      <c r="A8" s="22" t="s">
        <v>15</v>
      </c>
      <c r="B8" s="22">
        <v>117</v>
      </c>
      <c r="C8" s="22"/>
    </row>
    <row r="9" spans="1:3" x14ac:dyDescent="0.2">
      <c r="A9" s="22" t="s">
        <v>16</v>
      </c>
      <c r="B9" s="22">
        <v>-2.5015242050019002</v>
      </c>
      <c r="C9" s="22"/>
    </row>
    <row r="10" spans="1:3" x14ac:dyDescent="0.2">
      <c r="A10" s="22" t="s">
        <v>17</v>
      </c>
      <c r="B10" s="22">
        <v>6.8743151083694477E-3</v>
      </c>
      <c r="C10" s="22"/>
    </row>
    <row r="11" spans="1:3" x14ac:dyDescent="0.2">
      <c r="A11" s="22" t="s">
        <v>18</v>
      </c>
      <c r="B11" s="22">
        <v>1.6579816587133522</v>
      </c>
      <c r="C11" s="22"/>
    </row>
    <row r="12" spans="1:3" x14ac:dyDescent="0.2">
      <c r="A12" s="22" t="s">
        <v>19</v>
      </c>
      <c r="B12" s="22">
        <v>1.3748630216738895E-2</v>
      </c>
      <c r="C12" s="22"/>
    </row>
    <row r="13" spans="1:3" ht="16" thickBot="1" x14ac:dyDescent="0.25">
      <c r="A13" s="23" t="s">
        <v>20</v>
      </c>
      <c r="B13" s="23">
        <v>1.9804475986834036</v>
      </c>
      <c r="C13" s="2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3CE47-89E9-7741-BA7C-A3302A695F5D}">
  <dimension ref="A1:C13"/>
  <sheetViews>
    <sheetView workbookViewId="0">
      <selection activeCell="E18" sqref="E18"/>
    </sheetView>
  </sheetViews>
  <sheetFormatPr baseColWidth="10" defaultRowHeight="15" x14ac:dyDescent="0.2"/>
  <cols>
    <col min="1" max="1" width="13.83203125" customWidth="1"/>
    <col min="2" max="2" width="16.5" customWidth="1"/>
    <col min="3" max="3" width="21.33203125" customWidth="1"/>
  </cols>
  <sheetData>
    <row r="1" spans="1:3" x14ac:dyDescent="0.2">
      <c r="A1" t="s">
        <v>43</v>
      </c>
    </row>
    <row r="2" spans="1:3" ht="16" thickBot="1" x14ac:dyDescent="0.25"/>
    <row r="3" spans="1:3" x14ac:dyDescent="0.2">
      <c r="A3" s="24"/>
      <c r="B3" s="24" t="s">
        <v>44</v>
      </c>
      <c r="C3" s="24" t="s">
        <v>45</v>
      </c>
    </row>
    <row r="4" spans="1:3" x14ac:dyDescent="0.2">
      <c r="A4" s="22" t="s">
        <v>10</v>
      </c>
      <c r="B4" s="22">
        <v>69434.15094339622</v>
      </c>
      <c r="C4" s="22">
        <v>236303.14925373133</v>
      </c>
    </row>
    <row r="5" spans="1:3" x14ac:dyDescent="0.2">
      <c r="A5" s="22" t="s">
        <v>11</v>
      </c>
      <c r="B5" s="22">
        <v>16676949734.092163</v>
      </c>
      <c r="C5" s="22">
        <v>112676088576.40163</v>
      </c>
    </row>
    <row r="6" spans="1:3" x14ac:dyDescent="0.2">
      <c r="A6" s="22" t="s">
        <v>12</v>
      </c>
      <c r="B6" s="22">
        <v>53</v>
      </c>
      <c r="C6" s="22">
        <v>67</v>
      </c>
    </row>
    <row r="7" spans="1:3" x14ac:dyDescent="0.2">
      <c r="A7" s="22" t="s">
        <v>14</v>
      </c>
      <c r="B7" s="22">
        <v>0</v>
      </c>
      <c r="C7" s="22"/>
    </row>
    <row r="8" spans="1:3" x14ac:dyDescent="0.2">
      <c r="A8" s="22" t="s">
        <v>15</v>
      </c>
      <c r="B8" s="22">
        <v>89</v>
      </c>
      <c r="C8" s="22"/>
    </row>
    <row r="9" spans="1:3" x14ac:dyDescent="0.2">
      <c r="A9" s="22" t="s">
        <v>16</v>
      </c>
      <c r="B9" s="22">
        <v>-3.7346743444042909</v>
      </c>
      <c r="C9" s="22"/>
    </row>
    <row r="10" spans="1:3" x14ac:dyDescent="0.2">
      <c r="A10" s="22" t="s">
        <v>17</v>
      </c>
      <c r="B10" s="22">
        <v>1.6557627395125116E-4</v>
      </c>
      <c r="C10" s="22"/>
    </row>
    <row r="11" spans="1:3" x14ac:dyDescent="0.2">
      <c r="A11" s="22" t="s">
        <v>18</v>
      </c>
      <c r="B11" s="22">
        <v>1.6621553258697011</v>
      </c>
      <c r="C11" s="22"/>
    </row>
    <row r="12" spans="1:3" x14ac:dyDescent="0.2">
      <c r="A12" s="22" t="s">
        <v>19</v>
      </c>
      <c r="B12" s="22">
        <v>3.3115254790250232E-4</v>
      </c>
      <c r="C12" s="22"/>
    </row>
    <row r="13" spans="1:3" ht="16" thickBot="1" x14ac:dyDescent="0.25">
      <c r="A13" s="23" t="s">
        <v>20</v>
      </c>
      <c r="B13" s="23">
        <v>1.986978699506285</v>
      </c>
      <c r="C13" s="2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42377-6320-4673-9382-4184145E42F1}">
  <dimension ref="A1:O123"/>
  <sheetViews>
    <sheetView topLeftCell="H17" workbookViewId="0">
      <selection activeCell="O8" sqref="O8"/>
    </sheetView>
  </sheetViews>
  <sheetFormatPr baseColWidth="10" defaultColWidth="8.83203125" defaultRowHeight="15" x14ac:dyDescent="0.2"/>
  <cols>
    <col min="1" max="1" width="28" style="2" customWidth="1"/>
    <col min="2" max="2" width="28.5" style="2" customWidth="1"/>
    <col min="3" max="3" width="45.1640625" style="16" customWidth="1"/>
    <col min="4" max="4" width="26.83203125" style="2" customWidth="1"/>
    <col min="6" max="6" width="24.5" customWidth="1"/>
    <col min="7" max="7" width="23.5" customWidth="1"/>
    <col min="8" max="8" width="21.6640625" customWidth="1"/>
    <col min="13" max="13" width="30.1640625" customWidth="1"/>
    <col min="14" max="14" width="19" customWidth="1"/>
    <col min="15" max="15" width="29.1640625" customWidth="1"/>
  </cols>
  <sheetData>
    <row r="1" spans="1:15" s="21" customFormat="1" ht="45" x14ac:dyDescent="0.2">
      <c r="A1" s="17" t="s">
        <v>0</v>
      </c>
      <c r="B1" s="18" t="s">
        <v>5</v>
      </c>
      <c r="C1" s="19" t="s">
        <v>7</v>
      </c>
      <c r="D1" s="20" t="s">
        <v>8</v>
      </c>
      <c r="F1" s="17" t="s">
        <v>0</v>
      </c>
      <c r="G1" s="18" t="s">
        <v>5</v>
      </c>
      <c r="H1" s="19" t="s">
        <v>7</v>
      </c>
      <c r="I1" s="20" t="s">
        <v>8</v>
      </c>
    </row>
    <row r="2" spans="1:15" x14ac:dyDescent="0.2">
      <c r="A2" s="3">
        <v>928274</v>
      </c>
      <c r="B2" s="4">
        <v>18133</v>
      </c>
      <c r="C2" s="14">
        <v>1.9534103077324151E-2</v>
      </c>
      <c r="D2" s="2">
        <v>1</v>
      </c>
      <c r="F2" s="3">
        <v>1772960</v>
      </c>
      <c r="G2" s="4">
        <v>17563</v>
      </c>
      <c r="H2" s="14">
        <v>9.9060328490208471E-3</v>
      </c>
      <c r="I2" s="2">
        <v>2</v>
      </c>
      <c r="M2" t="s">
        <v>9</v>
      </c>
    </row>
    <row r="3" spans="1:15" ht="16" thickBot="1" x14ac:dyDescent="0.25">
      <c r="A3" s="3">
        <v>227997</v>
      </c>
      <c r="B3" s="4">
        <v>8092</v>
      </c>
      <c r="C3" s="14">
        <v>3.5491695066163148E-2</v>
      </c>
      <c r="D3" s="2">
        <v>1</v>
      </c>
      <c r="F3" s="3">
        <v>1345209</v>
      </c>
      <c r="G3" s="4">
        <v>14547</v>
      </c>
      <c r="H3" s="14">
        <v>1.0813933002232367E-2</v>
      </c>
      <c r="I3" s="2">
        <v>2</v>
      </c>
    </row>
    <row r="4" spans="1:15" x14ac:dyDescent="0.2">
      <c r="A4" s="3">
        <v>202815</v>
      </c>
      <c r="B4" s="4">
        <v>2098</v>
      </c>
      <c r="C4" s="14">
        <v>1.0344402534329314E-2</v>
      </c>
      <c r="D4" s="2">
        <v>1</v>
      </c>
      <c r="F4" s="3">
        <v>960434</v>
      </c>
      <c r="G4" s="4">
        <v>10847</v>
      </c>
      <c r="H4" s="14">
        <v>1.1293852570816942E-2</v>
      </c>
      <c r="I4" s="2">
        <v>2</v>
      </c>
      <c r="M4" s="26" t="s">
        <v>7</v>
      </c>
      <c r="N4" s="26"/>
      <c r="O4" s="26"/>
    </row>
    <row r="5" spans="1:15" x14ac:dyDescent="0.2">
      <c r="A5" s="3">
        <v>158496</v>
      </c>
      <c r="B5" s="4">
        <v>2090</v>
      </c>
      <c r="C5" s="14">
        <v>1.3186452654956592E-2</v>
      </c>
      <c r="D5" s="2">
        <v>1</v>
      </c>
      <c r="F5" s="5">
        <v>893995</v>
      </c>
      <c r="G5" s="6">
        <v>5291</v>
      </c>
      <c r="H5" s="14">
        <v>5.918377619561631E-3</v>
      </c>
      <c r="I5" s="2">
        <v>2</v>
      </c>
      <c r="M5" s="22" t="s">
        <v>10</v>
      </c>
      <c r="N5" s="22">
        <v>1.6536592719829667E-2</v>
      </c>
      <c r="O5" s="22">
        <v>1.2411394684122065E-2</v>
      </c>
    </row>
    <row r="6" spans="1:15" x14ac:dyDescent="0.2">
      <c r="A6" s="3">
        <v>154349</v>
      </c>
      <c r="B6" s="4">
        <v>1850</v>
      </c>
      <c r="C6" s="14">
        <v>1.1985824333167043E-2</v>
      </c>
      <c r="D6" s="2">
        <v>1</v>
      </c>
      <c r="F6" s="5">
        <v>812137</v>
      </c>
      <c r="G6" s="6">
        <v>6297</v>
      </c>
      <c r="H6" s="14">
        <v>7.7536179240694615E-3</v>
      </c>
      <c r="I6" s="2">
        <v>2</v>
      </c>
      <c r="M6" s="22" t="s">
        <v>11</v>
      </c>
      <c r="N6" s="22">
        <v>3.3826251781380673E-4</v>
      </c>
      <c r="O6" s="22">
        <v>5.4656384166995768E-5</v>
      </c>
    </row>
    <row r="7" spans="1:15" x14ac:dyDescent="0.2">
      <c r="A7" s="3">
        <v>124379</v>
      </c>
      <c r="B7" s="4">
        <v>2517</v>
      </c>
      <c r="C7" s="14">
        <v>2.0236535106408639E-2</v>
      </c>
      <c r="D7" s="2">
        <v>1</v>
      </c>
      <c r="F7" s="3">
        <v>748942</v>
      </c>
      <c r="G7" s="4">
        <v>9195</v>
      </c>
      <c r="H7" s="14">
        <v>1.2277319204958462E-2</v>
      </c>
      <c r="I7" s="2">
        <v>2</v>
      </c>
      <c r="M7" s="22" t="s">
        <v>12</v>
      </c>
      <c r="N7" s="22">
        <v>53</v>
      </c>
      <c r="O7" s="22">
        <v>67</v>
      </c>
    </row>
    <row r="8" spans="1:15" x14ac:dyDescent="0.2">
      <c r="A8" s="3">
        <v>116390</v>
      </c>
      <c r="B8" s="4">
        <v>2938</v>
      </c>
      <c r="C8" s="14">
        <v>2.524271844660194E-2</v>
      </c>
      <c r="D8" s="2">
        <v>1</v>
      </c>
      <c r="F8" s="3">
        <v>722804</v>
      </c>
      <c r="G8" s="4">
        <v>8547</v>
      </c>
      <c r="H8" s="14">
        <v>1.1824782375305062E-2</v>
      </c>
      <c r="I8" s="2">
        <v>2</v>
      </c>
      <c r="M8" s="22" t="s">
        <v>13</v>
      </c>
      <c r="N8" s="22">
        <v>1.7963535831643789E-4</v>
      </c>
      <c r="O8" s="22"/>
    </row>
    <row r="9" spans="1:15" x14ac:dyDescent="0.2">
      <c r="A9" s="5">
        <v>105192</v>
      </c>
      <c r="B9" s="6">
        <v>642</v>
      </c>
      <c r="C9" s="14">
        <v>6.1031257129819756E-3</v>
      </c>
      <c r="D9" s="2">
        <v>1</v>
      </c>
      <c r="F9" s="5">
        <v>603903</v>
      </c>
      <c r="G9" s="6">
        <v>3725</v>
      </c>
      <c r="H9" s="14">
        <v>6.1682091329236651E-3</v>
      </c>
      <c r="I9" s="2">
        <v>2</v>
      </c>
      <c r="M9" s="22" t="s">
        <v>14</v>
      </c>
      <c r="N9" s="22">
        <v>0</v>
      </c>
      <c r="O9" s="22"/>
    </row>
    <row r="10" spans="1:15" x14ac:dyDescent="0.2">
      <c r="A10" s="3">
        <v>100405</v>
      </c>
      <c r="B10" s="4">
        <v>2896</v>
      </c>
      <c r="C10" s="14">
        <v>2.8843185100343609E-2</v>
      </c>
      <c r="D10" s="2">
        <v>1</v>
      </c>
      <c r="F10" s="5">
        <v>595213</v>
      </c>
      <c r="G10" s="6">
        <v>3218</v>
      </c>
      <c r="H10" s="14">
        <v>5.4064679366882104E-3</v>
      </c>
      <c r="I10" s="2">
        <v>2</v>
      </c>
      <c r="M10" s="22" t="s">
        <v>15</v>
      </c>
      <c r="N10" s="22">
        <v>118</v>
      </c>
      <c r="O10" s="22"/>
    </row>
    <row r="11" spans="1:15" x14ac:dyDescent="0.2">
      <c r="A11" s="3">
        <v>96897</v>
      </c>
      <c r="B11" s="4">
        <v>1866</v>
      </c>
      <c r="C11" s="14">
        <v>1.9257562153627047E-2</v>
      </c>
      <c r="D11" s="2">
        <v>1</v>
      </c>
      <c r="F11" s="5">
        <v>562390</v>
      </c>
      <c r="G11" s="6">
        <v>7621</v>
      </c>
      <c r="H11" s="14">
        <v>1.355109443624531E-2</v>
      </c>
      <c r="I11" s="2">
        <v>2</v>
      </c>
      <c r="M11" s="22" t="s">
        <v>16</v>
      </c>
      <c r="N11" s="22">
        <v>1.6743012563151909</v>
      </c>
      <c r="O11" s="22"/>
    </row>
    <row r="12" spans="1:15" x14ac:dyDescent="0.2">
      <c r="A12" s="3">
        <v>81025</v>
      </c>
      <c r="B12" s="4">
        <v>1013</v>
      </c>
      <c r="C12" s="14">
        <v>1.2502314100586239E-2</v>
      </c>
      <c r="D12" s="2">
        <v>1</v>
      </c>
      <c r="F12" s="3">
        <v>542007</v>
      </c>
      <c r="G12" s="4">
        <v>11225</v>
      </c>
      <c r="H12" s="14">
        <v>2.0710064630161604E-2</v>
      </c>
      <c r="I12" s="2">
        <v>2</v>
      </c>
      <c r="M12" s="22" t="s">
        <v>17</v>
      </c>
      <c r="N12" s="22">
        <v>4.8359987002191691E-2</v>
      </c>
      <c r="O12" s="22"/>
    </row>
    <row r="13" spans="1:15" x14ac:dyDescent="0.2">
      <c r="A13" s="3">
        <v>69325</v>
      </c>
      <c r="B13" s="4">
        <v>702</v>
      </c>
      <c r="C13" s="14">
        <v>1.012621709340065E-2</v>
      </c>
      <c r="D13" s="2">
        <v>1</v>
      </c>
      <c r="F13" s="3">
        <v>489865</v>
      </c>
      <c r="G13" s="4">
        <v>5735</v>
      </c>
      <c r="H13" s="14">
        <v>1.1707307115225623E-2</v>
      </c>
      <c r="I13" s="2">
        <v>2</v>
      </c>
      <c r="M13" s="22" t="s">
        <v>18</v>
      </c>
      <c r="N13" s="22">
        <v>1.6578695221106927</v>
      </c>
      <c r="O13" s="22"/>
    </row>
    <row r="14" spans="1:15" x14ac:dyDescent="0.2">
      <c r="A14" s="3">
        <v>52500</v>
      </c>
      <c r="B14" s="4">
        <v>462</v>
      </c>
      <c r="C14" s="14">
        <v>8.8000000000000005E-3</v>
      </c>
      <c r="D14" s="2">
        <v>1</v>
      </c>
      <c r="F14" s="3">
        <v>440767</v>
      </c>
      <c r="G14" s="4">
        <v>5703</v>
      </c>
      <c r="H14" s="14">
        <v>1.2938808939870726E-2</v>
      </c>
      <c r="I14" s="2">
        <v>2</v>
      </c>
      <c r="M14" s="22" t="s">
        <v>19</v>
      </c>
      <c r="N14" s="22">
        <v>9.6719974004383383E-2</v>
      </c>
      <c r="O14" s="22"/>
    </row>
    <row r="15" spans="1:15" ht="16" thickBot="1" x14ac:dyDescent="0.25">
      <c r="A15" s="3">
        <v>52194</v>
      </c>
      <c r="B15" s="4">
        <v>668</v>
      </c>
      <c r="C15" s="14">
        <v>1.2798405947043722E-2</v>
      </c>
      <c r="D15" s="2">
        <v>1</v>
      </c>
      <c r="F15" s="5">
        <v>339224</v>
      </c>
      <c r="G15" s="6">
        <v>3474</v>
      </c>
      <c r="H15" s="14">
        <v>1.024102068249888E-2</v>
      </c>
      <c r="I15" s="2">
        <v>2</v>
      </c>
      <c r="M15" s="23" t="s">
        <v>20</v>
      </c>
      <c r="N15" s="23">
        <v>1.9802722492729716</v>
      </c>
      <c r="O15" s="23"/>
    </row>
    <row r="16" spans="1:15" x14ac:dyDescent="0.2">
      <c r="A16" s="3">
        <v>49698</v>
      </c>
      <c r="B16" s="4">
        <v>510</v>
      </c>
      <c r="C16" s="14">
        <v>1.0261982373536158E-2</v>
      </c>
      <c r="D16" s="2">
        <v>1</v>
      </c>
      <c r="F16" s="3">
        <v>332315</v>
      </c>
      <c r="G16" s="4">
        <v>5450</v>
      </c>
      <c r="H16" s="14">
        <v>1.6400102312564887E-2</v>
      </c>
      <c r="I16" s="2">
        <v>2</v>
      </c>
    </row>
    <row r="17" spans="1:15" x14ac:dyDescent="0.2">
      <c r="A17" s="3">
        <v>49410</v>
      </c>
      <c r="B17" s="4">
        <v>804</v>
      </c>
      <c r="C17" s="14">
        <v>1.6272009714632666E-2</v>
      </c>
      <c r="D17" s="2">
        <v>1</v>
      </c>
      <c r="F17" s="3">
        <v>325698</v>
      </c>
      <c r="G17" s="4">
        <v>4777</v>
      </c>
      <c r="H17" s="14">
        <v>1.4666961418246352E-2</v>
      </c>
      <c r="I17" s="2">
        <v>2</v>
      </c>
    </row>
    <row r="18" spans="1:15" x14ac:dyDescent="0.2">
      <c r="A18" s="3">
        <v>48064</v>
      </c>
      <c r="B18" s="4">
        <v>769</v>
      </c>
      <c r="C18" s="14">
        <v>1.5999500665778963E-2</v>
      </c>
      <c r="D18" s="2">
        <v>1</v>
      </c>
      <c r="F18" s="3">
        <v>287628</v>
      </c>
      <c r="G18" s="4">
        <v>1998</v>
      </c>
      <c r="H18" s="14">
        <v>6.9464725270140595E-3</v>
      </c>
      <c r="I18" s="2">
        <v>2</v>
      </c>
      <c r="M18" t="s">
        <v>9</v>
      </c>
    </row>
    <row r="19" spans="1:15" ht="16" thickBot="1" x14ac:dyDescent="0.25">
      <c r="A19" s="5">
        <v>43661</v>
      </c>
      <c r="B19" s="6">
        <v>275</v>
      </c>
      <c r="C19" s="14">
        <v>6.2985272898009662E-3</v>
      </c>
      <c r="D19" s="2">
        <v>1</v>
      </c>
      <c r="F19" s="3">
        <v>275046</v>
      </c>
      <c r="G19" s="4">
        <v>2937</v>
      </c>
      <c r="H19" s="14">
        <v>1.0678213826050916E-2</v>
      </c>
      <c r="I19" s="2">
        <v>2</v>
      </c>
    </row>
    <row r="20" spans="1:15" x14ac:dyDescent="0.2">
      <c r="A20" s="3">
        <v>43040</v>
      </c>
      <c r="B20" s="4">
        <v>817</v>
      </c>
      <c r="C20" s="14">
        <v>1.8982342007434944E-2</v>
      </c>
      <c r="D20" s="2">
        <v>1</v>
      </c>
      <c r="F20" s="5">
        <v>254036</v>
      </c>
      <c r="G20" s="6">
        <v>4790</v>
      </c>
      <c r="H20" s="14">
        <v>1.8855595269961736E-2</v>
      </c>
      <c r="I20" s="2">
        <v>2</v>
      </c>
      <c r="M20" s="24"/>
      <c r="N20" s="24" t="s">
        <v>5</v>
      </c>
      <c r="O20" s="24" t="s">
        <v>5</v>
      </c>
    </row>
    <row r="21" spans="1:15" x14ac:dyDescent="0.2">
      <c r="A21" s="3">
        <v>40755</v>
      </c>
      <c r="B21" s="4">
        <v>435</v>
      </c>
      <c r="C21" s="14">
        <v>1.0673536989326464E-2</v>
      </c>
      <c r="D21" s="2">
        <v>1</v>
      </c>
      <c r="F21" s="3">
        <v>245942</v>
      </c>
      <c r="G21" s="4">
        <v>2172</v>
      </c>
      <c r="H21" s="14">
        <v>8.831350481007718E-3</v>
      </c>
      <c r="I21" s="2">
        <v>2</v>
      </c>
      <c r="M21" s="22" t="s">
        <v>10</v>
      </c>
      <c r="N21" s="22">
        <v>1189.6037735849056</v>
      </c>
      <c r="O21" s="22">
        <v>2627.1940298507461</v>
      </c>
    </row>
    <row r="22" spans="1:15" x14ac:dyDescent="0.2">
      <c r="A22" s="3">
        <v>40587</v>
      </c>
      <c r="B22" s="4">
        <v>330</v>
      </c>
      <c r="C22" s="14">
        <v>8.130682238155074E-3</v>
      </c>
      <c r="D22" s="2">
        <v>1</v>
      </c>
      <c r="F22" s="3">
        <v>217511</v>
      </c>
      <c r="G22" s="4">
        <v>1761</v>
      </c>
      <c r="H22" s="14">
        <v>8.0961422640694041E-3</v>
      </c>
      <c r="I22" s="2">
        <v>2</v>
      </c>
      <c r="M22" s="22" t="s">
        <v>11</v>
      </c>
      <c r="N22" s="22">
        <v>7141933.3976777941</v>
      </c>
      <c r="O22" s="22">
        <v>13099185.037539575</v>
      </c>
    </row>
    <row r="23" spans="1:15" x14ac:dyDescent="0.2">
      <c r="A23" s="3">
        <v>40531</v>
      </c>
      <c r="B23" s="4">
        <v>333</v>
      </c>
      <c r="C23" s="14">
        <v>8.2159334830130028E-3</v>
      </c>
      <c r="D23" s="2">
        <v>1</v>
      </c>
      <c r="F23" s="3">
        <v>176018</v>
      </c>
      <c r="G23" s="4">
        <v>2163</v>
      </c>
      <c r="H23" s="14">
        <v>1.2288515947232669E-2</v>
      </c>
      <c r="I23" s="2">
        <v>2</v>
      </c>
      <c r="M23" s="22" t="s">
        <v>12</v>
      </c>
      <c r="N23" s="22">
        <v>53</v>
      </c>
      <c r="O23" s="22">
        <v>67</v>
      </c>
    </row>
    <row r="24" spans="1:15" x14ac:dyDescent="0.2">
      <c r="A24" s="3">
        <v>39960</v>
      </c>
      <c r="B24" s="4">
        <v>277</v>
      </c>
      <c r="C24" s="14">
        <v>6.9319319319319323E-3</v>
      </c>
      <c r="D24" s="2">
        <v>1</v>
      </c>
      <c r="F24" s="3">
        <v>170380</v>
      </c>
      <c r="G24" s="4">
        <v>1726</v>
      </c>
      <c r="H24" s="14">
        <v>1.0130296983213992E-2</v>
      </c>
      <c r="I24" s="2">
        <v>2</v>
      </c>
      <c r="M24" s="22" t="s">
        <v>13</v>
      </c>
      <c r="N24" s="22">
        <v>10473955.501329299</v>
      </c>
      <c r="O24" s="22"/>
    </row>
    <row r="25" spans="1:15" x14ac:dyDescent="0.2">
      <c r="A25" s="3">
        <v>39958</v>
      </c>
      <c r="B25" s="4">
        <v>411</v>
      </c>
      <c r="C25" s="14">
        <v>1.02858000900946E-2</v>
      </c>
      <c r="D25" s="2">
        <v>1</v>
      </c>
      <c r="F25" s="3">
        <v>170222</v>
      </c>
      <c r="G25" s="4">
        <v>1273</v>
      </c>
      <c r="H25" s="14">
        <v>7.4784692930408526E-3</v>
      </c>
      <c r="I25" s="2">
        <v>2</v>
      </c>
      <c r="M25" s="22" t="s">
        <v>14</v>
      </c>
      <c r="N25" s="22">
        <v>0</v>
      </c>
      <c r="O25" s="22"/>
    </row>
    <row r="26" spans="1:15" x14ac:dyDescent="0.2">
      <c r="A26" s="3">
        <v>39692</v>
      </c>
      <c r="B26" s="4">
        <v>472</v>
      </c>
      <c r="C26" s="14">
        <v>1.1891565050891867E-2</v>
      </c>
      <c r="D26" s="2">
        <v>1</v>
      </c>
      <c r="F26" s="3">
        <v>158489</v>
      </c>
      <c r="G26" s="4">
        <v>1066</v>
      </c>
      <c r="H26" s="14">
        <v>6.7260188404242565E-3</v>
      </c>
      <c r="I26" s="2">
        <v>2</v>
      </c>
      <c r="M26" s="22" t="s">
        <v>15</v>
      </c>
      <c r="N26" s="22">
        <v>118</v>
      </c>
      <c r="O26" s="22"/>
    </row>
    <row r="27" spans="1:15" x14ac:dyDescent="0.2">
      <c r="A27" s="3">
        <v>38144</v>
      </c>
      <c r="B27" s="4">
        <v>350</v>
      </c>
      <c r="C27" s="14">
        <v>9.1757550335570467E-3</v>
      </c>
      <c r="D27" s="2">
        <v>1</v>
      </c>
      <c r="F27" s="3">
        <v>151797</v>
      </c>
      <c r="G27" s="4">
        <v>2283</v>
      </c>
      <c r="H27" s="14">
        <v>1.5039822921401609E-2</v>
      </c>
      <c r="I27" s="2">
        <v>2</v>
      </c>
      <c r="M27" s="22" t="s">
        <v>16</v>
      </c>
      <c r="N27" s="22">
        <v>-2.4163757655727456</v>
      </c>
      <c r="O27" s="22"/>
    </row>
    <row r="28" spans="1:15" x14ac:dyDescent="0.2">
      <c r="A28" s="3">
        <v>37553</v>
      </c>
      <c r="B28" s="4">
        <v>376</v>
      </c>
      <c r="C28" s="14">
        <v>1.0012515644555695E-2</v>
      </c>
      <c r="D28" s="2">
        <v>1</v>
      </c>
      <c r="F28" s="3">
        <v>146332</v>
      </c>
      <c r="G28" s="4">
        <v>5870</v>
      </c>
      <c r="H28" s="14">
        <v>4.0114260722193366E-2</v>
      </c>
      <c r="I28" s="2">
        <v>2</v>
      </c>
      <c r="M28" s="22" t="s">
        <v>17</v>
      </c>
      <c r="N28" s="22">
        <v>8.6041310025436694E-3</v>
      </c>
      <c r="O28" s="22"/>
    </row>
    <row r="29" spans="1:15" x14ac:dyDescent="0.2">
      <c r="A29" s="3">
        <v>36157</v>
      </c>
      <c r="B29" s="4">
        <v>365</v>
      </c>
      <c r="C29" s="14">
        <v>1.0094864065049645E-2</v>
      </c>
      <c r="D29" s="2">
        <v>1</v>
      </c>
      <c r="F29" s="5">
        <v>146119</v>
      </c>
      <c r="G29" s="6">
        <v>1921</v>
      </c>
      <c r="H29" s="14">
        <v>1.3146818688876875E-2</v>
      </c>
      <c r="I29" s="2">
        <v>2</v>
      </c>
      <c r="M29" s="22" t="s">
        <v>18</v>
      </c>
      <c r="N29" s="22">
        <v>1.6578695221106927</v>
      </c>
      <c r="O29" s="22"/>
    </row>
    <row r="30" spans="1:15" x14ac:dyDescent="0.2">
      <c r="A30" s="3">
        <v>36149</v>
      </c>
      <c r="B30" s="4">
        <v>1044</v>
      </c>
      <c r="C30" s="14">
        <v>2.8880466956209022E-2</v>
      </c>
      <c r="D30" s="2">
        <v>1</v>
      </c>
      <c r="F30" s="3">
        <v>142345</v>
      </c>
      <c r="G30" s="4">
        <v>3106</v>
      </c>
      <c r="H30" s="14">
        <v>2.1820225508447786E-2</v>
      </c>
      <c r="I30" s="2">
        <v>2</v>
      </c>
      <c r="M30" s="22" t="s">
        <v>19</v>
      </c>
      <c r="N30" s="22">
        <v>1.7208262005087339E-2</v>
      </c>
      <c r="O30" s="22"/>
    </row>
    <row r="31" spans="1:15" ht="16" thickBot="1" x14ac:dyDescent="0.25">
      <c r="A31" s="3">
        <v>35222</v>
      </c>
      <c r="B31" s="4">
        <v>252</v>
      </c>
      <c r="C31" s="14">
        <v>7.1546192720458807E-3</v>
      </c>
      <c r="D31" s="2">
        <v>1</v>
      </c>
      <c r="F31" s="3">
        <v>135681</v>
      </c>
      <c r="G31" s="4">
        <v>1376</v>
      </c>
      <c r="H31" s="14">
        <v>1.0141434688718391E-2</v>
      </c>
      <c r="I31" s="2">
        <v>2</v>
      </c>
      <c r="M31" s="23" t="s">
        <v>20</v>
      </c>
      <c r="N31" s="23">
        <v>1.9802722492729716</v>
      </c>
      <c r="O31" s="23"/>
    </row>
    <row r="32" spans="1:15" x14ac:dyDescent="0.2">
      <c r="A32" s="3">
        <v>34366</v>
      </c>
      <c r="B32" s="4">
        <v>378</v>
      </c>
      <c r="C32" s="14">
        <v>1.0999243438282022E-2</v>
      </c>
      <c r="D32" s="2">
        <v>1</v>
      </c>
      <c r="F32" s="3">
        <v>133114</v>
      </c>
      <c r="G32" s="4">
        <v>1196</v>
      </c>
      <c r="H32" s="14">
        <v>8.9847799630391988E-3</v>
      </c>
      <c r="I32" s="2">
        <v>2</v>
      </c>
    </row>
    <row r="33" spans="1:15" x14ac:dyDescent="0.2">
      <c r="A33" s="3">
        <v>33678</v>
      </c>
      <c r="B33" s="4">
        <v>669</v>
      </c>
      <c r="C33" s="14">
        <v>1.986460003563157E-2</v>
      </c>
      <c r="D33" s="2">
        <v>1</v>
      </c>
      <c r="F33" s="3">
        <v>125420</v>
      </c>
      <c r="G33" s="4">
        <v>879</v>
      </c>
      <c r="H33" s="14">
        <v>7.0084516026152127E-3</v>
      </c>
      <c r="I33" s="2">
        <v>2</v>
      </c>
    </row>
    <row r="34" spans="1:15" x14ac:dyDescent="0.2">
      <c r="A34" s="3">
        <v>33240</v>
      </c>
      <c r="B34" s="4">
        <v>658</v>
      </c>
      <c r="C34" s="14">
        <v>1.9795427196149219E-2</v>
      </c>
      <c r="D34" s="2">
        <v>1</v>
      </c>
      <c r="F34" s="3">
        <v>124506</v>
      </c>
      <c r="G34" s="4">
        <v>1178</v>
      </c>
      <c r="H34" s="14">
        <v>9.4613914188874434E-3</v>
      </c>
      <c r="I34" s="2">
        <v>2</v>
      </c>
      <c r="M34" t="s">
        <v>9</v>
      </c>
    </row>
    <row r="35" spans="1:15" ht="16" thickBot="1" x14ac:dyDescent="0.25">
      <c r="A35" s="3">
        <v>32453</v>
      </c>
      <c r="B35" s="4">
        <v>497</v>
      </c>
      <c r="C35" s="14">
        <v>1.5314454749946076E-2</v>
      </c>
      <c r="D35" s="2">
        <v>1</v>
      </c>
      <c r="F35" s="3">
        <v>100089</v>
      </c>
      <c r="G35" s="4">
        <v>868</v>
      </c>
      <c r="H35" s="14">
        <v>8.672281669314311E-3</v>
      </c>
      <c r="I35" s="2">
        <v>2</v>
      </c>
    </row>
    <row r="36" spans="1:15" x14ac:dyDescent="0.2">
      <c r="A36" s="3">
        <v>31943</v>
      </c>
      <c r="B36" s="4">
        <v>398</v>
      </c>
      <c r="C36" s="14">
        <v>1.2459693829634036E-2</v>
      </c>
      <c r="D36" s="2">
        <v>1</v>
      </c>
      <c r="F36" s="3">
        <v>89566</v>
      </c>
      <c r="G36" s="4">
        <v>2457</v>
      </c>
      <c r="H36" s="14">
        <v>2.7432284572270729E-2</v>
      </c>
      <c r="I36" s="2">
        <v>2</v>
      </c>
      <c r="M36" s="24"/>
      <c r="N36" s="24" t="s">
        <v>0</v>
      </c>
      <c r="O36" s="24" t="s">
        <v>0</v>
      </c>
    </row>
    <row r="37" spans="1:15" x14ac:dyDescent="0.2">
      <c r="A37" s="3">
        <v>30731</v>
      </c>
      <c r="B37" s="4">
        <v>344</v>
      </c>
      <c r="C37" s="14">
        <v>1.1193908431225799E-2</v>
      </c>
      <c r="D37" s="2">
        <v>1</v>
      </c>
      <c r="F37" s="3">
        <v>77940</v>
      </c>
      <c r="G37" s="4">
        <v>1238</v>
      </c>
      <c r="H37" s="14">
        <v>1.5884013343597639E-2</v>
      </c>
      <c r="I37" s="2">
        <v>2</v>
      </c>
      <c r="M37" s="22" t="s">
        <v>10</v>
      </c>
      <c r="N37" s="22">
        <v>69434.15094339622</v>
      </c>
      <c r="O37" s="22">
        <v>236303.14925373133</v>
      </c>
    </row>
    <row r="38" spans="1:15" x14ac:dyDescent="0.2">
      <c r="A38" s="3">
        <v>30560</v>
      </c>
      <c r="B38" s="4">
        <v>482</v>
      </c>
      <c r="C38" s="14">
        <v>1.5772251308900524E-2</v>
      </c>
      <c r="D38" s="2">
        <v>1</v>
      </c>
      <c r="F38" s="3">
        <v>76094</v>
      </c>
      <c r="G38" s="4">
        <v>1183</v>
      </c>
      <c r="H38" s="14">
        <v>1.5546560832654349E-2</v>
      </c>
      <c r="I38" s="2">
        <v>2</v>
      </c>
      <c r="M38" s="22" t="s">
        <v>11</v>
      </c>
      <c r="N38" s="22">
        <v>16676949734.092163</v>
      </c>
      <c r="O38" s="22">
        <v>112676088576.40163</v>
      </c>
    </row>
    <row r="39" spans="1:15" x14ac:dyDescent="0.2">
      <c r="A39" s="3">
        <v>29560</v>
      </c>
      <c r="B39" s="4">
        <v>198</v>
      </c>
      <c r="C39" s="14">
        <v>6.6982408660351831E-3</v>
      </c>
      <c r="D39" s="2">
        <v>1</v>
      </c>
      <c r="F39" s="3">
        <v>67422</v>
      </c>
      <c r="G39" s="4">
        <v>362</v>
      </c>
      <c r="H39" s="14">
        <v>5.3691673341045949E-3</v>
      </c>
      <c r="I39" s="2">
        <v>2</v>
      </c>
      <c r="M39" s="22" t="s">
        <v>12</v>
      </c>
      <c r="N39" s="22">
        <v>53</v>
      </c>
      <c r="O39" s="22">
        <v>67</v>
      </c>
    </row>
    <row r="40" spans="1:15" x14ac:dyDescent="0.2">
      <c r="A40" s="5">
        <v>29077</v>
      </c>
      <c r="B40" s="6">
        <v>842</v>
      </c>
      <c r="C40" s="14">
        <v>2.8957595350276852E-2</v>
      </c>
      <c r="D40" s="2">
        <v>1</v>
      </c>
      <c r="F40" s="3">
        <v>63131</v>
      </c>
      <c r="G40" s="4">
        <v>486</v>
      </c>
      <c r="H40" s="14">
        <v>7.6982781834597901E-3</v>
      </c>
      <c r="I40" s="2">
        <v>2</v>
      </c>
      <c r="M40" s="22" t="s">
        <v>13</v>
      </c>
      <c r="N40" s="22">
        <v>70371383323.858475</v>
      </c>
      <c r="O40" s="22"/>
    </row>
    <row r="41" spans="1:15" x14ac:dyDescent="0.2">
      <c r="A41" s="3">
        <v>29034</v>
      </c>
      <c r="B41" s="4">
        <v>177</v>
      </c>
      <c r="C41" s="14">
        <v>6.0963008886133502E-3</v>
      </c>
      <c r="D41" s="2">
        <v>1</v>
      </c>
      <c r="F41" s="3">
        <v>55466</v>
      </c>
      <c r="G41" s="4">
        <v>360</v>
      </c>
      <c r="H41" s="14">
        <v>6.4904626257527133E-3</v>
      </c>
      <c r="I41" s="2">
        <v>2</v>
      </c>
      <c r="M41" s="22" t="s">
        <v>14</v>
      </c>
      <c r="N41" s="22">
        <v>0</v>
      </c>
      <c r="O41" s="22"/>
    </row>
    <row r="42" spans="1:15" x14ac:dyDescent="0.2">
      <c r="A42" s="3">
        <v>27735</v>
      </c>
      <c r="B42" s="4">
        <v>495</v>
      </c>
      <c r="C42" s="14">
        <v>1.7847485127095726E-2</v>
      </c>
      <c r="D42" s="2">
        <v>1</v>
      </c>
      <c r="F42" s="3">
        <v>51251</v>
      </c>
      <c r="G42" s="4">
        <v>356</v>
      </c>
      <c r="H42" s="14">
        <v>6.9462059276892158E-3</v>
      </c>
      <c r="I42" s="2">
        <v>2</v>
      </c>
      <c r="M42" s="22" t="s">
        <v>15</v>
      </c>
      <c r="N42" s="22">
        <v>118</v>
      </c>
      <c r="O42" s="22"/>
    </row>
    <row r="43" spans="1:15" x14ac:dyDescent="0.2">
      <c r="A43" s="3">
        <v>27012</v>
      </c>
      <c r="B43" s="4">
        <v>255</v>
      </c>
      <c r="C43" s="14">
        <v>9.4402487783207464E-3</v>
      </c>
      <c r="D43" s="2">
        <v>1</v>
      </c>
      <c r="F43" s="3">
        <v>47816</v>
      </c>
      <c r="G43" s="4">
        <v>467</v>
      </c>
      <c r="H43" s="14">
        <v>9.7666053203948472E-3</v>
      </c>
      <c r="I43" s="2">
        <v>2</v>
      </c>
      <c r="M43" s="22" t="s">
        <v>16</v>
      </c>
      <c r="N43" s="22">
        <v>-3.4218607158727381</v>
      </c>
      <c r="O43" s="22"/>
    </row>
    <row r="44" spans="1:15" x14ac:dyDescent="0.2">
      <c r="A44" s="3">
        <v>26547</v>
      </c>
      <c r="B44" s="4">
        <v>439</v>
      </c>
      <c r="C44" s="14">
        <v>1.6536708479300864E-2</v>
      </c>
      <c r="D44" s="2">
        <v>1</v>
      </c>
      <c r="F44" s="3">
        <v>47332</v>
      </c>
      <c r="G44" s="4">
        <v>314</v>
      </c>
      <c r="H44" s="14">
        <v>6.633989689850418E-3</v>
      </c>
      <c r="I44" s="2">
        <v>2</v>
      </c>
      <c r="M44" s="22" t="s">
        <v>17</v>
      </c>
      <c r="N44" s="22">
        <v>4.2766961669812067E-4</v>
      </c>
      <c r="O44" s="22"/>
    </row>
    <row r="45" spans="1:15" x14ac:dyDescent="0.2">
      <c r="A45" s="3">
        <v>26220</v>
      </c>
      <c r="B45" s="4">
        <v>466</v>
      </c>
      <c r="C45" s="14">
        <v>1.7772692601067886E-2</v>
      </c>
      <c r="D45" s="2">
        <v>1</v>
      </c>
      <c r="F45" s="3">
        <v>44833</v>
      </c>
      <c r="G45" s="4">
        <v>545</v>
      </c>
      <c r="H45" s="14">
        <v>1.2156224209845426E-2</v>
      </c>
      <c r="I45" s="2">
        <v>2</v>
      </c>
      <c r="M45" s="22" t="s">
        <v>18</v>
      </c>
      <c r="N45" s="22">
        <v>1.6578695221106927</v>
      </c>
      <c r="O45" s="22"/>
    </row>
    <row r="46" spans="1:15" x14ac:dyDescent="0.2">
      <c r="A46" s="5">
        <v>23522</v>
      </c>
      <c r="B46" s="6">
        <v>255</v>
      </c>
      <c r="C46" s="14">
        <v>1.0840914888189781E-2</v>
      </c>
      <c r="D46" s="2">
        <v>1</v>
      </c>
      <c r="F46" s="3">
        <v>44805</v>
      </c>
      <c r="G46" s="4">
        <v>280</v>
      </c>
      <c r="H46" s="14">
        <v>6.2493025331994195E-3</v>
      </c>
      <c r="I46" s="2">
        <v>2</v>
      </c>
      <c r="M46" s="22" t="s">
        <v>19</v>
      </c>
      <c r="N46" s="22">
        <v>8.5533923339624134E-4</v>
      </c>
      <c r="O46" s="22"/>
    </row>
    <row r="47" spans="1:15" ht="16" thickBot="1" x14ac:dyDescent="0.25">
      <c r="A47" s="3">
        <v>23217</v>
      </c>
      <c r="B47" s="4">
        <v>297</v>
      </c>
      <c r="C47" s="14">
        <v>1.2792350432872465E-2</v>
      </c>
      <c r="D47" s="2">
        <v>1</v>
      </c>
      <c r="F47" s="3">
        <v>44391</v>
      </c>
      <c r="G47" s="4">
        <v>282</v>
      </c>
      <c r="H47" s="14">
        <v>6.3526390484557682E-3</v>
      </c>
      <c r="I47" s="2">
        <v>2</v>
      </c>
      <c r="M47" s="23" t="s">
        <v>20</v>
      </c>
      <c r="N47" s="23">
        <v>1.9802722492729716</v>
      </c>
      <c r="O47" s="23"/>
    </row>
    <row r="48" spans="1:15" x14ac:dyDescent="0.2">
      <c r="A48" s="5">
        <v>22696</v>
      </c>
      <c r="B48" s="6">
        <v>202</v>
      </c>
      <c r="C48" s="14">
        <v>8.9002467395135707E-3</v>
      </c>
      <c r="D48" s="2">
        <v>1</v>
      </c>
      <c r="F48" s="3">
        <v>43791</v>
      </c>
      <c r="G48" s="4">
        <v>295</v>
      </c>
      <c r="H48" s="14">
        <v>6.7365440387294195E-3</v>
      </c>
      <c r="I48" s="2">
        <v>2</v>
      </c>
    </row>
    <row r="49" spans="1:9" x14ac:dyDescent="0.2">
      <c r="A49" s="5">
        <v>16200</v>
      </c>
      <c r="B49" s="6">
        <v>105</v>
      </c>
      <c r="C49" s="14">
        <v>6.4814814814814813E-3</v>
      </c>
      <c r="D49" s="2">
        <v>1</v>
      </c>
      <c r="F49" s="3">
        <v>37458</v>
      </c>
      <c r="G49" s="4">
        <v>198</v>
      </c>
      <c r="H49" s="14">
        <v>5.2859202306583374E-3</v>
      </c>
      <c r="I49" s="2">
        <v>2</v>
      </c>
    </row>
    <row r="50" spans="1:9" x14ac:dyDescent="0.2">
      <c r="A50" s="5">
        <v>13002</v>
      </c>
      <c r="B50" s="6">
        <v>246</v>
      </c>
      <c r="C50" s="14">
        <v>1.8920166128287955E-2</v>
      </c>
      <c r="D50" s="2">
        <v>1</v>
      </c>
      <c r="F50" s="3">
        <v>36008</v>
      </c>
      <c r="G50" s="4">
        <v>340</v>
      </c>
      <c r="H50" s="14">
        <v>9.4423461453010445E-3</v>
      </c>
      <c r="I50" s="2">
        <v>2</v>
      </c>
    </row>
    <row r="51" spans="1:9" x14ac:dyDescent="0.2">
      <c r="A51" s="5">
        <v>10731</v>
      </c>
      <c r="B51" s="6">
        <v>1466</v>
      </c>
      <c r="C51" s="14">
        <v>0.1366135495294008</v>
      </c>
      <c r="D51" s="2">
        <v>1</v>
      </c>
      <c r="F51" s="3">
        <v>32420</v>
      </c>
      <c r="G51" s="4">
        <v>383</v>
      </c>
      <c r="H51" s="14">
        <v>1.1813695249845775E-2</v>
      </c>
      <c r="I51" s="2">
        <v>2</v>
      </c>
    </row>
    <row r="52" spans="1:9" x14ac:dyDescent="0.2">
      <c r="A52" s="3">
        <v>9025</v>
      </c>
      <c r="B52" s="4">
        <v>338</v>
      </c>
      <c r="C52" s="14">
        <v>3.7451523545706369E-2</v>
      </c>
      <c r="D52" s="2">
        <v>1</v>
      </c>
      <c r="F52" s="3">
        <v>28341</v>
      </c>
      <c r="G52" s="4">
        <v>158</v>
      </c>
      <c r="H52" s="14">
        <v>5.5749620690871884E-3</v>
      </c>
      <c r="I52" s="2">
        <v>2</v>
      </c>
    </row>
    <row r="53" spans="1:9" x14ac:dyDescent="0.2">
      <c r="A53" s="3">
        <v>8843</v>
      </c>
      <c r="B53" s="4">
        <v>42</v>
      </c>
      <c r="C53" s="14">
        <v>4.7495193938708585E-3</v>
      </c>
      <c r="D53" s="2">
        <v>1</v>
      </c>
      <c r="F53" s="3">
        <v>26384</v>
      </c>
      <c r="G53" s="4">
        <v>146</v>
      </c>
      <c r="H53" s="14">
        <v>5.533656761673742E-3</v>
      </c>
      <c r="I53" s="2">
        <v>2</v>
      </c>
    </row>
    <row r="54" spans="1:9" x14ac:dyDescent="0.2">
      <c r="A54" s="3">
        <v>1799</v>
      </c>
      <c r="B54" s="4">
        <v>13</v>
      </c>
      <c r="C54" s="14">
        <v>7.2262367982212344E-3</v>
      </c>
      <c r="D54" s="2">
        <v>1</v>
      </c>
      <c r="F54" s="3">
        <v>25748</v>
      </c>
      <c r="G54" s="4">
        <v>585</v>
      </c>
      <c r="H54" s="14">
        <v>2.2720211278545906E-2</v>
      </c>
      <c r="I54" s="2">
        <v>2</v>
      </c>
    </row>
    <row r="55" spans="1:9" x14ac:dyDescent="0.2">
      <c r="F55" s="3">
        <v>23764</v>
      </c>
      <c r="G55" s="4">
        <v>791</v>
      </c>
      <c r="H55" s="14">
        <v>3.3285642147786565E-2</v>
      </c>
      <c r="I55" s="2">
        <v>2</v>
      </c>
    </row>
    <row r="56" spans="1:9" x14ac:dyDescent="0.2">
      <c r="F56" s="3">
        <v>23435</v>
      </c>
      <c r="G56" s="4">
        <v>171</v>
      </c>
      <c r="H56" s="14">
        <v>7.2967783230211223E-3</v>
      </c>
      <c r="I56" s="2">
        <v>2</v>
      </c>
    </row>
    <row r="57" spans="1:9" x14ac:dyDescent="0.2">
      <c r="F57" s="3">
        <v>22018</v>
      </c>
      <c r="G57" s="4">
        <v>441</v>
      </c>
      <c r="H57" s="14">
        <v>2.0029067126896175E-2</v>
      </c>
      <c r="I57" s="2">
        <v>2</v>
      </c>
    </row>
    <row r="58" spans="1:9" x14ac:dyDescent="0.2">
      <c r="F58" s="3">
        <v>21122</v>
      </c>
      <c r="G58" s="4">
        <v>112</v>
      </c>
      <c r="H58" s="14">
        <v>5.3025281696809012E-3</v>
      </c>
      <c r="I58" s="2">
        <v>2</v>
      </c>
    </row>
    <row r="59" spans="1:9" x14ac:dyDescent="0.2">
      <c r="F59" s="3">
        <v>21025</v>
      </c>
      <c r="G59" s="4">
        <v>159</v>
      </c>
      <c r="H59" s="14">
        <v>7.5624256837098693E-3</v>
      </c>
      <c r="I59" s="2">
        <v>2</v>
      </c>
    </row>
    <row r="60" spans="1:9" x14ac:dyDescent="0.2">
      <c r="F60" s="3">
        <v>20900</v>
      </c>
      <c r="G60" s="4">
        <v>149</v>
      </c>
      <c r="H60" s="14">
        <v>7.1291866028708132E-3</v>
      </c>
      <c r="I60" s="2">
        <v>2</v>
      </c>
    </row>
    <row r="61" spans="1:9" x14ac:dyDescent="0.2">
      <c r="F61" s="3">
        <v>20880</v>
      </c>
      <c r="G61" s="4">
        <v>156</v>
      </c>
      <c r="H61" s="14">
        <v>7.4712643678160919E-3</v>
      </c>
      <c r="I61" s="2">
        <v>2</v>
      </c>
    </row>
    <row r="62" spans="1:9" x14ac:dyDescent="0.2">
      <c r="F62" s="3">
        <v>19259</v>
      </c>
      <c r="G62" s="4">
        <v>285</v>
      </c>
      <c r="H62" s="14">
        <v>1.479827613064022E-2</v>
      </c>
      <c r="I62" s="2">
        <v>2</v>
      </c>
    </row>
    <row r="63" spans="1:9" x14ac:dyDescent="0.2">
      <c r="F63" s="3">
        <v>17121</v>
      </c>
      <c r="G63" s="4">
        <v>482</v>
      </c>
      <c r="H63" s="14">
        <v>2.8152561182173939E-2</v>
      </c>
      <c r="I63" s="2">
        <v>2</v>
      </c>
    </row>
    <row r="64" spans="1:9" x14ac:dyDescent="0.2">
      <c r="F64" s="3">
        <v>15699</v>
      </c>
      <c r="G64" s="4">
        <v>336</v>
      </c>
      <c r="H64" s="14">
        <v>2.1402637110643989E-2</v>
      </c>
      <c r="I64" s="2">
        <v>2</v>
      </c>
    </row>
    <row r="65" spans="6:9" x14ac:dyDescent="0.2">
      <c r="F65" s="3">
        <v>15341</v>
      </c>
      <c r="G65" s="4">
        <v>219</v>
      </c>
      <c r="H65" s="14">
        <v>1.4275470960172088E-2</v>
      </c>
      <c r="I65" s="2">
        <v>2</v>
      </c>
    </row>
    <row r="66" spans="6:9" x14ac:dyDescent="0.2">
      <c r="F66" s="3">
        <v>9513</v>
      </c>
      <c r="G66" s="4">
        <v>137</v>
      </c>
      <c r="H66" s="14">
        <v>1.4401345527173343E-2</v>
      </c>
      <c r="I66" s="2">
        <v>2</v>
      </c>
    </row>
    <row r="67" spans="6:9" x14ac:dyDescent="0.2">
      <c r="F67" s="3">
        <v>8480</v>
      </c>
      <c r="G67" s="4">
        <v>284</v>
      </c>
      <c r="H67" s="14">
        <v>3.3490566037735849E-2</v>
      </c>
      <c r="I67" s="2">
        <v>2</v>
      </c>
    </row>
    <row r="68" spans="6:9" x14ac:dyDescent="0.2">
      <c r="F68" s="3">
        <v>5019</v>
      </c>
      <c r="G68" s="4">
        <v>87</v>
      </c>
      <c r="H68" s="14">
        <v>1.7334130304841603E-2</v>
      </c>
      <c r="I68" s="2">
        <v>2</v>
      </c>
    </row>
    <row r="123" spans="1:4" x14ac:dyDescent="0.2">
      <c r="A123" s="12"/>
      <c r="B123" s="12"/>
      <c r="C123" s="15"/>
      <c r="D123" s="12"/>
    </row>
  </sheetData>
  <mergeCells count="1">
    <mergeCell ref="M4:O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Document_x0020_Type xmlns="ec868678-deb6-48cf-896b-119bf5e2249b">Supplemental File</Document_x0020_Type>
    <Faculty_x0020_Sponsor_x002a_ xmlns="ec868678-deb6-48cf-896b-119bf5e2249b">
      <UserInfo>
        <DisplayName>DARDEN\ovchinnikova</DisplayName>
        <AccountId>143</AccountId>
        <AccountType/>
      </UserInfo>
    </Faculty_x0020_Sponsor_x002a_>
    <Subject_x0020_Area xmlns="ec868678-deb6-48cf-896b-119bf5e2249b">Quantitative Analysis</Subject_x0020_Area>
    <Approver_x002a_ xmlns="ec868678-deb6-48cf-896b-119bf5e2249b">
      <UserInfo>
        <DisplayName>DARDEN\ovchinnikova</DisplayName>
        <AccountId>143</AccountId>
        <AccountType/>
      </UserInfo>
    </Approver_x002a_>
    <Dashboard_x002a_ xmlns="ec868678-deb6-48cf-896b-119bf5e2249b">
      <Url>http://cm3.darden.virginia.edu/CMO/WorkflowDashboard.aspx?wf=2145</Url>
      <Description>Workflow Dashboard</Description>
    </Dashboard_x002a_>
    <Metadata_x0020_Form_x0020_URL_x002a_ xmlns="ec868678-deb6-48cf-896b-119bf5e2249b">
      <Url>http://cm3.darden.virginia.edu/CMO/Gold%20Metadata/DispFormMeta.aspx?ID=34693</Url>
      <Description>View Document Metadata</Description>
    </Metadata_x0020_Form_x0020_URL_x002a_>
    <DBP_x0020_Editor_x002a_ xmlns="ec868678-deb6-48cf-896b-119bf5e2249b">
      <UserInfo>
        <DisplayName>DARDEN\woodse</DisplayName>
        <AccountId>20</AccountId>
        <AccountType/>
      </UserInfo>
    </DBP_x0020_Editor_x002a_>
    <Metadata_x0020_Link_x0020_ID xmlns="ec868678-deb6-48cf-896b-119bf5e2249b">{B09DD2DC-ACB8-4C00-B5A1-64251322117C}</Metadata_x0020_Link_x0020_ID>
    <DateInEditing xmlns="82207545-987c-4df2-827d-742bde27eac5" xsi:nil="true"/>
    <DateOfApproval xmlns="82207545-987c-4df2-827d-742bde27eac5" xsi:nil="true"/>
    <DatePending xmlns="82207545-987c-4df2-827d-742bde27eac5" xsi:nil="true"/>
    <MetadataLibraryDisplayFormLink xmlns="82207545-987c-4df2-827d-742bde27eac5" xsi:nil="true"/>
    <MetadataLibrary xmlns="82207545-987c-4df2-827d-742bde27eac5" xsi:nil="true"/>
    <MetadataID xmlns="82207545-987c-4df2-827d-742bde27eac5" xsi:nil="true"/>
    <PrimaryAuthor xmlns="82207545-987c-4df2-827d-742bde27eac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88B602DD77EF48A07DCBF2B238F6DA" ma:contentTypeVersion="77" ma:contentTypeDescription="Create a new document." ma:contentTypeScope="" ma:versionID="712ae9e562a09498755ea01ffe45b72d">
  <xsd:schema xmlns:xsd="http://www.w3.org/2001/XMLSchema" xmlns:p="http://schemas.microsoft.com/office/2006/metadata/properties" xmlns:ns2="82207545-987c-4df2-827d-742bde27eac5" xmlns:ns3="ec868678-deb6-48cf-896b-119bf5e2249b" targetNamespace="http://schemas.microsoft.com/office/2006/metadata/properties" ma:root="true" ma:fieldsID="5adc5b3bae57581c8b2de287289cd63b" ns2:_="" ns3:_="">
    <xsd:import namespace="82207545-987c-4df2-827d-742bde27eac5"/>
    <xsd:import namespace="ec868678-deb6-48cf-896b-119bf5e2249b"/>
    <xsd:element name="properties">
      <xsd:complexType>
        <xsd:sequence>
          <xsd:element name="documentManagement">
            <xsd:complexType>
              <xsd:all>
                <xsd:element ref="ns2:PrimaryAuthor" minOccurs="0"/>
                <xsd:element ref="ns2:ApprovalState" minOccurs="0"/>
                <xsd:element ref="ns2:DateOfApproval" minOccurs="0"/>
                <xsd:element ref="ns2:CheckinCommentLine" minOccurs="0"/>
                <xsd:element ref="ns2:VersionModifierName" minOccurs="0"/>
                <xsd:element ref="ns2:DateInEditing" minOccurs="0"/>
                <xsd:element ref="ns2:DatePending" minOccurs="0"/>
                <xsd:element ref="ns2:MetadataLibrary" minOccurs="0"/>
                <xsd:element ref="ns2:MetadataID" minOccurs="0"/>
                <xsd:element ref="ns2:MetadataLibraryDisplayFormLink" minOccurs="0"/>
                <xsd:element ref="ns2:RejectionText" minOccurs="0"/>
                <xsd:element ref="ns3:Approver_x002a_" minOccurs="0"/>
                <xsd:element ref="ns3:Dashboard_x002a_" minOccurs="0"/>
                <xsd:element ref="ns3:DBP_x0020_Editor_x002a_" minOccurs="0"/>
                <xsd:element ref="ns3:Faculty_x0020_Sponsor_x002a_" minOccurs="0"/>
                <xsd:element ref="ns3:Metadata_x0020_Link_x0020_ID" minOccurs="0"/>
                <xsd:element ref="ns3:Metadata_x0020_Form_x0020_URL_x002a_" minOccurs="0"/>
                <xsd:element ref="ns3:Document_x0020_Type" minOccurs="0"/>
                <xsd:element ref="ns3:Subject_x0020_Area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82207545-987c-4df2-827d-742bde27eac5" elementFormDefault="qualified">
    <xsd:import namespace="http://schemas.microsoft.com/office/2006/documentManagement/types"/>
    <xsd:element name="PrimaryAuthor" ma:index="8" nillable="true" ma:displayName="Primary Author" ma:hidden="true" ma:internalName="PrimaryAuthor">
      <xsd:simpleType>
        <xsd:restriction base="dms:Text"/>
      </xsd:simpleType>
    </xsd:element>
    <xsd:element name="ApprovalState" ma:index="9" nillable="true" ma:displayName="Document Approval" ma:internalName="ApprovalState" ma:readOnly="true">
      <xsd:simpleType>
        <xsd:restriction base="dms:Text"/>
      </xsd:simpleType>
    </xsd:element>
    <xsd:element name="DateOfApproval" ma:index="10" nillable="true" ma:displayName="Date Approved" ma:internalName="DateOfApproval" ma:readOnly="true">
      <xsd:simpleType>
        <xsd:restriction base="dms:DateTime"/>
      </xsd:simpleType>
    </xsd:element>
    <xsd:element name="CheckinCommentLine" ma:index="11" nillable="true" ma:displayName="Comment Line" ma:internalName="CheckinCommentLine" ma:readOnly="true">
      <xsd:simpleType>
        <xsd:restriction base="dms:Text"/>
      </xsd:simpleType>
    </xsd:element>
    <xsd:element name="VersionModifierName" ma:index="12" nillable="true" ma:displayName="VM Name" ma:internalName="VersionModifierName" ma:readOnly="true">
      <xsd:simpleType>
        <xsd:restriction base="dms:Text"/>
      </xsd:simpleType>
    </xsd:element>
    <xsd:element name="DateInEditing" ma:index="13" nillable="true" ma:displayName="Date Editing Began" ma:internalName="DateInEditing" ma:readOnly="true">
      <xsd:simpleType>
        <xsd:restriction base="dms:DateTime"/>
      </xsd:simpleType>
    </xsd:element>
    <xsd:element name="DatePending" ma:index="14" nillable="true" ma:displayName="Date Approval Sent" ma:internalName="DatePending" ma:readOnly="true">
      <xsd:simpleType>
        <xsd:restriction base="dms:DateTime"/>
      </xsd:simpleType>
    </xsd:element>
    <xsd:element name="MetadataLibrary" ma:index="15" nillable="true" ma:displayName="Metadata Library" ma:hidden="true" ma:internalName="MetadataLibrary">
      <xsd:simpleType>
        <xsd:restriction base="dms:Text"/>
      </xsd:simpleType>
    </xsd:element>
    <xsd:element name="MetadataID" ma:index="16" nillable="true" ma:displayName="Metadata ID" ma:hidden="true" ma:internalName="MetadataID">
      <xsd:simpleType>
        <xsd:restriction base="dms:Text"/>
      </xsd:simpleType>
    </xsd:element>
    <xsd:element name="MetadataLibraryDisplayFormLink" ma:index="17" nillable="true" ma:displayName="Display Form Link" ma:hidden="true" ma:internalName="MetadataLibraryDisplayFormLink">
      <xsd:simpleType>
        <xsd:restriction base="dms:Text"/>
      </xsd:simpleType>
    </xsd:element>
    <xsd:element name="RejectionText" ma:index="18" nillable="true" ma:displayName="Rejection Text" ma:internalName="RejectionText" ma:readOnly="true">
      <xsd:simpleType>
        <xsd:restriction base="dms:Text"/>
      </xsd:simpleType>
    </xsd:element>
  </xsd:schema>
  <xsd:schema xmlns:xsd="http://www.w3.org/2001/XMLSchema" xmlns:dms="http://schemas.microsoft.com/office/2006/documentManagement/types" targetNamespace="ec868678-deb6-48cf-896b-119bf5e2249b" elementFormDefault="qualified">
    <xsd:import namespace="http://schemas.microsoft.com/office/2006/documentManagement/types"/>
    <xsd:element name="Approver_x002a_" ma:index="20" nillable="true" ma:displayName="Approver" ma:list="UserInfo" ma:internalName="Approver_x002A_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ashboard_x002a_" ma:index="21" nillable="true" ma:displayName="Dashboard" ma:format="Hyperlink" ma:internalName="Dashboard_x002A_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DBP_x0020_Editor_x002a_" ma:index="22" nillable="true" ma:displayName="DBP Editor" ma:list="UserInfo" ma:internalName="DBP_x0020_Editor_x002A_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Faculty_x0020_Sponsor_x002a_" ma:index="23" nillable="true" ma:displayName="Faculty Sponsor" ma:list="UserInfo" ma:internalName="Faculty_x0020_Sponsor_x002A_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tadata_x0020_Link_x0020_ID" ma:index="24" nillable="true" ma:displayName="File Identification Number" ma:internalName="Metadata_x0020_Link_x0020_ID" ma:readOnly="false">
      <xsd:simpleType>
        <xsd:restriction base="dms:Text">
          <xsd:maxLength value="255"/>
        </xsd:restriction>
      </xsd:simpleType>
    </xsd:element>
    <xsd:element name="Metadata_x0020_Form_x0020_URL_x002a_" ma:index="25" nillable="true" ma:displayName="Metadata Form URL" ma:format="Hyperlink" ma:internalName="Metadata_x0020_Form_x0020_URL_x002A_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Document_x0020_Type" ma:index="26" nillable="true" ma:displayName="Product Type" ma:format="Dropdown" ma:internalName="Document_x0020_Type">
      <xsd:simpleType>
        <xsd:restriction base="dms:Choice">
          <xsd:enumeration value="Case"/>
          <xsd:enumeration value="Technical Note"/>
          <xsd:enumeration value="Teaching Note"/>
          <xsd:enumeration value="Supplemental File"/>
          <xsd:enumeration value="Working Paper"/>
          <xsd:enumeration value="Book Chapter"/>
          <xsd:enumeration value="Multimedia Case"/>
          <xsd:enumeration value="Multimedia TN"/>
          <xsd:enumeration value="Simulation"/>
          <xsd:enumeration value="Simulation TN"/>
          <xsd:enumeration value="DCCP"/>
          <xsd:enumeration value="DVD Supplement"/>
          <xsd:enumeration value="VHS Supplement"/>
          <xsd:enumeration value="KIT"/>
          <xsd:enumeration value="Audio"/>
          <xsd:enumeration value="Book"/>
          <xsd:enumeration value="Syllabus"/>
          <xsd:enumeration value="Forio Simulation"/>
        </xsd:restriction>
      </xsd:simpleType>
    </xsd:element>
    <xsd:element name="Subject_x0020_Area" ma:index="27" nillable="true" ma:displayName="Subject Area" ma:format="Dropdown" ma:internalName="Subject_x0020_Area" ma:readOnly="false">
      <xsd:simpleType>
        <xsd:restriction base="dms:Choice">
          <xsd:enumeration value="Accounting and Control"/>
          <xsd:enumeration value="Business Communications"/>
          <xsd:enumeration value="Business Policy"/>
          <xsd:enumeration value="Computer-Information Technology"/>
          <xsd:enumeration value="Entrepreneurship and Innovation"/>
          <xsd:enumeration value="Ethics"/>
          <xsd:enumeration value="Finance"/>
          <xsd:enumeration value="General"/>
          <xsd:enumeration value="Global Economies and Markets"/>
          <xsd:enumeration value="Marketing"/>
          <xsd:enumeration value="Nonprofit Organizations"/>
          <xsd:enumeration value="Operations Management"/>
          <xsd:enumeration value="Organizational Behavior and Human Resources"/>
          <xsd:enumeration value="Pedagogy and Higher Administration"/>
          <xsd:enumeration value="Personal Assessment and Career Strategy"/>
          <xsd:enumeration value="Quantitative Analysis"/>
          <xsd:enumeration value="Strategy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269CE49-0228-492E-96A8-BFCC1B0B763F}">
  <ds:schemaRefs>
    <ds:schemaRef ds:uri="http://schemas.microsoft.com/office/2006/metadata/properties"/>
    <ds:schemaRef ds:uri="ec868678-deb6-48cf-896b-119bf5e2249b"/>
    <ds:schemaRef ds:uri="82207545-987c-4df2-827d-742bde27eac5"/>
  </ds:schemaRefs>
</ds:datastoreItem>
</file>

<file path=customXml/itemProps2.xml><?xml version="1.0" encoding="utf-8"?>
<ds:datastoreItem xmlns:ds="http://schemas.openxmlformats.org/officeDocument/2006/customXml" ds:itemID="{F214934E-62CD-4573-99F1-B372BF9A9F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207545-987c-4df2-827d-742bde27eac5"/>
    <ds:schemaRef ds:uri="ec868678-deb6-48cf-896b-119bf5e2249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8FCC6AD0-55E0-42AC-96F6-435613F4732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Nils Baker data</vt:lpstr>
      <vt:lpstr>Sheet1</vt:lpstr>
      <vt:lpstr>Sheet3</vt:lpstr>
      <vt:lpstr>Sheet4</vt:lpstr>
      <vt:lpstr>Sheet5</vt:lpstr>
      <vt:lpstr>T tests</vt:lpstr>
    </vt:vector>
  </TitlesOfParts>
  <Company>Darden Graduate Business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Nils Baker (SPREADSHEET)</dc:title>
  <dc:creator>Ovchinnikov, Anton</dc:creator>
  <cp:lastModifiedBy>Microsoft Office User</cp:lastModifiedBy>
  <dcterms:created xsi:type="dcterms:W3CDTF">2011-04-29T02:58:59Z</dcterms:created>
  <dcterms:modified xsi:type="dcterms:W3CDTF">2022-11-21T01:47:23Z</dcterms:modified>
  <cp:contentStatus>Pending Approval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0x010100FC88B602DD77EF48A07DCBF2B238F6DA</vt:lpwstr>
  </property>
  <property fmtid="{D5CDD505-2E9C-101B-9397-08002B2CF9AE}" pid="3" name="NeededFor">
    <vt:lpwstr>No</vt:lpwstr>
  </property>
  <property fmtid="{D5CDD505-2E9C-101B-9397-08002B2CF9AE}" pid="4" name="BSR">
    <vt:lpwstr>No</vt:lpwstr>
  </property>
  <property fmtid="{D5CDD505-2E9C-101B-9397-08002B2CF9AE}" pid="5" name="Fictional/Disguised">
    <vt:lpwstr>No</vt:lpwstr>
  </property>
  <property fmtid="{D5CDD505-2E9C-101B-9397-08002B2CF9AE}" pid="6" name="Sources">
    <vt:lpwstr>No</vt:lpwstr>
  </property>
  <property fmtid="{D5CDD505-2E9C-101B-9397-08002B2CF9AE}" pid="7" name="AuthorReviewDate">
    <vt:lpwstr>2012-06-20T04:00:00+00:00</vt:lpwstr>
  </property>
  <property fmtid="{D5CDD505-2E9C-101B-9397-08002B2CF9AE}" pid="8" name="EmailTo">
    <vt:lpwstr>Ovchinnikov, Anton &amp;lt;Ovchinnikova@darden.virginia.edu&amp;gt;</vt:lpwstr>
  </property>
  <property fmtid="{D5CDD505-2E9C-101B-9397-08002B2CF9AE}" pid="9" name="Perm_Release">
    <vt:lpwstr>No</vt:lpwstr>
  </property>
  <property fmtid="{D5CDD505-2E9C-101B-9397-08002B2CF9AE}" pid="10" name="Pages0">
    <vt:lpwstr>1</vt:lpwstr>
  </property>
  <property fmtid="{D5CDD505-2E9C-101B-9397-08002B2CF9AE}" pid="11" name="EmailSender">
    <vt:lpwstr>&lt;a href="mailto:woodse@darden.virginia.edu"&gt;woodse@darden.virginia.edu&lt;/a&gt;</vt:lpwstr>
  </property>
  <property fmtid="{D5CDD505-2E9C-101B-9397-08002B2CF9AE}" pid="12" name="EmailSubject">
    <vt:lpwstr>Nathan Baker case and s/s</vt:lpwstr>
  </property>
  <property fmtid="{D5CDD505-2E9C-101B-9397-08002B2CF9AE}" pid="13" name="EmailCc">
    <vt:lpwstr>newcase@moss4.darden.virginia.edu &amp;lt;newcase@moss4.darden.virginia.edu&amp;gt;</vt:lpwstr>
  </property>
  <property fmtid="{D5CDD505-2E9C-101B-9397-08002B2CF9AE}" pid="14" name="EmailFrom">
    <vt:lpwstr>Woods, Elizabeth (Beth) &lt;woodse@darden.virginia.edu&gt;</vt:lpwstr>
  </property>
  <property fmtid="{D5CDD505-2E9C-101B-9397-08002B2CF9AE}" pid="15" name="Editor0">
    <vt:lpwstr>Woods, Elizabeth (Beth)20</vt:lpwstr>
  </property>
  <property fmtid="{D5CDD505-2E9C-101B-9397-08002B2CF9AE}" pid="16" name="ServiceLevel">
    <vt:lpwstr>External</vt:lpwstr>
  </property>
  <property fmtid="{D5CDD505-2E9C-101B-9397-08002B2CF9AE}" pid="17" name="WorkflowCreationPath">
    <vt:lpwstr>486cb3c1-c433-404d-83d7-2c91a01b85f5,4;486cb3c1-c433-404d-83d7-2c91a01b85f5,4;486cb3c1-c433-404d-83d7-2c91a01b85f5,4;486cb3c1-c433-404d-83d7-2c91a01b85f5,4;486cb3c1-c433-404d-83d7-2c91a01b85f5,4;486cb3c1-c433-404d-83d7-2c91a01b85f5,4;486cb3c1-c433-404d-83</vt:lpwstr>
  </property>
  <property fmtid="{D5CDD505-2E9C-101B-9397-08002B2CF9AE}" pid="18" name="SWAT">
    <vt:bool>false</vt:bool>
  </property>
  <property fmtid="{D5CDD505-2E9C-101B-9397-08002B2CF9AE}" pid="19" name="Admin Assistant">
    <vt:lpwstr>Shelton, Kathy24</vt:lpwstr>
  </property>
  <property fmtid="{D5CDD505-2E9C-101B-9397-08002B2CF9AE}" pid="20" name="New or Revision?">
    <vt:lpwstr>Revision</vt:lpwstr>
  </property>
  <property fmtid="{D5CDD505-2E9C-101B-9397-08002B2CF9AE}" pid="21" name="Edit Type">
    <vt:lpwstr>New Editing</vt:lpwstr>
  </property>
  <property fmtid="{D5CDD505-2E9C-101B-9397-08002B2CF9AE}" pid="22" name="2nd Editor*">
    <vt:lpwstr>O'Brien, Mary (Debbie)17</vt:lpwstr>
  </property>
  <property fmtid="{D5CDD505-2E9C-101B-9397-08002B2CF9AE}" pid="23" name="Modified">
    <vt:lpwstr>2012-08-07T14:52:08Z</vt:lpwstr>
  </property>
  <property fmtid="{D5CDD505-2E9C-101B-9397-08002B2CF9AE}" pid="24" name="Editor">
    <vt:lpwstr>DARDEN\alstons66</vt:lpwstr>
  </property>
  <property fmtid="{D5CDD505-2E9C-101B-9397-08002B2CF9AE}" pid="25" name="Editing Status">
    <vt:lpwstr>Waiting Approval</vt:lpwstr>
  </property>
</Properties>
</file>