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" windowWidth="19395" windowHeight="7845"/>
  </bookViews>
  <sheets>
    <sheet name="2월 휴회" sheetId="1" r:id="rId1"/>
    <sheet name="2월 지국" sheetId="2" r:id="rId2"/>
    <sheet name="2월 팀" sheetId="3" r:id="rId3"/>
  </sheets>
  <calcPr calcId="124519"/>
</workbook>
</file>

<file path=xl/calcChain.xml><?xml version="1.0" encoding="utf-8"?>
<calcChain xmlns="http://schemas.openxmlformats.org/spreadsheetml/2006/main">
  <c r="G30" i="2"/>
  <c r="F30"/>
  <c r="E30"/>
  <c r="C30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2"/>
  <c r="D66"/>
  <c r="F66" s="1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2"/>
  <c r="B30"/>
</calcChain>
</file>

<file path=xl/sharedStrings.xml><?xml version="1.0" encoding="utf-8"?>
<sst xmlns="http://schemas.openxmlformats.org/spreadsheetml/2006/main" count="397" uniqueCount="324">
  <si>
    <t>팀장명</t>
    <phoneticPr fontId="1" type="noConversion"/>
  </si>
  <si>
    <t>지국</t>
    <phoneticPr fontId="1" type="noConversion"/>
  </si>
  <si>
    <t>휴회율</t>
    <phoneticPr fontId="1" type="noConversion"/>
  </si>
  <si>
    <t>약정휴회</t>
    <phoneticPr fontId="1" type="noConversion"/>
  </si>
  <si>
    <t>공부방휴회</t>
    <phoneticPr fontId="1" type="noConversion"/>
  </si>
  <si>
    <t>스마트올계변 휴회</t>
    <phoneticPr fontId="1" type="noConversion"/>
  </si>
  <si>
    <t>사유</t>
    <phoneticPr fontId="1" type="noConversion"/>
  </si>
  <si>
    <t>동행일정</t>
    <phoneticPr fontId="1" type="noConversion"/>
  </si>
  <si>
    <t>씽크맘
(찾씽포함)</t>
    <phoneticPr fontId="1" type="noConversion"/>
  </si>
  <si>
    <t>띵동일정</t>
    <phoneticPr fontId="1" type="noConversion"/>
  </si>
  <si>
    <t>1월초과목</t>
    <phoneticPr fontId="1" type="noConversion"/>
  </si>
  <si>
    <t>2월 휴회</t>
    <phoneticPr fontId="1" type="noConversion"/>
  </si>
  <si>
    <t>지국장명</t>
    <phoneticPr fontId="1" type="noConversion"/>
  </si>
  <si>
    <t>검단</t>
  </si>
  <si>
    <t>광명</t>
  </si>
  <si>
    <t>김포풍무</t>
  </si>
  <si>
    <t>김포한강</t>
  </si>
  <si>
    <t>남인천</t>
  </si>
  <si>
    <t>논현</t>
  </si>
  <si>
    <t>동양</t>
  </si>
  <si>
    <t>만수서창</t>
  </si>
  <si>
    <t>부천상동</t>
  </si>
  <si>
    <t>부천소사</t>
  </si>
  <si>
    <t>부천오정</t>
  </si>
  <si>
    <t>부천원미</t>
  </si>
  <si>
    <t>부천중동</t>
    <phoneticPr fontId="1" type="noConversion"/>
  </si>
  <si>
    <t>부평동부</t>
  </si>
  <si>
    <t>부평서부</t>
  </si>
  <si>
    <t>송도</t>
  </si>
  <si>
    <t>신부평</t>
  </si>
  <si>
    <t>연수</t>
  </si>
  <si>
    <t>영종</t>
  </si>
  <si>
    <t>원당</t>
  </si>
  <si>
    <t>인천가정</t>
  </si>
  <si>
    <t>인천남동</t>
  </si>
  <si>
    <t>인천중부</t>
  </si>
  <si>
    <t>인천청라</t>
  </si>
  <si>
    <t>작전</t>
  </si>
  <si>
    <t>하안</t>
  </si>
  <si>
    <t>경인</t>
    <phoneticPr fontId="1" type="noConversion"/>
  </si>
  <si>
    <t>김포구래</t>
    <phoneticPr fontId="1" type="noConversion"/>
  </si>
  <si>
    <t>김포</t>
    <phoneticPr fontId="1" type="noConversion"/>
  </si>
  <si>
    <t>1월초과목</t>
    <phoneticPr fontId="1" type="noConversion"/>
  </si>
  <si>
    <t>14,21</t>
    <phoneticPr fontId="1" type="noConversion"/>
  </si>
  <si>
    <t>15,22</t>
    <phoneticPr fontId="1" type="noConversion"/>
  </si>
  <si>
    <t>검단지국5팀</t>
  </si>
  <si>
    <t>검단지국7팀</t>
  </si>
  <si>
    <t>광명지국2팀</t>
  </si>
  <si>
    <t>광명지국3팀</t>
  </si>
  <si>
    <t>김포구래지국1팀</t>
  </si>
  <si>
    <t>김포구래지국2팀</t>
  </si>
  <si>
    <t>김포지국1팀</t>
  </si>
  <si>
    <t>김포지국7팀</t>
  </si>
  <si>
    <t>김포풍무지국2팀</t>
  </si>
  <si>
    <t>김포풍무지국3팀</t>
  </si>
  <si>
    <t>김포풍무지국4팀</t>
  </si>
  <si>
    <t>김포한강지국2팀</t>
  </si>
  <si>
    <t>김포한강지국4팀</t>
  </si>
  <si>
    <t>김포한강지국6팀</t>
  </si>
  <si>
    <t>남인천지국11팀</t>
  </si>
  <si>
    <t>남인천지국7팀</t>
  </si>
  <si>
    <t>논현지국3팀</t>
  </si>
  <si>
    <t>논현지국4팀</t>
  </si>
  <si>
    <t>동양지국1팀</t>
  </si>
  <si>
    <t>동양지국2팀</t>
  </si>
  <si>
    <t>만수서창지국1팀</t>
  </si>
  <si>
    <t>만수서창지국2팀</t>
  </si>
  <si>
    <t>부천상동지국1팀</t>
  </si>
  <si>
    <t>부천상동지국2팀</t>
  </si>
  <si>
    <t>부천소사지국7팀</t>
  </si>
  <si>
    <t>부천소사지국9팀</t>
  </si>
  <si>
    <t>부천오정지국4팀</t>
  </si>
  <si>
    <t>부천오정지국5팀</t>
  </si>
  <si>
    <t>부천원미지국2팀</t>
  </si>
  <si>
    <t>부천원미지국3팀</t>
  </si>
  <si>
    <t>부천중동지국1팀</t>
  </si>
  <si>
    <t>부천중동지국5팀</t>
  </si>
  <si>
    <t>부평동부지국1팀</t>
  </si>
  <si>
    <t>부평동부지국3팀</t>
  </si>
  <si>
    <t>부평서부지국2팀</t>
  </si>
  <si>
    <t>송도지국1팀</t>
  </si>
  <si>
    <t>송도지국2팀</t>
  </si>
  <si>
    <t>송도지국3팀</t>
  </si>
  <si>
    <t>신부평지국2팀</t>
  </si>
  <si>
    <t>신부평지국5팀</t>
  </si>
  <si>
    <t>신부평지국6팀</t>
  </si>
  <si>
    <t>연수지국1팀</t>
  </si>
  <si>
    <t>연수지국5팀</t>
  </si>
  <si>
    <t>연수지국6팀</t>
  </si>
  <si>
    <t>영종지국1팀</t>
  </si>
  <si>
    <t>영종지국2팀</t>
  </si>
  <si>
    <t>원당지국1팀</t>
  </si>
  <si>
    <t>원당지국2팀</t>
  </si>
  <si>
    <t>인천가정지국7팀</t>
  </si>
  <si>
    <t>인천가정지국8팀</t>
  </si>
  <si>
    <t>인천남동지국3팀</t>
  </si>
  <si>
    <t>인천남동지국4팀</t>
  </si>
  <si>
    <t>인천남동지국5팀</t>
  </si>
  <si>
    <t>인천중부지국1팀</t>
  </si>
  <si>
    <t>인천중부지국2팀</t>
  </si>
  <si>
    <t>인천중부지국4팀</t>
  </si>
  <si>
    <t>인천청라지국1팀</t>
  </si>
  <si>
    <t>인천청라지국2팀</t>
  </si>
  <si>
    <t>인천청라지국3팀</t>
  </si>
  <si>
    <t>작전지국8팀</t>
  </si>
  <si>
    <t>작전지국9팀</t>
  </si>
  <si>
    <t>하안지국1팀</t>
  </si>
  <si>
    <t>하안지국3팀</t>
  </si>
  <si>
    <t>하안지국4팀</t>
  </si>
  <si>
    <t>정수진</t>
    <phoneticPr fontId="1" type="noConversion"/>
  </si>
  <si>
    <t>왕미희</t>
    <phoneticPr fontId="1" type="noConversion"/>
  </si>
  <si>
    <t>권현애</t>
    <phoneticPr fontId="1" type="noConversion"/>
  </si>
  <si>
    <t>임선영</t>
    <phoneticPr fontId="1" type="noConversion"/>
  </si>
  <si>
    <t>김영미</t>
    <phoneticPr fontId="1" type="noConversion"/>
  </si>
  <si>
    <t>정현주</t>
    <phoneticPr fontId="1" type="noConversion"/>
  </si>
  <si>
    <t>김윤미</t>
    <phoneticPr fontId="1" type="noConversion"/>
  </si>
  <si>
    <t>변지혜</t>
    <phoneticPr fontId="1" type="noConversion"/>
  </si>
  <si>
    <t>최주희</t>
    <phoneticPr fontId="1" type="noConversion"/>
  </si>
  <si>
    <t>정미령</t>
    <phoneticPr fontId="1" type="noConversion"/>
  </si>
  <si>
    <t>남상순</t>
    <phoneticPr fontId="1" type="noConversion"/>
  </si>
  <si>
    <t>이정미</t>
    <phoneticPr fontId="1" type="noConversion"/>
  </si>
  <si>
    <t>대행</t>
    <phoneticPr fontId="1" type="noConversion"/>
  </si>
  <si>
    <t>권미영</t>
    <phoneticPr fontId="1" type="noConversion"/>
  </si>
  <si>
    <t>김연진</t>
    <phoneticPr fontId="1" type="noConversion"/>
  </si>
  <si>
    <t>최수진</t>
    <phoneticPr fontId="1" type="noConversion"/>
  </si>
  <si>
    <t>마수정</t>
    <phoneticPr fontId="1" type="noConversion"/>
  </si>
  <si>
    <t>천지영</t>
    <phoneticPr fontId="1" type="noConversion"/>
  </si>
  <si>
    <t>박종미</t>
    <phoneticPr fontId="1" type="noConversion"/>
  </si>
  <si>
    <t>강승아</t>
    <phoneticPr fontId="1" type="noConversion"/>
  </si>
  <si>
    <t>민경화</t>
    <phoneticPr fontId="1" type="noConversion"/>
  </si>
  <si>
    <t>이서현</t>
    <phoneticPr fontId="1" type="noConversion"/>
  </si>
  <si>
    <t>이경희</t>
    <phoneticPr fontId="1" type="noConversion"/>
  </si>
  <si>
    <t>김가영</t>
    <phoneticPr fontId="1" type="noConversion"/>
  </si>
  <si>
    <t>송순심</t>
    <phoneticPr fontId="1" type="noConversion"/>
  </si>
  <si>
    <t>이기연</t>
    <phoneticPr fontId="1" type="noConversion"/>
  </si>
  <si>
    <t>조아람</t>
    <phoneticPr fontId="1" type="noConversion"/>
  </si>
  <si>
    <t>권순미</t>
    <phoneticPr fontId="1" type="noConversion"/>
  </si>
  <si>
    <t>고진순</t>
    <phoneticPr fontId="1" type="noConversion"/>
  </si>
  <si>
    <t>정미경</t>
    <phoneticPr fontId="1" type="noConversion"/>
  </si>
  <si>
    <t>박시영</t>
    <phoneticPr fontId="1" type="noConversion"/>
  </si>
  <si>
    <t>정재은</t>
    <phoneticPr fontId="1" type="noConversion"/>
  </si>
  <si>
    <t>한범순</t>
    <phoneticPr fontId="1" type="noConversion"/>
  </si>
  <si>
    <t>김진희</t>
    <phoneticPr fontId="1" type="noConversion"/>
  </si>
  <si>
    <t>전옥희</t>
    <phoneticPr fontId="1" type="noConversion"/>
  </si>
  <si>
    <t>송경아</t>
    <phoneticPr fontId="1" type="noConversion"/>
  </si>
  <si>
    <t>이수류</t>
    <phoneticPr fontId="1" type="noConversion"/>
  </si>
  <si>
    <t>임경순</t>
    <phoneticPr fontId="1" type="noConversion"/>
  </si>
  <si>
    <t>박진희</t>
    <phoneticPr fontId="1" type="noConversion"/>
  </si>
  <si>
    <t>김현순</t>
    <phoneticPr fontId="1" type="noConversion"/>
  </si>
  <si>
    <t>노지선</t>
    <phoneticPr fontId="1" type="noConversion"/>
  </si>
  <si>
    <t>박진영</t>
    <phoneticPr fontId="1" type="noConversion"/>
  </si>
  <si>
    <t>김연성</t>
    <phoneticPr fontId="1" type="noConversion"/>
  </si>
  <si>
    <t>정수현</t>
    <phoneticPr fontId="1" type="noConversion"/>
  </si>
  <si>
    <t>최향</t>
    <phoneticPr fontId="1" type="noConversion"/>
  </si>
  <si>
    <t>팀</t>
    <phoneticPr fontId="1" type="noConversion"/>
  </si>
  <si>
    <t>김선우</t>
    <phoneticPr fontId="1" type="noConversion"/>
  </si>
  <si>
    <t>최윤숙</t>
    <phoneticPr fontId="1" type="noConversion"/>
  </si>
  <si>
    <t>이승혁</t>
    <phoneticPr fontId="1" type="noConversion"/>
  </si>
  <si>
    <t>채혜선</t>
    <phoneticPr fontId="1" type="noConversion"/>
  </si>
  <si>
    <t>최현옥</t>
    <phoneticPr fontId="1" type="noConversion"/>
  </si>
  <si>
    <t>최수연</t>
    <phoneticPr fontId="1" type="noConversion"/>
  </si>
  <si>
    <t>정인선</t>
    <phoneticPr fontId="1" type="noConversion"/>
  </si>
  <si>
    <t>이현경</t>
    <phoneticPr fontId="1" type="noConversion"/>
  </si>
  <si>
    <t>대행</t>
    <phoneticPr fontId="1" type="noConversion"/>
  </si>
  <si>
    <t>이세화</t>
    <phoneticPr fontId="1" type="noConversion"/>
  </si>
  <si>
    <t>권정현</t>
    <phoneticPr fontId="1" type="noConversion"/>
  </si>
  <si>
    <t>김미란</t>
    <phoneticPr fontId="1" type="noConversion"/>
  </si>
  <si>
    <t>엄지우</t>
    <phoneticPr fontId="1" type="noConversion"/>
  </si>
  <si>
    <t>김미숙</t>
    <phoneticPr fontId="1" type="noConversion"/>
  </si>
  <si>
    <t>전정임</t>
    <phoneticPr fontId="1" type="noConversion"/>
  </si>
  <si>
    <t>박은아</t>
    <phoneticPr fontId="1" type="noConversion"/>
  </si>
  <si>
    <t>번호</t>
    <phoneticPr fontId="1" type="noConversion"/>
  </si>
  <si>
    <t>이슬기</t>
    <phoneticPr fontId="1" type="noConversion"/>
  </si>
  <si>
    <t>10,17</t>
    <phoneticPr fontId="1" type="noConversion"/>
  </si>
  <si>
    <t>학원이동, 타학습지이동, 6학년 종료</t>
    <phoneticPr fontId="1" type="noConversion"/>
  </si>
  <si>
    <t>9,15</t>
    <phoneticPr fontId="1" type="noConversion"/>
  </si>
  <si>
    <t>10,22</t>
    <phoneticPr fontId="1" type="noConversion"/>
  </si>
  <si>
    <t>학원, 타학습지 이동</t>
    <phoneticPr fontId="1" type="noConversion"/>
  </si>
  <si>
    <t>9,16,17,21,22</t>
    <phoneticPr fontId="1" type="noConversion"/>
  </si>
  <si>
    <t>14,16,21</t>
    <phoneticPr fontId="1" type="noConversion"/>
  </si>
  <si>
    <t>학원이동</t>
    <phoneticPr fontId="1" type="noConversion"/>
  </si>
  <si>
    <t>경인</t>
    <phoneticPr fontId="1" type="noConversion"/>
  </si>
  <si>
    <t>공부방회원 경제적부담, 단기휴회, 이민</t>
    <phoneticPr fontId="1" type="noConversion"/>
  </si>
  <si>
    <t>재택화상휴회, 학습효과 불안</t>
    <phoneticPr fontId="1" type="noConversion"/>
  </si>
  <si>
    <t>중등휴회, 신입교사 불만족</t>
    <phoneticPr fontId="1" type="noConversion"/>
  </si>
  <si>
    <t>14,15,16,17</t>
    <phoneticPr fontId="1" type="noConversion"/>
  </si>
  <si>
    <t>중등휴회(중3졸업32), 신입교사불만21</t>
    <phoneticPr fontId="1" type="noConversion"/>
  </si>
  <si>
    <t>중등휴회(중3졸업16), 성적부진17</t>
    <phoneticPr fontId="1" type="noConversion"/>
  </si>
  <si>
    <t>15,29</t>
    <phoneticPr fontId="1" type="noConversion"/>
  </si>
  <si>
    <t>14,16</t>
    <phoneticPr fontId="1" type="noConversion"/>
  </si>
  <si>
    <t>15,17</t>
    <phoneticPr fontId="1" type="noConversion"/>
  </si>
  <si>
    <t>학원이동, 중등종료</t>
    <phoneticPr fontId="1" type="noConversion"/>
  </si>
  <si>
    <t>15,16</t>
    <phoneticPr fontId="1" type="noConversion"/>
  </si>
  <si>
    <t>학원이동, 교사불만, 중등과목 전환</t>
    <phoneticPr fontId="1" type="noConversion"/>
  </si>
  <si>
    <t>학원이동, 이민, 중등무한 종료</t>
    <phoneticPr fontId="1" type="noConversion"/>
  </si>
  <si>
    <t>학원이동, 해외연수</t>
    <phoneticPr fontId="1" type="noConversion"/>
  </si>
  <si>
    <t>3,10,17,28</t>
    <phoneticPr fontId="1" type="noConversion"/>
  </si>
  <si>
    <t>6,9,14</t>
    <phoneticPr fontId="1" type="noConversion"/>
  </si>
  <si>
    <t>9,14,16,21</t>
    <phoneticPr fontId="1" type="noConversion"/>
  </si>
  <si>
    <t>14,17,21</t>
    <phoneticPr fontId="1" type="noConversion"/>
  </si>
  <si>
    <t>15,17,21</t>
    <phoneticPr fontId="1" type="noConversion"/>
  </si>
  <si>
    <t>학원이동, 인수인계</t>
    <phoneticPr fontId="1" type="noConversion"/>
  </si>
  <si>
    <t>교사불만, 단기, 이사</t>
    <phoneticPr fontId="1" type="noConversion"/>
  </si>
  <si>
    <t>학원이동, 인수인계, 다과목 방중휴회</t>
    <phoneticPr fontId="1" type="noConversion"/>
  </si>
  <si>
    <t>10,14,16,21,22</t>
    <phoneticPr fontId="1" type="noConversion"/>
  </si>
  <si>
    <t>9,14,16,21,22</t>
    <phoneticPr fontId="1" type="noConversion"/>
  </si>
  <si>
    <t>3,6,14,17,21</t>
    <phoneticPr fontId="1" type="noConversion"/>
  </si>
  <si>
    <t>학원이동, 경제적사유, 회비미납</t>
    <phoneticPr fontId="1" type="noConversion"/>
  </si>
  <si>
    <t>학원이동, 경제적 사유</t>
    <phoneticPr fontId="1" type="noConversion"/>
  </si>
  <si>
    <t>학원이동, 회비미납</t>
    <phoneticPr fontId="1" type="noConversion"/>
  </si>
  <si>
    <t>인수인계, 수업불만</t>
    <phoneticPr fontId="1" type="noConversion"/>
  </si>
  <si>
    <t>이사, 교재적체, 교사불만</t>
    <phoneticPr fontId="1" type="noConversion"/>
  </si>
  <si>
    <t>3,14,15,23,29</t>
    <phoneticPr fontId="1" type="noConversion"/>
  </si>
  <si>
    <t>10,14,17,21,23</t>
    <phoneticPr fontId="1" type="noConversion"/>
  </si>
  <si>
    <t>센터회원 학원이동</t>
    <phoneticPr fontId="1" type="noConversion"/>
  </si>
  <si>
    <t>공부방특강휴회(조상원샘1달진행)</t>
    <phoneticPr fontId="1" type="noConversion"/>
  </si>
  <si>
    <t>6,10</t>
    <phoneticPr fontId="1" type="noConversion"/>
  </si>
  <si>
    <t>6,20</t>
    <phoneticPr fontId="1" type="noConversion"/>
  </si>
  <si>
    <t>10,14,22</t>
    <phoneticPr fontId="1" type="noConversion"/>
  </si>
  <si>
    <t>13,14,23</t>
    <phoneticPr fontId="1" type="noConversion"/>
  </si>
  <si>
    <t>13,17</t>
  </si>
  <si>
    <t>10,15,17,22</t>
  </si>
  <si>
    <t>인수인계, 교사불만</t>
    <phoneticPr fontId="1" type="noConversion"/>
  </si>
  <si>
    <t>공부방휴회, 중등연계 상담부족</t>
    <phoneticPr fontId="1" type="noConversion"/>
  </si>
  <si>
    <t>17,21</t>
    <phoneticPr fontId="1" type="noConversion"/>
  </si>
  <si>
    <t>공부방다과목 이탈</t>
    <phoneticPr fontId="1" type="noConversion"/>
  </si>
  <si>
    <t>경제적 사유, 이사, 학원이동</t>
    <phoneticPr fontId="1" type="noConversion"/>
  </si>
  <si>
    <t>13,16,17</t>
    <phoneticPr fontId="1" type="noConversion"/>
  </si>
  <si>
    <t>학원이동, 이사</t>
    <phoneticPr fontId="1" type="noConversion"/>
  </si>
  <si>
    <t>학원이동, 다른형태의 수업으로 변경</t>
    <phoneticPr fontId="1" type="noConversion"/>
  </si>
  <si>
    <t>13,15</t>
    <phoneticPr fontId="1" type="noConversion"/>
  </si>
  <si>
    <t>고학년 이탈 및 타학습이동</t>
    <phoneticPr fontId="1" type="noConversion"/>
  </si>
  <si>
    <t>고학년 이탈 및 박학 중 중단</t>
    <phoneticPr fontId="1" type="noConversion"/>
  </si>
  <si>
    <t>14,21,28</t>
    <phoneticPr fontId="1" type="noConversion"/>
  </si>
  <si>
    <t>8,15,22</t>
    <phoneticPr fontId="1" type="noConversion"/>
  </si>
  <si>
    <t>학원이동</t>
    <phoneticPr fontId="1" type="noConversion"/>
  </si>
  <si>
    <t>고학년 이탈</t>
    <phoneticPr fontId="1" type="noConversion"/>
  </si>
  <si>
    <t>10,14,17</t>
    <phoneticPr fontId="1" type="noConversion"/>
  </si>
  <si>
    <t>이사, 학원이동</t>
    <phoneticPr fontId="1" type="noConversion"/>
  </si>
  <si>
    <t>학원이동, 한국사 종료</t>
    <phoneticPr fontId="1" type="noConversion"/>
  </si>
  <si>
    <t>13,14,16</t>
    <phoneticPr fontId="1" type="noConversion"/>
  </si>
  <si>
    <t>학원이동, 한국사종료</t>
    <phoneticPr fontId="1" type="noConversion"/>
  </si>
  <si>
    <t>공부방휴회, 학원이동</t>
    <phoneticPr fontId="1" type="noConversion"/>
  </si>
  <si>
    <t>16,21</t>
    <phoneticPr fontId="1" type="noConversion"/>
  </si>
  <si>
    <t>공부방 고학년 과목수 줄임</t>
    <phoneticPr fontId="1" type="noConversion"/>
  </si>
  <si>
    <t>중등휴회, 방중해외여행</t>
    <phoneticPr fontId="1" type="noConversion"/>
  </si>
  <si>
    <t>공부방 다과목 이사</t>
    <phoneticPr fontId="1" type="noConversion"/>
  </si>
  <si>
    <t>10,15</t>
    <phoneticPr fontId="1" type="noConversion"/>
  </si>
  <si>
    <t>16,22</t>
    <phoneticPr fontId="1" type="noConversion"/>
  </si>
  <si>
    <t>중등휴회, 공부방 다과목 이사</t>
    <phoneticPr fontId="1" type="noConversion"/>
  </si>
  <si>
    <t>13,17</t>
    <phoneticPr fontId="1" type="noConversion"/>
  </si>
  <si>
    <t>인수인계, 학원이동</t>
    <phoneticPr fontId="1" type="noConversion"/>
  </si>
  <si>
    <t>학습효과 불만족, 학원이동</t>
    <phoneticPr fontId="1" type="noConversion"/>
  </si>
  <si>
    <t>인수인계, 자가공부방 이동</t>
    <phoneticPr fontId="1" type="noConversion"/>
  </si>
  <si>
    <t>9,14,16,21,23</t>
    <phoneticPr fontId="1" type="noConversion"/>
  </si>
  <si>
    <t>14,17,21,23</t>
    <phoneticPr fontId="1" type="noConversion"/>
  </si>
  <si>
    <t>3,13,16,21</t>
    <phoneticPr fontId="1" type="noConversion"/>
  </si>
  <si>
    <t>15,17,22</t>
    <phoneticPr fontId="1" type="noConversion"/>
  </si>
  <si>
    <t>10,14,17,21</t>
    <phoneticPr fontId="1" type="noConversion"/>
  </si>
  <si>
    <t>17, 21</t>
    <phoneticPr fontId="1" type="noConversion"/>
  </si>
  <si>
    <t>인수인계, 센터교사 교체</t>
    <phoneticPr fontId="1" type="noConversion"/>
  </si>
  <si>
    <t>2,3,6,7,8</t>
    <phoneticPr fontId="1" type="noConversion"/>
  </si>
  <si>
    <t>인수인계</t>
    <phoneticPr fontId="1" type="noConversion"/>
  </si>
  <si>
    <t>새학기 이동</t>
    <phoneticPr fontId="1" type="noConversion"/>
  </si>
  <si>
    <t>센터교사교체</t>
    <phoneticPr fontId="1" type="noConversion"/>
  </si>
  <si>
    <t>9,13,16,22</t>
    <phoneticPr fontId="1" type="noConversion"/>
  </si>
  <si>
    <t>2,3,13,14</t>
    <phoneticPr fontId="1" type="noConversion"/>
  </si>
  <si>
    <t>교재적체</t>
    <phoneticPr fontId="1" type="noConversion"/>
  </si>
  <si>
    <t>스올계변휴회, 6학년공부방 종료</t>
    <phoneticPr fontId="1" type="noConversion"/>
  </si>
  <si>
    <t>이사, 경제적 부담</t>
    <phoneticPr fontId="1" type="noConversion"/>
  </si>
  <si>
    <t>10,16</t>
    <phoneticPr fontId="1" type="noConversion"/>
  </si>
  <si>
    <t>14,28</t>
    <phoneticPr fontId="1" type="noConversion"/>
  </si>
  <si>
    <t>3,6,9,10,14</t>
    <phoneticPr fontId="1" type="noConversion"/>
  </si>
  <si>
    <t>3,10,15,22,28</t>
    <phoneticPr fontId="1" type="noConversion"/>
  </si>
  <si>
    <t>10,14</t>
    <phoneticPr fontId="1" type="noConversion"/>
  </si>
  <si>
    <t>9,17,21</t>
    <phoneticPr fontId="1" type="noConversion"/>
  </si>
  <si>
    <t>6학년 종료, 경제적부담, 교재적체</t>
    <phoneticPr fontId="1" type="noConversion"/>
  </si>
  <si>
    <t>3,14</t>
    <phoneticPr fontId="1" type="noConversion"/>
  </si>
  <si>
    <t>해지교사 수업마무리, 응왕리수업 종료</t>
    <phoneticPr fontId="1" type="noConversion"/>
  </si>
  <si>
    <t>최송아공부방교사 휴회, 김은주교사 6학년 종료</t>
    <phoneticPr fontId="1" type="noConversion"/>
  </si>
  <si>
    <t>15,17,20,22</t>
    <phoneticPr fontId="1" type="noConversion"/>
  </si>
  <si>
    <t>교사해지, 을왕리 수업종료, 6학년 수업종료</t>
    <phoneticPr fontId="1" type="noConversion"/>
  </si>
  <si>
    <t>14,22</t>
    <phoneticPr fontId="1" type="noConversion"/>
  </si>
  <si>
    <t>중등 종료 고등진학, 이사</t>
    <phoneticPr fontId="1" type="noConversion"/>
  </si>
  <si>
    <t>9,14,22</t>
    <phoneticPr fontId="1" type="noConversion"/>
  </si>
  <si>
    <t>문제교사인수인계, 공부방 특강및 다과목 이탈</t>
    <phoneticPr fontId="1" type="noConversion"/>
  </si>
  <si>
    <t>6,14</t>
    <phoneticPr fontId="1" type="noConversion"/>
  </si>
  <si>
    <t>경제적 사유, 공부방한국사방특휴회</t>
    <phoneticPr fontId="1" type="noConversion"/>
  </si>
  <si>
    <t>6,10,17</t>
    <phoneticPr fontId="1" type="noConversion"/>
  </si>
  <si>
    <t>3,15,17</t>
    <phoneticPr fontId="1" type="noConversion"/>
  </si>
  <si>
    <t>10,13,20</t>
    <phoneticPr fontId="1" type="noConversion"/>
  </si>
  <si>
    <t>6,9,14</t>
    <phoneticPr fontId="1" type="noConversion"/>
  </si>
  <si>
    <t>13,15,20</t>
    <phoneticPr fontId="1" type="noConversion"/>
  </si>
  <si>
    <t>공부방휴회, 수업관리부족</t>
    <phoneticPr fontId="1" type="noConversion"/>
  </si>
  <si>
    <t>공부방 휴회, 인수인계휴회</t>
    <phoneticPr fontId="1" type="noConversion"/>
  </si>
  <si>
    <t>경제적 부담, 학원이동</t>
    <phoneticPr fontId="1" type="noConversion"/>
  </si>
  <si>
    <t>경제적 부담, 6학년 종료</t>
    <phoneticPr fontId="1" type="noConversion"/>
  </si>
  <si>
    <t>6,14,16,21,27</t>
    <phoneticPr fontId="1" type="noConversion"/>
  </si>
  <si>
    <t>7,14,21,22,29</t>
    <phoneticPr fontId="1" type="noConversion"/>
  </si>
  <si>
    <t>공부방휴회, 인수인계, 고학년 학원이동</t>
    <phoneticPr fontId="1" type="noConversion"/>
  </si>
  <si>
    <t>17,29</t>
    <phoneticPr fontId="1" type="noConversion"/>
  </si>
  <si>
    <t>17,22</t>
    <phoneticPr fontId="1" type="noConversion"/>
  </si>
  <si>
    <t>16,23</t>
    <phoneticPr fontId="1" type="noConversion"/>
  </si>
  <si>
    <t>공부방휴회</t>
    <phoneticPr fontId="1" type="noConversion"/>
  </si>
  <si>
    <t>다과목회원 수업줄임</t>
    <phoneticPr fontId="1" type="noConversion"/>
  </si>
  <si>
    <t>인수인계, 고학년 학원이동</t>
    <phoneticPr fontId="1" type="noConversion"/>
  </si>
  <si>
    <t>13,14,21,22</t>
    <phoneticPr fontId="1" type="noConversion"/>
  </si>
  <si>
    <t>교사해지, 인수인계</t>
    <phoneticPr fontId="1" type="noConversion"/>
  </si>
  <si>
    <t>6,10,15</t>
    <phoneticPr fontId="1" type="noConversion"/>
  </si>
  <si>
    <t>9,16</t>
    <phoneticPr fontId="1" type="noConversion"/>
  </si>
  <si>
    <t>고학년 이동, 인수인계</t>
    <phoneticPr fontId="1" type="noConversion"/>
  </si>
  <si>
    <t xml:space="preserve">이슬기 </t>
    <phoneticPr fontId="1" type="noConversion"/>
  </si>
  <si>
    <t xml:space="preserve">정수현 </t>
    <phoneticPr fontId="1" type="noConversion"/>
  </si>
  <si>
    <t xml:space="preserve">정미경 </t>
    <phoneticPr fontId="1" type="noConversion"/>
  </si>
  <si>
    <t xml:space="preserve">학습량이 많은 다과목 회원 과목휴회, 고학년 학원이동 </t>
    <phoneticPr fontId="1" type="noConversion"/>
  </si>
  <si>
    <t xml:space="preserve">학습효과 불만 및 이민  학원이동 </t>
    <phoneticPr fontId="1" type="noConversion"/>
  </si>
  <si>
    <t>15,17,23</t>
    <phoneticPr fontId="1" type="noConversion"/>
  </si>
  <si>
    <t>센터 30</t>
    <phoneticPr fontId="1" type="noConversion"/>
  </si>
  <si>
    <t xml:space="preserve">방중 단기휴회, 센터학습효과불만 </t>
    <phoneticPr fontId="1" type="noConversion"/>
  </si>
  <si>
    <t>13,17,20,21</t>
    <phoneticPr fontId="1" type="noConversion"/>
  </si>
  <si>
    <t xml:space="preserve">노송경 </t>
    <phoneticPr fontId="1" type="noConversion"/>
  </si>
  <si>
    <t>22, 29</t>
    <phoneticPr fontId="1" type="noConversion"/>
  </si>
  <si>
    <t xml:space="preserve">학습효과 불만  및 학원이동 </t>
    <phoneticPr fontId="1" type="noConversion"/>
  </si>
  <si>
    <t>13,22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</si>
</sst>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m&quot;월&quot;\ dd&quot;일&quot;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" fontId="0" fillId="0" borderId="1" xfId="0" applyNumberFormat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0" fontId="0" fillId="4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3</xdr:rowOff>
    </xdr:from>
    <xdr:to>
      <xdr:col>6</xdr:col>
      <xdr:colOff>371026</xdr:colOff>
      <xdr:row>37</xdr:row>
      <xdr:rowOff>130600</xdr:rowOff>
    </xdr:to>
    <xdr:pic>
      <xdr:nvPicPr>
        <xdr:cNvPr id="4" name="tabl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80274" y="2752960"/>
          <a:ext cx="3298222" cy="6194073"/>
        </a:xfrm>
        <a:prstGeom prst="rect">
          <a:avLst/>
        </a:prstGeom>
      </xdr:spPr>
    </xdr:pic>
    <xdr:clientData/>
  </xdr:twoCellAnchor>
  <xdr:twoCellAnchor editAs="oneCell">
    <xdr:from>
      <xdr:col>6</xdr:col>
      <xdr:colOff>297612</xdr:colOff>
      <xdr:row>8</xdr:row>
      <xdr:rowOff>10</xdr:rowOff>
    </xdr:from>
    <xdr:to>
      <xdr:col>9</xdr:col>
      <xdr:colOff>1368801</xdr:colOff>
      <xdr:row>37</xdr:row>
      <xdr:rowOff>130607</xdr:rowOff>
    </xdr:to>
    <xdr:pic>
      <xdr:nvPicPr>
        <xdr:cNvPr id="5" name="table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305082" y="2752967"/>
          <a:ext cx="3243353" cy="6194073"/>
        </a:xfrm>
        <a:prstGeom prst="rect">
          <a:avLst/>
        </a:prstGeom>
      </xdr:spPr>
    </xdr:pic>
    <xdr:clientData/>
  </xdr:twoCellAnchor>
  <xdr:twoCellAnchor editAs="oneCell">
    <xdr:from>
      <xdr:col>9</xdr:col>
      <xdr:colOff>1293800</xdr:colOff>
      <xdr:row>8</xdr:row>
      <xdr:rowOff>0</xdr:rowOff>
    </xdr:from>
    <xdr:to>
      <xdr:col>10</xdr:col>
      <xdr:colOff>1075628</xdr:colOff>
      <xdr:row>37</xdr:row>
      <xdr:rowOff>130597</xdr:rowOff>
    </xdr:to>
    <xdr:pic>
      <xdr:nvPicPr>
        <xdr:cNvPr id="6" name="tabl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473434" y="2752957"/>
          <a:ext cx="3243353" cy="61940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219873</xdr:colOff>
      <xdr:row>1</xdr:row>
      <xdr:rowOff>10</xdr:rowOff>
    </xdr:from>
    <xdr:to>
      <xdr:col>16</xdr:col>
      <xdr:colOff>42275</xdr:colOff>
      <xdr:row>29</xdr:row>
      <xdr:rowOff>183942</xdr:rowOff>
    </xdr:to>
    <xdr:pic>
      <xdr:nvPicPr>
        <xdr:cNvPr id="3" name="tabl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10929" y="415890"/>
          <a:ext cx="3243353" cy="6194073"/>
        </a:xfrm>
        <a:prstGeom prst="rect">
          <a:avLst/>
        </a:prstGeom>
      </xdr:spPr>
    </xdr:pic>
    <xdr:clientData/>
  </xdr:twoCellAnchor>
  <xdr:twoCellAnchor editAs="oneCell">
    <xdr:from>
      <xdr:col>21</xdr:col>
      <xdr:colOff>235448</xdr:colOff>
      <xdr:row>1</xdr:row>
      <xdr:rowOff>0</xdr:rowOff>
    </xdr:from>
    <xdr:to>
      <xdr:col>26</xdr:col>
      <xdr:colOff>57851</xdr:colOff>
      <xdr:row>29</xdr:row>
      <xdr:rowOff>183932</xdr:rowOff>
    </xdr:to>
    <xdr:pic>
      <xdr:nvPicPr>
        <xdr:cNvPr id="4" name="table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768406" y="415880"/>
          <a:ext cx="3243353" cy="61940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653116</xdr:colOff>
      <xdr:row>1</xdr:row>
      <xdr:rowOff>59532</xdr:rowOff>
    </xdr:from>
    <xdr:to>
      <xdr:col>17</xdr:col>
      <xdr:colOff>473422</xdr:colOff>
      <xdr:row>31</xdr:row>
      <xdr:rowOff>2824</xdr:rowOff>
    </xdr:to>
    <xdr:pic>
      <xdr:nvPicPr>
        <xdr:cNvPr id="3" name="tabl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601163" y="476251"/>
          <a:ext cx="3243353" cy="61940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7"/>
  <sheetViews>
    <sheetView tabSelected="1" zoomScale="82" zoomScaleNormal="82" workbookViewId="0">
      <selection activeCell="L23" sqref="L23"/>
    </sheetView>
  </sheetViews>
  <sheetFormatPr defaultRowHeight="16.5"/>
  <cols>
    <col min="1" max="1" width="5.25" customWidth="1"/>
    <col min="4" max="4" width="11.375" customWidth="1"/>
    <col min="8" max="8" width="10.5" customWidth="1"/>
    <col min="10" max="10" width="45.375" customWidth="1"/>
    <col min="11" max="11" width="17.75" customWidth="1"/>
    <col min="12" max="12" width="19.5" customWidth="1"/>
    <col min="13" max="13" width="18" customWidth="1"/>
  </cols>
  <sheetData>
    <row r="2" spans="2:13" ht="33">
      <c r="B2" s="3" t="s">
        <v>1</v>
      </c>
      <c r="C2" s="3" t="s">
        <v>0</v>
      </c>
      <c r="D2" s="3" t="s">
        <v>10</v>
      </c>
      <c r="E2" s="3" t="s">
        <v>11</v>
      </c>
      <c r="F2" s="3" t="s">
        <v>2</v>
      </c>
      <c r="G2" s="3" t="s">
        <v>3</v>
      </c>
      <c r="H2" s="3" t="s">
        <v>4</v>
      </c>
      <c r="I2" s="4" t="s">
        <v>5</v>
      </c>
      <c r="J2" s="3" t="s">
        <v>6</v>
      </c>
      <c r="K2" s="3" t="s">
        <v>7</v>
      </c>
      <c r="L2" s="4" t="s">
        <v>8</v>
      </c>
      <c r="M2" s="3" t="s">
        <v>9</v>
      </c>
    </row>
    <row r="3" spans="2:13" ht="30" customHeight="1">
      <c r="B3" s="34"/>
      <c r="C3" s="2" t="s">
        <v>311</v>
      </c>
      <c r="D3" s="12">
        <v>2077</v>
      </c>
      <c r="E3" s="2">
        <v>121</v>
      </c>
      <c r="F3" s="2">
        <v>5.83</v>
      </c>
      <c r="G3" s="2">
        <v>8</v>
      </c>
      <c r="H3" s="2">
        <v>78</v>
      </c>
      <c r="I3" s="2"/>
      <c r="J3" s="2" t="s">
        <v>314</v>
      </c>
      <c r="K3" s="2" t="s">
        <v>321</v>
      </c>
      <c r="L3" s="1">
        <v>10</v>
      </c>
      <c r="M3" s="1"/>
    </row>
    <row r="4" spans="2:13" ht="30" customHeight="1">
      <c r="B4" s="35"/>
      <c r="C4" s="2" t="s">
        <v>312</v>
      </c>
      <c r="D4" s="12">
        <v>2454</v>
      </c>
      <c r="E4" s="2">
        <v>113</v>
      </c>
      <c r="F4" s="2">
        <v>4.6100000000000003</v>
      </c>
      <c r="G4" s="2">
        <v>10</v>
      </c>
      <c r="H4" s="2">
        <v>38</v>
      </c>
      <c r="I4" s="2"/>
      <c r="J4" s="2" t="s">
        <v>315</v>
      </c>
      <c r="K4" s="2" t="s">
        <v>316</v>
      </c>
      <c r="L4" s="1">
        <v>22</v>
      </c>
      <c r="M4" s="1"/>
    </row>
    <row r="5" spans="2:13" ht="30" customHeight="1">
      <c r="B5" s="35"/>
      <c r="C5" s="2" t="s">
        <v>313</v>
      </c>
      <c r="D5" s="12">
        <v>1366</v>
      </c>
      <c r="E5" s="2">
        <v>70</v>
      </c>
      <c r="F5" s="2">
        <v>5.12</v>
      </c>
      <c r="G5" s="2">
        <v>6</v>
      </c>
      <c r="H5" s="2" t="s">
        <v>317</v>
      </c>
      <c r="I5" s="2"/>
      <c r="J5" s="2" t="s">
        <v>318</v>
      </c>
      <c r="K5" s="2" t="s">
        <v>319</v>
      </c>
      <c r="L5" s="1">
        <v>17</v>
      </c>
      <c r="M5" s="1"/>
    </row>
    <row r="6" spans="2:13" ht="30" customHeight="1">
      <c r="B6" s="35"/>
      <c r="C6" s="2"/>
      <c r="D6" s="2"/>
      <c r="E6" s="2"/>
      <c r="F6" s="2"/>
      <c r="G6" s="2"/>
      <c r="H6" s="2"/>
      <c r="I6" s="2"/>
      <c r="J6" s="2"/>
      <c r="K6" s="2"/>
      <c r="L6" s="1"/>
      <c r="M6" s="1"/>
    </row>
    <row r="7" spans="2:13" ht="30" customHeight="1">
      <c r="B7" s="5" t="s">
        <v>12</v>
      </c>
      <c r="C7" s="5" t="s">
        <v>320</v>
      </c>
      <c r="D7" s="33">
        <v>5897</v>
      </c>
      <c r="E7" s="5">
        <v>304</v>
      </c>
      <c r="F7" s="5">
        <v>5.16</v>
      </c>
      <c r="G7" s="5">
        <v>24</v>
      </c>
      <c r="H7" s="5">
        <v>116</v>
      </c>
      <c r="I7" s="5"/>
      <c r="J7" s="5" t="s">
        <v>322</v>
      </c>
      <c r="K7" s="5" t="s">
        <v>323</v>
      </c>
      <c r="L7" s="6">
        <v>17</v>
      </c>
      <c r="M7" s="6"/>
    </row>
  </sheetData>
  <mergeCells count="1">
    <mergeCell ref="B3:B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0"/>
  <sheetViews>
    <sheetView topLeftCell="A7" zoomScale="71" zoomScaleNormal="71" workbookViewId="0">
      <selection activeCell="I27" sqref="I27"/>
    </sheetView>
  </sheetViews>
  <sheetFormatPr defaultRowHeight="16.5"/>
  <cols>
    <col min="2" max="2" width="10.375" customWidth="1"/>
    <col min="6" max="6" width="10.5" customWidth="1"/>
    <col min="8" max="8" width="45.375" customWidth="1"/>
    <col min="9" max="9" width="17.75" customWidth="1"/>
    <col min="10" max="10" width="19.5" customWidth="1"/>
    <col min="11" max="11" width="18" customWidth="1"/>
  </cols>
  <sheetData>
    <row r="1" spans="1:11" ht="33">
      <c r="A1" s="7" t="s">
        <v>1</v>
      </c>
      <c r="B1" s="17" t="s">
        <v>42</v>
      </c>
      <c r="C1" s="7" t="s">
        <v>11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21" t="s">
        <v>7</v>
      </c>
      <c r="J1" s="22" t="s">
        <v>8</v>
      </c>
      <c r="K1" s="21" t="s">
        <v>9</v>
      </c>
    </row>
    <row r="2" spans="1:11" ht="17.25">
      <c r="A2" s="9" t="s">
        <v>13</v>
      </c>
      <c r="B2" s="15">
        <v>3479</v>
      </c>
      <c r="C2" s="31">
        <v>166</v>
      </c>
      <c r="D2" s="18">
        <f>C2/B2</f>
        <v>4.7714860592124174E-2</v>
      </c>
      <c r="E2" s="2">
        <v>12</v>
      </c>
      <c r="F2" s="2">
        <v>36</v>
      </c>
      <c r="G2" s="2">
        <v>6</v>
      </c>
      <c r="H2" s="26"/>
      <c r="I2" s="2" t="s">
        <v>43</v>
      </c>
      <c r="J2" s="2" t="s">
        <v>44</v>
      </c>
      <c r="K2" s="2">
        <v>14</v>
      </c>
    </row>
    <row r="3" spans="1:11" ht="17.25">
      <c r="A3" s="9" t="s">
        <v>14</v>
      </c>
      <c r="B3" s="15">
        <v>2770</v>
      </c>
      <c r="C3" s="31">
        <v>133</v>
      </c>
      <c r="D3" s="18">
        <f t="shared" ref="D3:D30" si="0">C3/B3</f>
        <v>4.8014440433212999E-2</v>
      </c>
      <c r="E3" s="2">
        <v>3</v>
      </c>
      <c r="F3" s="2">
        <v>19</v>
      </c>
      <c r="G3" s="2">
        <v>0</v>
      </c>
      <c r="H3" s="2" t="s">
        <v>174</v>
      </c>
      <c r="I3" s="2" t="s">
        <v>175</v>
      </c>
      <c r="J3" s="2" t="s">
        <v>176</v>
      </c>
      <c r="K3" s="2" t="s">
        <v>44</v>
      </c>
    </row>
    <row r="4" spans="1:11" ht="17.25">
      <c r="A4" s="9" t="s">
        <v>40</v>
      </c>
      <c r="B4" s="15">
        <v>4440</v>
      </c>
      <c r="C4" s="31">
        <v>243</v>
      </c>
      <c r="D4" s="18">
        <f t="shared" si="0"/>
        <v>5.4729729729729733E-2</v>
      </c>
      <c r="E4" s="2">
        <v>7</v>
      </c>
      <c r="F4" s="2">
        <v>67</v>
      </c>
      <c r="G4" s="2">
        <v>0</v>
      </c>
      <c r="H4" s="2"/>
      <c r="I4" s="26"/>
      <c r="J4" s="26"/>
      <c r="K4" s="26"/>
    </row>
    <row r="5" spans="1:11" ht="17.25">
      <c r="A5" s="9" t="s">
        <v>41</v>
      </c>
      <c r="B5" s="15">
        <v>5401</v>
      </c>
      <c r="C5" s="31">
        <v>308</v>
      </c>
      <c r="D5" s="18">
        <f t="shared" si="0"/>
        <v>5.7026476578411409E-2</v>
      </c>
      <c r="E5" s="2">
        <v>18</v>
      </c>
      <c r="F5" s="2">
        <v>24</v>
      </c>
      <c r="G5" s="2">
        <v>4</v>
      </c>
      <c r="H5" s="2" t="s">
        <v>184</v>
      </c>
      <c r="I5" s="2" t="s">
        <v>43</v>
      </c>
      <c r="J5" s="2" t="s">
        <v>185</v>
      </c>
      <c r="K5" s="2">
        <v>3</v>
      </c>
    </row>
    <row r="6" spans="1:11" ht="17.25">
      <c r="A6" s="9" t="s">
        <v>15</v>
      </c>
      <c r="B6" s="15">
        <v>5962</v>
      </c>
      <c r="C6" s="31">
        <v>283</v>
      </c>
      <c r="D6" s="18">
        <f t="shared" si="0"/>
        <v>4.7467292854746726E-2</v>
      </c>
      <c r="E6" s="2">
        <v>9</v>
      </c>
      <c r="F6" s="2">
        <v>77</v>
      </c>
      <c r="G6" s="2">
        <v>11</v>
      </c>
      <c r="H6" s="2" t="s">
        <v>191</v>
      </c>
      <c r="I6" s="2" t="s">
        <v>192</v>
      </c>
      <c r="J6" s="2">
        <v>10</v>
      </c>
      <c r="K6" s="2">
        <v>14</v>
      </c>
    </row>
    <row r="7" spans="1:11" ht="17.25">
      <c r="A7" s="9" t="s">
        <v>16</v>
      </c>
      <c r="B7" s="15">
        <v>4864</v>
      </c>
      <c r="C7" s="31">
        <v>209</v>
      </c>
      <c r="D7" s="18">
        <f t="shared" si="0"/>
        <v>4.296875E-2</v>
      </c>
      <c r="E7" s="2">
        <v>6</v>
      </c>
      <c r="F7" s="2">
        <v>48</v>
      </c>
      <c r="G7" s="2">
        <v>3</v>
      </c>
      <c r="H7" s="2" t="s">
        <v>201</v>
      </c>
      <c r="I7" s="2" t="s">
        <v>190</v>
      </c>
      <c r="J7" s="2" t="s">
        <v>43</v>
      </c>
      <c r="K7" s="2">
        <v>22</v>
      </c>
    </row>
    <row r="8" spans="1:11" ht="17.25">
      <c r="A8" s="9" t="s">
        <v>17</v>
      </c>
      <c r="B8" s="15">
        <v>2250</v>
      </c>
      <c r="C8" s="31">
        <v>104</v>
      </c>
      <c r="D8" s="18">
        <f t="shared" si="0"/>
        <v>4.622222222222222E-2</v>
      </c>
      <c r="E8" s="2">
        <v>3</v>
      </c>
      <c r="F8" s="2">
        <v>2</v>
      </c>
      <c r="G8" s="2">
        <v>0</v>
      </c>
      <c r="H8" s="2" t="s">
        <v>207</v>
      </c>
      <c r="I8" s="2" t="s">
        <v>43</v>
      </c>
      <c r="J8" s="2">
        <v>17</v>
      </c>
      <c r="K8" s="2">
        <v>22</v>
      </c>
    </row>
    <row r="9" spans="1:11" ht="17.25">
      <c r="A9" s="9" t="s">
        <v>18</v>
      </c>
      <c r="B9" s="15">
        <v>3810</v>
      </c>
      <c r="C9" s="31">
        <v>181</v>
      </c>
      <c r="D9" s="18">
        <f t="shared" si="0"/>
        <v>4.7506561679790026E-2</v>
      </c>
      <c r="E9" s="2">
        <v>7</v>
      </c>
      <c r="F9" s="2">
        <v>45</v>
      </c>
      <c r="G9" s="2">
        <v>0</v>
      </c>
      <c r="H9" s="2" t="s">
        <v>222</v>
      </c>
      <c r="I9" s="26"/>
      <c r="J9" s="26"/>
      <c r="K9" s="2">
        <v>14</v>
      </c>
    </row>
    <row r="10" spans="1:11" ht="17.25">
      <c r="A10" s="9" t="s">
        <v>19</v>
      </c>
      <c r="B10" s="15">
        <v>3821</v>
      </c>
      <c r="C10" s="31">
        <v>188</v>
      </c>
      <c r="D10" s="18">
        <f t="shared" si="0"/>
        <v>4.9201779638837997E-2</v>
      </c>
      <c r="E10" s="2">
        <v>6</v>
      </c>
      <c r="F10" s="2">
        <v>23</v>
      </c>
      <c r="G10" s="2">
        <v>0</v>
      </c>
      <c r="H10" s="2" t="s">
        <v>180</v>
      </c>
      <c r="I10" s="26">
        <v>13</v>
      </c>
      <c r="J10" s="2" t="s">
        <v>173</v>
      </c>
      <c r="K10" s="2">
        <v>23</v>
      </c>
    </row>
    <row r="11" spans="1:11" ht="17.25">
      <c r="A11" s="9" t="s">
        <v>20</v>
      </c>
      <c r="B11" s="15">
        <v>4314</v>
      </c>
      <c r="C11" s="31">
        <v>215</v>
      </c>
      <c r="D11" s="18">
        <f t="shared" si="0"/>
        <v>4.9837737598516459E-2</v>
      </c>
      <c r="E11" s="2">
        <v>15</v>
      </c>
      <c r="F11" s="2">
        <v>62</v>
      </c>
      <c r="G11" s="2">
        <v>2</v>
      </c>
      <c r="H11" s="2" t="s">
        <v>223</v>
      </c>
      <c r="I11" s="2" t="s">
        <v>224</v>
      </c>
      <c r="J11" s="2">
        <v>22</v>
      </c>
      <c r="K11" s="2">
        <v>17</v>
      </c>
    </row>
    <row r="12" spans="1:11" ht="17.25">
      <c r="A12" s="9" t="s">
        <v>21</v>
      </c>
      <c r="B12" s="15">
        <v>3641</v>
      </c>
      <c r="C12" s="31">
        <v>158</v>
      </c>
      <c r="D12" s="18">
        <f t="shared" si="0"/>
        <v>4.3394671793463332E-2</v>
      </c>
      <c r="E12" s="2">
        <v>5</v>
      </c>
      <c r="F12" s="2">
        <v>34</v>
      </c>
      <c r="G12" s="2">
        <v>0</v>
      </c>
      <c r="H12" s="2" t="s">
        <v>235</v>
      </c>
      <c r="I12" s="26"/>
      <c r="J12" s="2">
        <v>15</v>
      </c>
      <c r="K12" s="2">
        <v>14</v>
      </c>
    </row>
    <row r="13" spans="1:11" ht="17.25">
      <c r="A13" s="9" t="s">
        <v>22</v>
      </c>
      <c r="B13" s="15">
        <v>3807</v>
      </c>
      <c r="C13" s="31">
        <v>181</v>
      </c>
      <c r="D13" s="18">
        <f t="shared" si="0"/>
        <v>4.7543997898607825E-2</v>
      </c>
      <c r="E13" s="2">
        <v>9</v>
      </c>
      <c r="F13" s="2">
        <v>43</v>
      </c>
      <c r="G13" s="2">
        <v>8</v>
      </c>
      <c r="H13" s="2" t="s">
        <v>236</v>
      </c>
      <c r="I13" s="2" t="s">
        <v>237</v>
      </c>
      <c r="J13" s="2">
        <v>17</v>
      </c>
      <c r="K13" s="2">
        <v>11</v>
      </c>
    </row>
    <row r="14" spans="1:11" ht="17.25">
      <c r="A14" s="9" t="s">
        <v>23</v>
      </c>
      <c r="B14" s="15">
        <v>3534</v>
      </c>
      <c r="C14" s="31">
        <v>211</v>
      </c>
      <c r="D14" s="18">
        <f t="shared" si="0"/>
        <v>5.9705715902659877E-2</v>
      </c>
      <c r="E14" s="2">
        <v>9</v>
      </c>
      <c r="F14" s="2">
        <v>145</v>
      </c>
      <c r="G14" s="2">
        <v>0</v>
      </c>
      <c r="H14" s="2" t="s">
        <v>241</v>
      </c>
      <c r="I14" s="26"/>
      <c r="J14" s="2">
        <v>17</v>
      </c>
      <c r="K14" s="2">
        <v>14</v>
      </c>
    </row>
    <row r="15" spans="1:11" ht="17.25">
      <c r="A15" s="9" t="s">
        <v>24</v>
      </c>
      <c r="B15" s="15">
        <v>3211</v>
      </c>
      <c r="C15" s="31">
        <v>165</v>
      </c>
      <c r="D15" s="18">
        <f t="shared" si="0"/>
        <v>5.1385861102460295E-2</v>
      </c>
      <c r="E15" s="2">
        <v>9</v>
      </c>
      <c r="F15" s="2">
        <v>87</v>
      </c>
      <c r="G15" s="2">
        <v>0</v>
      </c>
      <c r="H15" s="2" t="s">
        <v>242</v>
      </c>
      <c r="I15" s="2" t="s">
        <v>43</v>
      </c>
      <c r="J15" s="2" t="s">
        <v>243</v>
      </c>
      <c r="K15" s="2">
        <v>22</v>
      </c>
    </row>
    <row r="16" spans="1:11" ht="17.25">
      <c r="A16" s="9" t="s">
        <v>25</v>
      </c>
      <c r="B16" s="15">
        <v>4205</v>
      </c>
      <c r="C16" s="31">
        <v>258</v>
      </c>
      <c r="D16" s="18">
        <f t="shared" si="0"/>
        <v>6.1355529131985734E-2</v>
      </c>
      <c r="E16" s="2">
        <v>20</v>
      </c>
      <c r="F16" s="2">
        <v>126</v>
      </c>
      <c r="G16" s="2">
        <v>17</v>
      </c>
      <c r="H16" s="2" t="s">
        <v>249</v>
      </c>
      <c r="I16" s="2" t="s">
        <v>44</v>
      </c>
      <c r="J16" s="26"/>
      <c r="K16" s="2" t="s">
        <v>250</v>
      </c>
    </row>
    <row r="17" spans="1:11" ht="17.25">
      <c r="A17" s="9" t="s">
        <v>26</v>
      </c>
      <c r="B17" s="15">
        <v>3458</v>
      </c>
      <c r="C17" s="31">
        <v>189</v>
      </c>
      <c r="D17" s="18">
        <f t="shared" si="0"/>
        <v>5.4655870445344132E-2</v>
      </c>
      <c r="E17" s="2">
        <v>19</v>
      </c>
      <c r="F17" s="2">
        <v>15</v>
      </c>
      <c r="G17" s="2">
        <v>0</v>
      </c>
      <c r="H17" s="2" t="s">
        <v>251</v>
      </c>
      <c r="I17" s="26"/>
      <c r="J17" s="26"/>
      <c r="K17" s="2">
        <v>14</v>
      </c>
    </row>
    <row r="18" spans="1:11" ht="17.25">
      <c r="A18" s="9" t="s">
        <v>27</v>
      </c>
      <c r="B18" s="15">
        <v>1405</v>
      </c>
      <c r="C18" s="31">
        <v>94</v>
      </c>
      <c r="D18" s="18">
        <f t="shared" si="0"/>
        <v>6.6903914590747335E-2</v>
      </c>
      <c r="E18" s="2">
        <v>8</v>
      </c>
      <c r="F18" s="2">
        <v>5</v>
      </c>
      <c r="G18" s="2">
        <v>0</v>
      </c>
      <c r="H18" s="2" t="s">
        <v>242</v>
      </c>
      <c r="I18" s="26"/>
      <c r="J18" s="26"/>
      <c r="K18" s="26"/>
    </row>
    <row r="19" spans="1:11" ht="17.25">
      <c r="A19" s="9" t="s">
        <v>28</v>
      </c>
      <c r="B19" s="15">
        <v>5320</v>
      </c>
      <c r="C19" s="31">
        <v>285</v>
      </c>
      <c r="D19" s="18">
        <f t="shared" si="0"/>
        <v>5.3571428571428568E-2</v>
      </c>
      <c r="E19" s="2">
        <v>17</v>
      </c>
      <c r="F19" s="2">
        <v>6</v>
      </c>
      <c r="G19" s="2">
        <v>0</v>
      </c>
      <c r="H19" s="2" t="s">
        <v>260</v>
      </c>
      <c r="I19" s="2" t="s">
        <v>261</v>
      </c>
      <c r="J19" s="2">
        <v>15</v>
      </c>
      <c r="K19" s="2">
        <v>17</v>
      </c>
    </row>
    <row r="20" spans="1:11" ht="17.25">
      <c r="A20" s="9" t="s">
        <v>29</v>
      </c>
      <c r="B20" s="15">
        <v>5827</v>
      </c>
      <c r="C20" s="31">
        <v>307</v>
      </c>
      <c r="D20" s="18">
        <f t="shared" si="0"/>
        <v>5.2685773125107256E-2</v>
      </c>
      <c r="E20" s="2">
        <v>18</v>
      </c>
      <c r="F20" s="2">
        <v>69</v>
      </c>
      <c r="G20" s="2">
        <v>8</v>
      </c>
      <c r="H20" s="2" t="s">
        <v>276</v>
      </c>
      <c r="I20" s="2" t="s">
        <v>270</v>
      </c>
      <c r="J20" s="2" t="s">
        <v>271</v>
      </c>
      <c r="K20" s="2" t="s">
        <v>277</v>
      </c>
    </row>
    <row r="21" spans="1:11" ht="17.25">
      <c r="A21" s="9" t="s">
        <v>30</v>
      </c>
      <c r="B21" s="15">
        <v>4937</v>
      </c>
      <c r="C21" s="31">
        <v>236</v>
      </c>
      <c r="D21" s="18">
        <f t="shared" si="0"/>
        <v>4.7802309094591856E-2</v>
      </c>
      <c r="E21" s="26"/>
      <c r="F21" s="26"/>
      <c r="G21" s="26"/>
      <c r="H21" s="26"/>
      <c r="I21" s="26"/>
      <c r="J21" s="26"/>
      <c r="K21" s="26"/>
    </row>
    <row r="22" spans="1:11" ht="17.25">
      <c r="A22" s="9" t="s">
        <v>31</v>
      </c>
      <c r="B22" s="15">
        <v>2421</v>
      </c>
      <c r="C22" s="31">
        <v>177</v>
      </c>
      <c r="D22" s="18">
        <f t="shared" si="0"/>
        <v>7.3110285006195791E-2</v>
      </c>
      <c r="E22" s="2">
        <v>0</v>
      </c>
      <c r="F22" s="2">
        <v>36</v>
      </c>
      <c r="G22" s="2">
        <v>4</v>
      </c>
      <c r="H22" s="2" t="s">
        <v>281</v>
      </c>
      <c r="I22" s="2" t="s">
        <v>173</v>
      </c>
      <c r="J22" s="2" t="s">
        <v>43</v>
      </c>
      <c r="K22" s="2">
        <v>17</v>
      </c>
    </row>
    <row r="23" spans="1:11" ht="17.25">
      <c r="A23" s="9" t="s">
        <v>32</v>
      </c>
      <c r="B23" s="15">
        <v>2586</v>
      </c>
      <c r="C23" s="31">
        <v>120</v>
      </c>
      <c r="D23" s="18">
        <f t="shared" si="0"/>
        <v>4.6403712296983757E-2</v>
      </c>
      <c r="E23" s="2">
        <v>6</v>
      </c>
      <c r="F23" s="2">
        <v>35</v>
      </c>
      <c r="G23" s="2">
        <v>14</v>
      </c>
      <c r="H23" s="2" t="s">
        <v>180</v>
      </c>
      <c r="I23" s="2" t="s">
        <v>282</v>
      </c>
      <c r="J23" s="2">
        <v>13</v>
      </c>
      <c r="K23" s="2">
        <v>9</v>
      </c>
    </row>
    <row r="24" spans="1:11" ht="17.25">
      <c r="A24" s="9" t="s">
        <v>33</v>
      </c>
      <c r="B24" s="15">
        <v>3409</v>
      </c>
      <c r="C24" s="31">
        <v>168</v>
      </c>
      <c r="D24" s="18">
        <f t="shared" si="0"/>
        <v>4.9281314168377825E-2</v>
      </c>
      <c r="E24" s="2">
        <v>12</v>
      </c>
      <c r="F24" s="2">
        <v>0</v>
      </c>
      <c r="G24" s="2">
        <v>8</v>
      </c>
      <c r="H24" s="2" t="s">
        <v>295</v>
      </c>
      <c r="I24" s="2" t="s">
        <v>43</v>
      </c>
      <c r="J24" s="2">
        <v>15</v>
      </c>
      <c r="K24" s="2">
        <v>17</v>
      </c>
    </row>
    <row r="25" spans="1:11" ht="17.25">
      <c r="A25" s="9" t="s">
        <v>34</v>
      </c>
      <c r="B25" s="15">
        <v>4840</v>
      </c>
      <c r="C25" s="31">
        <v>242</v>
      </c>
      <c r="D25" s="18">
        <f t="shared" si="0"/>
        <v>0.05</v>
      </c>
      <c r="E25" s="2">
        <v>14</v>
      </c>
      <c r="F25" s="2">
        <v>74</v>
      </c>
      <c r="G25" s="2">
        <v>10</v>
      </c>
      <c r="H25" s="2" t="s">
        <v>285</v>
      </c>
      <c r="I25" s="2" t="s">
        <v>286</v>
      </c>
      <c r="J25" s="2">
        <v>17</v>
      </c>
      <c r="K25" s="2">
        <v>13</v>
      </c>
    </row>
    <row r="26" spans="1:11" ht="17.25">
      <c r="A26" s="9" t="s">
        <v>35</v>
      </c>
      <c r="B26" s="15">
        <v>4623</v>
      </c>
      <c r="C26" s="31">
        <v>235</v>
      </c>
      <c r="D26" s="18">
        <f t="shared" si="0"/>
        <v>5.0832792558944406E-2</v>
      </c>
      <c r="E26" s="2">
        <v>9</v>
      </c>
      <c r="F26" s="2">
        <v>35</v>
      </c>
      <c r="G26" s="2">
        <v>0</v>
      </c>
      <c r="H26" s="26"/>
      <c r="I26" s="26"/>
      <c r="J26" s="26"/>
      <c r="K26" s="26"/>
    </row>
    <row r="27" spans="1:11" ht="17.25">
      <c r="A27" s="9" t="s">
        <v>36</v>
      </c>
      <c r="B27" s="15">
        <v>5897</v>
      </c>
      <c r="C27" s="31">
        <v>304</v>
      </c>
      <c r="D27" s="18">
        <f t="shared" si="0"/>
        <v>5.1551636425301001E-2</v>
      </c>
      <c r="E27" s="2">
        <v>19</v>
      </c>
      <c r="F27" s="2">
        <v>113</v>
      </c>
      <c r="G27" s="2">
        <v>0</v>
      </c>
      <c r="H27" s="26"/>
      <c r="I27" s="26"/>
      <c r="J27" s="26"/>
      <c r="K27" s="26"/>
    </row>
    <row r="28" spans="1:11" ht="17.25">
      <c r="A28" s="9" t="s">
        <v>37</v>
      </c>
      <c r="B28" s="15">
        <v>3123</v>
      </c>
      <c r="C28" s="31">
        <v>201</v>
      </c>
      <c r="D28" s="18">
        <f t="shared" si="0"/>
        <v>6.43611911623439E-2</v>
      </c>
      <c r="E28" s="2">
        <v>11</v>
      </c>
      <c r="F28" s="2">
        <v>7</v>
      </c>
      <c r="G28" s="2">
        <v>2</v>
      </c>
      <c r="H28" s="2" t="s">
        <v>310</v>
      </c>
      <c r="I28" s="2" t="s">
        <v>308</v>
      </c>
      <c r="J28" s="2">
        <v>11</v>
      </c>
      <c r="K28" s="2">
        <v>15</v>
      </c>
    </row>
    <row r="29" spans="1:11" ht="17.25">
      <c r="A29" s="9" t="s">
        <v>38</v>
      </c>
      <c r="B29" s="15">
        <v>4031</v>
      </c>
      <c r="C29" s="31">
        <v>250</v>
      </c>
      <c r="D29" s="18">
        <f t="shared" si="0"/>
        <v>6.201935003721161E-2</v>
      </c>
      <c r="E29" s="2">
        <v>27</v>
      </c>
      <c r="F29" s="2">
        <v>63</v>
      </c>
      <c r="G29" s="2">
        <v>2</v>
      </c>
      <c r="H29" s="2" t="s">
        <v>299</v>
      </c>
      <c r="I29" s="2" t="s">
        <v>300</v>
      </c>
      <c r="J29" s="2" t="s">
        <v>301</v>
      </c>
      <c r="K29" s="2" t="s">
        <v>302</v>
      </c>
    </row>
    <row r="30" spans="1:11" ht="17.25">
      <c r="A30" s="10" t="s">
        <v>39</v>
      </c>
      <c r="B30" s="16">
        <f>SUM(B2:B29)</f>
        <v>111386</v>
      </c>
      <c r="C30" s="32">
        <f>SUM(C2:C29)</f>
        <v>5811</v>
      </c>
      <c r="D30" s="24">
        <f t="shared" si="0"/>
        <v>5.2169931589248202E-2</v>
      </c>
      <c r="E30" s="14">
        <f>SUM(E2:E29)</f>
        <v>298</v>
      </c>
      <c r="F30" s="14">
        <f>SUM(F2:F29)</f>
        <v>1296</v>
      </c>
      <c r="G30" s="14">
        <f>SUM(G2:G29)</f>
        <v>99</v>
      </c>
      <c r="H30" s="14"/>
      <c r="I30" s="14"/>
      <c r="J30" s="14"/>
      <c r="K30" s="1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6"/>
  <sheetViews>
    <sheetView topLeftCell="A37" zoomScale="64" zoomScaleNormal="64" workbookViewId="0">
      <selection activeCell="T32" sqref="T32"/>
    </sheetView>
  </sheetViews>
  <sheetFormatPr defaultRowHeight="16.5"/>
  <cols>
    <col min="1" max="1" width="6.125" customWidth="1"/>
    <col min="2" max="2" width="14.5" customWidth="1"/>
    <col min="4" max="4" width="11.375" customWidth="1"/>
    <col min="8" max="8" width="10.5" customWidth="1"/>
    <col min="10" max="10" width="45.375" customWidth="1"/>
    <col min="11" max="11" width="17.75" customWidth="1"/>
    <col min="12" max="12" width="19.5" customWidth="1"/>
    <col min="15" max="15" width="9" customWidth="1"/>
  </cols>
  <sheetData>
    <row r="1" spans="1:12" ht="33">
      <c r="A1" s="2" t="s">
        <v>171</v>
      </c>
      <c r="B1" s="3" t="s">
        <v>154</v>
      </c>
      <c r="C1" s="3" t="s">
        <v>0</v>
      </c>
      <c r="D1" s="3" t="s">
        <v>10</v>
      </c>
      <c r="E1" s="3" t="s">
        <v>11</v>
      </c>
      <c r="F1" s="3" t="s">
        <v>2</v>
      </c>
      <c r="G1" s="3" t="s">
        <v>3</v>
      </c>
      <c r="H1" s="3" t="s">
        <v>4</v>
      </c>
      <c r="I1" s="4" t="s">
        <v>5</v>
      </c>
      <c r="J1" s="3" t="s">
        <v>6</v>
      </c>
      <c r="K1" s="5" t="s">
        <v>7</v>
      </c>
      <c r="L1" s="23" t="s">
        <v>8</v>
      </c>
    </row>
    <row r="2" spans="1:12" ht="16.5" customHeight="1">
      <c r="A2" s="2">
        <v>1</v>
      </c>
      <c r="B2" s="20" t="s">
        <v>45</v>
      </c>
      <c r="C2" s="19" t="s">
        <v>132</v>
      </c>
      <c r="D2" s="15">
        <v>1519</v>
      </c>
      <c r="E2" s="31">
        <v>72</v>
      </c>
      <c r="F2" s="18">
        <f>E2/D2</f>
        <v>4.7399605003291642E-2</v>
      </c>
      <c r="G2" s="2">
        <v>5</v>
      </c>
      <c r="H2" s="2">
        <v>15</v>
      </c>
      <c r="I2" s="2">
        <v>2</v>
      </c>
      <c r="J2" s="26"/>
      <c r="K2" s="28" t="s">
        <v>173</v>
      </c>
      <c r="L2" s="29" t="s">
        <v>44</v>
      </c>
    </row>
    <row r="3" spans="1:12" ht="16.5" customHeight="1">
      <c r="A3" s="2">
        <v>2</v>
      </c>
      <c r="B3" s="20" t="s">
        <v>46</v>
      </c>
      <c r="C3" s="19" t="s">
        <v>131</v>
      </c>
      <c r="D3" s="15">
        <v>1960</v>
      </c>
      <c r="E3" s="31">
        <v>94</v>
      </c>
      <c r="F3" s="18">
        <f t="shared" ref="F3:F66" si="0">E3/D3</f>
        <v>4.7959183673469387E-2</v>
      </c>
      <c r="G3" s="2">
        <v>7</v>
      </c>
      <c r="H3" s="2">
        <v>21</v>
      </c>
      <c r="I3" s="2">
        <v>4</v>
      </c>
      <c r="J3" s="26"/>
      <c r="K3" s="27" t="s">
        <v>173</v>
      </c>
      <c r="L3" s="29" t="s">
        <v>173</v>
      </c>
    </row>
    <row r="4" spans="1:12" ht="16.5" customHeight="1">
      <c r="A4" s="2">
        <v>3</v>
      </c>
      <c r="B4" s="20" t="s">
        <v>47</v>
      </c>
      <c r="C4" s="19" t="s">
        <v>147</v>
      </c>
      <c r="D4" s="15">
        <v>1961</v>
      </c>
      <c r="E4" s="31">
        <v>93</v>
      </c>
      <c r="F4" s="18">
        <f t="shared" si="0"/>
        <v>4.7424783273839879E-2</v>
      </c>
      <c r="G4" s="2">
        <v>2</v>
      </c>
      <c r="H4" s="2">
        <v>19</v>
      </c>
      <c r="I4" s="2">
        <v>0</v>
      </c>
      <c r="J4" s="2" t="s">
        <v>177</v>
      </c>
      <c r="K4" s="25" t="s">
        <v>178</v>
      </c>
      <c r="L4" s="25" t="s">
        <v>179</v>
      </c>
    </row>
    <row r="5" spans="1:12" ht="16.5" customHeight="1">
      <c r="A5" s="2">
        <v>4</v>
      </c>
      <c r="B5" s="20" t="s">
        <v>48</v>
      </c>
      <c r="C5" s="3" t="s">
        <v>120</v>
      </c>
      <c r="D5" s="30">
        <v>809</v>
      </c>
      <c r="E5" s="31">
        <v>40</v>
      </c>
      <c r="F5" s="18">
        <f t="shared" si="0"/>
        <v>4.9443757725587144E-2</v>
      </c>
      <c r="G5" s="2">
        <v>1</v>
      </c>
      <c r="H5" s="2">
        <v>0</v>
      </c>
      <c r="I5" s="2">
        <v>0</v>
      </c>
      <c r="J5" s="2" t="s">
        <v>180</v>
      </c>
      <c r="K5" s="25" t="s">
        <v>175</v>
      </c>
      <c r="L5" s="25" t="s">
        <v>176</v>
      </c>
    </row>
    <row r="6" spans="1:12" ht="16.5" customHeight="1">
      <c r="A6" s="2">
        <v>5</v>
      </c>
      <c r="B6" s="20" t="s">
        <v>49</v>
      </c>
      <c r="C6" s="19" t="s">
        <v>139</v>
      </c>
      <c r="D6" s="15">
        <v>2275</v>
      </c>
      <c r="E6" s="31">
        <v>138</v>
      </c>
      <c r="F6" s="18">
        <f t="shared" si="0"/>
        <v>6.0659340659340658E-2</v>
      </c>
      <c r="G6" s="2">
        <v>1</v>
      </c>
      <c r="H6" s="2">
        <v>52</v>
      </c>
      <c r="I6" s="2">
        <v>0</v>
      </c>
      <c r="J6" s="2" t="s">
        <v>182</v>
      </c>
      <c r="K6" s="27"/>
      <c r="L6" s="27"/>
    </row>
    <row r="7" spans="1:12" ht="16.5" customHeight="1">
      <c r="A7" s="2">
        <v>6</v>
      </c>
      <c r="B7" s="20" t="s">
        <v>50</v>
      </c>
      <c r="C7" s="19" t="s">
        <v>140</v>
      </c>
      <c r="D7" s="15">
        <v>2165</v>
      </c>
      <c r="E7" s="31">
        <v>105</v>
      </c>
      <c r="F7" s="18">
        <f t="shared" si="0"/>
        <v>4.8498845265588918E-2</v>
      </c>
      <c r="G7" s="2">
        <v>6</v>
      </c>
      <c r="H7" s="2">
        <v>15</v>
      </c>
      <c r="I7" s="2">
        <v>0</v>
      </c>
      <c r="J7" s="2" t="s">
        <v>183</v>
      </c>
      <c r="K7" s="27"/>
      <c r="L7" s="27"/>
    </row>
    <row r="8" spans="1:12" ht="16.5" customHeight="1">
      <c r="A8" s="2">
        <v>7</v>
      </c>
      <c r="B8" s="20" t="s">
        <v>51</v>
      </c>
      <c r="C8" s="19" t="s">
        <v>118</v>
      </c>
      <c r="D8" s="15">
        <v>2641</v>
      </c>
      <c r="E8" s="31">
        <v>149</v>
      </c>
      <c r="F8" s="18">
        <f t="shared" si="0"/>
        <v>5.6418023475956078E-2</v>
      </c>
      <c r="G8" s="2">
        <v>12</v>
      </c>
      <c r="H8" s="2">
        <v>16</v>
      </c>
      <c r="I8" s="2">
        <v>4</v>
      </c>
      <c r="J8" s="2" t="s">
        <v>186</v>
      </c>
      <c r="K8" s="27" t="s">
        <v>188</v>
      </c>
      <c r="L8" s="25" t="s">
        <v>189</v>
      </c>
    </row>
    <row r="9" spans="1:12" ht="16.5" customHeight="1">
      <c r="A9" s="2">
        <v>8</v>
      </c>
      <c r="B9" s="20" t="s">
        <v>52</v>
      </c>
      <c r="C9" s="19" t="s">
        <v>123</v>
      </c>
      <c r="D9" s="30">
        <v>2760</v>
      </c>
      <c r="E9" s="31">
        <v>159</v>
      </c>
      <c r="F9" s="18">
        <f t="shared" si="0"/>
        <v>5.7608695652173914E-2</v>
      </c>
      <c r="G9" s="2">
        <v>6</v>
      </c>
      <c r="H9" s="2">
        <v>8</v>
      </c>
      <c r="I9" s="2">
        <v>0</v>
      </c>
      <c r="J9" s="2" t="s">
        <v>187</v>
      </c>
      <c r="K9" s="27" t="s">
        <v>188</v>
      </c>
      <c r="L9" s="25" t="s">
        <v>190</v>
      </c>
    </row>
    <row r="10" spans="1:12">
      <c r="A10" s="2">
        <v>9</v>
      </c>
      <c r="B10" s="20" t="s">
        <v>53</v>
      </c>
      <c r="C10" s="19" t="s">
        <v>113</v>
      </c>
      <c r="D10" s="15">
        <v>2594</v>
      </c>
      <c r="E10" s="31">
        <v>107</v>
      </c>
      <c r="F10" s="18">
        <f t="shared" si="0"/>
        <v>4.1249036237471087E-2</v>
      </c>
      <c r="G10" s="2">
        <v>7</v>
      </c>
      <c r="H10" s="2">
        <v>0</v>
      </c>
      <c r="I10" s="12">
        <v>5</v>
      </c>
      <c r="J10" s="2" t="s">
        <v>193</v>
      </c>
      <c r="K10" s="25" t="s">
        <v>196</v>
      </c>
      <c r="L10" s="25" t="s">
        <v>199</v>
      </c>
    </row>
    <row r="11" spans="1:12">
      <c r="A11" s="2">
        <v>10</v>
      </c>
      <c r="B11" s="20" t="s">
        <v>54</v>
      </c>
      <c r="C11" s="19" t="s">
        <v>130</v>
      </c>
      <c r="D11" s="15">
        <v>1687</v>
      </c>
      <c r="E11" s="31">
        <v>86</v>
      </c>
      <c r="F11" s="18">
        <f t="shared" si="0"/>
        <v>5.0978067575577948E-2</v>
      </c>
      <c r="G11" s="2">
        <v>2</v>
      </c>
      <c r="H11" s="2">
        <v>24</v>
      </c>
      <c r="I11" s="12">
        <v>6</v>
      </c>
      <c r="J11" s="2" t="s">
        <v>194</v>
      </c>
      <c r="K11" s="27" t="s">
        <v>197</v>
      </c>
      <c r="L11" s="25" t="s">
        <v>200</v>
      </c>
    </row>
    <row r="12" spans="1:12">
      <c r="A12" s="2">
        <v>11</v>
      </c>
      <c r="B12" s="20" t="s">
        <v>55</v>
      </c>
      <c r="C12" s="19" t="s">
        <v>126</v>
      </c>
      <c r="D12" s="15">
        <v>1681</v>
      </c>
      <c r="E12" s="31">
        <v>90</v>
      </c>
      <c r="F12" s="18">
        <f t="shared" si="0"/>
        <v>5.353955978584176E-2</v>
      </c>
      <c r="G12" s="2">
        <v>0</v>
      </c>
      <c r="H12" s="2">
        <v>53</v>
      </c>
      <c r="I12" s="2">
        <v>0</v>
      </c>
      <c r="J12" s="2" t="s">
        <v>195</v>
      </c>
      <c r="K12" s="25" t="s">
        <v>198</v>
      </c>
      <c r="L12" s="25" t="s">
        <v>173</v>
      </c>
    </row>
    <row r="13" spans="1:12">
      <c r="A13" s="2">
        <v>12</v>
      </c>
      <c r="B13" s="20" t="s">
        <v>56</v>
      </c>
      <c r="C13" s="19" t="s">
        <v>136</v>
      </c>
      <c r="D13" s="15">
        <v>1964</v>
      </c>
      <c r="E13" s="31">
        <v>69</v>
      </c>
      <c r="F13" s="18">
        <f t="shared" si="0"/>
        <v>3.5132382892057029E-2</v>
      </c>
      <c r="G13" s="2">
        <v>2</v>
      </c>
      <c r="H13" s="2">
        <v>13</v>
      </c>
      <c r="I13" s="2">
        <v>0</v>
      </c>
      <c r="J13" s="2" t="s">
        <v>201</v>
      </c>
      <c r="K13" s="25" t="s">
        <v>204</v>
      </c>
      <c r="L13" s="25">
        <v>17</v>
      </c>
    </row>
    <row r="14" spans="1:12">
      <c r="A14" s="2">
        <v>13</v>
      </c>
      <c r="B14" s="20" t="s">
        <v>57</v>
      </c>
      <c r="C14" s="19" t="s">
        <v>155</v>
      </c>
      <c r="D14" s="15">
        <v>1086</v>
      </c>
      <c r="E14" s="31">
        <v>81</v>
      </c>
      <c r="F14" s="18">
        <f t="shared" si="0"/>
        <v>7.4585635359116026E-2</v>
      </c>
      <c r="G14" s="2">
        <v>4</v>
      </c>
      <c r="H14" s="2">
        <v>23</v>
      </c>
      <c r="I14" s="2">
        <v>0</v>
      </c>
      <c r="J14" s="2" t="s">
        <v>202</v>
      </c>
      <c r="K14" s="25" t="s">
        <v>205</v>
      </c>
      <c r="L14" s="25">
        <v>14</v>
      </c>
    </row>
    <row r="15" spans="1:12">
      <c r="A15" s="2">
        <v>14</v>
      </c>
      <c r="B15" s="20" t="s">
        <v>58</v>
      </c>
      <c r="C15" s="19" t="s">
        <v>156</v>
      </c>
      <c r="D15" s="15">
        <v>1814</v>
      </c>
      <c r="E15" s="31">
        <v>59</v>
      </c>
      <c r="F15" s="18">
        <f t="shared" si="0"/>
        <v>3.252480705622933E-2</v>
      </c>
      <c r="G15" s="2">
        <v>0</v>
      </c>
      <c r="H15" s="2">
        <v>12</v>
      </c>
      <c r="I15" s="2">
        <v>3</v>
      </c>
      <c r="J15" s="2" t="s">
        <v>203</v>
      </c>
      <c r="K15" s="25" t="s">
        <v>206</v>
      </c>
      <c r="L15" s="25">
        <v>22</v>
      </c>
    </row>
    <row r="16" spans="1:12">
      <c r="A16" s="2">
        <v>15</v>
      </c>
      <c r="B16" s="20" t="s">
        <v>59</v>
      </c>
      <c r="C16" s="3" t="s">
        <v>143</v>
      </c>
      <c r="D16" s="30">
        <v>709</v>
      </c>
      <c r="E16" s="31">
        <v>34</v>
      </c>
      <c r="F16" s="18">
        <f t="shared" si="0"/>
        <v>4.7954866008462625E-2</v>
      </c>
      <c r="G16" s="2">
        <v>6</v>
      </c>
      <c r="H16" s="2">
        <v>0</v>
      </c>
      <c r="I16" s="2">
        <v>0</v>
      </c>
      <c r="J16" s="2" t="s">
        <v>208</v>
      </c>
      <c r="K16" s="25" t="s">
        <v>43</v>
      </c>
      <c r="L16" s="25">
        <v>17</v>
      </c>
    </row>
    <row r="17" spans="1:12">
      <c r="A17" s="2">
        <v>16</v>
      </c>
      <c r="B17" s="20" t="s">
        <v>60</v>
      </c>
      <c r="C17" s="19" t="s">
        <v>125</v>
      </c>
      <c r="D17" s="15">
        <v>1541</v>
      </c>
      <c r="E17" s="31">
        <v>70</v>
      </c>
      <c r="F17" s="18">
        <f t="shared" si="0"/>
        <v>4.5425048669695003E-2</v>
      </c>
      <c r="G17" s="2">
        <v>9</v>
      </c>
      <c r="H17" s="2">
        <v>2</v>
      </c>
      <c r="I17" s="2">
        <v>0</v>
      </c>
      <c r="J17" s="2" t="s">
        <v>209</v>
      </c>
      <c r="K17" s="25" t="s">
        <v>221</v>
      </c>
      <c r="L17" s="25" t="s">
        <v>220</v>
      </c>
    </row>
    <row r="18" spans="1:12">
      <c r="A18" s="2">
        <v>17</v>
      </c>
      <c r="B18" s="20" t="s">
        <v>61</v>
      </c>
      <c r="C18" s="19" t="s">
        <v>146</v>
      </c>
      <c r="D18" s="15">
        <v>2131</v>
      </c>
      <c r="E18" s="31">
        <v>94</v>
      </c>
      <c r="F18" s="18">
        <f t="shared" si="0"/>
        <v>4.4110746128578134E-2</v>
      </c>
      <c r="G18" s="2">
        <v>4</v>
      </c>
      <c r="H18" s="2">
        <v>20</v>
      </c>
      <c r="I18" s="2">
        <v>0</v>
      </c>
      <c r="J18" s="2" t="s">
        <v>210</v>
      </c>
      <c r="K18" s="25" t="s">
        <v>212</v>
      </c>
      <c r="L18" s="25" t="s">
        <v>173</v>
      </c>
    </row>
    <row r="19" spans="1:12">
      <c r="A19" s="2">
        <v>18</v>
      </c>
      <c r="B19" s="20" t="s">
        <v>62</v>
      </c>
      <c r="C19" s="19" t="s">
        <v>153</v>
      </c>
      <c r="D19" s="15">
        <v>1679</v>
      </c>
      <c r="E19" s="31">
        <v>87</v>
      </c>
      <c r="F19" s="18">
        <f t="shared" si="0"/>
        <v>5.1816557474687316E-2</v>
      </c>
      <c r="G19" s="2">
        <v>3</v>
      </c>
      <c r="H19" s="2">
        <v>25</v>
      </c>
      <c r="I19" s="2">
        <v>0</v>
      </c>
      <c r="J19" s="2" t="s">
        <v>211</v>
      </c>
      <c r="K19" s="25" t="s">
        <v>213</v>
      </c>
      <c r="L19" s="25" t="s">
        <v>44</v>
      </c>
    </row>
    <row r="20" spans="1:12">
      <c r="A20" s="2">
        <v>19</v>
      </c>
      <c r="B20" s="20" t="s">
        <v>63</v>
      </c>
      <c r="C20" s="19" t="s">
        <v>122</v>
      </c>
      <c r="D20" s="15">
        <v>1889</v>
      </c>
      <c r="E20" s="31">
        <v>92</v>
      </c>
      <c r="F20" s="18">
        <f t="shared" si="0"/>
        <v>4.8703017469560614E-2</v>
      </c>
      <c r="G20" s="2">
        <v>3</v>
      </c>
      <c r="H20" s="2">
        <v>0</v>
      </c>
      <c r="I20" s="2">
        <v>0</v>
      </c>
      <c r="J20" s="2" t="s">
        <v>214</v>
      </c>
      <c r="K20" s="27" t="s">
        <v>216</v>
      </c>
      <c r="L20" s="25" t="s">
        <v>218</v>
      </c>
    </row>
    <row r="21" spans="1:12">
      <c r="A21" s="2">
        <v>20</v>
      </c>
      <c r="B21" s="20" t="s">
        <v>64</v>
      </c>
      <c r="C21" s="19" t="s">
        <v>124</v>
      </c>
      <c r="D21" s="15">
        <v>1932</v>
      </c>
      <c r="E21" s="31">
        <v>96</v>
      </c>
      <c r="F21" s="18">
        <f t="shared" si="0"/>
        <v>4.9689440993788817E-2</v>
      </c>
      <c r="G21" s="2">
        <v>3</v>
      </c>
      <c r="H21" s="2">
        <v>23</v>
      </c>
      <c r="I21" s="2">
        <v>0</v>
      </c>
      <c r="J21" s="2" t="s">
        <v>215</v>
      </c>
      <c r="K21" s="27" t="s">
        <v>217</v>
      </c>
      <c r="L21" s="25" t="s">
        <v>219</v>
      </c>
    </row>
    <row r="22" spans="1:12">
      <c r="A22" s="2">
        <v>21</v>
      </c>
      <c r="B22" s="20" t="s">
        <v>65</v>
      </c>
      <c r="C22" s="19" t="s">
        <v>157</v>
      </c>
      <c r="D22" s="15">
        <v>1935</v>
      </c>
      <c r="E22" s="31">
        <v>105</v>
      </c>
      <c r="F22" s="18">
        <f t="shared" si="0"/>
        <v>5.4263565891472867E-2</v>
      </c>
      <c r="G22" s="2">
        <v>7</v>
      </c>
      <c r="H22" s="2">
        <v>62</v>
      </c>
      <c r="I22" s="2">
        <v>0</v>
      </c>
      <c r="J22" s="2" t="s">
        <v>225</v>
      </c>
      <c r="K22" s="27" t="s">
        <v>227</v>
      </c>
      <c r="L22" s="25">
        <v>15</v>
      </c>
    </row>
    <row r="23" spans="1:12">
      <c r="A23" s="2">
        <v>22</v>
      </c>
      <c r="B23" s="20" t="s">
        <v>66</v>
      </c>
      <c r="C23" s="19" t="s">
        <v>116</v>
      </c>
      <c r="D23" s="15">
        <v>2379</v>
      </c>
      <c r="E23" s="31">
        <v>118</v>
      </c>
      <c r="F23" s="18">
        <f t="shared" si="0"/>
        <v>4.9600672551492225E-2</v>
      </c>
      <c r="G23" s="2">
        <v>8</v>
      </c>
      <c r="H23" s="2">
        <v>0</v>
      </c>
      <c r="I23" s="2">
        <v>2</v>
      </c>
      <c r="J23" s="2" t="s">
        <v>226</v>
      </c>
      <c r="K23" s="27" t="s">
        <v>227</v>
      </c>
      <c r="L23" s="25">
        <v>17</v>
      </c>
    </row>
    <row r="24" spans="1:12">
      <c r="A24" s="2">
        <v>23</v>
      </c>
      <c r="B24" s="20" t="s">
        <v>67</v>
      </c>
      <c r="C24" s="19" t="s">
        <v>158</v>
      </c>
      <c r="D24" s="15">
        <v>1978</v>
      </c>
      <c r="E24" s="31">
        <v>78</v>
      </c>
      <c r="F24" s="18">
        <f t="shared" si="0"/>
        <v>3.9433771486349849E-2</v>
      </c>
      <c r="G24" s="2">
        <v>5</v>
      </c>
      <c r="H24" s="2">
        <v>10</v>
      </c>
      <c r="I24" s="2">
        <v>0</v>
      </c>
      <c r="J24" s="2" t="s">
        <v>228</v>
      </c>
      <c r="K24" s="27" t="s">
        <v>230</v>
      </c>
      <c r="L24" s="25">
        <v>17</v>
      </c>
    </row>
    <row r="25" spans="1:12">
      <c r="A25" s="2">
        <v>24</v>
      </c>
      <c r="B25" s="20" t="s">
        <v>68</v>
      </c>
      <c r="C25" s="19" t="s">
        <v>160</v>
      </c>
      <c r="D25" s="15">
        <v>1663</v>
      </c>
      <c r="E25" s="31">
        <v>80</v>
      </c>
      <c r="F25" s="18">
        <f t="shared" si="0"/>
        <v>4.810583283223091E-2</v>
      </c>
      <c r="G25" s="2">
        <v>0</v>
      </c>
      <c r="H25" s="2">
        <v>24</v>
      </c>
      <c r="I25" s="2">
        <v>0</v>
      </c>
      <c r="J25" s="2" t="s">
        <v>229</v>
      </c>
      <c r="K25" s="27"/>
      <c r="L25" s="27"/>
    </row>
    <row r="26" spans="1:12">
      <c r="A26" s="2">
        <v>25</v>
      </c>
      <c r="B26" s="20" t="s">
        <v>69</v>
      </c>
      <c r="C26" s="19" t="s">
        <v>134</v>
      </c>
      <c r="D26" s="15">
        <v>1899</v>
      </c>
      <c r="E26" s="31">
        <v>82</v>
      </c>
      <c r="F26" s="18">
        <f t="shared" si="0"/>
        <v>4.318062137967351E-2</v>
      </c>
      <c r="G26" s="2">
        <v>2</v>
      </c>
      <c r="H26" s="2">
        <v>20</v>
      </c>
      <c r="I26" s="2">
        <v>0</v>
      </c>
      <c r="J26" s="2" t="s">
        <v>231</v>
      </c>
      <c r="K26" s="27" t="s">
        <v>233</v>
      </c>
      <c r="L26" s="25">
        <v>17</v>
      </c>
    </row>
    <row r="27" spans="1:12">
      <c r="A27" s="2">
        <v>26</v>
      </c>
      <c r="B27" s="20" t="s">
        <v>70</v>
      </c>
      <c r="C27" s="19" t="s">
        <v>144</v>
      </c>
      <c r="D27" s="15">
        <v>1908</v>
      </c>
      <c r="E27" s="31">
        <v>99</v>
      </c>
      <c r="F27" s="18">
        <f t="shared" si="0"/>
        <v>5.1886792452830191E-2</v>
      </c>
      <c r="G27" s="2">
        <v>7</v>
      </c>
      <c r="H27" s="2">
        <v>23</v>
      </c>
      <c r="I27" s="2">
        <v>8</v>
      </c>
      <c r="J27" s="2" t="s">
        <v>232</v>
      </c>
      <c r="K27" s="27" t="s">
        <v>234</v>
      </c>
      <c r="L27" s="25">
        <v>21</v>
      </c>
    </row>
    <row r="28" spans="1:12">
      <c r="A28" s="2">
        <v>27</v>
      </c>
      <c r="B28" s="20" t="s">
        <v>71</v>
      </c>
      <c r="C28" s="19" t="s">
        <v>161</v>
      </c>
      <c r="D28" s="15">
        <v>1797</v>
      </c>
      <c r="E28" s="31">
        <v>102</v>
      </c>
      <c r="F28" s="18">
        <f t="shared" si="0"/>
        <v>5.6761268781302172E-2</v>
      </c>
      <c r="G28" s="2">
        <v>5</v>
      </c>
      <c r="H28" s="2">
        <v>73</v>
      </c>
      <c r="I28" s="2">
        <v>0</v>
      </c>
      <c r="J28" s="2" t="s">
        <v>238</v>
      </c>
      <c r="K28" s="25" t="s">
        <v>240</v>
      </c>
      <c r="L28" s="25">
        <v>22</v>
      </c>
    </row>
    <row r="29" spans="1:12">
      <c r="A29" s="2">
        <v>28</v>
      </c>
      <c r="B29" s="20" t="s">
        <v>72</v>
      </c>
      <c r="C29" s="19" t="s">
        <v>150</v>
      </c>
      <c r="D29" s="15">
        <v>1737</v>
      </c>
      <c r="E29" s="31">
        <v>109</v>
      </c>
      <c r="F29" s="18">
        <f t="shared" si="0"/>
        <v>6.275187104202648E-2</v>
      </c>
      <c r="G29" s="2">
        <v>4</v>
      </c>
      <c r="H29" s="2">
        <v>72</v>
      </c>
      <c r="I29" s="2">
        <v>0</v>
      </c>
      <c r="J29" s="2" t="s">
        <v>239</v>
      </c>
      <c r="K29" s="25" t="s">
        <v>240</v>
      </c>
      <c r="L29" s="25">
        <v>21</v>
      </c>
    </row>
    <row r="30" spans="1:12">
      <c r="A30" s="2">
        <v>29</v>
      </c>
      <c r="B30" s="20" t="s">
        <v>73</v>
      </c>
      <c r="C30" s="3" t="s">
        <v>149</v>
      </c>
      <c r="D30" s="15">
        <v>1053</v>
      </c>
      <c r="E30" s="31">
        <v>70</v>
      </c>
      <c r="F30" s="18">
        <f t="shared" si="0"/>
        <v>6.6476733143399816E-2</v>
      </c>
      <c r="G30" s="2">
        <v>2</v>
      </c>
      <c r="H30" s="2">
        <v>70</v>
      </c>
      <c r="I30" s="2">
        <v>0</v>
      </c>
      <c r="J30" s="2" t="s">
        <v>244</v>
      </c>
      <c r="K30" s="25" t="s">
        <v>43</v>
      </c>
      <c r="L30" s="25" t="s">
        <v>243</v>
      </c>
    </row>
    <row r="31" spans="1:12">
      <c r="A31" s="2">
        <v>30</v>
      </c>
      <c r="B31" s="20" t="s">
        <v>74</v>
      </c>
      <c r="C31" s="19" t="s">
        <v>142</v>
      </c>
      <c r="D31" s="15">
        <v>2158</v>
      </c>
      <c r="E31" s="31">
        <v>96</v>
      </c>
      <c r="F31" s="18">
        <f t="shared" si="0"/>
        <v>4.4485634847080631E-2</v>
      </c>
      <c r="G31" s="2">
        <v>7</v>
      </c>
      <c r="H31" s="2">
        <v>17</v>
      </c>
      <c r="I31" s="2">
        <v>0</v>
      </c>
      <c r="J31" s="2" t="s">
        <v>180</v>
      </c>
      <c r="K31" s="27" t="s">
        <v>43</v>
      </c>
      <c r="L31" s="25" t="s">
        <v>44</v>
      </c>
    </row>
    <row r="32" spans="1:12">
      <c r="A32" s="2">
        <v>31</v>
      </c>
      <c r="B32" s="20" t="s">
        <v>75</v>
      </c>
      <c r="C32" s="19" t="s">
        <v>127</v>
      </c>
      <c r="D32" s="15">
        <v>2261</v>
      </c>
      <c r="E32" s="31">
        <v>160</v>
      </c>
      <c r="F32" s="18">
        <f t="shared" si="0"/>
        <v>7.0765148164528974E-2</v>
      </c>
      <c r="G32" s="2">
        <v>12</v>
      </c>
      <c r="H32" s="2">
        <v>84</v>
      </c>
      <c r="I32" s="2">
        <v>8</v>
      </c>
      <c r="J32" s="2" t="s">
        <v>245</v>
      </c>
      <c r="K32" s="27" t="s">
        <v>247</v>
      </c>
      <c r="L32" s="25" t="s">
        <v>224</v>
      </c>
    </row>
    <row r="33" spans="1:12">
      <c r="A33" s="2">
        <v>32</v>
      </c>
      <c r="B33" s="20" t="s">
        <v>76</v>
      </c>
      <c r="C33" s="19" t="s">
        <v>135</v>
      </c>
      <c r="D33" s="15">
        <v>1944</v>
      </c>
      <c r="E33" s="31">
        <v>98</v>
      </c>
      <c r="F33" s="18">
        <f t="shared" si="0"/>
        <v>5.0411522633744855E-2</v>
      </c>
      <c r="G33" s="2">
        <v>8</v>
      </c>
      <c r="H33" s="2">
        <v>42</v>
      </c>
      <c r="I33" s="2">
        <v>9</v>
      </c>
      <c r="J33" s="2" t="s">
        <v>246</v>
      </c>
      <c r="K33" s="27" t="s">
        <v>43</v>
      </c>
      <c r="L33" s="25" t="s">
        <v>248</v>
      </c>
    </row>
    <row r="34" spans="1:12">
      <c r="A34" s="2">
        <v>33</v>
      </c>
      <c r="B34" s="20" t="s">
        <v>77</v>
      </c>
      <c r="C34" s="19" t="s">
        <v>112</v>
      </c>
      <c r="D34" s="15">
        <v>1974</v>
      </c>
      <c r="E34" s="31">
        <v>108</v>
      </c>
      <c r="F34" s="18">
        <f t="shared" si="0"/>
        <v>5.4711246200607903E-2</v>
      </c>
      <c r="G34" s="2">
        <v>5</v>
      </c>
      <c r="H34" s="2">
        <v>0</v>
      </c>
      <c r="I34" s="2">
        <v>0</v>
      </c>
      <c r="J34" s="2" t="s">
        <v>252</v>
      </c>
      <c r="K34" s="25" t="s">
        <v>254</v>
      </c>
      <c r="L34" s="25" t="s">
        <v>256</v>
      </c>
    </row>
    <row r="35" spans="1:12">
      <c r="A35" s="2">
        <v>34</v>
      </c>
      <c r="B35" s="20" t="s">
        <v>78</v>
      </c>
      <c r="C35" s="19" t="s">
        <v>119</v>
      </c>
      <c r="D35" s="15">
        <v>1484</v>
      </c>
      <c r="E35" s="31">
        <v>81</v>
      </c>
      <c r="F35" s="18">
        <f t="shared" si="0"/>
        <v>5.4582210242587602E-2</v>
      </c>
      <c r="G35" s="2">
        <v>14</v>
      </c>
      <c r="H35" s="2">
        <v>15</v>
      </c>
      <c r="I35" s="2">
        <v>0</v>
      </c>
      <c r="J35" s="2" t="s">
        <v>253</v>
      </c>
      <c r="K35" s="25" t="s">
        <v>255</v>
      </c>
      <c r="L35" s="25" t="s">
        <v>257</v>
      </c>
    </row>
    <row r="36" spans="1:12">
      <c r="A36" s="2">
        <v>35</v>
      </c>
      <c r="B36" s="20" t="s">
        <v>79</v>
      </c>
      <c r="C36" s="19" t="s">
        <v>162</v>
      </c>
      <c r="D36" s="15">
        <v>1405</v>
      </c>
      <c r="E36" s="31">
        <v>94</v>
      </c>
      <c r="F36" s="18">
        <f t="shared" si="0"/>
        <v>6.6903914590747335E-2</v>
      </c>
      <c r="G36" s="2">
        <v>8</v>
      </c>
      <c r="H36" s="2">
        <v>5</v>
      </c>
      <c r="I36" s="2">
        <v>0</v>
      </c>
      <c r="J36" s="2" t="s">
        <v>242</v>
      </c>
      <c r="K36" s="25" t="s">
        <v>258</v>
      </c>
      <c r="L36" s="25" t="s">
        <v>259</v>
      </c>
    </row>
    <row r="37" spans="1:12">
      <c r="A37" s="2">
        <v>36</v>
      </c>
      <c r="B37" s="20" t="s">
        <v>80</v>
      </c>
      <c r="C37" s="3" t="s">
        <v>163</v>
      </c>
      <c r="D37" s="15">
        <v>1739</v>
      </c>
      <c r="E37" s="31">
        <v>92</v>
      </c>
      <c r="F37" s="18">
        <f t="shared" si="0"/>
        <v>5.2903967797584821E-2</v>
      </c>
      <c r="G37" s="2">
        <v>4</v>
      </c>
      <c r="H37" s="2">
        <v>0</v>
      </c>
      <c r="I37" s="2">
        <v>0</v>
      </c>
      <c r="J37" s="2" t="s">
        <v>262</v>
      </c>
      <c r="K37" s="25" t="s">
        <v>261</v>
      </c>
      <c r="L37" s="25">
        <v>15</v>
      </c>
    </row>
    <row r="38" spans="1:12">
      <c r="A38" s="2">
        <v>37</v>
      </c>
      <c r="B38" s="20" t="s">
        <v>81</v>
      </c>
      <c r="C38" s="19" t="s">
        <v>164</v>
      </c>
      <c r="D38" s="15">
        <v>2049</v>
      </c>
      <c r="E38" s="31">
        <v>87</v>
      </c>
      <c r="F38" s="18">
        <f t="shared" si="0"/>
        <v>4.24597364568082E-2</v>
      </c>
      <c r="G38" s="2">
        <v>6</v>
      </c>
      <c r="H38" s="2">
        <v>6</v>
      </c>
      <c r="I38" s="2">
        <v>0</v>
      </c>
      <c r="J38" s="2" t="s">
        <v>263</v>
      </c>
      <c r="K38" s="25" t="s">
        <v>265</v>
      </c>
      <c r="L38" s="25">
        <v>15</v>
      </c>
    </row>
    <row r="39" spans="1:12">
      <c r="A39" s="2">
        <v>38</v>
      </c>
      <c r="B39" s="20" t="s">
        <v>82</v>
      </c>
      <c r="C39" s="19" t="s">
        <v>165</v>
      </c>
      <c r="D39" s="15">
        <v>1532</v>
      </c>
      <c r="E39" s="31">
        <v>106</v>
      </c>
      <c r="F39" s="18">
        <f t="shared" si="0"/>
        <v>6.919060052219321E-2</v>
      </c>
      <c r="G39" s="2">
        <v>7</v>
      </c>
      <c r="H39" s="2">
        <v>0</v>
      </c>
      <c r="I39" s="2">
        <v>0</v>
      </c>
      <c r="J39" s="2" t="s">
        <v>264</v>
      </c>
      <c r="K39" s="25" t="s">
        <v>266</v>
      </c>
      <c r="L39" s="25">
        <v>15</v>
      </c>
    </row>
    <row r="40" spans="1:12">
      <c r="A40" s="2">
        <v>39</v>
      </c>
      <c r="B40" s="20" t="s">
        <v>83</v>
      </c>
      <c r="C40" s="19" t="s">
        <v>159</v>
      </c>
      <c r="D40" s="15">
        <v>1959</v>
      </c>
      <c r="E40" s="31">
        <v>78</v>
      </c>
      <c r="F40" s="18">
        <f t="shared" si="0"/>
        <v>3.9816232771822356E-2</v>
      </c>
      <c r="G40" s="2">
        <v>3</v>
      </c>
      <c r="H40" s="2">
        <v>0</v>
      </c>
      <c r="I40" s="2">
        <v>2</v>
      </c>
      <c r="J40" s="2" t="s">
        <v>267</v>
      </c>
      <c r="K40" s="25" t="s">
        <v>270</v>
      </c>
      <c r="L40" s="25" t="s">
        <v>271</v>
      </c>
    </row>
    <row r="41" spans="1:12">
      <c r="A41" s="2">
        <v>40</v>
      </c>
      <c r="B41" s="20" t="s">
        <v>84</v>
      </c>
      <c r="C41" s="19" t="s">
        <v>166</v>
      </c>
      <c r="D41" s="15">
        <v>1998</v>
      </c>
      <c r="E41" s="31">
        <v>128</v>
      </c>
      <c r="F41" s="18">
        <f t="shared" si="0"/>
        <v>6.4064064064064064E-2</v>
      </c>
      <c r="G41" s="2">
        <v>12</v>
      </c>
      <c r="H41" s="2">
        <v>69</v>
      </c>
      <c r="I41" s="2">
        <v>4</v>
      </c>
      <c r="J41" s="2" t="s">
        <v>268</v>
      </c>
      <c r="K41" s="25" t="s">
        <v>272</v>
      </c>
      <c r="L41" s="25" t="s">
        <v>274</v>
      </c>
    </row>
    <row r="42" spans="1:12">
      <c r="A42" s="2">
        <v>41</v>
      </c>
      <c r="B42" s="20" t="s">
        <v>85</v>
      </c>
      <c r="C42" s="19" t="s">
        <v>167</v>
      </c>
      <c r="D42" s="15">
        <v>1870</v>
      </c>
      <c r="E42" s="31">
        <v>101</v>
      </c>
      <c r="F42" s="18">
        <f t="shared" si="0"/>
        <v>5.4010695187165773E-2</v>
      </c>
      <c r="G42" s="2">
        <v>3</v>
      </c>
      <c r="H42" s="2">
        <v>0</v>
      </c>
      <c r="I42" s="2">
        <v>2</v>
      </c>
      <c r="J42" s="2" t="s">
        <v>269</v>
      </c>
      <c r="K42" s="25" t="s">
        <v>273</v>
      </c>
      <c r="L42" s="25" t="s">
        <v>275</v>
      </c>
    </row>
    <row r="43" spans="1:12">
      <c r="A43" s="2">
        <v>42</v>
      </c>
      <c r="B43" s="20" t="s">
        <v>86</v>
      </c>
      <c r="C43" s="3" t="s">
        <v>121</v>
      </c>
      <c r="D43" s="15">
        <v>1099</v>
      </c>
      <c r="E43" s="31">
        <v>54</v>
      </c>
      <c r="F43" s="18">
        <f t="shared" si="0"/>
        <v>4.9135577797998181E-2</v>
      </c>
      <c r="G43" s="26"/>
      <c r="H43" s="26"/>
      <c r="I43" s="26"/>
      <c r="J43" s="26"/>
      <c r="K43" s="27"/>
      <c r="L43" s="27"/>
    </row>
    <row r="44" spans="1:12">
      <c r="A44" s="2">
        <v>43</v>
      </c>
      <c r="B44" s="20" t="s">
        <v>87</v>
      </c>
      <c r="C44" s="19" t="s">
        <v>111</v>
      </c>
      <c r="D44" s="15">
        <v>1857</v>
      </c>
      <c r="E44" s="31">
        <v>86</v>
      </c>
      <c r="F44" s="18">
        <f t="shared" si="0"/>
        <v>4.6311254711900916E-2</v>
      </c>
      <c r="G44" s="26"/>
      <c r="H44" s="26"/>
      <c r="I44" s="26"/>
      <c r="J44" s="26"/>
      <c r="K44" s="27"/>
      <c r="L44" s="27"/>
    </row>
    <row r="45" spans="1:12">
      <c r="A45" s="2">
        <v>44</v>
      </c>
      <c r="B45" s="20" t="s">
        <v>88</v>
      </c>
      <c r="C45" s="19" t="s">
        <v>110</v>
      </c>
      <c r="D45" s="15">
        <v>1981</v>
      </c>
      <c r="E45" s="31">
        <v>96</v>
      </c>
      <c r="F45" s="18">
        <f t="shared" si="0"/>
        <v>4.8460373548712771E-2</v>
      </c>
      <c r="G45" s="26"/>
      <c r="H45" s="26"/>
      <c r="I45" s="26"/>
      <c r="J45" s="26"/>
      <c r="K45" s="27"/>
      <c r="L45" s="27"/>
    </row>
    <row r="46" spans="1:12">
      <c r="A46" s="2">
        <v>45</v>
      </c>
      <c r="B46" s="20" t="s">
        <v>89</v>
      </c>
      <c r="C46" s="3" t="s">
        <v>128</v>
      </c>
      <c r="D46" s="30">
        <v>870</v>
      </c>
      <c r="E46" s="31">
        <v>89</v>
      </c>
      <c r="F46" s="18">
        <f t="shared" si="0"/>
        <v>0.10229885057471265</v>
      </c>
      <c r="G46" s="2">
        <v>0</v>
      </c>
      <c r="H46" s="2">
        <v>15</v>
      </c>
      <c r="I46" s="2">
        <v>0</v>
      </c>
      <c r="J46" s="2" t="s">
        <v>278</v>
      </c>
      <c r="K46" s="25" t="s">
        <v>173</v>
      </c>
      <c r="L46" s="25" t="s">
        <v>43</v>
      </c>
    </row>
    <row r="47" spans="1:12">
      <c r="A47" s="2">
        <v>46</v>
      </c>
      <c r="B47" s="20" t="s">
        <v>90</v>
      </c>
      <c r="C47" s="19" t="s">
        <v>151</v>
      </c>
      <c r="D47" s="15">
        <v>1551</v>
      </c>
      <c r="E47" s="31">
        <v>88</v>
      </c>
      <c r="F47" s="18">
        <f t="shared" si="0"/>
        <v>5.6737588652482268E-2</v>
      </c>
      <c r="G47" s="2">
        <v>0</v>
      </c>
      <c r="H47" s="2">
        <v>21</v>
      </c>
      <c r="I47" s="2">
        <v>4</v>
      </c>
      <c r="J47" s="2" t="s">
        <v>279</v>
      </c>
      <c r="K47" s="27" t="s">
        <v>173</v>
      </c>
      <c r="L47" s="25" t="s">
        <v>280</v>
      </c>
    </row>
    <row r="48" spans="1:12">
      <c r="A48" s="2">
        <v>47</v>
      </c>
      <c r="B48" s="20" t="s">
        <v>91</v>
      </c>
      <c r="C48" s="3" t="s">
        <v>109</v>
      </c>
      <c r="D48" s="15">
        <v>1024</v>
      </c>
      <c r="E48" s="31">
        <v>35</v>
      </c>
      <c r="F48" s="18">
        <f t="shared" si="0"/>
        <v>3.41796875E-2</v>
      </c>
      <c r="G48" s="2">
        <v>3</v>
      </c>
      <c r="H48" s="2">
        <v>35</v>
      </c>
      <c r="I48" s="2">
        <v>0</v>
      </c>
      <c r="J48" s="2" t="s">
        <v>283</v>
      </c>
      <c r="K48" s="25" t="s">
        <v>282</v>
      </c>
      <c r="L48" s="25">
        <v>13</v>
      </c>
    </row>
    <row r="49" spans="1:12">
      <c r="A49" s="2">
        <v>48</v>
      </c>
      <c r="B49" s="20" t="s">
        <v>92</v>
      </c>
      <c r="C49" s="19" t="s">
        <v>117</v>
      </c>
      <c r="D49" s="15">
        <v>1562</v>
      </c>
      <c r="E49" s="31">
        <v>85</v>
      </c>
      <c r="F49" s="18">
        <f t="shared" si="0"/>
        <v>5.441741357234315E-2</v>
      </c>
      <c r="G49" s="2">
        <v>3</v>
      </c>
      <c r="H49" s="2">
        <v>0</v>
      </c>
      <c r="I49" s="2">
        <v>14</v>
      </c>
      <c r="J49" s="2" t="s">
        <v>180</v>
      </c>
      <c r="K49" s="27" t="s">
        <v>284</v>
      </c>
      <c r="L49" s="25" t="s">
        <v>282</v>
      </c>
    </row>
    <row r="50" spans="1:12">
      <c r="A50" s="2">
        <v>49</v>
      </c>
      <c r="B50" s="20" t="s">
        <v>93</v>
      </c>
      <c r="C50" s="19" t="s">
        <v>141</v>
      </c>
      <c r="D50" s="15">
        <v>1917</v>
      </c>
      <c r="E50" s="31">
        <v>95</v>
      </c>
      <c r="F50" s="18">
        <f t="shared" si="0"/>
        <v>4.9556598852373498E-2</v>
      </c>
      <c r="G50" s="2">
        <v>7</v>
      </c>
      <c r="H50" s="2">
        <v>0</v>
      </c>
      <c r="I50" s="2">
        <v>5</v>
      </c>
      <c r="J50" s="2" t="s">
        <v>295</v>
      </c>
      <c r="K50" s="29" t="s">
        <v>297</v>
      </c>
      <c r="L50" s="25" t="s">
        <v>173</v>
      </c>
    </row>
    <row r="51" spans="1:12">
      <c r="A51" s="2">
        <v>50</v>
      </c>
      <c r="B51" s="20" t="s">
        <v>94</v>
      </c>
      <c r="C51" s="19" t="s">
        <v>145</v>
      </c>
      <c r="D51" s="15">
        <v>1492</v>
      </c>
      <c r="E51" s="31">
        <v>73</v>
      </c>
      <c r="F51" s="18">
        <f t="shared" si="0"/>
        <v>4.8927613941018765E-2</v>
      </c>
      <c r="G51" s="2">
        <v>5</v>
      </c>
      <c r="H51" s="2">
        <v>0</v>
      </c>
      <c r="I51" s="2">
        <v>3</v>
      </c>
      <c r="J51" s="2" t="s">
        <v>296</v>
      </c>
      <c r="K51" s="29" t="s">
        <v>298</v>
      </c>
      <c r="L51" s="25" t="s">
        <v>173</v>
      </c>
    </row>
    <row r="52" spans="1:12">
      <c r="A52" s="2">
        <v>51</v>
      </c>
      <c r="B52" s="20" t="s">
        <v>95</v>
      </c>
      <c r="C52" s="19" t="s">
        <v>168</v>
      </c>
      <c r="D52" s="15">
        <v>1700</v>
      </c>
      <c r="E52" s="31">
        <v>82</v>
      </c>
      <c r="F52" s="18">
        <f t="shared" si="0"/>
        <v>4.8235294117647057E-2</v>
      </c>
      <c r="G52" s="2">
        <v>5</v>
      </c>
      <c r="H52" s="2">
        <v>15</v>
      </c>
      <c r="I52" s="2">
        <v>7</v>
      </c>
      <c r="J52" s="2" t="s">
        <v>287</v>
      </c>
      <c r="K52" s="27" t="s">
        <v>288</v>
      </c>
      <c r="L52" s="25" t="s">
        <v>289</v>
      </c>
    </row>
    <row r="53" spans="1:12">
      <c r="A53" s="2">
        <v>52</v>
      </c>
      <c r="B53" s="20" t="s">
        <v>96</v>
      </c>
      <c r="C53" s="19" t="s">
        <v>169</v>
      </c>
      <c r="D53" s="15">
        <v>1669</v>
      </c>
      <c r="E53" s="31">
        <v>87</v>
      </c>
      <c r="F53" s="18">
        <f t="shared" si="0"/>
        <v>5.2127022168963449E-2</v>
      </c>
      <c r="G53" s="2">
        <v>5</v>
      </c>
      <c r="H53" s="2">
        <v>19</v>
      </c>
      <c r="I53" s="2">
        <v>0</v>
      </c>
      <c r="J53" s="2" t="s">
        <v>293</v>
      </c>
      <c r="K53" s="27" t="s">
        <v>290</v>
      </c>
      <c r="L53" s="25" t="s">
        <v>179</v>
      </c>
    </row>
    <row r="54" spans="1:12">
      <c r="A54" s="2">
        <v>53</v>
      </c>
      <c r="B54" s="20" t="s">
        <v>97</v>
      </c>
      <c r="C54" s="19" t="s">
        <v>148</v>
      </c>
      <c r="D54" s="15">
        <v>1471</v>
      </c>
      <c r="E54" s="31">
        <v>73</v>
      </c>
      <c r="F54" s="18">
        <f t="shared" si="0"/>
        <v>4.9626104690686609E-2</v>
      </c>
      <c r="G54" s="2">
        <v>4</v>
      </c>
      <c r="H54" s="2">
        <v>40</v>
      </c>
      <c r="I54" s="2">
        <v>3</v>
      </c>
      <c r="J54" s="2" t="s">
        <v>294</v>
      </c>
      <c r="K54" s="27" t="s">
        <v>291</v>
      </c>
      <c r="L54" s="25" t="s">
        <v>292</v>
      </c>
    </row>
    <row r="55" spans="1:12">
      <c r="A55" s="2">
        <v>54</v>
      </c>
      <c r="B55" s="20" t="s">
        <v>98</v>
      </c>
      <c r="C55" s="19" t="s">
        <v>115</v>
      </c>
      <c r="D55" s="15">
        <v>1501</v>
      </c>
      <c r="E55" s="31">
        <v>125</v>
      </c>
      <c r="F55" s="18">
        <f t="shared" si="0"/>
        <v>8.3277814790139904E-2</v>
      </c>
      <c r="G55" s="2">
        <v>3</v>
      </c>
      <c r="H55" s="2">
        <v>5</v>
      </c>
      <c r="I55" s="2">
        <v>0</v>
      </c>
      <c r="J55" s="26"/>
      <c r="K55" s="27"/>
      <c r="L55" s="27"/>
    </row>
    <row r="56" spans="1:12">
      <c r="A56" s="2">
        <v>55</v>
      </c>
      <c r="B56" s="20" t="s">
        <v>99</v>
      </c>
      <c r="C56" s="19" t="s">
        <v>133</v>
      </c>
      <c r="D56" s="15">
        <v>1514</v>
      </c>
      <c r="E56" s="31">
        <v>66</v>
      </c>
      <c r="F56" s="18">
        <f t="shared" si="0"/>
        <v>4.3593130779392336E-2</v>
      </c>
      <c r="G56" s="2">
        <v>6</v>
      </c>
      <c r="H56" s="2">
        <v>22</v>
      </c>
      <c r="I56" s="2">
        <v>0</v>
      </c>
      <c r="J56" s="26"/>
      <c r="K56" s="27"/>
      <c r="L56" s="27"/>
    </row>
    <row r="57" spans="1:12">
      <c r="A57" s="2">
        <v>56</v>
      </c>
      <c r="B57" s="20" t="s">
        <v>100</v>
      </c>
      <c r="C57" s="19" t="s">
        <v>114</v>
      </c>
      <c r="D57" s="15">
        <v>1608</v>
      </c>
      <c r="E57" s="31">
        <v>50</v>
      </c>
      <c r="F57" s="18">
        <f t="shared" si="0"/>
        <v>3.109452736318408E-2</v>
      </c>
      <c r="G57" s="2">
        <v>3</v>
      </c>
      <c r="H57" s="2">
        <v>8</v>
      </c>
      <c r="I57" s="2">
        <v>0</v>
      </c>
      <c r="J57" s="26"/>
      <c r="K57" s="27"/>
      <c r="L57" s="27"/>
    </row>
    <row r="58" spans="1:12">
      <c r="A58" s="2">
        <v>57</v>
      </c>
      <c r="B58" s="20" t="s">
        <v>101</v>
      </c>
      <c r="C58" s="19" t="s">
        <v>172</v>
      </c>
      <c r="D58" s="15">
        <v>2077</v>
      </c>
      <c r="E58" s="31">
        <v>121</v>
      </c>
      <c r="F58" s="18">
        <f t="shared" si="0"/>
        <v>5.8257101588830046E-2</v>
      </c>
      <c r="G58" s="2">
        <v>3</v>
      </c>
      <c r="H58" s="2">
        <v>77</v>
      </c>
      <c r="I58" s="2">
        <v>0</v>
      </c>
      <c r="J58" s="26"/>
      <c r="K58" s="27"/>
      <c r="L58" s="27"/>
    </row>
    <row r="59" spans="1:12">
      <c r="A59" s="2">
        <v>58</v>
      </c>
      <c r="B59" s="20" t="s">
        <v>102</v>
      </c>
      <c r="C59" s="19" t="s">
        <v>152</v>
      </c>
      <c r="D59" s="15">
        <v>2454</v>
      </c>
      <c r="E59" s="31">
        <v>113</v>
      </c>
      <c r="F59" s="18">
        <f t="shared" si="0"/>
        <v>4.6047269763651179E-2</v>
      </c>
      <c r="G59" s="2">
        <v>13</v>
      </c>
      <c r="H59" s="2">
        <v>36</v>
      </c>
      <c r="I59" s="2">
        <v>0</v>
      </c>
      <c r="J59" s="26"/>
      <c r="K59" s="27"/>
      <c r="L59" s="27"/>
    </row>
    <row r="60" spans="1:12">
      <c r="A60" s="2">
        <v>59</v>
      </c>
      <c r="B60" s="20" t="s">
        <v>103</v>
      </c>
      <c r="C60" s="19" t="s">
        <v>138</v>
      </c>
      <c r="D60" s="15">
        <v>1366</v>
      </c>
      <c r="E60" s="31">
        <v>70</v>
      </c>
      <c r="F60" s="18">
        <f t="shared" si="0"/>
        <v>5.1244509516837483E-2</v>
      </c>
      <c r="G60" s="2">
        <v>3</v>
      </c>
      <c r="H60" s="2">
        <v>0</v>
      </c>
      <c r="I60" s="2">
        <v>0</v>
      </c>
      <c r="J60" s="26"/>
      <c r="K60" s="27"/>
      <c r="L60" s="27"/>
    </row>
    <row r="61" spans="1:12">
      <c r="A61" s="2">
        <v>60</v>
      </c>
      <c r="B61" s="20" t="s">
        <v>104</v>
      </c>
      <c r="C61" s="3" t="s">
        <v>163</v>
      </c>
      <c r="D61" s="15">
        <v>1535</v>
      </c>
      <c r="E61" s="31">
        <v>116</v>
      </c>
      <c r="F61" s="18">
        <f t="shared" si="0"/>
        <v>7.5570032573289897E-2</v>
      </c>
      <c r="G61" s="2">
        <v>7</v>
      </c>
      <c r="H61" s="2">
        <v>0</v>
      </c>
      <c r="I61" s="2">
        <v>0</v>
      </c>
      <c r="J61" s="2" t="s">
        <v>307</v>
      </c>
      <c r="K61" s="25" t="s">
        <v>308</v>
      </c>
      <c r="L61" s="25">
        <v>11</v>
      </c>
    </row>
    <row r="62" spans="1:12">
      <c r="A62" s="2">
        <v>61</v>
      </c>
      <c r="B62" s="20" t="s">
        <v>105</v>
      </c>
      <c r="C62" s="19" t="s">
        <v>170</v>
      </c>
      <c r="D62" s="15">
        <v>1588</v>
      </c>
      <c r="E62" s="31">
        <v>85</v>
      </c>
      <c r="F62" s="18">
        <f t="shared" si="0"/>
        <v>5.35264483627204E-2</v>
      </c>
      <c r="G62" s="2">
        <v>4</v>
      </c>
      <c r="H62" s="2">
        <v>7</v>
      </c>
      <c r="I62" s="2">
        <v>2</v>
      </c>
      <c r="J62" s="2" t="s">
        <v>305</v>
      </c>
      <c r="K62" s="27" t="s">
        <v>309</v>
      </c>
      <c r="L62" s="25">
        <v>17</v>
      </c>
    </row>
    <row r="63" spans="1:12">
      <c r="A63" s="2">
        <v>62</v>
      </c>
      <c r="B63" s="20" t="s">
        <v>106</v>
      </c>
      <c r="C63" s="3" t="s">
        <v>163</v>
      </c>
      <c r="D63" s="30">
        <v>544</v>
      </c>
      <c r="E63" s="31">
        <v>85</v>
      </c>
      <c r="F63" s="18">
        <f t="shared" si="0"/>
        <v>0.15625</v>
      </c>
      <c r="G63" s="2">
        <v>4</v>
      </c>
      <c r="H63" s="2">
        <v>20</v>
      </c>
      <c r="I63" s="2">
        <v>2</v>
      </c>
      <c r="J63" s="2" t="s">
        <v>303</v>
      </c>
      <c r="K63" s="27"/>
      <c r="L63" s="27"/>
    </row>
    <row r="64" spans="1:12">
      <c r="A64" s="2">
        <v>63</v>
      </c>
      <c r="B64" s="20" t="s">
        <v>107</v>
      </c>
      <c r="C64" s="19" t="s">
        <v>137</v>
      </c>
      <c r="D64" s="15">
        <v>1591</v>
      </c>
      <c r="E64" s="31">
        <v>65</v>
      </c>
      <c r="F64" s="18">
        <f t="shared" si="0"/>
        <v>4.0854808296668758E-2</v>
      </c>
      <c r="G64" s="2">
        <v>5</v>
      </c>
      <c r="H64" s="2">
        <v>23</v>
      </c>
      <c r="I64" s="2">
        <v>0</v>
      </c>
      <c r="J64" s="2" t="s">
        <v>304</v>
      </c>
      <c r="K64" s="27"/>
      <c r="L64" s="27"/>
    </row>
    <row r="65" spans="1:12">
      <c r="A65" s="2">
        <v>64</v>
      </c>
      <c r="B65" s="20" t="s">
        <v>108</v>
      </c>
      <c r="C65" s="19" t="s">
        <v>129</v>
      </c>
      <c r="D65" s="15">
        <v>1896</v>
      </c>
      <c r="E65" s="31">
        <v>100</v>
      </c>
      <c r="F65" s="18">
        <f t="shared" si="0"/>
        <v>5.2742616033755275E-2</v>
      </c>
      <c r="G65" s="2">
        <v>18</v>
      </c>
      <c r="H65" s="2">
        <v>20</v>
      </c>
      <c r="I65" s="2">
        <v>0</v>
      </c>
      <c r="J65" s="2" t="s">
        <v>305</v>
      </c>
      <c r="K65" s="25" t="s">
        <v>306</v>
      </c>
      <c r="L65" s="25" t="s">
        <v>301</v>
      </c>
    </row>
    <row r="66" spans="1:12">
      <c r="A66" s="36" t="s">
        <v>181</v>
      </c>
      <c r="B66" s="36"/>
      <c r="C66" s="36"/>
      <c r="D66" s="13">
        <f>SUM(D2:D65)</f>
        <v>111386</v>
      </c>
      <c r="E66" s="11"/>
      <c r="F66" s="24">
        <f t="shared" si="0"/>
        <v>0</v>
      </c>
      <c r="G66" s="11"/>
      <c r="H66" s="11"/>
      <c r="I66" s="11"/>
      <c r="J66" s="11"/>
      <c r="K66" s="11"/>
      <c r="L66" s="11"/>
    </row>
  </sheetData>
  <mergeCells count="1">
    <mergeCell ref="A66:C6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2월 휴회</vt:lpstr>
      <vt:lpstr>2월 지국</vt:lpstr>
      <vt:lpstr>2월 팀</vt:lpstr>
    </vt:vector>
  </TitlesOfParts>
  <Company>WoongJin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user</cp:lastModifiedBy>
  <dcterms:created xsi:type="dcterms:W3CDTF">2019-12-01T18:45:53Z</dcterms:created>
  <dcterms:modified xsi:type="dcterms:W3CDTF">2020-01-12T12:22:10Z</dcterms:modified>
</cp:coreProperties>
</file>