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<sst xmlns="http://schemas.openxmlformats.org/spreadsheetml/2006/main" count="152" uniqueCount="32">
  <si>
    <t xml:space="preserve">Расстояние между адресами, километры</t>
  </si>
  <si>
    <t xml:space="preserve">АДРЕС</t>
  </si>
  <si>
    <t xml:space="preserve">УСАЧЁВА, 3</t>
  </si>
  <si>
    <t xml:space="preserve">КОМСОМОЛЬСКИЙ ПРОСПЕКТ, 18</t>
  </si>
  <si>
    <t xml:space="preserve">ЗУБОВСКИЙ БУЛЬВАР, 37</t>
  </si>
  <si>
    <t xml:space="preserve">М. ПИРОГОВСКАЯ, 25</t>
  </si>
  <si>
    <t xml:space="preserve">ХАМОВНИЧЕСКИЙ ВАЛ, 34</t>
  </si>
  <si>
    <t xml:space="preserve">ФРУНЗЕНСКАЯ НАБЕРЕЖНАЯ, 46</t>
  </si>
  <si>
    <t xml:space="preserve">3-Я ФРУНЗЕНСКАЯ УЛИЦА, 12</t>
  </si>
  <si>
    <t xml:space="preserve">Стоимость поездки на такси, р\мин</t>
  </si>
  <si>
    <t xml:space="preserve">Усачёва, 3</t>
  </si>
  <si>
    <t xml:space="preserve">Скорость поездки:</t>
  </si>
  <si>
    <t xml:space="preserve">Комсомольский проспект, 18</t>
  </si>
  <si>
    <t xml:space="preserve">22.00-08.00</t>
  </si>
  <si>
    <t xml:space="preserve">Зубовский бульвар, 37</t>
  </si>
  <si>
    <t xml:space="preserve">08.01-12.00</t>
  </si>
  <si>
    <t xml:space="preserve">М. Пироговская, 25</t>
  </si>
  <si>
    <t xml:space="preserve">12.01-18.00</t>
  </si>
  <si>
    <t xml:space="preserve">Хамовнический Вал, 34</t>
  </si>
  <si>
    <t xml:space="preserve">18.01-22.00</t>
  </si>
  <si>
    <t xml:space="preserve">Фрунзенская набережная, 46</t>
  </si>
  <si>
    <t xml:space="preserve">3-я Фрунзенская улица, 12</t>
  </si>
  <si>
    <t xml:space="preserve">Формула для стоимости:</t>
  </si>
  <si>
    <r>
      <rPr>
        <sz val="24"/>
        <rFont val="Times New Roman"/>
        <family val="1"/>
        <charset val="1"/>
      </rPr>
      <t xml:space="preserve">P</t>
    </r>
    <r>
      <rPr>
        <vertAlign val="subscript"/>
        <sz val="24"/>
        <rFont val="Times New Roman"/>
        <family val="1"/>
        <charset val="1"/>
      </rPr>
      <t xml:space="preserve">поездки</t>
    </r>
    <r>
      <rPr>
        <sz val="24"/>
        <rFont val="Times New Roman"/>
        <family val="1"/>
        <charset val="1"/>
      </rPr>
      <t xml:space="preserve">=p</t>
    </r>
    <r>
      <rPr>
        <vertAlign val="subscript"/>
        <sz val="24"/>
        <rFont val="Times New Roman"/>
        <family val="1"/>
        <charset val="1"/>
      </rPr>
      <t xml:space="preserve">такси</t>
    </r>
    <r>
      <rPr>
        <sz val="24"/>
        <rFont val="Times New Roman"/>
        <family val="1"/>
        <charset val="1"/>
      </rPr>
      <t xml:space="preserve">*S*60/V</t>
    </r>
    <r>
      <rPr>
        <vertAlign val="subscript"/>
        <sz val="24"/>
        <rFont val="Times New Roman"/>
        <family val="1"/>
        <charset val="1"/>
      </rPr>
      <t xml:space="preserve">такси</t>
    </r>
  </si>
  <si>
    <t xml:space="preserve">Стоимость поездки на такси между адресами в период с 22.00-8.00, рубли</t>
  </si>
  <si>
    <t xml:space="preserve">Время поездки на такси между адресами в период с 22.01-8.00, минуты</t>
  </si>
  <si>
    <t xml:space="preserve">Стоимость поездки на такси между адресами в период с 8.01-12.00, рубли</t>
  </si>
  <si>
    <t xml:space="preserve">Время поездки на такси между адресами в период с 08.01-12.00, минуты</t>
  </si>
  <si>
    <t xml:space="preserve">Стоимость поездки на такси между адресами в период с 12.01-18.00, рубли</t>
  </si>
  <si>
    <t xml:space="preserve">Время поездки на такси между адресами в период с 12.01-18.00, минуты</t>
  </si>
  <si>
    <t xml:space="preserve">Стоимость поездки на такси между адресами в период с 18.00-22.00, рубли</t>
  </si>
  <si>
    <t xml:space="preserve">Время поездки на такси между адресами в период с 18.01-22.00, минуты</t>
  </si>
</sst>
</file>

<file path=xl/styles.xml><?xml version="1.0" encoding="utf-8"?>
<styleSheet xmlns="http://schemas.openxmlformats.org/spreadsheetml/2006/main">
  <numFmts count="4">
    <numFmt numFmtId="164" formatCode="[$-409]General"/>
    <numFmt numFmtId="165" formatCode="[$$-409]#,##0.00;[RED]\-[$$-409]#,##0.00"/>
    <numFmt numFmtId="166" formatCode="#,##0&quot;р.&quot;;\-#,##0&quot;р.&quot;"/>
    <numFmt numFmtId="167" formatCode="[$-409]0"/>
  </numFmts>
  <fonts count="15">
    <font>
      <sz val="10"/>
      <name val="Arial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color rgb="FFC0C0C0"/>
      <name val="Arial"/>
      <family val="2"/>
      <charset val="204"/>
    </font>
    <font>
      <b val="true"/>
      <sz val="18"/>
      <color rgb="FFE6E6FF"/>
      <name val="Arial"/>
      <family val="2"/>
      <charset val="204"/>
    </font>
    <font>
      <b val="true"/>
      <sz val="10"/>
      <color rgb="FF000080"/>
      <name val="Arial"/>
      <family val="2"/>
      <charset val="204"/>
    </font>
    <font>
      <b val="true"/>
      <sz val="10"/>
      <color rgb="FF000000"/>
      <name val="Arial"/>
      <family val="2"/>
      <charset val="204"/>
    </font>
    <font>
      <sz val="14"/>
      <color rgb="FF000000"/>
      <name val="Times New Roman"/>
      <family val="1"/>
      <charset val="204"/>
    </font>
    <font>
      <sz val="18"/>
      <color rgb="FF000000"/>
      <name val="Times New Roman"/>
      <family val="1"/>
      <charset val="204"/>
    </font>
    <font>
      <sz val="24"/>
      <color rgb="FF000000"/>
      <name val="Times New Roman"/>
      <family val="1"/>
      <charset val="204"/>
    </font>
    <font>
      <sz val="24"/>
      <name val="Times New Roman"/>
      <family val="1"/>
      <charset val="1"/>
    </font>
    <font>
      <vertAlign val="subscript"/>
      <sz val="24"/>
      <name val="Times New Roman"/>
      <family val="1"/>
      <charset val="1"/>
    </font>
    <font>
      <sz val="28"/>
      <color rgb="FF000000"/>
      <name val="Times New Roman"/>
      <family val="1"/>
      <charset val="204"/>
    </font>
    <font>
      <sz val="20"/>
      <color rgb="FF000000"/>
      <name val="Times New Roman"/>
      <family val="1"/>
      <charset val="204"/>
    </font>
  </fonts>
  <fills count="11">
    <fill>
      <patternFill patternType="none"/>
    </fill>
    <fill>
      <patternFill patternType="gray125"/>
    </fill>
    <fill>
      <patternFill patternType="solid">
        <fgColor rgb="FF000080"/>
        <bgColor rgb="FF000080"/>
      </patternFill>
    </fill>
    <fill>
      <patternFill patternType="solid">
        <fgColor rgb="FFE6E6FF"/>
        <bgColor rgb="FFE6E6E6"/>
      </patternFill>
    </fill>
    <fill>
      <patternFill patternType="solid">
        <fgColor rgb="FFE6E6E6"/>
        <bgColor rgb="FFE6E6FF"/>
      </patternFill>
    </fill>
    <fill>
      <patternFill patternType="solid">
        <fgColor rgb="FFFFFF00"/>
        <bgColor rgb="FFFFFF00"/>
      </patternFill>
    </fill>
    <fill>
      <patternFill patternType="solid">
        <fgColor rgb="FFFFA6A6"/>
        <bgColor rgb="FFFFCC99"/>
      </patternFill>
    </fill>
    <fill>
      <patternFill patternType="solid">
        <fgColor rgb="FF729FCF"/>
        <bgColor rgb="FF969696"/>
      </patternFill>
    </fill>
    <fill>
      <patternFill patternType="solid">
        <fgColor rgb="FFBBE33D"/>
        <bgColor rgb="FFFFCC00"/>
      </patternFill>
    </fill>
    <fill>
      <patternFill patternType="solid">
        <fgColor rgb="FF5EB91E"/>
        <bgColor rgb="FF808000"/>
      </patternFill>
    </fill>
    <fill>
      <patternFill patternType="solid">
        <fgColor rgb="FFFF6D6D"/>
        <bgColor rgb="FFFF6600"/>
      </patternFill>
    </fill>
  </fills>
  <borders count="18">
    <border diagonalUp="false" diagonalDown="false">
      <left/>
      <right/>
      <top/>
      <bottom/>
      <diagonal/>
    </border>
    <border diagonalUp="false" diagonalDown="false">
      <left/>
      <right/>
      <top/>
      <bottom style="hair">
        <color rgb="FF000080"/>
      </bottom>
      <diagonal/>
    </border>
    <border diagonalUp="false" diagonalDown="false">
      <left style="hair">
        <color rgb="FF000080"/>
      </left>
      <right/>
      <top/>
      <bottom style="hair">
        <color rgb="FF000080"/>
      </bottom>
      <diagonal/>
    </border>
    <border diagonalUp="false" diagonalDown="false">
      <left/>
      <right style="hair">
        <color rgb="FF000080"/>
      </right>
      <top/>
      <bottom style="hair">
        <color rgb="FF000080"/>
      </bottom>
      <diagonal/>
    </border>
    <border diagonalUp="false" diagonalDown="false">
      <left style="hair">
        <color rgb="FF000080"/>
      </left>
      <right/>
      <top/>
      <bottom/>
      <diagonal/>
    </border>
    <border diagonalUp="false" diagonalDown="false">
      <left/>
      <right style="hair">
        <color rgb="FF000080"/>
      </right>
      <top/>
      <bottom/>
      <diagonal/>
    </border>
    <border diagonalUp="false" diagonalDown="false">
      <left/>
      <right/>
      <top style="hair">
        <color rgb="FF000080"/>
      </top>
      <bottom/>
      <diagonal/>
    </border>
    <border diagonalUp="false" diagonalDown="false">
      <left style="hair">
        <color rgb="FF000080"/>
      </left>
      <right/>
      <top style="hair">
        <color rgb="FF000080"/>
      </top>
      <bottom/>
      <diagonal/>
    </border>
    <border diagonalUp="false" diagonalDown="false">
      <left/>
      <right style="hair">
        <color rgb="FF000080"/>
      </right>
      <top style="hair">
        <color rgb="FF000080"/>
      </top>
      <bottom/>
      <diagonal/>
    </border>
    <border diagonalUp="false" diagonalDown="false">
      <left style="hair">
        <color rgb="FF000080"/>
      </left>
      <right style="hair">
        <color rgb="FF000080"/>
      </right>
      <top style="hair">
        <color rgb="FF000080"/>
      </top>
      <bottom style="hair">
        <color rgb="FF000080"/>
      </bottom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ck"/>
      <right/>
      <top style="thick"/>
      <bottom/>
      <diagonal/>
    </border>
    <border diagonalUp="false" diagonalDown="false">
      <left/>
      <right style="thick"/>
      <top style="thick"/>
      <bottom/>
      <diagonal/>
    </border>
    <border diagonalUp="false" diagonalDown="false">
      <left style="thick"/>
      <right/>
      <top/>
      <bottom/>
      <diagonal/>
    </border>
    <border diagonalUp="false" diagonalDown="false">
      <left/>
      <right style="thick"/>
      <top/>
      <bottom/>
      <diagonal/>
    </border>
    <border diagonalUp="false" diagonalDown="false">
      <left style="thick"/>
      <right/>
      <top/>
      <bottom style="thick"/>
      <diagonal/>
    </border>
    <border diagonalUp="false" diagonalDown="false">
      <left/>
      <right style="thick"/>
      <top/>
      <bottom style="thick"/>
      <diagonal/>
    </border>
    <border diagonalUp="false" diagonalDown="false">
      <left style="thin"/>
      <right style="thin"/>
      <top style="thin"/>
      <bottom style="thin"/>
      <diagonal/>
    </border>
  </borders>
  <cellStyleXfs count="36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center" textRotation="0" wrapText="false" indent="0" shrinkToFit="false"/>
    </xf>
    <xf numFmtId="164" fontId="0" fillId="3" borderId="0" applyFont="true" applyBorder="false" applyAlignment="true" applyProtection="false">
      <alignment horizontal="right" vertical="center" textRotation="0" wrapText="true" indent="0" shrinkToFit="false"/>
    </xf>
    <xf numFmtId="164" fontId="0" fillId="3" borderId="1" applyFont="true" applyBorder="true" applyAlignment="true" applyProtection="false">
      <alignment horizontal="right" vertical="center" textRotation="0" wrapText="true" indent="0" shrinkToFit="false"/>
    </xf>
    <xf numFmtId="164" fontId="0" fillId="3" borderId="2" applyFont="true" applyBorder="true" applyAlignment="true" applyProtection="false">
      <alignment horizontal="right" vertical="center" textRotation="0" wrapText="true" indent="0" shrinkToFit="false"/>
    </xf>
    <xf numFmtId="164" fontId="0" fillId="3" borderId="3" applyFont="true" applyBorder="true" applyAlignment="true" applyProtection="false">
      <alignment horizontal="right" vertical="center" textRotation="0" wrapText="true" indent="0" shrinkToFit="false"/>
    </xf>
    <xf numFmtId="164" fontId="0" fillId="3" borderId="4" applyFont="true" applyBorder="true" applyAlignment="true" applyProtection="false">
      <alignment horizontal="right" vertical="center" textRotation="0" wrapText="true" indent="0" shrinkToFit="false"/>
    </xf>
    <xf numFmtId="164" fontId="0" fillId="3" borderId="5" applyFont="true" applyBorder="true" applyAlignment="true" applyProtection="false">
      <alignment horizontal="right" vertical="center" textRotation="0" wrapText="true" indent="0" shrinkToFit="false"/>
    </xf>
    <xf numFmtId="164" fontId="0" fillId="3" borderId="6" applyFont="true" applyBorder="true" applyAlignment="true" applyProtection="false">
      <alignment horizontal="right" vertical="center" textRotation="0" wrapText="true" indent="0" shrinkToFit="false"/>
    </xf>
    <xf numFmtId="164" fontId="0" fillId="3" borderId="7" applyFont="true" applyBorder="true" applyAlignment="true" applyProtection="false">
      <alignment horizontal="right" vertical="center" textRotation="0" wrapText="true" indent="0" shrinkToFit="false"/>
    </xf>
    <xf numFmtId="164" fontId="0" fillId="3" borderId="8" applyFont="true" applyBorder="true" applyAlignment="true" applyProtection="false">
      <alignment horizontal="right" vertical="center" textRotation="0" wrapText="true" indent="0" shrinkToFit="false"/>
    </xf>
    <xf numFmtId="164" fontId="0" fillId="3" borderId="9" applyFont="true" applyBorder="true" applyAlignment="true" applyProtection="false">
      <alignment horizontal="center" vertical="bottom" textRotation="0" wrapText="true" indent="0" shrinkToFit="false"/>
    </xf>
    <xf numFmtId="165" fontId="0" fillId="0" borderId="1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5" fillId="2" borderId="9" applyFont="true" applyBorder="true" applyAlignment="true" applyProtection="false">
      <alignment horizontal="center" vertical="center" textRotation="0" wrapText="false" indent="0" shrinkToFit="false"/>
    </xf>
    <xf numFmtId="164" fontId="6" fillId="3" borderId="9" applyFont="true" applyBorder="true" applyAlignment="true" applyProtection="false">
      <alignment horizontal="center" vertical="center" textRotation="0" wrapText="false" indent="0" shrinkToFit="false"/>
    </xf>
    <xf numFmtId="165" fontId="0" fillId="4" borderId="10" applyFont="true" applyBorder="true" applyAlignment="true" applyProtection="false">
      <alignment horizontal="general" vertical="center" textRotation="0" wrapText="false" indent="0" shrinkToFit="false"/>
    </xf>
    <xf numFmtId="166" fontId="7" fillId="4" borderId="10" applyFont="true" applyBorder="true" applyAlignment="true" applyProtection="false">
      <alignment horizontal="general" vertical="center" textRotation="0" wrapText="false" indent="0" shrinkToFit="false"/>
    </xf>
  </cellStyleXfs>
  <cellXfs count="40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1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12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10" fillId="0" borderId="13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10" fillId="0" borderId="14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8" fillId="0" borderId="14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11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6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13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4" fillId="0" borderId="1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4" fillId="0" borderId="1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14" fillId="5" borderId="1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14" fillId="5" borderId="17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14" fillId="6" borderId="1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14" fillId="6" borderId="17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14" fillId="7" borderId="1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14" fillId="7" borderId="17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14" fillId="8" borderId="1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14" fillId="8" borderId="17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14" fillId="9" borderId="1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14" fillId="9" borderId="17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14" fillId="10" borderId="1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14" fillId="10" borderId="17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4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4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7" fontId="14" fillId="5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4" fillId="6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4" fillId="7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4" fillId="8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4" fillId="9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4" fillId="10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2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Background" xfId="20"/>
    <cellStyle name="Card" xfId="21"/>
    <cellStyle name="Card B" xfId="22"/>
    <cellStyle name="Card BL" xfId="23"/>
    <cellStyle name="Card BR" xfId="24"/>
    <cellStyle name="Card L" xfId="25"/>
    <cellStyle name="Card R" xfId="26"/>
    <cellStyle name="Card T" xfId="27"/>
    <cellStyle name="Card TL" xfId="28"/>
    <cellStyle name="Card TR" xfId="29"/>
    <cellStyle name="Column Header" xfId="30"/>
    <cellStyle name="Input" xfId="31"/>
    <cellStyle name="Заголовок" xfId="32"/>
    <cellStyle name="Заголовок1" xfId="33"/>
    <cellStyle name="Результат" xfId="34"/>
    <cellStyle name="Результат2" xfId="35"/>
  </cellStyles>
  <colors>
    <indexedColors>
      <rgbColor rgb="FF000000"/>
      <rgbColor rgb="FFE6E6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729FCF"/>
      <rgbColor rgb="FF993366"/>
      <rgbColor rgb="FFE6E6E6"/>
      <rgbColor rgb="FFCCFFFF"/>
      <rgbColor rgb="FF660066"/>
      <rgbColor rgb="FFFF6D6D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A6A6"/>
      <rgbColor rgb="FFCC99FF"/>
      <rgbColor rgb="FFFFCC99"/>
      <rgbColor rgb="FF3366FF"/>
      <rgbColor rgb="FF33CCCC"/>
      <rgbColor rgb="FFBBE33D"/>
      <rgbColor rgb="FFFFCC00"/>
      <rgbColor rgb="FFFF9900"/>
      <rgbColor rgb="FFFF6600"/>
      <rgbColor rgb="FF666699"/>
      <rgbColor rgb="FF969696"/>
      <rgbColor rgb="FF003366"/>
      <rgbColor rgb="FF5EB91E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4:T139"/>
  <sheetViews>
    <sheetView showFormulas="false" showGridLines="true" showRowColHeaders="true" showZeros="true" rightToLeft="false" tabSelected="true" showOutlineSymbols="true" defaultGridColor="true" view="normal" topLeftCell="A10" colorId="64" zoomScale="40" zoomScaleNormal="40" zoomScalePageLayoutView="100" workbookViewId="0">
      <selection pane="topLeft" activeCell="F31" activeCellId="0" sqref="F31"/>
    </sheetView>
  </sheetViews>
  <sheetFormatPr defaultColWidth="17.61328125" defaultRowHeight="18.75" zeroHeight="false" outlineLevelRow="0" outlineLevelCol="0"/>
  <cols>
    <col collapsed="false" customWidth="true" hidden="false" outlineLevel="0" max="1" min="1" style="1" width="46.42"/>
    <col collapsed="false" customWidth="true" hidden="false" outlineLevel="0" max="2" min="2" style="1" width="20.42"/>
    <col collapsed="false" customWidth="false" hidden="false" outlineLevel="0" max="3" min="3" style="1" width="17.59"/>
    <col collapsed="false" customWidth="true" hidden="false" outlineLevel="0" max="4" min="4" style="2" width="34.71"/>
    <col collapsed="false" customWidth="true" hidden="false" outlineLevel="0" max="5" min="5" style="1" width="24.29"/>
    <col collapsed="false" customWidth="true" hidden="false" outlineLevel="0" max="6" min="6" style="1" width="35.42"/>
    <col collapsed="false" customWidth="true" hidden="false" outlineLevel="0" max="7" min="7" style="1" width="23.57"/>
    <col collapsed="false" customWidth="true" hidden="false" outlineLevel="0" max="8" min="8" style="1" width="31.43"/>
    <col collapsed="false" customWidth="true" hidden="false" outlineLevel="0" max="9" min="9" style="1" width="37.3"/>
    <col collapsed="false" customWidth="true" hidden="false" outlineLevel="0" max="10" min="10" style="1" width="32.15"/>
    <col collapsed="false" customWidth="true" hidden="false" outlineLevel="0" max="11" min="11" style="1" width="36.71"/>
    <col collapsed="false" customWidth="false" hidden="false" outlineLevel="0" max="12" min="12" style="1" width="17.59"/>
    <col collapsed="false" customWidth="true" hidden="false" outlineLevel="0" max="14" min="13" style="1" width="29.29"/>
    <col collapsed="false" customWidth="true" hidden="false" outlineLevel="0" max="15" min="15" style="1" width="36.71"/>
    <col collapsed="false" customWidth="true" hidden="false" outlineLevel="0" max="16" min="16" style="1" width="26"/>
    <col collapsed="false" customWidth="true" hidden="false" outlineLevel="0" max="17" min="17" style="1" width="35.71"/>
    <col collapsed="false" customWidth="true" hidden="false" outlineLevel="0" max="18" min="18" style="1" width="35.42"/>
    <col collapsed="false" customWidth="true" hidden="false" outlineLevel="0" max="19" min="19" style="1" width="31.43"/>
    <col collapsed="false" customWidth="true" hidden="false" outlineLevel="0" max="20" min="20" style="1" width="36"/>
    <col collapsed="false" customWidth="false" hidden="false" outlineLevel="0" max="64" min="21" style="1" width="17.59"/>
  </cols>
  <sheetData>
    <row r="4" customFormat="false" ht="20.45" hidden="false" customHeight="true" outlineLevel="0" collapsed="false">
      <c r="D4" s="3"/>
      <c r="E4" s="4"/>
      <c r="F4" s="5" t="s">
        <v>0</v>
      </c>
      <c r="G4" s="5"/>
      <c r="H4" s="5"/>
      <c r="I4" s="4"/>
      <c r="J4" s="4"/>
      <c r="K4" s="4"/>
    </row>
    <row r="5" customFormat="false" ht="23.25" hidden="false" customHeight="false" outlineLevel="0" collapsed="false">
      <c r="D5" s="3"/>
      <c r="E5" s="4"/>
      <c r="F5" s="4"/>
      <c r="G5" s="4"/>
      <c r="H5" s="4"/>
      <c r="I5" s="4"/>
      <c r="J5" s="4"/>
      <c r="K5" s="4"/>
    </row>
    <row r="6" customFormat="false" ht="69.75" hidden="false" customHeight="false" outlineLevel="0" collapsed="false">
      <c r="D6" s="3" t="s">
        <v>1</v>
      </c>
      <c r="E6" s="3" t="s">
        <v>2</v>
      </c>
      <c r="F6" s="3" t="s">
        <v>3</v>
      </c>
      <c r="G6" s="3" t="s">
        <v>4</v>
      </c>
      <c r="H6" s="3" t="s">
        <v>5</v>
      </c>
      <c r="I6" s="3" t="s">
        <v>6</v>
      </c>
      <c r="J6" s="3" t="s">
        <v>7</v>
      </c>
      <c r="K6" s="3" t="s">
        <v>8</v>
      </c>
      <c r="L6" s="2"/>
    </row>
    <row r="7" customFormat="false" ht="61.5" hidden="false" customHeight="false" outlineLevel="0" collapsed="false">
      <c r="A7" s="6" t="s">
        <v>9</v>
      </c>
      <c r="B7" s="7" t="n">
        <v>11</v>
      </c>
      <c r="D7" s="3" t="s">
        <v>10</v>
      </c>
      <c r="E7" s="4" t="n">
        <v>0</v>
      </c>
      <c r="F7" s="4" t="n">
        <v>1.4</v>
      </c>
      <c r="G7" s="4" t="n">
        <v>1.5</v>
      </c>
      <c r="H7" s="4" t="n">
        <v>0.89</v>
      </c>
      <c r="I7" s="4" t="n">
        <v>2.6</v>
      </c>
      <c r="J7" s="4" t="n">
        <v>2.6</v>
      </c>
      <c r="K7" s="4" t="n">
        <v>2.6</v>
      </c>
    </row>
    <row r="8" customFormat="false" ht="46.5" hidden="false" customHeight="false" outlineLevel="0" collapsed="false">
      <c r="A8" s="8" t="s">
        <v>11</v>
      </c>
      <c r="B8" s="9"/>
      <c r="D8" s="3" t="s">
        <v>12</v>
      </c>
      <c r="E8" s="4" t="n">
        <v>1.4</v>
      </c>
      <c r="F8" s="4" t="n">
        <v>0</v>
      </c>
      <c r="G8" s="4" t="n">
        <v>2.9</v>
      </c>
      <c r="H8" s="4" t="n">
        <v>2.3</v>
      </c>
      <c r="I8" s="4" t="n">
        <v>2.3</v>
      </c>
      <c r="J8" s="4" t="n">
        <v>2.3</v>
      </c>
      <c r="K8" s="4" t="n">
        <v>2.3</v>
      </c>
    </row>
    <row r="9" customFormat="false" ht="46.5" hidden="false" customHeight="false" outlineLevel="0" collapsed="false">
      <c r="A9" s="8" t="s">
        <v>13</v>
      </c>
      <c r="B9" s="9" t="n">
        <v>50</v>
      </c>
      <c r="D9" s="3" t="s">
        <v>14</v>
      </c>
      <c r="E9" s="4" t="n">
        <v>1.4</v>
      </c>
      <c r="F9" s="4" t="n">
        <v>1.5</v>
      </c>
      <c r="G9" s="4" t="n">
        <v>0</v>
      </c>
      <c r="H9" s="4" t="n">
        <v>1.9</v>
      </c>
      <c r="I9" s="4" t="n">
        <v>3.8</v>
      </c>
      <c r="J9" s="4" t="n">
        <v>3</v>
      </c>
      <c r="K9" s="4" t="n">
        <v>3.3</v>
      </c>
    </row>
    <row r="10" customFormat="false" ht="30.75" hidden="false" customHeight="false" outlineLevel="0" collapsed="false">
      <c r="A10" s="8" t="s">
        <v>15</v>
      </c>
      <c r="B10" s="9" t="n">
        <v>35</v>
      </c>
      <c r="D10" s="3" t="s">
        <v>16</v>
      </c>
      <c r="E10" s="4" t="n">
        <v>1.5</v>
      </c>
      <c r="F10" s="4" t="n">
        <v>3</v>
      </c>
      <c r="G10" s="4" t="n">
        <v>2.4</v>
      </c>
      <c r="H10" s="4" t="n">
        <v>0</v>
      </c>
      <c r="I10" s="4" t="n">
        <v>1.2</v>
      </c>
      <c r="J10" s="4" t="n">
        <v>3.4</v>
      </c>
      <c r="K10" s="4" t="n">
        <v>2.3</v>
      </c>
    </row>
    <row r="11" customFormat="false" ht="46.5" hidden="false" customHeight="false" outlineLevel="0" collapsed="false">
      <c r="A11" s="8" t="s">
        <v>17</v>
      </c>
      <c r="B11" s="9" t="n">
        <v>42</v>
      </c>
      <c r="D11" s="3" t="s">
        <v>18</v>
      </c>
      <c r="E11" s="4" t="n">
        <v>1.5</v>
      </c>
      <c r="F11" s="4" t="n">
        <v>3.7</v>
      </c>
      <c r="G11" s="4" t="n">
        <v>3.7</v>
      </c>
      <c r="H11" s="4" t="n">
        <v>1.2</v>
      </c>
      <c r="I11" s="4" t="n">
        <v>0</v>
      </c>
      <c r="J11" s="4" t="n">
        <v>1.7</v>
      </c>
      <c r="K11" s="4" t="n">
        <v>1.7</v>
      </c>
    </row>
    <row r="12" customFormat="false" ht="46.5" hidden="false" customHeight="false" outlineLevel="0" collapsed="false">
      <c r="A12" s="8" t="s">
        <v>19</v>
      </c>
      <c r="B12" s="9" t="n">
        <v>30</v>
      </c>
      <c r="D12" s="3" t="s">
        <v>20</v>
      </c>
      <c r="E12" s="4" t="n">
        <v>3.2</v>
      </c>
      <c r="F12" s="4" t="n">
        <v>3.9</v>
      </c>
      <c r="G12" s="4" t="n">
        <v>4.7</v>
      </c>
      <c r="H12" s="4" t="n">
        <v>2.7</v>
      </c>
      <c r="I12" s="4" t="n">
        <v>1.7</v>
      </c>
      <c r="J12" s="4" t="n">
        <v>0</v>
      </c>
      <c r="K12" s="4" t="n">
        <v>2.2</v>
      </c>
    </row>
    <row r="13" customFormat="false" ht="46.5" hidden="false" customHeight="false" outlineLevel="0" collapsed="false">
      <c r="A13" s="8"/>
      <c r="B13" s="10"/>
      <c r="D13" s="3" t="s">
        <v>21</v>
      </c>
      <c r="E13" s="4" t="n">
        <v>1.4</v>
      </c>
      <c r="F13" s="4" t="n">
        <v>2.4</v>
      </c>
      <c r="G13" s="4" t="n">
        <v>3.5</v>
      </c>
      <c r="H13" s="4" t="n">
        <v>2.3</v>
      </c>
      <c r="I13" s="4" t="n">
        <v>1.4</v>
      </c>
      <c r="J13" s="4" t="n">
        <v>1.3</v>
      </c>
      <c r="K13" s="4" t="n">
        <v>0</v>
      </c>
    </row>
    <row r="14" customFormat="false" ht="30.75" hidden="false" customHeight="false" outlineLevel="0" collapsed="false">
      <c r="A14" s="8" t="s">
        <v>22</v>
      </c>
      <c r="B14" s="10"/>
    </row>
    <row r="15" customFormat="false" ht="40.7" hidden="false" customHeight="true" outlineLevel="0" collapsed="false">
      <c r="A15" s="11" t="s">
        <v>23</v>
      </c>
      <c r="B15" s="12"/>
    </row>
    <row r="16" customFormat="false" ht="73.15" hidden="false" customHeight="true" outlineLevel="0" collapsed="false">
      <c r="F16" s="13" t="s">
        <v>24</v>
      </c>
      <c r="G16" s="13"/>
      <c r="H16" s="13"/>
      <c r="I16" s="14"/>
      <c r="J16" s="14"/>
      <c r="K16" s="14"/>
      <c r="L16" s="14"/>
      <c r="M16" s="15"/>
      <c r="N16" s="14"/>
      <c r="O16" s="13" t="s">
        <v>25</v>
      </c>
      <c r="P16" s="13"/>
      <c r="Q16" s="13"/>
    </row>
    <row r="17" customFormat="false" ht="105" hidden="false" customHeight="false" outlineLevel="0" collapsed="false">
      <c r="D17" s="16" t="s">
        <v>1</v>
      </c>
      <c r="E17" s="17" t="s">
        <v>2</v>
      </c>
      <c r="F17" s="17" t="s">
        <v>3</v>
      </c>
      <c r="G17" s="17" t="s">
        <v>4</v>
      </c>
      <c r="H17" s="17" t="s">
        <v>5</v>
      </c>
      <c r="I17" s="17" t="s">
        <v>6</v>
      </c>
      <c r="J17" s="17" t="s">
        <v>7</v>
      </c>
      <c r="K17" s="17" t="s">
        <v>8</v>
      </c>
      <c r="L17" s="18"/>
      <c r="M17" s="16" t="s">
        <v>1</v>
      </c>
      <c r="N17" s="17" t="s">
        <v>2</v>
      </c>
      <c r="O17" s="17" t="s">
        <v>3</v>
      </c>
      <c r="P17" s="17" t="s">
        <v>4</v>
      </c>
      <c r="Q17" s="17" t="s">
        <v>5</v>
      </c>
      <c r="R17" s="17" t="s">
        <v>6</v>
      </c>
      <c r="S17" s="17" t="s">
        <v>7</v>
      </c>
      <c r="T17" s="17" t="s">
        <v>8</v>
      </c>
    </row>
    <row r="18" customFormat="false" ht="26.25" hidden="false" customHeight="false" outlineLevel="0" collapsed="false">
      <c r="D18" s="19" t="s">
        <v>10</v>
      </c>
      <c r="E18" s="20" t="n">
        <f aca="false">11*E7*60/50</f>
        <v>0</v>
      </c>
      <c r="F18" s="20" t="n">
        <f aca="false">11*F7*60/50</f>
        <v>18.48</v>
      </c>
      <c r="G18" s="20" t="n">
        <f aca="false">11*G7*60/50</f>
        <v>19.8</v>
      </c>
      <c r="H18" s="20" t="n">
        <f aca="false">11*H7*60/50</f>
        <v>11.748</v>
      </c>
      <c r="I18" s="20" t="n">
        <f aca="false">11*I7*60/50</f>
        <v>34.32</v>
      </c>
      <c r="J18" s="20" t="n">
        <f aca="false">11*J7*60/50</f>
        <v>34.32</v>
      </c>
      <c r="K18" s="20" t="n">
        <f aca="false">11*K7*60/50</f>
        <v>34.32</v>
      </c>
      <c r="L18" s="18"/>
      <c r="M18" s="19" t="s">
        <v>10</v>
      </c>
      <c r="N18" s="20" t="n">
        <f aca="false">E7*60/50</f>
        <v>0</v>
      </c>
      <c r="O18" s="20" t="n">
        <f aca="false">F7*60/50</f>
        <v>1.68</v>
      </c>
      <c r="P18" s="20" t="n">
        <f aca="false">G7*60/50</f>
        <v>1.8</v>
      </c>
      <c r="Q18" s="20" t="n">
        <f aca="false">H7*60/50</f>
        <v>1.068</v>
      </c>
      <c r="R18" s="20" t="n">
        <f aca="false">I7*60/50</f>
        <v>3.12</v>
      </c>
      <c r="S18" s="20" t="n">
        <f aca="false">J7*60/50</f>
        <v>3.12</v>
      </c>
      <c r="T18" s="20" t="n">
        <f aca="false">K7*60/50</f>
        <v>3.12</v>
      </c>
    </row>
    <row r="19" customFormat="false" ht="52.5" hidden="false" customHeight="false" outlineLevel="0" collapsed="false">
      <c r="D19" s="21" t="s">
        <v>12</v>
      </c>
      <c r="E19" s="22" t="n">
        <f aca="false">11*E8*60/50</f>
        <v>18.48</v>
      </c>
      <c r="F19" s="22" t="n">
        <f aca="false">11*F8*60/50</f>
        <v>0</v>
      </c>
      <c r="G19" s="22" t="n">
        <f aca="false">11*G8*60/50</f>
        <v>38.28</v>
      </c>
      <c r="H19" s="22" t="n">
        <f aca="false">11*H8*60/50</f>
        <v>30.36</v>
      </c>
      <c r="I19" s="22" t="n">
        <f aca="false">11*I8*60/50</f>
        <v>30.36</v>
      </c>
      <c r="J19" s="22" t="n">
        <f aca="false">11*J8*60/50</f>
        <v>30.36</v>
      </c>
      <c r="K19" s="22" t="n">
        <f aca="false">11*K8*60/50</f>
        <v>30.36</v>
      </c>
      <c r="L19" s="18"/>
      <c r="M19" s="21" t="s">
        <v>12</v>
      </c>
      <c r="N19" s="22" t="n">
        <f aca="false">E8*60/50</f>
        <v>1.68</v>
      </c>
      <c r="O19" s="22" t="n">
        <f aca="false">F8*60/50</f>
        <v>0</v>
      </c>
      <c r="P19" s="22" t="n">
        <f aca="false">G8*60/50</f>
        <v>3.48</v>
      </c>
      <c r="Q19" s="22" t="n">
        <f aca="false">H8*60/50</f>
        <v>2.76</v>
      </c>
      <c r="R19" s="22" t="n">
        <f aca="false">I8*60/50</f>
        <v>2.76</v>
      </c>
      <c r="S19" s="22" t="n">
        <f aca="false">J8*60/50</f>
        <v>2.76</v>
      </c>
      <c r="T19" s="22" t="n">
        <f aca="false">K8*60/50</f>
        <v>2.76</v>
      </c>
    </row>
    <row r="20" customFormat="false" ht="52.5" hidden="false" customHeight="false" outlineLevel="0" collapsed="false">
      <c r="D20" s="23" t="s">
        <v>14</v>
      </c>
      <c r="E20" s="24" t="n">
        <f aca="false">11*E9*60/50</f>
        <v>18.48</v>
      </c>
      <c r="F20" s="24" t="n">
        <f aca="false">11*F9*60/50</f>
        <v>19.8</v>
      </c>
      <c r="G20" s="24" t="n">
        <f aca="false">11*G9*60/50</f>
        <v>0</v>
      </c>
      <c r="H20" s="24" t="n">
        <f aca="false">11*H9*60/50</f>
        <v>25.08</v>
      </c>
      <c r="I20" s="24" t="n">
        <f aca="false">11*I9*60/50</f>
        <v>50.16</v>
      </c>
      <c r="J20" s="24" t="n">
        <f aca="false">11*J9*60/50</f>
        <v>39.6</v>
      </c>
      <c r="K20" s="24" t="n">
        <f aca="false">11*K8*60/50</f>
        <v>30.36</v>
      </c>
      <c r="L20" s="18"/>
      <c r="M20" s="23" t="s">
        <v>14</v>
      </c>
      <c r="N20" s="24" t="n">
        <f aca="false">E9*60/50</f>
        <v>1.68</v>
      </c>
      <c r="O20" s="24" t="n">
        <f aca="false">F9*60/50</f>
        <v>1.8</v>
      </c>
      <c r="P20" s="24" t="n">
        <f aca="false">G9*60/50</f>
        <v>0</v>
      </c>
      <c r="Q20" s="24" t="n">
        <f aca="false">H9*60/50</f>
        <v>2.28</v>
      </c>
      <c r="R20" s="24" t="n">
        <f aca="false">I9*60/50</f>
        <v>4.56</v>
      </c>
      <c r="S20" s="24" t="n">
        <f aca="false">J9*60/50</f>
        <v>3.6</v>
      </c>
      <c r="T20" s="24" t="n">
        <f aca="false">K9*60/50</f>
        <v>3.96</v>
      </c>
    </row>
    <row r="21" customFormat="false" ht="78.75" hidden="false" customHeight="false" outlineLevel="0" collapsed="false">
      <c r="D21" s="25" t="s">
        <v>16</v>
      </c>
      <c r="E21" s="26" t="n">
        <f aca="false">11*E10*60/50</f>
        <v>19.8</v>
      </c>
      <c r="F21" s="26" t="n">
        <f aca="false">11*F10*60/50</f>
        <v>39.6</v>
      </c>
      <c r="G21" s="26" t="n">
        <f aca="false">11*G10*60/50</f>
        <v>31.68</v>
      </c>
      <c r="H21" s="26" t="n">
        <f aca="false">11*H10*60/50</f>
        <v>0</v>
      </c>
      <c r="I21" s="26" t="n">
        <f aca="false">11*I10*60/50</f>
        <v>15.84</v>
      </c>
      <c r="J21" s="26" t="n">
        <f aca="false">11*J10*60/50</f>
        <v>44.88</v>
      </c>
      <c r="K21" s="26" t="n">
        <f aca="false">11*K10*60/50</f>
        <v>30.36</v>
      </c>
      <c r="L21" s="18"/>
      <c r="M21" s="25" t="s">
        <v>16</v>
      </c>
      <c r="N21" s="26" t="n">
        <f aca="false">E10*60/50</f>
        <v>1.8</v>
      </c>
      <c r="O21" s="26" t="n">
        <f aca="false">F10*60/50</f>
        <v>3.6</v>
      </c>
      <c r="P21" s="26" t="n">
        <f aca="false">G10*60/50</f>
        <v>2.88</v>
      </c>
      <c r="Q21" s="26" t="n">
        <f aca="false">H10*60/50</f>
        <v>0</v>
      </c>
      <c r="R21" s="26" t="n">
        <f aca="false">I10*60/50</f>
        <v>1.44</v>
      </c>
      <c r="S21" s="26" t="n">
        <f aca="false">J10*60/50</f>
        <v>4.08</v>
      </c>
      <c r="T21" s="26" t="n">
        <f aca="false">K10*60/50</f>
        <v>2.76</v>
      </c>
    </row>
    <row r="22" customFormat="false" ht="52.5" hidden="false" customHeight="false" outlineLevel="0" collapsed="false">
      <c r="D22" s="19" t="s">
        <v>18</v>
      </c>
      <c r="E22" s="20" t="n">
        <f aca="false">11*E11*60/50</f>
        <v>19.8</v>
      </c>
      <c r="F22" s="20" t="n">
        <f aca="false">11*F11*60/50</f>
        <v>48.84</v>
      </c>
      <c r="G22" s="20" t="n">
        <f aca="false">11*G11*60/50</f>
        <v>48.84</v>
      </c>
      <c r="H22" s="20" t="n">
        <f aca="false">11*H11*60/50</f>
        <v>15.84</v>
      </c>
      <c r="I22" s="20" t="n">
        <f aca="false">11*I11*60/50</f>
        <v>0</v>
      </c>
      <c r="J22" s="20" t="n">
        <f aca="false">11*J11*60/50</f>
        <v>22.44</v>
      </c>
      <c r="K22" s="20" t="n">
        <f aca="false">11*K11*60/50</f>
        <v>22.44</v>
      </c>
      <c r="L22" s="18"/>
      <c r="M22" s="19" t="s">
        <v>18</v>
      </c>
      <c r="N22" s="20" t="n">
        <f aca="false">E11*60/50</f>
        <v>1.8</v>
      </c>
      <c r="O22" s="20" t="n">
        <f aca="false">F11*60/50</f>
        <v>4.44</v>
      </c>
      <c r="P22" s="20" t="n">
        <f aca="false">G11*60/50</f>
        <v>4.44</v>
      </c>
      <c r="Q22" s="20" t="n">
        <f aca="false">H11*60/50</f>
        <v>1.44</v>
      </c>
      <c r="R22" s="20" t="n">
        <f aca="false">I11*60/50</f>
        <v>0</v>
      </c>
      <c r="S22" s="20" t="n">
        <f aca="false">J11*60/50</f>
        <v>2.04</v>
      </c>
      <c r="T22" s="20" t="n">
        <f aca="false">K11*60/50</f>
        <v>2.04</v>
      </c>
    </row>
    <row r="23" customFormat="false" ht="52.5" hidden="false" customHeight="false" outlineLevel="0" collapsed="false">
      <c r="D23" s="27" t="s">
        <v>20</v>
      </c>
      <c r="E23" s="28" t="n">
        <f aca="false">11*E12*60/50</f>
        <v>42.24</v>
      </c>
      <c r="F23" s="28" t="n">
        <f aca="false">11*F12*60/50</f>
        <v>51.48</v>
      </c>
      <c r="G23" s="28" t="n">
        <f aca="false">11*G12*60/50</f>
        <v>62.04</v>
      </c>
      <c r="H23" s="28" t="n">
        <f aca="false">11*H12*60/50</f>
        <v>35.64</v>
      </c>
      <c r="I23" s="28" t="n">
        <f aca="false">11*I12*60/50</f>
        <v>22.44</v>
      </c>
      <c r="J23" s="28" t="n">
        <f aca="false">11*J12*60/50</f>
        <v>0</v>
      </c>
      <c r="K23" s="28" t="n">
        <f aca="false">11*K12*60/50</f>
        <v>29.04</v>
      </c>
      <c r="L23" s="18"/>
      <c r="M23" s="27" t="s">
        <v>20</v>
      </c>
      <c r="N23" s="28" t="n">
        <f aca="false">E12*60/50</f>
        <v>3.84</v>
      </c>
      <c r="O23" s="28" t="n">
        <f aca="false">F12*60/50</f>
        <v>4.68</v>
      </c>
      <c r="P23" s="28" t="n">
        <f aca="false">G12*60/50</f>
        <v>5.64</v>
      </c>
      <c r="Q23" s="28" t="n">
        <f aca="false">H12*60/50</f>
        <v>3.24</v>
      </c>
      <c r="R23" s="28" t="n">
        <f aca="false">I12*60/50</f>
        <v>2.04</v>
      </c>
      <c r="S23" s="28" t="n">
        <f aca="false">J12*60/50</f>
        <v>0</v>
      </c>
      <c r="T23" s="28" t="n">
        <f aca="false">K12*60/50</f>
        <v>2.64</v>
      </c>
    </row>
    <row r="24" customFormat="false" ht="78.75" hidden="false" customHeight="false" outlineLevel="0" collapsed="false">
      <c r="D24" s="29" t="s">
        <v>21</v>
      </c>
      <c r="E24" s="30" t="n">
        <f aca="false">11*E13*60/50</f>
        <v>18.48</v>
      </c>
      <c r="F24" s="30" t="n">
        <f aca="false">11*F13*60/50</f>
        <v>31.68</v>
      </c>
      <c r="G24" s="30" t="n">
        <f aca="false">11*G13*60/50</f>
        <v>46.2</v>
      </c>
      <c r="H24" s="30" t="n">
        <f aca="false">11*H13*60/50</f>
        <v>30.36</v>
      </c>
      <c r="I24" s="30" t="n">
        <f aca="false">11*I13*60/50</f>
        <v>18.48</v>
      </c>
      <c r="J24" s="30" t="n">
        <f aca="false">11*J13*60/50</f>
        <v>17.16</v>
      </c>
      <c r="K24" s="30" t="n">
        <f aca="false">11*K13*60/50</f>
        <v>0</v>
      </c>
      <c r="L24" s="18"/>
      <c r="M24" s="29" t="s">
        <v>21</v>
      </c>
      <c r="N24" s="30" t="n">
        <f aca="false">E13*60/50</f>
        <v>1.68</v>
      </c>
      <c r="O24" s="30" t="n">
        <f aca="false">F13*60/50</f>
        <v>2.88</v>
      </c>
      <c r="P24" s="30" t="n">
        <f aca="false">G13*60/50</f>
        <v>4.2</v>
      </c>
      <c r="Q24" s="30" t="n">
        <f aca="false">H13*60/50</f>
        <v>2.76</v>
      </c>
      <c r="R24" s="30" t="n">
        <f aca="false">I13*60/50</f>
        <v>1.68</v>
      </c>
      <c r="S24" s="30" t="n">
        <f aca="false">J13*60/50</f>
        <v>1.56</v>
      </c>
      <c r="T24" s="30" t="n">
        <f aca="false">K13*60/50</f>
        <v>0</v>
      </c>
    </row>
    <row r="25" customFormat="false" ht="26.25" hidden="false" customHeight="false" outlineLevel="0" collapsed="false">
      <c r="D25" s="31"/>
      <c r="E25" s="18"/>
      <c r="F25" s="18"/>
      <c r="G25" s="18"/>
      <c r="H25" s="18"/>
      <c r="I25" s="18"/>
      <c r="J25" s="18"/>
      <c r="K25" s="18"/>
      <c r="L25" s="18"/>
      <c r="M25" s="32"/>
      <c r="N25" s="33"/>
      <c r="O25" s="33"/>
      <c r="P25" s="33"/>
      <c r="Q25" s="33"/>
      <c r="R25" s="33"/>
      <c r="S25" s="33"/>
      <c r="T25" s="33"/>
    </row>
    <row r="26" customFormat="false" ht="26.25" hidden="true" customHeight="false" outlineLevel="0" collapsed="false">
      <c r="D26" s="31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</row>
    <row r="27" customFormat="false" ht="26.25" hidden="true" customHeight="false" outlineLevel="0" collapsed="false">
      <c r="D27" s="31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</row>
    <row r="28" customFormat="false" ht="26.25" hidden="false" customHeight="false" outlineLevel="0" collapsed="false">
      <c r="D28" s="31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</row>
    <row r="29" customFormat="false" ht="65.65" hidden="false" customHeight="true" outlineLevel="0" collapsed="false">
      <c r="D29" s="31"/>
      <c r="E29" s="18"/>
      <c r="F29" s="13" t="s">
        <v>26</v>
      </c>
      <c r="G29" s="13"/>
      <c r="H29" s="13"/>
      <c r="I29" s="14"/>
      <c r="J29" s="14"/>
      <c r="K29" s="14"/>
      <c r="L29" s="14"/>
      <c r="M29" s="15"/>
      <c r="N29" s="14"/>
      <c r="O29" s="13" t="s">
        <v>27</v>
      </c>
      <c r="P29" s="13"/>
      <c r="Q29" s="13"/>
      <c r="R29" s="18"/>
      <c r="S29" s="18"/>
      <c r="T29" s="18"/>
    </row>
    <row r="30" customFormat="false" ht="105" hidden="false" customHeight="false" outlineLevel="0" collapsed="false">
      <c r="D30" s="16" t="s">
        <v>1</v>
      </c>
      <c r="E30" s="17" t="s">
        <v>2</v>
      </c>
      <c r="F30" s="17" t="s">
        <v>3</v>
      </c>
      <c r="G30" s="17" t="s">
        <v>4</v>
      </c>
      <c r="H30" s="17" t="s">
        <v>5</v>
      </c>
      <c r="I30" s="17" t="s">
        <v>6</v>
      </c>
      <c r="J30" s="17" t="s">
        <v>7</v>
      </c>
      <c r="K30" s="17" t="s">
        <v>8</v>
      </c>
      <c r="L30" s="18"/>
      <c r="M30" s="16" t="s">
        <v>1</v>
      </c>
      <c r="N30" s="17" t="s">
        <v>2</v>
      </c>
      <c r="O30" s="17" t="s">
        <v>3</v>
      </c>
      <c r="P30" s="17" t="s">
        <v>4</v>
      </c>
      <c r="Q30" s="17" t="s">
        <v>5</v>
      </c>
      <c r="R30" s="17" t="s">
        <v>6</v>
      </c>
      <c r="S30" s="17" t="s">
        <v>7</v>
      </c>
      <c r="T30" s="17" t="s">
        <v>8</v>
      </c>
    </row>
    <row r="31" customFormat="false" ht="26.25" hidden="false" customHeight="false" outlineLevel="0" collapsed="false">
      <c r="D31" s="19" t="s">
        <v>10</v>
      </c>
      <c r="E31" s="34" t="n">
        <f aca="false">11*60*E7/35</f>
        <v>0</v>
      </c>
      <c r="F31" s="34" t="n">
        <f aca="false">11*60*F7/35</f>
        <v>26.4</v>
      </c>
      <c r="G31" s="34" t="n">
        <f aca="false">11*60*G7/35</f>
        <v>28.2857142857143</v>
      </c>
      <c r="H31" s="34" t="n">
        <f aca="false">11*60*H7/35</f>
        <v>16.7828571428571</v>
      </c>
      <c r="I31" s="34" t="n">
        <f aca="false">11*60*I7/35</f>
        <v>49.0285714285714</v>
      </c>
      <c r="J31" s="34" t="n">
        <f aca="false">11*60*J7/35</f>
        <v>49.0285714285714</v>
      </c>
      <c r="K31" s="34" t="n">
        <f aca="false">11*60*K7/35</f>
        <v>49.0285714285714</v>
      </c>
      <c r="L31" s="18"/>
      <c r="M31" s="19" t="s">
        <v>10</v>
      </c>
      <c r="N31" s="34" t="n">
        <f aca="false">E7*60/35</f>
        <v>0</v>
      </c>
      <c r="O31" s="34" t="n">
        <f aca="false">F7*60/35</f>
        <v>2.4</v>
      </c>
      <c r="P31" s="34" t="n">
        <f aca="false">G7*60/35</f>
        <v>2.57142857142857</v>
      </c>
      <c r="Q31" s="34" t="n">
        <f aca="false">H7*60/35</f>
        <v>1.52571428571429</v>
      </c>
      <c r="R31" s="34" t="n">
        <f aca="false">I7*60/35</f>
        <v>4.45714285714286</v>
      </c>
      <c r="S31" s="34" t="n">
        <f aca="false">J7*60/35</f>
        <v>4.45714285714286</v>
      </c>
      <c r="T31" s="20" t="n">
        <f aca="false">K7*60/35</f>
        <v>4.45714285714286</v>
      </c>
    </row>
    <row r="32" customFormat="false" ht="52.5" hidden="false" customHeight="false" outlineLevel="0" collapsed="false">
      <c r="D32" s="21" t="s">
        <v>12</v>
      </c>
      <c r="E32" s="35" t="n">
        <f aca="false">11*60*E8/35</f>
        <v>26.4</v>
      </c>
      <c r="F32" s="35" t="n">
        <f aca="false">11*60*F8/35</f>
        <v>0</v>
      </c>
      <c r="G32" s="35" t="n">
        <f aca="false">11*60*G8/35</f>
        <v>54.6857142857143</v>
      </c>
      <c r="H32" s="35" t="n">
        <f aca="false">11*60*H8/35</f>
        <v>43.3714285714286</v>
      </c>
      <c r="I32" s="35" t="n">
        <f aca="false">11*60*I8/35</f>
        <v>43.3714285714286</v>
      </c>
      <c r="J32" s="35" t="n">
        <f aca="false">11*60*J8/35</f>
        <v>43.3714285714286</v>
      </c>
      <c r="K32" s="35" t="n">
        <f aca="false">11*60*K8/35</f>
        <v>43.3714285714286</v>
      </c>
      <c r="L32" s="18"/>
      <c r="M32" s="21" t="s">
        <v>12</v>
      </c>
      <c r="N32" s="35" t="n">
        <f aca="false">E8*60/35</f>
        <v>2.4</v>
      </c>
      <c r="O32" s="35" t="n">
        <f aca="false">F8*60/35</f>
        <v>0</v>
      </c>
      <c r="P32" s="35" t="n">
        <f aca="false">G8*60/35</f>
        <v>4.97142857142857</v>
      </c>
      <c r="Q32" s="35" t="n">
        <f aca="false">H8*60/35</f>
        <v>3.94285714285714</v>
      </c>
      <c r="R32" s="35" t="n">
        <f aca="false">I8*60/35</f>
        <v>3.94285714285714</v>
      </c>
      <c r="S32" s="35" t="n">
        <f aca="false">J8*60/35</f>
        <v>3.94285714285714</v>
      </c>
      <c r="T32" s="22" t="n">
        <f aca="false">K8*60/35</f>
        <v>3.94285714285714</v>
      </c>
    </row>
    <row r="33" customFormat="false" ht="52.5" hidden="false" customHeight="false" outlineLevel="0" collapsed="false">
      <c r="D33" s="23" t="s">
        <v>14</v>
      </c>
      <c r="E33" s="36" t="n">
        <f aca="false">11*60*E9/35</f>
        <v>26.4</v>
      </c>
      <c r="F33" s="36" t="n">
        <f aca="false">11*60*F9/35</f>
        <v>28.2857142857143</v>
      </c>
      <c r="G33" s="36" t="n">
        <f aca="false">11*60*G9/35</f>
        <v>0</v>
      </c>
      <c r="H33" s="36" t="n">
        <f aca="false">11*60*H9/35</f>
        <v>35.8285714285714</v>
      </c>
      <c r="I33" s="36" t="n">
        <f aca="false">11*60*I9/35</f>
        <v>71.6571428571429</v>
      </c>
      <c r="J33" s="36" t="n">
        <f aca="false">11*60*J9/35</f>
        <v>56.5714285714286</v>
      </c>
      <c r="K33" s="36" t="n">
        <f aca="false">11*60*K9/35</f>
        <v>62.2285714285714</v>
      </c>
      <c r="L33" s="18"/>
      <c r="M33" s="23" t="s">
        <v>14</v>
      </c>
      <c r="N33" s="36" t="n">
        <f aca="false">E9*60/35</f>
        <v>2.4</v>
      </c>
      <c r="O33" s="36" t="n">
        <f aca="false">F9*60/35</f>
        <v>2.57142857142857</v>
      </c>
      <c r="P33" s="36" t="n">
        <f aca="false">G9*60/35</f>
        <v>0</v>
      </c>
      <c r="Q33" s="36" t="n">
        <f aca="false">H9*60/35</f>
        <v>3.25714285714286</v>
      </c>
      <c r="R33" s="36" t="n">
        <f aca="false">I9*60/35</f>
        <v>6.51428571428571</v>
      </c>
      <c r="S33" s="36" t="n">
        <f aca="false">J9*60/35</f>
        <v>5.14285714285714</v>
      </c>
      <c r="T33" s="24" t="n">
        <f aca="false">K9*60/35</f>
        <v>5.65714285714286</v>
      </c>
    </row>
    <row r="34" customFormat="false" ht="78.75" hidden="false" customHeight="false" outlineLevel="0" collapsed="false">
      <c r="D34" s="25" t="s">
        <v>16</v>
      </c>
      <c r="E34" s="37" t="n">
        <f aca="false">11*60*E10/35</f>
        <v>28.2857142857143</v>
      </c>
      <c r="F34" s="37" t="n">
        <f aca="false">11*60*F10/35</f>
        <v>56.5714285714286</v>
      </c>
      <c r="G34" s="37" t="n">
        <f aca="false">11*60*G10/35</f>
        <v>45.2571428571429</v>
      </c>
      <c r="H34" s="37" t="n">
        <f aca="false">11*60*H10/35</f>
        <v>0</v>
      </c>
      <c r="I34" s="37" t="n">
        <f aca="false">11*60*I10/35</f>
        <v>22.6285714285714</v>
      </c>
      <c r="J34" s="37" t="n">
        <f aca="false">11*60*J10/35</f>
        <v>64.1142857142857</v>
      </c>
      <c r="K34" s="37" t="n">
        <f aca="false">11*60*K10/35</f>
        <v>43.3714285714286</v>
      </c>
      <c r="L34" s="18"/>
      <c r="M34" s="25" t="s">
        <v>16</v>
      </c>
      <c r="N34" s="37" t="n">
        <f aca="false">E10*60/35</f>
        <v>2.57142857142857</v>
      </c>
      <c r="O34" s="37" t="n">
        <f aca="false">F10*60/35</f>
        <v>5.14285714285714</v>
      </c>
      <c r="P34" s="37" t="n">
        <f aca="false">G10*60/35</f>
        <v>4.11428571428571</v>
      </c>
      <c r="Q34" s="37" t="n">
        <f aca="false">H10*60/35</f>
        <v>0</v>
      </c>
      <c r="R34" s="37" t="n">
        <f aca="false">I10*60/35</f>
        <v>2.05714285714286</v>
      </c>
      <c r="S34" s="37" t="n">
        <f aca="false">J10*60/35</f>
        <v>5.82857142857143</v>
      </c>
      <c r="T34" s="26" t="n">
        <f aca="false">K10*60/35</f>
        <v>3.94285714285714</v>
      </c>
    </row>
    <row r="35" customFormat="false" ht="52.5" hidden="false" customHeight="false" outlineLevel="0" collapsed="false">
      <c r="D35" s="19" t="s">
        <v>18</v>
      </c>
      <c r="E35" s="34" t="n">
        <f aca="false">11*60*E11/35</f>
        <v>28.2857142857143</v>
      </c>
      <c r="F35" s="34" t="n">
        <f aca="false">11*60*F11/35</f>
        <v>69.7714285714286</v>
      </c>
      <c r="G35" s="34" t="n">
        <f aca="false">11*60*G11/35</f>
        <v>69.7714285714286</v>
      </c>
      <c r="H35" s="34" t="n">
        <f aca="false">11*60*H11/35</f>
        <v>22.6285714285714</v>
      </c>
      <c r="I35" s="34" t="n">
        <f aca="false">11*60*I11/35</f>
        <v>0</v>
      </c>
      <c r="J35" s="34" t="n">
        <f aca="false">11*60*J11/35</f>
        <v>32.0571428571429</v>
      </c>
      <c r="K35" s="34" t="n">
        <f aca="false">11*60*K11/35</f>
        <v>32.0571428571429</v>
      </c>
      <c r="L35" s="18"/>
      <c r="M35" s="19" t="s">
        <v>18</v>
      </c>
      <c r="N35" s="34" t="n">
        <f aca="false">E11*60/35</f>
        <v>2.57142857142857</v>
      </c>
      <c r="O35" s="34" t="n">
        <f aca="false">F11*60/35</f>
        <v>6.34285714285714</v>
      </c>
      <c r="P35" s="34" t="n">
        <f aca="false">G11*60/35</f>
        <v>6.34285714285714</v>
      </c>
      <c r="Q35" s="34" t="n">
        <f aca="false">H11*60/35</f>
        <v>2.05714285714286</v>
      </c>
      <c r="R35" s="34" t="n">
        <f aca="false">I11*60/35</f>
        <v>0</v>
      </c>
      <c r="S35" s="34" t="n">
        <f aca="false">J11*60/35</f>
        <v>2.91428571428571</v>
      </c>
      <c r="T35" s="20" t="n">
        <f aca="false">K11*60/35</f>
        <v>2.91428571428571</v>
      </c>
    </row>
    <row r="36" customFormat="false" ht="52.5" hidden="false" customHeight="false" outlineLevel="0" collapsed="false">
      <c r="D36" s="27" t="s">
        <v>20</v>
      </c>
      <c r="E36" s="38" t="n">
        <f aca="false">11*60*E12/35</f>
        <v>60.3428571428571</v>
      </c>
      <c r="F36" s="38" t="n">
        <f aca="false">11*60*F12/35</f>
        <v>73.5428571428571</v>
      </c>
      <c r="G36" s="38" t="n">
        <f aca="false">11*60*G12/35</f>
        <v>88.6285714285714</v>
      </c>
      <c r="H36" s="38" t="n">
        <f aca="false">11*60*H12/35</f>
        <v>50.9142857142857</v>
      </c>
      <c r="I36" s="38" t="n">
        <f aca="false">11*60*I12/35</f>
        <v>32.0571428571429</v>
      </c>
      <c r="J36" s="38" t="n">
        <f aca="false">11*60*J12/35</f>
        <v>0</v>
      </c>
      <c r="K36" s="38" t="n">
        <f aca="false">11*60*K12/35</f>
        <v>41.4857142857143</v>
      </c>
      <c r="L36" s="18"/>
      <c r="M36" s="27" t="s">
        <v>20</v>
      </c>
      <c r="N36" s="38" t="n">
        <f aca="false">E12*60/35</f>
        <v>5.48571428571429</v>
      </c>
      <c r="O36" s="38" t="n">
        <f aca="false">F12*60/35</f>
        <v>6.68571428571429</v>
      </c>
      <c r="P36" s="38" t="n">
        <f aca="false">G12*60/35</f>
        <v>8.05714285714286</v>
      </c>
      <c r="Q36" s="38" t="n">
        <f aca="false">H12*60/35</f>
        <v>4.62857142857143</v>
      </c>
      <c r="R36" s="38" t="n">
        <f aca="false">I12*60/35</f>
        <v>2.91428571428571</v>
      </c>
      <c r="S36" s="38" t="n">
        <f aca="false">J12*60/35</f>
        <v>0</v>
      </c>
      <c r="T36" s="28" t="n">
        <f aca="false">K12*60/35</f>
        <v>3.77142857142857</v>
      </c>
    </row>
    <row r="37" customFormat="false" ht="78.75" hidden="false" customHeight="false" outlineLevel="0" collapsed="false">
      <c r="D37" s="29" t="s">
        <v>21</v>
      </c>
      <c r="E37" s="39" t="n">
        <f aca="false">11*60*E13/35</f>
        <v>26.4</v>
      </c>
      <c r="F37" s="39" t="n">
        <f aca="false">11*60*F13/35</f>
        <v>45.2571428571429</v>
      </c>
      <c r="G37" s="39" t="n">
        <f aca="false">11*60*G13/35</f>
        <v>66</v>
      </c>
      <c r="H37" s="39" t="n">
        <f aca="false">11*60*H13/35</f>
        <v>43.3714285714286</v>
      </c>
      <c r="I37" s="39" t="n">
        <f aca="false">11*60*I13/35</f>
        <v>26.4</v>
      </c>
      <c r="J37" s="39" t="n">
        <f aca="false">11*60*J13/35</f>
        <v>24.5142857142857</v>
      </c>
      <c r="K37" s="39" t="n">
        <f aca="false">11*60*K13/35</f>
        <v>0</v>
      </c>
      <c r="L37" s="18"/>
      <c r="M37" s="29" t="s">
        <v>21</v>
      </c>
      <c r="N37" s="39" t="n">
        <f aca="false">E13*60/35</f>
        <v>2.4</v>
      </c>
      <c r="O37" s="39" t="n">
        <f aca="false">F13*60/35</f>
        <v>4.11428571428571</v>
      </c>
      <c r="P37" s="39" t="n">
        <f aca="false">G13*60/35</f>
        <v>6</v>
      </c>
      <c r="Q37" s="39" t="n">
        <f aca="false">H13*60/35</f>
        <v>3.94285714285714</v>
      </c>
      <c r="R37" s="39" t="n">
        <f aca="false">I13*60/35</f>
        <v>2.4</v>
      </c>
      <c r="S37" s="39" t="n">
        <f aca="false">J13*60/35</f>
        <v>2.22857142857143</v>
      </c>
      <c r="T37" s="30" t="n">
        <f aca="false">K13*60/35</f>
        <v>0</v>
      </c>
    </row>
    <row r="38" customFormat="false" ht="26.25" hidden="false" customHeight="false" outlineLevel="0" collapsed="false">
      <c r="D38" s="16"/>
      <c r="E38" s="17"/>
      <c r="F38" s="17"/>
      <c r="G38" s="17"/>
      <c r="H38" s="17"/>
      <c r="I38" s="17"/>
      <c r="J38" s="17"/>
      <c r="K38" s="17"/>
      <c r="L38" s="18"/>
      <c r="M38" s="18"/>
      <c r="N38" s="18"/>
      <c r="O38" s="18"/>
      <c r="P38" s="18"/>
      <c r="Q38" s="18"/>
      <c r="R38" s="18"/>
      <c r="S38" s="18"/>
      <c r="T38" s="18"/>
    </row>
    <row r="39" customFormat="false" ht="26.25" hidden="true" customHeight="false" outlineLevel="0" collapsed="false">
      <c r="D39" s="31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</row>
    <row r="40" customFormat="false" ht="26.25" hidden="true" customHeight="false" outlineLevel="0" collapsed="false">
      <c r="D40" s="31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</row>
    <row r="41" customFormat="false" ht="26.25" hidden="false" customHeight="false" outlineLevel="0" collapsed="false">
      <c r="D41" s="31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</row>
    <row r="42" customFormat="false" ht="95.65" hidden="false" customHeight="true" outlineLevel="0" collapsed="false">
      <c r="D42" s="31"/>
      <c r="E42" s="18"/>
      <c r="F42" s="13" t="s">
        <v>28</v>
      </c>
      <c r="G42" s="13"/>
      <c r="H42" s="13"/>
      <c r="I42" s="14"/>
      <c r="J42" s="14"/>
      <c r="K42" s="14"/>
      <c r="L42" s="14"/>
      <c r="M42" s="15"/>
      <c r="N42" s="14"/>
      <c r="O42" s="13" t="s">
        <v>29</v>
      </c>
      <c r="P42" s="13"/>
      <c r="Q42" s="13"/>
      <c r="R42" s="18"/>
      <c r="S42" s="18"/>
      <c r="T42" s="18"/>
    </row>
    <row r="43" customFormat="false" ht="105" hidden="false" customHeight="false" outlineLevel="0" collapsed="false">
      <c r="D43" s="16" t="s">
        <v>1</v>
      </c>
      <c r="E43" s="17" t="s">
        <v>2</v>
      </c>
      <c r="F43" s="17" t="s">
        <v>3</v>
      </c>
      <c r="G43" s="17" t="s">
        <v>4</v>
      </c>
      <c r="H43" s="17" t="s">
        <v>5</v>
      </c>
      <c r="I43" s="17" t="s">
        <v>6</v>
      </c>
      <c r="J43" s="17" t="s">
        <v>7</v>
      </c>
      <c r="K43" s="17" t="s">
        <v>8</v>
      </c>
      <c r="L43" s="18"/>
      <c r="M43" s="16" t="s">
        <v>1</v>
      </c>
      <c r="N43" s="17" t="s">
        <v>2</v>
      </c>
      <c r="O43" s="17" t="s">
        <v>3</v>
      </c>
      <c r="P43" s="17" t="s">
        <v>4</v>
      </c>
      <c r="Q43" s="17" t="s">
        <v>5</v>
      </c>
      <c r="R43" s="17" t="s">
        <v>6</v>
      </c>
      <c r="S43" s="17" t="s">
        <v>7</v>
      </c>
      <c r="T43" s="17" t="s">
        <v>8</v>
      </c>
    </row>
    <row r="44" customFormat="false" ht="26.25" hidden="false" customHeight="false" outlineLevel="0" collapsed="false">
      <c r="D44" s="19" t="s">
        <v>10</v>
      </c>
      <c r="E44" s="34" t="n">
        <f aca="false">11*60*E7/42</f>
        <v>0</v>
      </c>
      <c r="F44" s="34" t="n">
        <f aca="false">11*60*F7/42</f>
        <v>22</v>
      </c>
      <c r="G44" s="34" t="n">
        <f aca="false">11*60*G7/42</f>
        <v>23.5714285714286</v>
      </c>
      <c r="H44" s="34" t="n">
        <f aca="false">11*60*H7/42</f>
        <v>13.9857142857143</v>
      </c>
      <c r="I44" s="34" t="n">
        <f aca="false">11*60*I7/42</f>
        <v>40.8571428571429</v>
      </c>
      <c r="J44" s="34" t="n">
        <f aca="false">11*60*J7/42</f>
        <v>40.8571428571429</v>
      </c>
      <c r="K44" s="34" t="n">
        <f aca="false">11*60*K7/42</f>
        <v>40.8571428571429</v>
      </c>
      <c r="L44" s="18"/>
      <c r="M44" s="19" t="s">
        <v>10</v>
      </c>
      <c r="N44" s="34" t="n">
        <f aca="false">E7*60/42</f>
        <v>0</v>
      </c>
      <c r="O44" s="34" t="n">
        <f aca="false">F7*60/42</f>
        <v>2</v>
      </c>
      <c r="P44" s="34" t="n">
        <f aca="false">G7*60/42</f>
        <v>2.14285714285714</v>
      </c>
      <c r="Q44" s="34" t="n">
        <f aca="false">H7*60/42</f>
        <v>1.27142857142857</v>
      </c>
      <c r="R44" s="34" t="n">
        <f aca="false">I7*60/42</f>
        <v>3.71428571428571</v>
      </c>
      <c r="S44" s="34" t="n">
        <f aca="false">J7*60/42</f>
        <v>3.71428571428571</v>
      </c>
      <c r="T44" s="34" t="n">
        <f aca="false">K7*60/42</f>
        <v>3.71428571428571</v>
      </c>
    </row>
    <row r="45" customFormat="false" ht="52.5" hidden="false" customHeight="false" outlineLevel="0" collapsed="false">
      <c r="D45" s="21" t="s">
        <v>12</v>
      </c>
      <c r="E45" s="35" t="n">
        <f aca="false">11*60*E8/42</f>
        <v>22</v>
      </c>
      <c r="F45" s="35" t="n">
        <f aca="false">11*60*F8/42</f>
        <v>0</v>
      </c>
      <c r="G45" s="35" t="n">
        <f aca="false">11*60*G8/42</f>
        <v>45.5714285714286</v>
      </c>
      <c r="H45" s="35" t="n">
        <f aca="false">11*60*H8/42</f>
        <v>36.1428571428571</v>
      </c>
      <c r="I45" s="35" t="n">
        <f aca="false">11*60*I8/42</f>
        <v>36.1428571428571</v>
      </c>
      <c r="J45" s="35" t="n">
        <f aca="false">11*60*J8/42</f>
        <v>36.1428571428571</v>
      </c>
      <c r="K45" s="35" t="n">
        <f aca="false">11*60*K8/42</f>
        <v>36.1428571428571</v>
      </c>
      <c r="L45" s="18"/>
      <c r="M45" s="21" t="s">
        <v>12</v>
      </c>
      <c r="N45" s="35" t="n">
        <f aca="false">E8*60/42</f>
        <v>2</v>
      </c>
      <c r="O45" s="35" t="n">
        <f aca="false">F8*60/42</f>
        <v>0</v>
      </c>
      <c r="P45" s="35" t="n">
        <f aca="false">G8*60/42</f>
        <v>4.14285714285714</v>
      </c>
      <c r="Q45" s="35" t="n">
        <f aca="false">H8*60/42</f>
        <v>3.28571428571429</v>
      </c>
      <c r="R45" s="35" t="n">
        <f aca="false">I8*60/42</f>
        <v>3.28571428571429</v>
      </c>
      <c r="S45" s="35" t="n">
        <f aca="false">J8*60/42</f>
        <v>3.28571428571429</v>
      </c>
      <c r="T45" s="35" t="n">
        <f aca="false">K8*60/42</f>
        <v>3.28571428571429</v>
      </c>
    </row>
    <row r="46" customFormat="false" ht="52.5" hidden="false" customHeight="false" outlineLevel="0" collapsed="false">
      <c r="D46" s="23" t="s">
        <v>14</v>
      </c>
      <c r="E46" s="36" t="n">
        <f aca="false">11*60*E9/42</f>
        <v>22</v>
      </c>
      <c r="F46" s="36" t="n">
        <f aca="false">11*60*F9/42</f>
        <v>23.5714285714286</v>
      </c>
      <c r="G46" s="36" t="n">
        <f aca="false">11*60*G9/42</f>
        <v>0</v>
      </c>
      <c r="H46" s="36" t="n">
        <f aca="false">11*60*H9/42</f>
        <v>29.8571428571429</v>
      </c>
      <c r="I46" s="36" t="n">
        <f aca="false">11*60*I9/42</f>
        <v>59.7142857142857</v>
      </c>
      <c r="J46" s="36" t="n">
        <f aca="false">11*60*J9/42</f>
        <v>47.1428571428571</v>
      </c>
      <c r="K46" s="36" t="n">
        <f aca="false">11*60*K9/42</f>
        <v>51.8571428571429</v>
      </c>
      <c r="L46" s="18"/>
      <c r="M46" s="23" t="s">
        <v>14</v>
      </c>
      <c r="N46" s="36" t="n">
        <f aca="false">E9*60/42</f>
        <v>2</v>
      </c>
      <c r="O46" s="36" t="n">
        <f aca="false">F9*60/42</f>
        <v>2.14285714285714</v>
      </c>
      <c r="P46" s="36" t="n">
        <f aca="false">G9*60/42</f>
        <v>0</v>
      </c>
      <c r="Q46" s="36" t="n">
        <f aca="false">H9*60/42</f>
        <v>2.71428571428571</v>
      </c>
      <c r="R46" s="36" t="n">
        <f aca="false">I9*60/42</f>
        <v>5.42857142857143</v>
      </c>
      <c r="S46" s="36" t="n">
        <f aca="false">J9*60/42</f>
        <v>4.28571428571429</v>
      </c>
      <c r="T46" s="36" t="n">
        <f aca="false">K9*60/42</f>
        <v>4.71428571428571</v>
      </c>
    </row>
    <row r="47" customFormat="false" ht="78.75" hidden="false" customHeight="false" outlineLevel="0" collapsed="false">
      <c r="D47" s="25" t="s">
        <v>16</v>
      </c>
      <c r="E47" s="37" t="n">
        <f aca="false">11*60*E10/42</f>
        <v>23.5714285714286</v>
      </c>
      <c r="F47" s="37" t="n">
        <f aca="false">11*60*F10/42</f>
        <v>47.1428571428571</v>
      </c>
      <c r="G47" s="37" t="n">
        <f aca="false">11*60*G10/42</f>
        <v>37.7142857142857</v>
      </c>
      <c r="H47" s="37" t="n">
        <f aca="false">11*60*H10/42</f>
        <v>0</v>
      </c>
      <c r="I47" s="37" t="n">
        <f aca="false">11*60*I10/42</f>
        <v>18.8571428571429</v>
      </c>
      <c r="J47" s="37" t="n">
        <f aca="false">11*60*J10/42</f>
        <v>53.4285714285714</v>
      </c>
      <c r="K47" s="37" t="n">
        <f aca="false">11*60*K10/42</f>
        <v>36.1428571428571</v>
      </c>
      <c r="L47" s="18"/>
      <c r="M47" s="25" t="s">
        <v>16</v>
      </c>
      <c r="N47" s="37" t="n">
        <f aca="false">E10*60/42</f>
        <v>2.14285714285714</v>
      </c>
      <c r="O47" s="37" t="n">
        <f aca="false">F10*60/42</f>
        <v>4.28571428571429</v>
      </c>
      <c r="P47" s="37" t="n">
        <f aca="false">G10*60/42</f>
        <v>3.42857142857143</v>
      </c>
      <c r="Q47" s="37" t="n">
        <f aca="false">H10*60/42</f>
        <v>0</v>
      </c>
      <c r="R47" s="37" t="n">
        <f aca="false">I10*60/42</f>
        <v>1.71428571428571</v>
      </c>
      <c r="S47" s="37" t="n">
        <f aca="false">J10*60/42</f>
        <v>4.85714285714286</v>
      </c>
      <c r="T47" s="37" t="n">
        <f aca="false">K10*60/42</f>
        <v>3.28571428571429</v>
      </c>
    </row>
    <row r="48" customFormat="false" ht="52.5" hidden="false" customHeight="false" outlineLevel="0" collapsed="false">
      <c r="D48" s="19" t="s">
        <v>18</v>
      </c>
      <c r="E48" s="34" t="n">
        <f aca="false">11*60*E11/42</f>
        <v>23.5714285714286</v>
      </c>
      <c r="F48" s="34" t="n">
        <f aca="false">11*60*F11/42</f>
        <v>58.1428571428572</v>
      </c>
      <c r="G48" s="34" t="n">
        <f aca="false">11*60*G11/42</f>
        <v>58.1428571428572</v>
      </c>
      <c r="H48" s="34" t="n">
        <f aca="false">11*60*H11/42</f>
        <v>18.8571428571429</v>
      </c>
      <c r="I48" s="34" t="n">
        <f aca="false">11*60*I11/42</f>
        <v>0</v>
      </c>
      <c r="J48" s="34" t="n">
        <f aca="false">11*60*J11/42</f>
        <v>26.7142857142857</v>
      </c>
      <c r="K48" s="34" t="n">
        <f aca="false">11*60*K11/42</f>
        <v>26.7142857142857</v>
      </c>
      <c r="L48" s="18"/>
      <c r="M48" s="19" t="s">
        <v>18</v>
      </c>
      <c r="N48" s="34" t="n">
        <f aca="false">E11*60/42</f>
        <v>2.14285714285714</v>
      </c>
      <c r="O48" s="34" t="n">
        <f aca="false">F11*60/42</f>
        <v>5.28571428571429</v>
      </c>
      <c r="P48" s="34" t="n">
        <f aca="false">G11*60/42</f>
        <v>5.28571428571429</v>
      </c>
      <c r="Q48" s="34" t="n">
        <f aca="false">H11*60/42</f>
        <v>1.71428571428571</v>
      </c>
      <c r="R48" s="34" t="n">
        <f aca="false">I11*60/42</f>
        <v>0</v>
      </c>
      <c r="S48" s="34" t="n">
        <f aca="false">J11*60/42</f>
        <v>2.42857142857143</v>
      </c>
      <c r="T48" s="34" t="n">
        <f aca="false">K11*60/42</f>
        <v>2.42857142857143</v>
      </c>
    </row>
    <row r="49" customFormat="false" ht="52.5" hidden="false" customHeight="false" outlineLevel="0" collapsed="false">
      <c r="D49" s="27" t="s">
        <v>20</v>
      </c>
      <c r="E49" s="38" t="n">
        <f aca="false">11*60*E12/42</f>
        <v>50.2857142857143</v>
      </c>
      <c r="F49" s="38" t="n">
        <f aca="false">11*60*F12/42</f>
        <v>61.2857142857143</v>
      </c>
      <c r="G49" s="38" t="n">
        <f aca="false">11*60*G12/42</f>
        <v>73.8571428571429</v>
      </c>
      <c r="H49" s="38" t="n">
        <f aca="false">11*60*H12/42</f>
        <v>42.4285714285714</v>
      </c>
      <c r="I49" s="38" t="n">
        <f aca="false">11*60*I12/42</f>
        <v>26.7142857142857</v>
      </c>
      <c r="J49" s="38" t="n">
        <f aca="false">11*60*J12/42</f>
        <v>0</v>
      </c>
      <c r="K49" s="38" t="n">
        <f aca="false">11*60*K12/42</f>
        <v>34.5714285714286</v>
      </c>
      <c r="L49" s="18"/>
      <c r="M49" s="27" t="s">
        <v>20</v>
      </c>
      <c r="N49" s="38" t="n">
        <f aca="false">E12*60/42</f>
        <v>4.57142857142857</v>
      </c>
      <c r="O49" s="38" t="n">
        <f aca="false">F12*60/42</f>
        <v>5.57142857142857</v>
      </c>
      <c r="P49" s="38" t="n">
        <f aca="false">G12*60/42</f>
        <v>6.71428571428571</v>
      </c>
      <c r="Q49" s="38" t="n">
        <f aca="false">H12*60/42</f>
        <v>3.85714285714286</v>
      </c>
      <c r="R49" s="38" t="n">
        <f aca="false">I12*60/42</f>
        <v>2.42857142857143</v>
      </c>
      <c r="S49" s="38" t="n">
        <f aca="false">J12*60/42</f>
        <v>0</v>
      </c>
      <c r="T49" s="38" t="n">
        <f aca="false">K12*60/42</f>
        <v>3.14285714285714</v>
      </c>
    </row>
    <row r="50" customFormat="false" ht="78.75" hidden="false" customHeight="false" outlineLevel="0" collapsed="false">
      <c r="D50" s="29" t="s">
        <v>21</v>
      </c>
      <c r="E50" s="39" t="n">
        <f aca="false">11*60*E13/42</f>
        <v>22</v>
      </c>
      <c r="F50" s="39" t="n">
        <f aca="false">11*60*F13/42</f>
        <v>37.7142857142857</v>
      </c>
      <c r="G50" s="39" t="n">
        <f aca="false">11*60*G13/42</f>
        <v>55</v>
      </c>
      <c r="H50" s="39" t="n">
        <f aca="false">11*60*H13/42</f>
        <v>36.1428571428571</v>
      </c>
      <c r="I50" s="39" t="n">
        <f aca="false">11*60*I13/42</f>
        <v>22</v>
      </c>
      <c r="J50" s="39" t="n">
        <f aca="false">11*60*J13/42</f>
        <v>20.4285714285714</v>
      </c>
      <c r="K50" s="39" t="n">
        <f aca="false">11*60*K13/42</f>
        <v>0</v>
      </c>
      <c r="L50" s="18"/>
      <c r="M50" s="29" t="s">
        <v>21</v>
      </c>
      <c r="N50" s="39" t="n">
        <f aca="false">E13*60/42</f>
        <v>2</v>
      </c>
      <c r="O50" s="39" t="n">
        <f aca="false">F13*60/42</f>
        <v>3.42857142857143</v>
      </c>
      <c r="P50" s="39" t="n">
        <f aca="false">G13*60/42</f>
        <v>5</v>
      </c>
      <c r="Q50" s="39" t="n">
        <f aca="false">H13*60/42</f>
        <v>3.28571428571429</v>
      </c>
      <c r="R50" s="39" t="n">
        <f aca="false">I13*60/42</f>
        <v>2</v>
      </c>
      <c r="S50" s="39" t="n">
        <f aca="false">J13*60/42</f>
        <v>1.85714285714286</v>
      </c>
      <c r="T50" s="39" t="n">
        <f aca="false">K13*60/42</f>
        <v>0</v>
      </c>
    </row>
    <row r="51" customFormat="false" ht="26.25" hidden="false" customHeight="false" outlineLevel="0" collapsed="false">
      <c r="D51" s="31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</row>
    <row r="52" customFormat="false" ht="26.25" hidden="false" customHeight="false" outlineLevel="0" collapsed="false">
      <c r="D52" s="31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</row>
    <row r="53" customFormat="false" ht="26.25" hidden="false" customHeight="false" outlineLevel="0" collapsed="false">
      <c r="D53" s="31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</row>
    <row r="54" customFormat="false" ht="88.15" hidden="false" customHeight="true" outlineLevel="0" collapsed="false">
      <c r="D54" s="31"/>
      <c r="E54" s="18"/>
      <c r="F54" s="13" t="s">
        <v>30</v>
      </c>
      <c r="G54" s="13"/>
      <c r="H54" s="13"/>
      <c r="I54" s="14"/>
      <c r="J54" s="14"/>
      <c r="K54" s="14"/>
      <c r="L54" s="14"/>
      <c r="M54" s="15"/>
      <c r="N54" s="14"/>
      <c r="O54" s="13" t="s">
        <v>31</v>
      </c>
      <c r="P54" s="13"/>
      <c r="Q54" s="13"/>
      <c r="R54" s="18"/>
      <c r="S54" s="18"/>
      <c r="T54" s="18"/>
    </row>
    <row r="55" customFormat="false" ht="70.5" hidden="false" customHeight="true" outlineLevel="0" collapsed="false">
      <c r="D55" s="16" t="s">
        <v>1</v>
      </c>
      <c r="E55" s="17" t="s">
        <v>2</v>
      </c>
      <c r="F55" s="17" t="s">
        <v>3</v>
      </c>
      <c r="G55" s="17" t="s">
        <v>4</v>
      </c>
      <c r="H55" s="17" t="s">
        <v>5</v>
      </c>
      <c r="I55" s="17" t="s">
        <v>6</v>
      </c>
      <c r="J55" s="17" t="s">
        <v>7</v>
      </c>
      <c r="K55" s="17" t="s">
        <v>8</v>
      </c>
      <c r="L55" s="18"/>
      <c r="M55" s="16" t="s">
        <v>1</v>
      </c>
      <c r="N55" s="17" t="s">
        <v>2</v>
      </c>
      <c r="O55" s="17" t="s">
        <v>3</v>
      </c>
      <c r="P55" s="17" t="s">
        <v>4</v>
      </c>
      <c r="Q55" s="17" t="s">
        <v>5</v>
      </c>
      <c r="R55" s="17" t="s">
        <v>6</v>
      </c>
      <c r="S55" s="17" t="s">
        <v>7</v>
      </c>
      <c r="T55" s="17" t="s">
        <v>8</v>
      </c>
    </row>
    <row r="56" customFormat="false" ht="26.25" hidden="false" customHeight="false" outlineLevel="0" collapsed="false">
      <c r="D56" s="19" t="s">
        <v>10</v>
      </c>
      <c r="E56" s="34" t="n">
        <f aca="false">11*60*E7/30</f>
        <v>0</v>
      </c>
      <c r="F56" s="34" t="n">
        <f aca="false">11*60*F7/30</f>
        <v>30.8</v>
      </c>
      <c r="G56" s="34" t="n">
        <f aca="false">11*60*G7/30</f>
        <v>33</v>
      </c>
      <c r="H56" s="34" t="n">
        <f aca="false">11*60*H7/30</f>
        <v>19.58</v>
      </c>
      <c r="I56" s="34" t="n">
        <f aca="false">11*60*I7/30</f>
        <v>57.2</v>
      </c>
      <c r="J56" s="34" t="n">
        <f aca="false">11*60*J7/30</f>
        <v>57.2</v>
      </c>
      <c r="K56" s="34" t="n">
        <f aca="false">11*60*K7/30</f>
        <v>57.2</v>
      </c>
      <c r="L56" s="18"/>
      <c r="M56" s="19" t="s">
        <v>10</v>
      </c>
      <c r="N56" s="34" t="n">
        <f aca="false">E7*60/30</f>
        <v>0</v>
      </c>
      <c r="O56" s="34" t="n">
        <f aca="false">F7*60/30</f>
        <v>2.8</v>
      </c>
      <c r="P56" s="34" t="n">
        <f aca="false">G7*60/30</f>
        <v>3</v>
      </c>
      <c r="Q56" s="34" t="n">
        <f aca="false">H7*60/30</f>
        <v>1.78</v>
      </c>
      <c r="R56" s="34" t="n">
        <f aca="false">I7*60/30</f>
        <v>5.2</v>
      </c>
      <c r="S56" s="34" t="n">
        <f aca="false">J7*60/30</f>
        <v>5.2</v>
      </c>
      <c r="T56" s="34" t="n">
        <f aca="false">K7*60/30</f>
        <v>5.2</v>
      </c>
    </row>
    <row r="57" customFormat="false" ht="52.5" hidden="false" customHeight="false" outlineLevel="0" collapsed="false">
      <c r="D57" s="21" t="s">
        <v>12</v>
      </c>
      <c r="E57" s="35" t="n">
        <f aca="false">11*60*E8/30</f>
        <v>30.8</v>
      </c>
      <c r="F57" s="35" t="n">
        <f aca="false">11*60*F8/30</f>
        <v>0</v>
      </c>
      <c r="G57" s="35" t="n">
        <f aca="false">11*60*G8/30</f>
        <v>63.8</v>
      </c>
      <c r="H57" s="35" t="n">
        <f aca="false">11*60*H8/30</f>
        <v>50.6</v>
      </c>
      <c r="I57" s="35" t="n">
        <f aca="false">11*60*I8/30</f>
        <v>50.6</v>
      </c>
      <c r="J57" s="35" t="n">
        <f aca="false">11*60*J8/30</f>
        <v>50.6</v>
      </c>
      <c r="K57" s="35" t="n">
        <f aca="false">11*60*K8/30</f>
        <v>50.6</v>
      </c>
      <c r="L57" s="18"/>
      <c r="M57" s="21" t="s">
        <v>12</v>
      </c>
      <c r="N57" s="35" t="n">
        <f aca="false">E8*60/30</f>
        <v>2.8</v>
      </c>
      <c r="O57" s="35" t="n">
        <f aca="false">F8*60/30</f>
        <v>0</v>
      </c>
      <c r="P57" s="35" t="n">
        <f aca="false">G8*60/30</f>
        <v>5.8</v>
      </c>
      <c r="Q57" s="35" t="n">
        <f aca="false">H8*60/30</f>
        <v>4.6</v>
      </c>
      <c r="R57" s="35" t="n">
        <f aca="false">I8*60/30</f>
        <v>4.6</v>
      </c>
      <c r="S57" s="35" t="n">
        <f aca="false">J8*60/30</f>
        <v>4.6</v>
      </c>
      <c r="T57" s="35" t="n">
        <f aca="false">K8*60/30</f>
        <v>4.6</v>
      </c>
    </row>
    <row r="58" customFormat="false" ht="52.5" hidden="false" customHeight="false" outlineLevel="0" collapsed="false">
      <c r="D58" s="23" t="s">
        <v>14</v>
      </c>
      <c r="E58" s="36" t="n">
        <f aca="false">11*60*E9/30</f>
        <v>30.8</v>
      </c>
      <c r="F58" s="36" t="n">
        <f aca="false">11*60*F9/30</f>
        <v>33</v>
      </c>
      <c r="G58" s="36" t="n">
        <f aca="false">11*60*G9/30</f>
        <v>0</v>
      </c>
      <c r="H58" s="36" t="n">
        <f aca="false">11*60*H9/30</f>
        <v>41.8</v>
      </c>
      <c r="I58" s="36" t="n">
        <f aca="false">11*60*I9/30</f>
        <v>83.6</v>
      </c>
      <c r="J58" s="36" t="n">
        <f aca="false">11*60*J9/30</f>
        <v>66</v>
      </c>
      <c r="K58" s="36" t="n">
        <f aca="false">11*60*K9/30</f>
        <v>72.6</v>
      </c>
      <c r="L58" s="18"/>
      <c r="M58" s="23" t="s">
        <v>14</v>
      </c>
      <c r="N58" s="36" t="n">
        <f aca="false">E9*60/30</f>
        <v>2.8</v>
      </c>
      <c r="O58" s="36" t="n">
        <f aca="false">F9*60/30</f>
        <v>3</v>
      </c>
      <c r="P58" s="36" t="n">
        <f aca="false">G9*60/30</f>
        <v>0</v>
      </c>
      <c r="Q58" s="36" t="n">
        <f aca="false">H9*60/30</f>
        <v>3.8</v>
      </c>
      <c r="R58" s="36" t="n">
        <f aca="false">I9*60/30</f>
        <v>7.6</v>
      </c>
      <c r="S58" s="36" t="n">
        <f aca="false">J9*60/30</f>
        <v>6</v>
      </c>
      <c r="T58" s="36" t="n">
        <f aca="false">K9*60/30</f>
        <v>6.6</v>
      </c>
    </row>
    <row r="59" customFormat="false" ht="78.75" hidden="false" customHeight="false" outlineLevel="0" collapsed="false">
      <c r="D59" s="25" t="s">
        <v>16</v>
      </c>
      <c r="E59" s="37" t="n">
        <f aca="false">11*60*E10/30</f>
        <v>33</v>
      </c>
      <c r="F59" s="37" t="n">
        <f aca="false">11*60*F10/30</f>
        <v>66</v>
      </c>
      <c r="G59" s="37" t="n">
        <f aca="false">11*60*G10/30</f>
        <v>52.8</v>
      </c>
      <c r="H59" s="37" t="n">
        <f aca="false">11*60*H10/30</f>
        <v>0</v>
      </c>
      <c r="I59" s="37" t="n">
        <f aca="false">11*60*I10/30</f>
        <v>26.4</v>
      </c>
      <c r="J59" s="37" t="n">
        <f aca="false">11*60*J10/30</f>
        <v>74.8</v>
      </c>
      <c r="K59" s="37" t="n">
        <f aca="false">11*60*K10/30</f>
        <v>50.6</v>
      </c>
      <c r="L59" s="18"/>
      <c r="M59" s="25" t="s">
        <v>16</v>
      </c>
      <c r="N59" s="37" t="n">
        <f aca="false">E10*60/30</f>
        <v>3</v>
      </c>
      <c r="O59" s="37" t="n">
        <f aca="false">F10*60/30</f>
        <v>6</v>
      </c>
      <c r="P59" s="37" t="n">
        <f aca="false">G10*60/30</f>
        <v>4.8</v>
      </c>
      <c r="Q59" s="37" t="n">
        <f aca="false">H10*60/30</f>
        <v>0</v>
      </c>
      <c r="R59" s="37" t="n">
        <f aca="false">I10*60/30</f>
        <v>2.4</v>
      </c>
      <c r="S59" s="37" t="n">
        <f aca="false">J10*60/30</f>
        <v>6.8</v>
      </c>
      <c r="T59" s="37" t="n">
        <f aca="false">K10*60/30</f>
        <v>4.6</v>
      </c>
    </row>
    <row r="60" customFormat="false" ht="52.5" hidden="false" customHeight="false" outlineLevel="0" collapsed="false">
      <c r="D60" s="19" t="s">
        <v>18</v>
      </c>
      <c r="E60" s="34" t="n">
        <f aca="false">11*60*E11/30</f>
        <v>33</v>
      </c>
      <c r="F60" s="34" t="n">
        <f aca="false">11*60*F11/30</f>
        <v>81.4</v>
      </c>
      <c r="G60" s="34" t="n">
        <f aca="false">11*60*G11/30</f>
        <v>81.4</v>
      </c>
      <c r="H60" s="34" t="n">
        <f aca="false">11*60*H11/30</f>
        <v>26.4</v>
      </c>
      <c r="I60" s="34" t="n">
        <f aca="false">11*60*I11/30</f>
        <v>0</v>
      </c>
      <c r="J60" s="34" t="n">
        <f aca="false">11*60*J11/30</f>
        <v>37.4</v>
      </c>
      <c r="K60" s="34" t="n">
        <f aca="false">11*60*K11/30</f>
        <v>37.4</v>
      </c>
      <c r="L60" s="18"/>
      <c r="M60" s="19" t="s">
        <v>18</v>
      </c>
      <c r="N60" s="34" t="n">
        <f aca="false">E11*60/30</f>
        <v>3</v>
      </c>
      <c r="O60" s="34" t="n">
        <f aca="false">F11*60/30</f>
        <v>7.4</v>
      </c>
      <c r="P60" s="34" t="n">
        <f aca="false">G11*60/30</f>
        <v>7.4</v>
      </c>
      <c r="Q60" s="34" t="n">
        <f aca="false">H11*60/30</f>
        <v>2.4</v>
      </c>
      <c r="R60" s="34" t="n">
        <f aca="false">I11*60/30</f>
        <v>0</v>
      </c>
      <c r="S60" s="34" t="n">
        <f aca="false">J11*60/30</f>
        <v>3.4</v>
      </c>
      <c r="T60" s="34" t="n">
        <f aca="false">K11*60/30</f>
        <v>3.4</v>
      </c>
    </row>
    <row r="61" customFormat="false" ht="52.5" hidden="false" customHeight="false" outlineLevel="0" collapsed="false">
      <c r="D61" s="27" t="s">
        <v>20</v>
      </c>
      <c r="E61" s="38" t="n">
        <f aca="false">11*60*E12/30</f>
        <v>70.4</v>
      </c>
      <c r="F61" s="38" t="n">
        <f aca="false">11*60*F12/30</f>
        <v>85.8</v>
      </c>
      <c r="G61" s="38" t="n">
        <f aca="false">11*60*G12/30</f>
        <v>103.4</v>
      </c>
      <c r="H61" s="38" t="n">
        <f aca="false">11*60*H12/30</f>
        <v>59.4</v>
      </c>
      <c r="I61" s="38" t="n">
        <f aca="false">11*60*I12/30</f>
        <v>37.4</v>
      </c>
      <c r="J61" s="38" t="n">
        <f aca="false">11*60*J12/30</f>
        <v>0</v>
      </c>
      <c r="K61" s="38" t="n">
        <f aca="false">11*60*K12/30</f>
        <v>48.4</v>
      </c>
      <c r="L61" s="18"/>
      <c r="M61" s="27" t="s">
        <v>20</v>
      </c>
      <c r="N61" s="38" t="n">
        <f aca="false">E12*60/30</f>
        <v>6.4</v>
      </c>
      <c r="O61" s="38" t="n">
        <f aca="false">F12*60/30</f>
        <v>7.8</v>
      </c>
      <c r="P61" s="38" t="n">
        <f aca="false">G12*60/30</f>
        <v>9.4</v>
      </c>
      <c r="Q61" s="38" t="n">
        <f aca="false">H12*60/30</f>
        <v>5.4</v>
      </c>
      <c r="R61" s="38" t="n">
        <f aca="false">I12*60/30</f>
        <v>3.4</v>
      </c>
      <c r="S61" s="38" t="n">
        <f aca="false">J12*60/30</f>
        <v>0</v>
      </c>
      <c r="T61" s="38" t="n">
        <f aca="false">K12*60/30</f>
        <v>4.4</v>
      </c>
    </row>
    <row r="62" customFormat="false" ht="78.75" hidden="false" customHeight="false" outlineLevel="0" collapsed="false">
      <c r="D62" s="29" t="s">
        <v>21</v>
      </c>
      <c r="E62" s="39" t="n">
        <f aca="false">11*60*E13/30</f>
        <v>30.8</v>
      </c>
      <c r="F62" s="39" t="n">
        <f aca="false">11*60*F13/30</f>
        <v>52.8</v>
      </c>
      <c r="G62" s="39" t="n">
        <f aca="false">11*60*G13/30</f>
        <v>77</v>
      </c>
      <c r="H62" s="39" t="n">
        <f aca="false">11*60*H13/30</f>
        <v>50.6</v>
      </c>
      <c r="I62" s="39" t="n">
        <f aca="false">11*60*I13/30</f>
        <v>30.8</v>
      </c>
      <c r="J62" s="39" t="n">
        <f aca="false">11*60*J13/30</f>
        <v>28.6</v>
      </c>
      <c r="K62" s="39" t="n">
        <f aca="false">11*60*K13/30</f>
        <v>0</v>
      </c>
      <c r="L62" s="18"/>
      <c r="M62" s="29" t="s">
        <v>21</v>
      </c>
      <c r="N62" s="39" t="n">
        <f aca="false">E13*60/30</f>
        <v>2.8</v>
      </c>
      <c r="O62" s="39" t="n">
        <f aca="false">F13*60/30</f>
        <v>4.8</v>
      </c>
      <c r="P62" s="39" t="n">
        <f aca="false">G13*60/30</f>
        <v>7</v>
      </c>
      <c r="Q62" s="39" t="n">
        <f aca="false">H13*60/30</f>
        <v>4.6</v>
      </c>
      <c r="R62" s="39" t="n">
        <f aca="false">I13*60/30</f>
        <v>2.8</v>
      </c>
      <c r="S62" s="39" t="n">
        <f aca="false">J13*60/30</f>
        <v>2.6</v>
      </c>
      <c r="T62" s="39" t="n">
        <f aca="false">K13*60/30</f>
        <v>0</v>
      </c>
    </row>
    <row r="91" customFormat="false" ht="23.25" hidden="false" customHeight="false" outlineLevel="0" collapsed="false">
      <c r="E91" s="4" t="n">
        <v>0</v>
      </c>
    </row>
    <row r="92" customFormat="false" ht="23.25" hidden="false" customHeight="false" outlineLevel="0" collapsed="false">
      <c r="E92" s="4" t="n">
        <v>0</v>
      </c>
    </row>
    <row r="93" customFormat="false" ht="23.25" hidden="false" customHeight="false" outlineLevel="0" collapsed="false">
      <c r="E93" s="4" t="n">
        <v>0</v>
      </c>
    </row>
    <row r="94" customFormat="false" ht="23.25" hidden="false" customHeight="false" outlineLevel="0" collapsed="false">
      <c r="E94" s="4" t="n">
        <v>0</v>
      </c>
    </row>
    <row r="95" customFormat="false" ht="23.25" hidden="false" customHeight="false" outlineLevel="0" collapsed="false">
      <c r="E95" s="4" t="n">
        <v>0</v>
      </c>
    </row>
    <row r="96" customFormat="false" ht="23.25" hidden="false" customHeight="false" outlineLevel="0" collapsed="false">
      <c r="E96" s="4" t="n">
        <v>0</v>
      </c>
    </row>
    <row r="97" customFormat="false" ht="23.25" hidden="false" customHeight="false" outlineLevel="0" collapsed="false">
      <c r="E97" s="4" t="n">
        <v>0</v>
      </c>
    </row>
    <row r="98" customFormat="false" ht="23.25" hidden="false" customHeight="false" outlineLevel="0" collapsed="false">
      <c r="E98" s="4" t="n">
        <v>0.89</v>
      </c>
    </row>
    <row r="99" customFormat="false" ht="23.25" hidden="false" customHeight="false" outlineLevel="0" collapsed="false">
      <c r="E99" s="4" t="n">
        <v>1.2</v>
      </c>
    </row>
    <row r="100" customFormat="false" ht="23.25" hidden="false" customHeight="false" outlineLevel="0" collapsed="false">
      <c r="E100" s="4" t="n">
        <v>1.2</v>
      </c>
    </row>
    <row r="101" customFormat="false" ht="23.25" hidden="false" customHeight="false" outlineLevel="0" collapsed="false">
      <c r="E101" s="4" t="n">
        <v>1.3</v>
      </c>
    </row>
    <row r="102" customFormat="false" ht="23.25" hidden="false" customHeight="false" outlineLevel="0" collapsed="false">
      <c r="E102" s="4" t="n">
        <v>1.4</v>
      </c>
    </row>
    <row r="103" customFormat="false" ht="23.25" hidden="false" customHeight="false" outlineLevel="0" collapsed="false">
      <c r="E103" s="4" t="n">
        <v>1.4</v>
      </c>
    </row>
    <row r="104" customFormat="false" ht="23.25" hidden="false" customHeight="false" outlineLevel="0" collapsed="false">
      <c r="E104" s="4" t="n">
        <v>1.4</v>
      </c>
    </row>
    <row r="105" customFormat="false" ht="23.25" hidden="false" customHeight="false" outlineLevel="0" collapsed="false">
      <c r="E105" s="4" t="n">
        <v>1.4</v>
      </c>
    </row>
    <row r="106" customFormat="false" ht="23.25" hidden="false" customHeight="false" outlineLevel="0" collapsed="false">
      <c r="E106" s="4" t="n">
        <v>1.4</v>
      </c>
    </row>
    <row r="107" customFormat="false" ht="23.25" hidden="false" customHeight="false" outlineLevel="0" collapsed="false">
      <c r="E107" s="4" t="n">
        <v>1.5</v>
      </c>
    </row>
    <row r="108" customFormat="false" ht="23.25" hidden="false" customHeight="false" outlineLevel="0" collapsed="false">
      <c r="E108" s="4" t="n">
        <v>1.5</v>
      </c>
    </row>
    <row r="109" customFormat="false" ht="23.25" hidden="false" customHeight="false" outlineLevel="0" collapsed="false">
      <c r="E109" s="4" t="n">
        <v>1.5</v>
      </c>
    </row>
    <row r="110" customFormat="false" ht="23.25" hidden="false" customHeight="false" outlineLevel="0" collapsed="false">
      <c r="E110" s="4" t="n">
        <v>1.5</v>
      </c>
    </row>
    <row r="111" customFormat="false" ht="23.25" hidden="false" customHeight="false" outlineLevel="0" collapsed="false">
      <c r="E111" s="4" t="n">
        <v>1.7</v>
      </c>
    </row>
    <row r="112" customFormat="false" ht="23.25" hidden="false" customHeight="false" outlineLevel="0" collapsed="false">
      <c r="E112" s="4" t="n">
        <v>1.7</v>
      </c>
    </row>
    <row r="113" customFormat="false" ht="23.25" hidden="false" customHeight="false" outlineLevel="0" collapsed="false">
      <c r="E113" s="4" t="n">
        <v>1.7</v>
      </c>
    </row>
    <row r="114" customFormat="false" ht="23.25" hidden="false" customHeight="false" outlineLevel="0" collapsed="false">
      <c r="E114" s="4" t="n">
        <v>1.9</v>
      </c>
    </row>
    <row r="115" customFormat="false" ht="23.25" hidden="false" customHeight="false" outlineLevel="0" collapsed="false">
      <c r="E115" s="4" t="n">
        <v>2.2</v>
      </c>
    </row>
    <row r="116" customFormat="false" ht="23.25" hidden="false" customHeight="false" outlineLevel="0" collapsed="false">
      <c r="E116" s="4" t="n">
        <v>2.3</v>
      </c>
    </row>
    <row r="117" customFormat="false" ht="23.25" hidden="false" customHeight="false" outlineLevel="0" collapsed="false">
      <c r="E117" s="4" t="n">
        <v>2.3</v>
      </c>
    </row>
    <row r="118" customFormat="false" ht="23.25" hidden="false" customHeight="false" outlineLevel="0" collapsed="false">
      <c r="E118" s="4" t="n">
        <v>2.3</v>
      </c>
    </row>
    <row r="119" customFormat="false" ht="23.25" hidden="false" customHeight="false" outlineLevel="0" collapsed="false">
      <c r="E119" s="4" t="n">
        <v>2.3</v>
      </c>
    </row>
    <row r="120" customFormat="false" ht="23.25" hidden="false" customHeight="false" outlineLevel="0" collapsed="false">
      <c r="E120" s="4" t="n">
        <v>2.3</v>
      </c>
    </row>
    <row r="121" customFormat="false" ht="23.25" hidden="false" customHeight="false" outlineLevel="0" collapsed="false">
      <c r="E121" s="4" t="n">
        <v>2.3</v>
      </c>
    </row>
    <row r="122" customFormat="false" ht="23.25" hidden="false" customHeight="false" outlineLevel="0" collapsed="false">
      <c r="E122" s="4" t="n">
        <v>2.4</v>
      </c>
    </row>
    <row r="123" customFormat="false" ht="23.25" hidden="false" customHeight="false" outlineLevel="0" collapsed="false">
      <c r="E123" s="4" t="n">
        <v>2.4</v>
      </c>
    </row>
    <row r="124" customFormat="false" ht="23.25" hidden="false" customHeight="false" outlineLevel="0" collapsed="false">
      <c r="E124" s="4" t="n">
        <v>2.6</v>
      </c>
    </row>
    <row r="125" customFormat="false" ht="23.25" hidden="false" customHeight="false" outlineLevel="0" collapsed="false">
      <c r="E125" s="4" t="n">
        <v>2.6</v>
      </c>
    </row>
    <row r="126" customFormat="false" ht="23.25" hidden="false" customHeight="false" outlineLevel="0" collapsed="false">
      <c r="E126" s="4" t="n">
        <v>2.6</v>
      </c>
    </row>
    <row r="127" customFormat="false" ht="23.25" hidden="false" customHeight="false" outlineLevel="0" collapsed="false">
      <c r="E127" s="4" t="n">
        <v>2.7</v>
      </c>
    </row>
    <row r="128" customFormat="false" ht="23.25" hidden="false" customHeight="false" outlineLevel="0" collapsed="false">
      <c r="E128" s="4" t="n">
        <v>2.9</v>
      </c>
    </row>
    <row r="129" customFormat="false" ht="23.25" hidden="false" customHeight="false" outlineLevel="0" collapsed="false">
      <c r="E129" s="4" t="n">
        <v>3</v>
      </c>
    </row>
    <row r="130" customFormat="false" ht="23.25" hidden="false" customHeight="false" outlineLevel="0" collapsed="false">
      <c r="E130" s="4" t="n">
        <v>3</v>
      </c>
    </row>
    <row r="131" customFormat="false" ht="23.25" hidden="false" customHeight="false" outlineLevel="0" collapsed="false">
      <c r="E131" s="4" t="n">
        <v>3.2</v>
      </c>
    </row>
    <row r="132" customFormat="false" ht="23.25" hidden="false" customHeight="false" outlineLevel="0" collapsed="false">
      <c r="E132" s="4" t="n">
        <v>3.3</v>
      </c>
    </row>
    <row r="133" customFormat="false" ht="23.25" hidden="false" customHeight="false" outlineLevel="0" collapsed="false">
      <c r="E133" s="4" t="n">
        <v>3.4</v>
      </c>
    </row>
    <row r="134" customFormat="false" ht="23.25" hidden="false" customHeight="false" outlineLevel="0" collapsed="false">
      <c r="E134" s="4" t="n">
        <v>3.5</v>
      </c>
    </row>
    <row r="135" customFormat="false" ht="23.25" hidden="false" customHeight="false" outlineLevel="0" collapsed="false">
      <c r="E135" s="4" t="n">
        <v>3.7</v>
      </c>
    </row>
    <row r="136" customFormat="false" ht="23.25" hidden="false" customHeight="false" outlineLevel="0" collapsed="false">
      <c r="E136" s="4" t="n">
        <v>3.7</v>
      </c>
    </row>
    <row r="137" customFormat="false" ht="23.25" hidden="false" customHeight="false" outlineLevel="0" collapsed="false">
      <c r="E137" s="4" t="n">
        <v>3.8</v>
      </c>
    </row>
    <row r="138" customFormat="false" ht="23.25" hidden="false" customHeight="false" outlineLevel="0" collapsed="false">
      <c r="E138" s="4" t="n">
        <v>3.9</v>
      </c>
    </row>
    <row r="139" customFormat="false" ht="23.25" hidden="false" customHeight="false" outlineLevel="0" collapsed="false">
      <c r="E139" s="4" t="n">
        <v>4.7</v>
      </c>
    </row>
  </sheetData>
  <mergeCells count="9">
    <mergeCell ref="F4:H4"/>
    <mergeCell ref="F16:H16"/>
    <mergeCell ref="O16:Q16"/>
    <mergeCell ref="F29:H29"/>
    <mergeCell ref="O29:Q29"/>
    <mergeCell ref="F42:H42"/>
    <mergeCell ref="O42:Q42"/>
    <mergeCell ref="F54:H54"/>
    <mergeCell ref="O54:Q5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77</TotalTime>
  <Application>LibreOffice/6.4.4.2$Windows_X86_64 LibreOffice_project/3d775be2011f3886db32dfd395a6a6d1ca2630ff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2020-08-06T13:31:48Z</dcterms:created>
  <dc:creator>Администратор</dc:creator>
  <dc:description/>
  <dc:language>ru-RU</dc:language>
  <cp:lastModifiedBy>Администратор</cp:lastModifiedBy>
  <dcterms:modified xsi:type="dcterms:W3CDTF">2020-08-13T12:59:12Z</dcterms:modified>
  <cp:revision>17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