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batud\Desktop\PrintsanFinal\"/>
    </mc:Choice>
  </mc:AlternateContent>
  <xr:revisionPtr revIDLastSave="0" documentId="13_ncr:1_{F2ACAFBB-1EAC-4805-A9C4-1556C4640C21}" xr6:coauthVersionLast="47" xr6:coauthVersionMax="47" xr10:uidLastSave="{00000000-0000-0000-0000-000000000000}"/>
  <bookViews>
    <workbookView xWindow="-108" yWindow="-108" windowWidth="23256" windowHeight="12576" tabRatio="702" firstSheet="2" activeTab="10" xr2:uid="{00000000-000D-0000-FFFF-FFFF00000000}"/>
  </bookViews>
  <sheets>
    <sheet name="Logs" sheetId="2" r:id="rId1"/>
    <sheet name="MeetingAttendance" sheetId="7" r:id="rId2"/>
    <sheet name="ProjectDescription" sheetId="9" r:id="rId3"/>
    <sheet name="MOV" sheetId="8" r:id="rId4"/>
    <sheet name="Scope" sheetId="11" r:id="rId5"/>
    <sheet name="Responsibilities" sheetId="3" r:id="rId6"/>
    <sheet name="Technologies" sheetId="6" r:id="rId7"/>
    <sheet name="EffortPlan" sheetId="1" r:id="rId8"/>
    <sheet name="OtherResources" sheetId="10" r:id="rId9"/>
    <sheet name="WBS" sheetId="12" r:id="rId10"/>
    <sheet name="AgileTeam" sheetId="5" r:id="rId11"/>
    <sheet name="Grading" sheetId="13" r:id="rId12"/>
  </sheets>
  <definedNames>
    <definedName name="_xlnm._FilterDatabase" localSheetId="11" hidden="1">Grading!$A$1:$H$1</definedName>
    <definedName name="_xlnm._FilterDatabase" localSheetId="0" hidden="1">Logs!$A$1:$J$1</definedName>
    <definedName name="_xlnm._FilterDatabase" localSheetId="1" hidden="1">MeetingAttendance!$A$1:$E$1</definedName>
    <definedName name="_xlnm._FilterDatabase" localSheetId="5" hidden="1">Responsibilities!$A$1:$B$1</definedName>
    <definedName name="_Toc96159443" localSheetId="8">OtherResources!#REF!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1" l="1"/>
  <c r="F6" i="1"/>
  <c r="F5" i="1"/>
  <c r="F4" i="1"/>
  <c r="F3" i="1"/>
  <c r="F2" i="1"/>
  <c r="E7" i="1"/>
  <c r="D7" i="1"/>
  <c r="E3" i="1"/>
  <c r="E4" i="1"/>
  <c r="E5" i="1"/>
  <c r="E6" i="1"/>
  <c r="E2" i="1"/>
  <c r="D3" i="1"/>
  <c r="D4" i="1"/>
  <c r="D5" i="1"/>
  <c r="D6" i="1"/>
  <c r="D2" i="1"/>
  <c r="C7" i="5"/>
  <c r="C13" i="10"/>
</calcChain>
</file>

<file path=xl/sharedStrings.xml><?xml version="1.0" encoding="utf-8"?>
<sst xmlns="http://schemas.openxmlformats.org/spreadsheetml/2006/main" count="1364" uniqueCount="417">
  <si>
    <t>Sprint planning</t>
  </si>
  <si>
    <t>Daily Scrum</t>
  </si>
  <si>
    <t>Sprint Review</t>
  </si>
  <si>
    <t>Restrospective</t>
  </si>
  <si>
    <t>Product backlog grooming</t>
  </si>
  <si>
    <t>Hours</t>
  </si>
  <si>
    <t>Total Hours</t>
  </si>
  <si>
    <t>Product owner should provide the product vision and roadmap</t>
  </si>
  <si>
    <t>Product Owner</t>
  </si>
  <si>
    <t>Project Manager</t>
  </si>
  <si>
    <t>Developers</t>
  </si>
  <si>
    <t>Analysts</t>
  </si>
  <si>
    <t>Testers</t>
  </si>
  <si>
    <t>IDE</t>
  </si>
  <si>
    <t>DBMS</t>
  </si>
  <si>
    <t xml:space="preserve">Framework: </t>
  </si>
  <si>
    <t>Project Management</t>
  </si>
  <si>
    <t>Agile</t>
  </si>
  <si>
    <t>Planning</t>
  </si>
  <si>
    <t>Analysis &amp; Design</t>
  </si>
  <si>
    <t>Development Environment</t>
  </si>
  <si>
    <t>Code Management</t>
  </si>
  <si>
    <t>Communication</t>
  </si>
  <si>
    <t>Instant Messaging</t>
  </si>
  <si>
    <t>Voice call &amp; TeamMeetings</t>
  </si>
  <si>
    <t>Libraries</t>
  </si>
  <si>
    <t>Impact</t>
  </si>
  <si>
    <t>Area of Impact</t>
  </si>
  <si>
    <t>Value</t>
  </si>
  <si>
    <t>When</t>
  </si>
  <si>
    <t>How to Measure</t>
  </si>
  <si>
    <t>Metric Type</t>
  </si>
  <si>
    <t>Metric Definition</t>
  </si>
  <si>
    <t>Min</t>
  </si>
  <si>
    <t>Expected</t>
  </si>
  <si>
    <t>Aggressive</t>
  </si>
  <si>
    <t xml:space="preserve">Project Sponsor </t>
  </si>
  <si>
    <t xml:space="preserve">Systems Analysts </t>
  </si>
  <si>
    <t xml:space="preserve">Technical Infrastructure Team </t>
  </si>
  <si>
    <t>Title</t>
  </si>
  <si>
    <t>Names &amp; Explanations</t>
  </si>
  <si>
    <t>Costs (TL)</t>
  </si>
  <si>
    <t>Hardware</t>
  </si>
  <si>
    <t>Software</t>
  </si>
  <si>
    <t xml:space="preserve">Work Package: </t>
  </si>
  <si>
    <t>Deployment of the Site</t>
  </si>
  <si>
    <t>Phases</t>
  </si>
  <si>
    <t xml:space="preserve">Phase 1: </t>
  </si>
  <si>
    <t xml:space="preserve">Phase 2: </t>
  </si>
  <si>
    <t>Milestone</t>
  </si>
  <si>
    <t>Phase</t>
  </si>
  <si>
    <t>Deliverable</t>
  </si>
  <si>
    <t>Phase 3:</t>
  </si>
  <si>
    <t>Execute &amp; Control</t>
  </si>
  <si>
    <t>Completion of Implementation</t>
  </si>
  <si>
    <t>Phase 4:</t>
  </si>
  <si>
    <t>Close the Project</t>
  </si>
  <si>
    <t>Final Project Report</t>
  </si>
  <si>
    <t>Project Accepted</t>
  </si>
  <si>
    <t>Project Charter and Plan</t>
  </si>
  <si>
    <t>Develop Project Charter &amp; Plan</t>
  </si>
  <si>
    <t>Project Charterand Plan is Published</t>
  </si>
  <si>
    <t>Activity/Task</t>
  </si>
  <si>
    <t>Design</t>
  </si>
  <si>
    <t>Implementation</t>
  </si>
  <si>
    <t>Test Plan</t>
  </si>
  <si>
    <t>Testing</t>
  </si>
  <si>
    <t>Analysis Report</t>
  </si>
  <si>
    <t>Test Cases</t>
  </si>
  <si>
    <t>Source Code of Implemented Site</t>
  </si>
  <si>
    <t>Test Results</t>
  </si>
  <si>
    <t>Analysis Completed</t>
  </si>
  <si>
    <t>Design Report</t>
  </si>
  <si>
    <t>Design is Completed</t>
  </si>
  <si>
    <t>Test Cases are Defined</t>
  </si>
  <si>
    <t>Site is Implemented</t>
  </si>
  <si>
    <t>Site is Tested</t>
  </si>
  <si>
    <t>Role</t>
  </si>
  <si>
    <t>Deliverables</t>
  </si>
  <si>
    <t>Effort (Total)</t>
  </si>
  <si>
    <t>Team Member</t>
  </si>
  <si>
    <t>Week</t>
  </si>
  <si>
    <t>Planned Hours</t>
  </si>
  <si>
    <t>Realized Hours</t>
  </si>
  <si>
    <t>Meeting</t>
  </si>
  <si>
    <t>Time</t>
  </si>
  <si>
    <t>Present (Yes/No)</t>
  </si>
  <si>
    <t>Duration</t>
  </si>
  <si>
    <t>Project Name</t>
  </si>
  <si>
    <t>Project Description</t>
  </si>
  <si>
    <t>Product Backlog Item</t>
  </si>
  <si>
    <t>Epic</t>
  </si>
  <si>
    <t>Scope</t>
  </si>
  <si>
    <t>Functional</t>
  </si>
  <si>
    <t>Definition of Done</t>
  </si>
  <si>
    <t>Rules/Responsibility</t>
  </si>
  <si>
    <t>Team</t>
  </si>
  <si>
    <t>Analyst</t>
  </si>
  <si>
    <t>Product Owner &amp; Analyst</t>
  </si>
  <si>
    <t>Tester</t>
  </si>
  <si>
    <t>Product owner should provide the product backlog items in time and prioritize them</t>
  </si>
  <si>
    <t>Developers should develop the user stories taking care of definition of done (acceptance criteria)</t>
  </si>
  <si>
    <t>Testers should generate test cases and test scenarios with expected and alternative paths to formally prove the satisfaction of DOD (Definition of Done) criteria</t>
  </si>
  <si>
    <t>Scrum master should set the environment to maximize the productivity of the team and work to guarantee agile principles are applied</t>
  </si>
  <si>
    <t>Scrum Master</t>
  </si>
  <si>
    <t>Personal Achievements</t>
  </si>
  <si>
    <t>Self Rate (Out of 10)</t>
  </si>
  <si>
    <t>Team's Rate (Average, Out of 10)</t>
  </si>
  <si>
    <t>Project manager should define the project backlog, develop plans (schedule, communication, risk, resource) and make the arrangements the team to follow the plans</t>
  </si>
  <si>
    <t>Name(s)</t>
  </si>
  <si>
    <t># of People</t>
  </si>
  <si>
    <t>Narrative</t>
  </si>
  <si>
    <t>Accomplishments</t>
  </si>
  <si>
    <t>Additional Responsibilities</t>
  </si>
  <si>
    <t>Reason of Failure</t>
  </si>
  <si>
    <t>Tasks</t>
  </si>
  <si>
    <t>Member</t>
  </si>
  <si>
    <t>Project Planning</t>
  </si>
  <si>
    <t>Elif Meriç</t>
  </si>
  <si>
    <t>Kadir Batuhan Demir</t>
  </si>
  <si>
    <t>Muratcan Tüfekçi</t>
  </si>
  <si>
    <t>Muhammet Aksoy</t>
  </si>
  <si>
    <t>Çağla Çöpürkaya</t>
  </si>
  <si>
    <t>Ulaş Yılmaz</t>
  </si>
  <si>
    <t>Barış Baran Aslan</t>
  </si>
  <si>
    <t>Abdullah Oranqaı</t>
  </si>
  <si>
    <t>No</t>
  </si>
  <si>
    <t>Information Exchange about Product Backlog</t>
  </si>
  <si>
    <t>Yes</t>
  </si>
  <si>
    <t>Project Design and Functional Decision</t>
  </si>
  <si>
    <t>Feasibility Report Preparation</t>
  </si>
  <si>
    <t>Project Printsan</t>
  </si>
  <si>
    <t>Creating the admin panel</t>
  </si>
  <si>
    <t>Updating the new prints</t>
  </si>
  <si>
    <t>Updating the job advertisement</t>
  </si>
  <si>
    <t>Processes</t>
  </si>
  <si>
    <t>Factory Infrastructure</t>
  </si>
  <si>
    <t>Products menu tab</t>
  </si>
  <si>
    <t>About Us Tab/Company History</t>
  </si>
  <si>
    <t>Admin will be able to control informations in the website.</t>
  </si>
  <si>
    <t>The admin should be able to delete and add brands</t>
  </si>
  <si>
    <t>The admin should be able to add or delete new or old print photos.</t>
  </si>
  <si>
    <t>The admin should be able to update job advertisements</t>
  </si>
  <si>
    <t>The admin should be able to update the news about the factory.</t>
  </si>
  <si>
    <t>Machine informations and photos beingg introduced.</t>
  </si>
  <si>
    <t>Open products page and show all of them</t>
  </si>
  <si>
    <t>Open new page and gives info about company.</t>
  </si>
  <si>
    <t>Listing the Company Policies</t>
  </si>
  <si>
    <t>Showing Number of Products Daily</t>
  </si>
  <si>
    <t>People can write their wishes or complaints, then send it to company</t>
  </si>
  <si>
    <t>Policies open in a PDF.</t>
  </si>
  <si>
    <t>Customers see daily products,worker numbers etc.</t>
  </si>
  <si>
    <t>Introduction about Company</t>
  </si>
  <si>
    <t>People know about Printsan's past and future targets.</t>
  </si>
  <si>
    <t>Certificates</t>
  </si>
  <si>
    <t>Some written info and videos</t>
  </si>
  <si>
    <t>Print processes are open in another page</t>
  </si>
  <si>
    <t>Companies certificates are shown.</t>
  </si>
  <si>
    <t>Virtual Tour</t>
  </si>
  <si>
    <t>Customer can play and stop the videoclip.</t>
  </si>
  <si>
    <t>Media tab</t>
  </si>
  <si>
    <t>Career Tab</t>
  </si>
  <si>
    <t>The Factory Location on Map</t>
  </si>
  <si>
    <t>Social Network Profiles</t>
  </si>
  <si>
    <t>Interviews are in there.</t>
  </si>
  <si>
    <t>People can see new candidates and send resumes.</t>
  </si>
  <si>
    <t>In footer; there are companies social media links.</t>
  </si>
  <si>
    <t>User can change the language.</t>
  </si>
  <si>
    <t>Daily Meeting</t>
  </si>
  <si>
    <t>Strategic</t>
  </si>
  <si>
    <t>Increase reliability and the brand image of  Printsan Emprime.</t>
  </si>
  <si>
    <t>User</t>
  </si>
  <si>
    <t>Financial</t>
  </si>
  <si>
    <t>Operational</t>
  </si>
  <si>
    <t>Recognize the popular items according to the sellings.
Contact form.</t>
  </si>
  <si>
    <t>Social</t>
  </si>
  <si>
    <t>Printsan</t>
  </si>
  <si>
    <t>Front-End Developer</t>
  </si>
  <si>
    <t>Product Manager</t>
  </si>
  <si>
    <t>Back-end Developer</t>
  </si>
  <si>
    <t>Help Planning</t>
  </si>
  <si>
    <t>Mock-ups</t>
  </si>
  <si>
    <t>Feasibility Report</t>
  </si>
  <si>
    <t>Feasibilty Report</t>
  </si>
  <si>
    <t>Helping Database</t>
  </si>
  <si>
    <t>Design and Planning</t>
  </si>
  <si>
    <t>Feasibility Report finished.</t>
  </si>
  <si>
    <t>Analysis</t>
  </si>
  <si>
    <t>Deployed Printsan Web-Site</t>
  </si>
  <si>
    <t>Muratcan Tüfekçi, Muhammet Aksoy, Ulaş Yılmaz, Barış Baran Aslan</t>
  </si>
  <si>
    <t>Abdallah Oranqaı</t>
  </si>
  <si>
    <t>Database Design Decision</t>
  </si>
  <si>
    <t>Weekly Sprint Meeting</t>
  </si>
  <si>
    <t>Customer Requests  Meeting</t>
  </si>
  <si>
    <t>We do some researches for website ideas,themes. Make  distribution of tasks.</t>
  </si>
  <si>
    <t>Make meetings with customer and explain to us. Open a Jira and help for Feasibility Report.</t>
  </si>
  <si>
    <t>Planning for choosen theme and prepare Mock-ups for report and Front-End developers.</t>
  </si>
  <si>
    <t xml:space="preserve">Helps for Back-End table decisions. </t>
  </si>
  <si>
    <t>Because of Feasibility Report experience, she is the main responsible.</t>
  </si>
  <si>
    <t>Decide Database</t>
  </si>
  <si>
    <t>Decide create tasks of tables.</t>
  </si>
  <si>
    <t>Design tables and make diagrams for the report.</t>
  </si>
  <si>
    <t>Created most of the mainpage.</t>
  </si>
  <si>
    <t>Make database tables and connections on the MsSql</t>
  </si>
  <si>
    <t>Design decisions</t>
  </si>
  <si>
    <t>Prepare the projectcharter document.</t>
  </si>
  <si>
    <t>Product Owner/SCRUM Master</t>
  </si>
  <si>
    <t>Analyze Help</t>
  </si>
  <si>
    <t>Makes a meeting with customer for final design decisions and get all requirement infos.</t>
  </si>
  <si>
    <t>Database done with fake datas. Next week it will be ready with real data and has some dynamic API.</t>
  </si>
  <si>
    <t>Report updates and join conference with customer. Do detailed mock ups with design decisions and writing them as a report for developers.</t>
  </si>
  <si>
    <t>Main page design done with final form.Ready for dynamic data.Video clip and vision/mission designs will be revised.</t>
  </si>
  <si>
    <t>Do the database analyze report.Do design writing report's analyze for both backend and frontend. Also take the infos from Elif and save them. If developers need anything or have questions, Abdullah will help them clearly.</t>
  </si>
  <si>
    <t>Report helping</t>
  </si>
  <si>
    <t>Helping Product Owner</t>
  </si>
  <si>
    <t>Tables</t>
  </si>
  <si>
    <t>General scheme</t>
  </si>
  <si>
    <t>ProjectCharter</t>
  </si>
  <si>
    <t>Design Writing Report</t>
  </si>
  <si>
    <t>Mainpage working</t>
  </si>
  <si>
    <t>Final design form for mainpage</t>
  </si>
  <si>
    <t>Meeting with customer.</t>
  </si>
  <si>
    <t>Database %80</t>
  </si>
  <si>
    <t>Database Analyze Report</t>
  </si>
  <si>
    <t>Design analyze helping</t>
  </si>
  <si>
    <t>Showing Design to Customer Meeting</t>
  </si>
  <si>
    <t>Final Design Meeting</t>
  </si>
  <si>
    <t>Weekly Sprint Meeting-4</t>
  </si>
  <si>
    <t>Weekly Sprint Meeting-3</t>
  </si>
  <si>
    <t>Weekly Sprint Meeting-2</t>
  </si>
  <si>
    <t>Developed Printsan Site</t>
  </si>
  <si>
    <t>Customer Request Meeting</t>
  </si>
  <si>
    <t>Cors Error Meeting</t>
  </si>
  <si>
    <t>Design Feedback Meeting</t>
  </si>
  <si>
    <t>Weekly Sprint Meeting-5</t>
  </si>
  <si>
    <t>Keep in contact with customer.Helps for the Jira problems for our team. We need premium account but Elif solve with remove one of our backend developers. We are always in a communication so that's not a problem for the team.</t>
  </si>
  <si>
    <t>Preparing Excel documents and decide  deliverable objects. Helped for some Slider design ideas.Decide meetings and keep in contact all team members</t>
  </si>
  <si>
    <t>Report Helping</t>
  </si>
  <si>
    <t>Design Analyze Helping</t>
  </si>
  <si>
    <t>Start the test scenerios and save them in excel file. Make observations in developments and errors. Have usefull ideas for design problems.</t>
  </si>
  <si>
    <t>They have Corse Error and not resolved yet. But Front development is keep going. API and data's are in full condition</t>
  </si>
  <si>
    <t>Working on our Backlog revision for Jira for easy use. He keeps all needing for the backend and help frontend for designs.</t>
  </si>
  <si>
    <t>Team members should give the details of their work for each sprint planning meeting.</t>
  </si>
  <si>
    <t>Tasks should be clearly defined at the sprint planning meeting.</t>
  </si>
  <si>
    <t>The team should be able to generate enough tasks to utilize the whole team member's capacity</t>
  </si>
  <si>
    <t>The team should execute Product backlog grooming activities to fill the product backlog and refinement</t>
  </si>
  <si>
    <t>P.Owner/P.Manager/Analyst</t>
  </si>
  <si>
    <t>The project manager should collect the work of individuals, and update the reports every week.</t>
  </si>
  <si>
    <t>Product owner and product manager should produce user stories from the backlog items for future planning.</t>
  </si>
  <si>
    <t xml:space="preserve">The analyst keeps all the information from the product owner and transmits it to the developers when necessary. Responsible for answering developers' questions about project content. </t>
  </si>
  <si>
    <t>The Manager, collects the team logs, convert them to weekly, and prepare the final report.</t>
  </si>
  <si>
    <t>Analyst should make revisions backlog items for easy development.</t>
  </si>
  <si>
    <t>P.Owner/P.Manager</t>
  </si>
  <si>
    <t>Analysts and product owner should clarify the definiton of done for each of the user story (acceptance criteria)</t>
  </si>
  <si>
    <t>Each team member should work for the team tasks at least 75% of the hours decided.</t>
  </si>
  <si>
    <t>Slider,mission/vision,videoclip,footer,populer products parts are done. Also "Hakkımızda" part with certificates is done.Team part's general design is ready. Politicies,videoclip designs will be revised.</t>
  </si>
  <si>
    <t>üretimlerv4</t>
  </si>
  <si>
    <t>Keep going filling the reports and decisions for meetings and sprints.Also prepare the Process text information because Printsan did not send them yet.After the preparation, we get pictures with Product Owner from Printsan and send them to Developers.</t>
  </si>
  <si>
    <t>Keep following the development phases on Github.Always communicate with developers because sometimes there can be problems from Github or  testing information.Keeps going testings and reporting them.</t>
  </si>
  <si>
    <t xml:space="preserve">Made small revisions for videoclip and politicies parts.Change a photo from slider and change writing designs.General look is better now. After Process informations, our static Process page is done. </t>
  </si>
  <si>
    <t>Solve the Corse error and make some updates on database.They are ready for new API'.</t>
  </si>
  <si>
    <t>Backlog revision is done and really usefull on Jira. Keep developers needings for necessery times.</t>
  </si>
  <si>
    <t>MOV part on the report</t>
  </si>
  <si>
    <t>Helping Product Manager</t>
  </si>
  <si>
    <t>Reporting</t>
  </si>
  <si>
    <t>Daily Feedback Meeting</t>
  </si>
  <si>
    <t>Customer  Meeting with Printsan</t>
  </si>
  <si>
    <t>Current</t>
  </si>
  <si>
    <t>Printsan Emprime Website</t>
  </si>
  <si>
    <t>Percentage</t>
  </si>
  <si>
    <t>Percentage of reliability and brand image</t>
  </si>
  <si>
    <t>in 20 weeks</t>
  </si>
  <si>
    <t>Increase the number of audience addressed</t>
  </si>
  <si>
    <t>Better and trustier UI.
Turkish / English option.
Eays job application.
News blog.</t>
  </si>
  <si>
    <t>Percentage of  audience addressed</t>
  </si>
  <si>
    <t>in 12 weeks</t>
  </si>
  <si>
    <t>Reduce the communication &amp; total cost of scheduling</t>
  </si>
  <si>
    <t>Reduce personnel &amp; communication cost of scheduling.
Reduce total cost of scheduling</t>
  </si>
  <si>
    <t xml:space="preserve"> Reduce the percentage of personnel &amp; communication cost of scheduling &amp; 
Reduce the percentage of total cost of scheduling</t>
  </si>
  <si>
    <t>in 8 months</t>
  </si>
  <si>
    <t>Increase the company's reputation and interaction.</t>
  </si>
  <si>
    <t>Easier communication between  company &amp; user, and time is saved.</t>
  </si>
  <si>
    <t>in 15 weeks</t>
  </si>
  <si>
    <t>10 Hours</t>
  </si>
  <si>
    <t>5 Hours</t>
  </si>
  <si>
    <t>1 Hour</t>
  </si>
  <si>
    <t>Reduce the time that social media accounts are found by the user.</t>
  </si>
  <si>
    <t>The news blog and the social media accounts are more easy to reach</t>
  </si>
  <si>
    <t>The time spent by a user</t>
  </si>
  <si>
    <t>in 10 weeks</t>
  </si>
  <si>
    <t>5 Minutes</t>
  </si>
  <si>
    <t>MOV Statement</t>
  </si>
  <si>
    <t>Weekly Sprint Meeting-6</t>
  </si>
  <si>
    <t>Weekly Hours</t>
  </si>
  <si>
    <t>Total Minutes</t>
  </si>
  <si>
    <t>General %</t>
  </si>
  <si>
    <t>Weekly Minutes</t>
  </si>
  <si>
    <t>Activity(10 Weeks)</t>
  </si>
  <si>
    <t>Discord, MicrosoftTeams, Google Meetings</t>
  </si>
  <si>
    <t>Printsan Company is the owner of the projects and sponsor for the all of costs.</t>
  </si>
  <si>
    <t>Systems Tester</t>
  </si>
  <si>
    <t>We met at school every Saturday and made sprint plannings. Some of them used car, some of them used public transportation.</t>
  </si>
  <si>
    <t>Elif find us a customer. Printsan is a textile company and needs a website.</t>
  </si>
  <si>
    <t>Meetings / Open Project / Screen Share / What are done part/ What will be done part / Design ideas from everyone / Requirements /  Adding to Jira</t>
  </si>
  <si>
    <t>Because of the illness; he rested.</t>
  </si>
  <si>
    <t>testcaseforfrontend_5</t>
  </si>
  <si>
    <t>testcaseforall_6</t>
  </si>
  <si>
    <t>testcaseforall_7</t>
  </si>
  <si>
    <t>They done all of pages(Makine parkuru, Medya, İlanlar,Başvuru Formu) except Media Part. Media part need a new design. Project is nearly done.</t>
  </si>
  <si>
    <t>They arranged the informations in database and API's</t>
  </si>
  <si>
    <t>Keep going on testing</t>
  </si>
  <si>
    <t>Make a meeting with customer and shows sites last updates. For Process part and Infrustructure(machine parkour) decides some photos with Printsan. Also choose icons for Team/Department info part and prepare MOV part on the report.</t>
  </si>
  <si>
    <t xml:space="preserve">Keep going on reporting </t>
  </si>
  <si>
    <t>Keep going on communication with the customer</t>
  </si>
  <si>
    <t>TR|EN Option(cancel)</t>
  </si>
  <si>
    <t>Updating popular products</t>
  </si>
  <si>
    <t>The admin should be able to update the popular products</t>
  </si>
  <si>
    <t>Updating the brands(cancel)</t>
  </si>
  <si>
    <t>Updating the news(cancel)</t>
  </si>
  <si>
    <t>Department Informations</t>
  </si>
  <si>
    <t>Easy connection informations for different departments.</t>
  </si>
  <si>
    <t xml:space="preserve">Company Profile </t>
  </si>
  <si>
    <t>In İletişim page ; there is a map.</t>
  </si>
  <si>
    <t>Complaint Form</t>
  </si>
  <si>
    <t>Bargaining and waiting for results. After the negative conversation, some features were deleted and the project slowed down. There is no need for so much effort now.</t>
  </si>
  <si>
    <t>Weekly Excel, Jira and Final Report filled</t>
  </si>
  <si>
    <t>Waited for final version</t>
  </si>
  <si>
    <t>Design ideas for Media tab</t>
  </si>
  <si>
    <t>Do a meeting with Prints for a bargain. But we didn't agree. Because of this, our project will not use in life. We quit some features and we will do some</t>
  </si>
  <si>
    <t>Done Frontend Analysis report.</t>
  </si>
  <si>
    <t>Frontend Analysis</t>
  </si>
  <si>
    <t>Weekly Sprint Meeting-7</t>
  </si>
  <si>
    <t>Weekly Sprint Meeting-8</t>
  </si>
  <si>
    <t>Admin Panel Meeting</t>
  </si>
  <si>
    <t>Daily  Meeting</t>
  </si>
  <si>
    <t>Weekly Sprint Meeting-9</t>
  </si>
  <si>
    <t>Checking paper works</t>
  </si>
  <si>
    <t>Helping Frontend</t>
  </si>
  <si>
    <t>General database and backend optimization</t>
  </si>
  <si>
    <t>Facilities and Travel</t>
  </si>
  <si>
    <t>With new features ; the company will have more freedom to get new workers that they might be in need, as well as the costumers will have an easier and more flexible site to deal with, in addition to all these the users will be able to see the news of the company by using the media tab .</t>
  </si>
  <si>
    <t>Evaluate the feedback the company has received since the start of use.</t>
  </si>
  <si>
    <t>Evaluate the user audience that the website addresses.</t>
  </si>
  <si>
    <t>Evaluate the current personel and communication costs, record ongoing costs of personel and communication and take the percentage &amp; Evaluate the current cost of scheduling, record costs of scheduling and take the percentage  at the end of 8 months</t>
  </si>
  <si>
    <t>2 Hours</t>
  </si>
  <si>
    <t>Evaluate how long the communication (response) between the user and the company takes.</t>
  </si>
  <si>
    <t>0.2 Hour</t>
  </si>
  <si>
    <t>0.1 Hour</t>
  </si>
  <si>
    <t>0.3 Hour</t>
  </si>
  <si>
    <t>Evaluate the amount of time a potential user can spend on the website.</t>
  </si>
  <si>
    <r>
      <t xml:space="preserve">The Printsan Emprime website was designed with a simple and modern design, with the aim of increasing the prestige of the company by adding Turkish and English language options </t>
    </r>
    <r>
      <rPr>
        <sz val="14"/>
        <color rgb="FFFF0000"/>
        <rFont val="Calibri"/>
        <family val="2"/>
        <charset val="162"/>
        <scheme val="minor"/>
      </rPr>
      <t>(cancelled)</t>
    </r>
    <r>
      <rPr>
        <sz val="14"/>
        <color theme="1"/>
        <rFont val="Calibri"/>
        <family val="2"/>
        <charset val="162"/>
        <scheme val="minor"/>
      </rPr>
      <t xml:space="preserve"> in order to show the professionalism of the company to a wider audience, besides, the operational parts of the website were designed effectively to save time.</t>
    </r>
  </si>
  <si>
    <t>MOV Table in Final Report</t>
  </si>
  <si>
    <t>Done the responsive design for big screens with little revisions.Thought about Media tab</t>
  </si>
  <si>
    <t>Controlled the excel documents</t>
  </si>
  <si>
    <t>Final excel documents done</t>
  </si>
  <si>
    <t>Final tests and documents are done</t>
  </si>
  <si>
    <t>testcaseforall_8</t>
  </si>
  <si>
    <t>Admin panel and final form of website  done</t>
  </si>
  <si>
    <t>Done final API's for admin panel</t>
  </si>
  <si>
    <t>Helped for Media tab</t>
  </si>
  <si>
    <t>Done the reporting</t>
  </si>
  <si>
    <t>Printsan_Report   Project_Printsan_Final</t>
  </si>
  <si>
    <t>Checking final reports and excels</t>
  </si>
  <si>
    <t>Final Meeting</t>
  </si>
  <si>
    <t>A professional website has been prepared with the latest technology for the Printsan Emprime company. It is aimed that the interface of this site is user-friendly, modern and aesthetic. With high visuality and simplicity, users will be able to find what they are looking for easily. At the same time, with the database and admin panel, the company will be able to keep the website up-to-date by updating the information it wants. In addition, new features such as "Job Application" and "Job Adversitement" have been added so that candidates can access job applications more quickly and easily.</t>
  </si>
  <si>
    <t>Test and Presentation Meeting</t>
  </si>
  <si>
    <t>Jira,Slack</t>
  </si>
  <si>
    <t>WhatsApp</t>
  </si>
  <si>
    <t>Visual Paradigm , Microsoft Word</t>
  </si>
  <si>
    <t>React-Router-Dom , Bootstrap ,  Styled Component</t>
  </si>
  <si>
    <t>GitHub</t>
  </si>
  <si>
    <t>MsSql  , SQL</t>
  </si>
  <si>
    <t>React , Entity Framework</t>
  </si>
  <si>
    <t>Visual Studio Code , Postman</t>
  </si>
  <si>
    <t>Languages</t>
  </si>
  <si>
    <t>C# , JavaScript</t>
  </si>
  <si>
    <r>
      <rPr>
        <b/>
        <sz val="11"/>
        <color theme="1"/>
        <rFont val="Calibri"/>
        <family val="2"/>
        <charset val="162"/>
        <scheme val="minor"/>
      </rPr>
      <t>Kadir Batuhan Demir :</t>
    </r>
    <r>
      <rPr>
        <sz val="11"/>
        <color theme="1"/>
        <rFont val="Calibri"/>
        <family val="2"/>
        <charset val="162"/>
        <scheme val="minor"/>
      </rPr>
      <t xml:space="preserve"> Ran the project management and decided meetings. Done the first design analyses  and some edits for the projects. Done the reporting, joined some  meetings with the company.</t>
    </r>
  </si>
  <si>
    <r>
      <rPr>
        <b/>
        <sz val="11"/>
        <color theme="1"/>
        <rFont val="Calibri"/>
        <family val="2"/>
        <charset val="162"/>
        <scheme val="minor"/>
      </rPr>
      <t>Elif Meriç :</t>
    </r>
    <r>
      <rPr>
        <sz val="11"/>
        <color theme="1"/>
        <rFont val="Calibri"/>
        <family val="2"/>
        <charset val="162"/>
        <scheme val="minor"/>
      </rPr>
      <t xml:space="preserve"> Contacted the client always and learn "What they want?".  Got informations in text,video,picture forms etc. Made presentations to client and got confirm in some processes.Helped the reporting.</t>
    </r>
  </si>
  <si>
    <r>
      <rPr>
        <b/>
        <sz val="11"/>
        <color theme="1"/>
        <rFont val="Calibri"/>
        <family val="2"/>
        <charset val="162"/>
        <scheme val="minor"/>
      </rPr>
      <t>Abdallah Oranqaı :</t>
    </r>
    <r>
      <rPr>
        <sz val="11"/>
        <color theme="1"/>
        <rFont val="Calibri"/>
        <family val="2"/>
        <charset val="162"/>
        <scheme val="minor"/>
      </rPr>
      <t xml:space="preserve"> Collected the data and delivered who needs them. Made analyze reports for easy to understand. Knew the all project and answered all questions in processes from developers.</t>
    </r>
  </si>
  <si>
    <r>
      <rPr>
        <b/>
        <sz val="11"/>
        <color theme="1"/>
        <rFont val="Calibri"/>
        <family val="2"/>
        <charset val="162"/>
        <scheme val="minor"/>
      </rPr>
      <t>Çağla Çöpürkaya :</t>
    </r>
    <r>
      <rPr>
        <sz val="11"/>
        <color theme="1"/>
        <rFont val="Calibri"/>
        <family val="2"/>
        <charset val="162"/>
        <scheme val="minor"/>
      </rPr>
      <t xml:space="preserve"> After the project progressed a little,  started the testing phases. Shared the problems and encountered with the team and contributed to the smooth progress with the solutions. Turned tests into a report.</t>
    </r>
  </si>
  <si>
    <r>
      <rPr>
        <b/>
        <sz val="11"/>
        <color theme="1"/>
        <rFont val="Calibri"/>
        <family val="2"/>
        <charset val="162"/>
        <scheme val="minor"/>
      </rPr>
      <t>Muratcan Tüfekçi &amp; Muhammet Aksoy:</t>
    </r>
    <r>
      <rPr>
        <sz val="11"/>
        <color theme="1"/>
        <rFont val="Calibri"/>
        <family val="2"/>
        <charset val="162"/>
        <scheme val="minor"/>
      </rPr>
      <t xml:space="preserve"> Front-End developers. They coded  design ideas and make the site responsive. They built most of the project. They used React, component based architecture.Always worked with Back-End developers coordinately.</t>
    </r>
  </si>
  <si>
    <r>
      <rPr>
        <b/>
        <sz val="11"/>
        <color theme="1"/>
        <rFont val="Calibri"/>
        <family val="2"/>
        <charset val="162"/>
        <scheme val="minor"/>
      </rPr>
      <t>Ulaş Yılmaz &amp; Barış Baran Aslan:</t>
    </r>
    <r>
      <rPr>
        <sz val="11"/>
        <color theme="1"/>
        <rFont val="Calibri"/>
        <family val="2"/>
        <charset val="162"/>
        <scheme val="minor"/>
      </rPr>
      <t xml:space="preserve"> Back-End developers. They created the database and make API's. Also solved some errors. Always worked with Front-End developers coordinately. Used Entity Framework code first in creation of Database. Also used Postman in API.</t>
    </r>
  </si>
  <si>
    <t>Learned and applied Agile methods,                                      learned and used Jira as a project management tool,                                 and Slack as a team collaboration tool,                             gained a real life experience as a product owner</t>
  </si>
  <si>
    <t>Gain  real-life experience , improvement on reporting skills ,                                       learn new  Agile tools like Jira and Slack</t>
  </si>
  <si>
    <t>Learned working with a large team and dividing working areas to accelerate development</t>
  </si>
  <si>
    <t>Learned how the agile project is managed in large teams and how teamwork should be,                    learned how to develop frontends with the React framework.</t>
  </si>
  <si>
    <t>Experience,                                    agile project method,                     analysing,                                     reporting</t>
  </si>
  <si>
    <t>Learned how to do nunit and xunit testing.                                             Learned and applied how smoke and functional testing are done. The Katalon automation test tool was learned to use and applied to the project.                                            Also, how to write test case reports was learned and applied.</t>
  </si>
  <si>
    <t>FizibililiteReport,                 MovTable,                    ProductBacklog 1/2,                Requirements</t>
  </si>
  <si>
    <t>Design_WritingReport, ProductBacklog 1/2,            Mockup,                                üretimlerv4,                                   Report,                                             Weekly Excels</t>
  </si>
  <si>
    <t>FizibiliteReport , testcaseforfrontend_5 , testcaseforall_6 , testcaseforall_7 , testcaseforall_8 , testcaseforall_final</t>
  </si>
  <si>
    <t>testcaseforall_final</t>
  </si>
  <si>
    <t>Reported review for possible problems and made MOV table final form.</t>
  </si>
  <si>
    <t>Final tests are done</t>
  </si>
  <si>
    <t>Re-arrengments on documents</t>
  </si>
  <si>
    <t>Final preparations for the delivery</t>
  </si>
  <si>
    <t>Final checks on documents and                  re-arrengements on Fizibilite Report</t>
  </si>
  <si>
    <t>Final bugs fixed and admin panel's latest version is done</t>
  </si>
  <si>
    <t>Testing datas were deleted and Contact Form service is written</t>
  </si>
  <si>
    <t>Total</t>
  </si>
  <si>
    <t xml:space="preserve">FizibiliteReport ,                          Database Analyze ,                     Frontend Analysis , ProjectCharter , Printsan_BusinessCase </t>
  </si>
  <si>
    <t>36 hours</t>
  </si>
  <si>
    <t>36,5 hours</t>
  </si>
  <si>
    <t>56 hours</t>
  </si>
  <si>
    <t>37,5 hours</t>
  </si>
  <si>
    <t>34 hours</t>
  </si>
  <si>
    <t>26 hours</t>
  </si>
  <si>
    <t>General(11 Weeks)</t>
  </si>
  <si>
    <t>Printsan_Report   Project_Printsan_Final HowtoOpen</t>
  </si>
  <si>
    <t>Back-End Developers</t>
  </si>
  <si>
    <r>
      <rPr>
        <b/>
        <sz val="11"/>
        <color theme="1"/>
        <rFont val="Calibri"/>
        <family val="2"/>
        <charset val="162"/>
        <scheme val="minor"/>
      </rPr>
      <t xml:space="preserve">Front-End : </t>
    </r>
    <r>
      <rPr>
        <sz val="11"/>
        <color theme="1"/>
        <rFont val="Calibri"/>
        <family val="2"/>
        <charset val="162"/>
        <scheme val="minor"/>
      </rPr>
      <t>Visual Studio Code, Github, Netlify</t>
    </r>
    <r>
      <rPr>
        <b/>
        <sz val="11"/>
        <color theme="1"/>
        <rFont val="Calibri"/>
        <family val="2"/>
        <charset val="162"/>
        <scheme val="minor"/>
      </rPr>
      <t xml:space="preserve">  </t>
    </r>
    <r>
      <rPr>
        <sz val="11"/>
        <color theme="1"/>
        <rFont val="Calibri"/>
        <family val="2"/>
        <charset val="162"/>
        <scheme val="minor"/>
      </rPr>
      <t xml:space="preserve">                                                                                                                                                        </t>
    </r>
    <r>
      <rPr>
        <b/>
        <sz val="11"/>
        <color theme="1"/>
        <rFont val="Calibri"/>
        <family val="2"/>
        <charset val="162"/>
        <scheme val="minor"/>
      </rPr>
      <t>Back-End :</t>
    </r>
    <r>
      <rPr>
        <sz val="11"/>
        <color theme="1"/>
        <rFont val="Calibri"/>
        <family val="2"/>
        <charset val="162"/>
        <scheme val="minor"/>
      </rPr>
      <t xml:space="preserve"> Visual Studio , MsSQL Managment Studio , Postman , FileZilla FTP Client , Godaddy Hosting  , Plesk Server Managment Interface                                                                     </t>
    </r>
    <r>
      <rPr>
        <b/>
        <sz val="11"/>
        <color theme="1"/>
        <rFont val="Calibri"/>
        <family val="2"/>
        <charset val="162"/>
        <scheme val="minor"/>
      </rPr>
      <t>Test</t>
    </r>
    <r>
      <rPr>
        <sz val="11"/>
        <color theme="1"/>
        <rFont val="Calibri"/>
        <family val="2"/>
        <charset val="162"/>
        <scheme val="minor"/>
      </rPr>
      <t xml:space="preserve"> : Visual  Studio Code , Katalon Studio</t>
    </r>
  </si>
  <si>
    <t>Maintenance</t>
  </si>
  <si>
    <t xml:space="preserve">Muratcan Tüfekçi </t>
  </si>
  <si>
    <r>
      <rPr>
        <b/>
        <sz val="11"/>
        <color theme="1"/>
        <rFont val="Calibri"/>
        <family val="2"/>
        <charset val="162"/>
        <scheme val="minor"/>
      </rPr>
      <t xml:space="preserve">Kadir Batuhan Demir : </t>
    </r>
    <r>
      <rPr>
        <sz val="11"/>
        <color theme="1"/>
        <rFont val="Calibri"/>
        <family val="2"/>
        <charset val="162"/>
        <scheme val="minor"/>
      </rPr>
      <t xml:space="preserve">MSI GE63VR 7RE Raider i7 GTX1060                                                 </t>
    </r>
    <r>
      <rPr>
        <b/>
        <sz val="11"/>
        <color theme="1"/>
        <rFont val="Calibri"/>
        <family val="2"/>
        <charset val="162"/>
        <scheme val="minor"/>
      </rPr>
      <t xml:space="preserve">  Elif Meriç :</t>
    </r>
    <r>
      <rPr>
        <sz val="11"/>
        <color theme="1"/>
        <rFont val="Calibri"/>
        <family val="2"/>
        <charset val="162"/>
        <scheme val="minor"/>
      </rPr>
      <t xml:space="preserve"> Lenovo IdeaPad S340 15IWL</t>
    </r>
    <r>
      <rPr>
        <b/>
        <sz val="11"/>
        <color theme="1"/>
        <rFont val="Calibri"/>
        <family val="2"/>
        <charset val="162"/>
        <scheme val="minor"/>
      </rPr>
      <t xml:space="preserve">                                                                                                                                  Muratcan Tüfekçi : </t>
    </r>
    <r>
      <rPr>
        <sz val="11"/>
        <color theme="1"/>
        <rFont val="Calibri"/>
        <family val="2"/>
        <charset val="162"/>
        <scheme val="minor"/>
      </rPr>
      <t xml:space="preserve">Lenovo v330-15ikb i5-8250u  </t>
    </r>
    <r>
      <rPr>
        <b/>
        <sz val="11"/>
        <color theme="1"/>
        <rFont val="Calibri"/>
        <family val="2"/>
        <charset val="162"/>
        <scheme val="minor"/>
      </rPr>
      <t xml:space="preserve">                                                                                                                                         Muhammet Aksoy :</t>
    </r>
    <r>
      <rPr>
        <sz val="11"/>
        <color theme="1"/>
        <rFont val="Calibri"/>
        <family val="2"/>
        <charset val="162"/>
        <scheme val="minor"/>
      </rPr>
      <t xml:space="preserve"> Zalman z3 i5 4460 gtx960 8gb ram                                                                                                                                    </t>
    </r>
    <r>
      <rPr>
        <b/>
        <sz val="11"/>
        <color theme="1"/>
        <rFont val="Calibri"/>
        <family val="2"/>
        <charset val="162"/>
        <scheme val="minor"/>
      </rPr>
      <t>Barış Baran Aslan :</t>
    </r>
    <r>
      <rPr>
        <sz val="11"/>
        <color theme="1"/>
        <rFont val="Calibri"/>
        <family val="2"/>
        <charset val="162"/>
        <scheme val="minor"/>
      </rPr>
      <t xml:space="preserve"> Monster T7 21.8  i7-11800 RTX3070                                                                          </t>
    </r>
    <r>
      <rPr>
        <b/>
        <sz val="11"/>
        <color theme="1"/>
        <rFont val="Calibri"/>
        <family val="2"/>
        <charset val="162"/>
        <scheme val="minor"/>
      </rPr>
      <t>Ulaş Yılmaz :</t>
    </r>
    <r>
      <rPr>
        <sz val="11"/>
        <color theme="1"/>
        <rFont val="Calibri"/>
        <family val="2"/>
        <charset val="162"/>
        <scheme val="minor"/>
      </rPr>
      <t xml:space="preserve"> HP Model15  i5-7thGen NVİDİA MX130 4GB                                              </t>
    </r>
    <r>
      <rPr>
        <b/>
        <sz val="11"/>
        <color theme="1"/>
        <rFont val="Calibri"/>
        <family val="2"/>
        <charset val="162"/>
        <scheme val="minor"/>
      </rPr>
      <t>Çağla Çöpürkaya</t>
    </r>
    <r>
      <rPr>
        <sz val="11"/>
        <color theme="1"/>
        <rFont val="Calibri"/>
        <family val="2"/>
        <charset val="162"/>
        <scheme val="minor"/>
      </rPr>
      <t xml:space="preserve"> : ASUS İ7 Nvidia GeForce MX250 16GB                                              </t>
    </r>
    <r>
      <rPr>
        <b/>
        <sz val="11"/>
        <color theme="1"/>
        <rFont val="Calibri"/>
        <family val="2"/>
        <charset val="162"/>
        <scheme val="minor"/>
      </rPr>
      <t xml:space="preserve">Abdallah Oranqai </t>
    </r>
    <r>
      <rPr>
        <sz val="11"/>
        <color theme="1"/>
        <rFont val="Calibri"/>
        <family val="2"/>
        <charset val="162"/>
        <scheme val="minor"/>
      </rPr>
      <t>: Casper E600 i5 RTX 2060</t>
    </r>
  </si>
  <si>
    <t>Front-End Developers</t>
  </si>
  <si>
    <t>Test and Presentation Meeting-2</t>
  </si>
  <si>
    <t>Test and Presentation Meeting-3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</si>
</sst>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43" formatCode="_-* #,##0.00_-;\-* #,##0.00_-;_-* &quot;-&quot;??_-;_-@_-"/>
    <numFmt numFmtId="164" formatCode="#,##0.00\ &quot;₺&quot;"/>
  </numFmts>
  <fonts count="12">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sz val="11"/>
      <color rgb="FF4E5A66"/>
      <name val="Source Sans Pro"/>
      <family val="2"/>
      <charset val="162"/>
    </font>
    <font>
      <b/>
      <sz val="12"/>
      <color theme="1"/>
      <name val="Times New Roman"/>
      <family val="1"/>
      <charset val="162"/>
    </font>
    <font>
      <sz val="8"/>
      <name val="Calibri"/>
      <family val="2"/>
      <charset val="162"/>
      <scheme val="minor"/>
    </font>
    <font>
      <b/>
      <sz val="11"/>
      <name val="Calibri"/>
      <family val="2"/>
      <charset val="162"/>
      <scheme val="minor"/>
    </font>
    <font>
      <b/>
      <sz val="11"/>
      <color theme="1"/>
      <name val="Calibri "/>
      <charset val="162"/>
    </font>
    <font>
      <b/>
      <sz val="14"/>
      <color theme="1"/>
      <name val="Calibri"/>
      <family val="2"/>
      <charset val="162"/>
      <scheme val="minor"/>
    </font>
    <font>
      <sz val="14"/>
      <color theme="1"/>
      <name val="Calibri"/>
      <family val="2"/>
      <charset val="162"/>
      <scheme val="minor"/>
    </font>
    <font>
      <b/>
      <sz val="14"/>
      <color rgb="FF4E5A66"/>
      <name val="Source Sans Pro"/>
      <family val="2"/>
      <charset val="162"/>
    </font>
    <font>
      <sz val="14"/>
      <color rgb="FFFF0000"/>
      <name val="Calibri"/>
      <family val="2"/>
      <charset val="162"/>
      <scheme val="minor"/>
    </font>
  </fonts>
  <fills count="8">
    <fill>
      <patternFill patternType="none"/>
    </fill>
    <fill>
      <patternFill patternType="gray125"/>
    </fill>
    <fill>
      <patternFill patternType="solid">
        <fgColor theme="2" tint="-9.9948118533890809E-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48">
    <xf numFmtId="0" fontId="0" fillId="0" borderId="0" xfId="0"/>
    <xf numFmtId="10" fontId="0" fillId="0" borderId="0" xfId="1" applyNumberFormat="1" applyFont="1"/>
    <xf numFmtId="0" fontId="0" fillId="0" borderId="1" xfId="0" applyBorder="1"/>
    <xf numFmtId="0" fontId="2" fillId="0" borderId="1" xfId="0" applyFont="1" applyBorder="1"/>
    <xf numFmtId="20" fontId="0" fillId="0" borderId="0" xfId="0" applyNumberFormat="1"/>
    <xf numFmtId="0" fontId="3" fillId="0" borderId="0" xfId="0" applyFont="1"/>
    <xf numFmtId="0" fontId="2" fillId="0" borderId="0" xfId="0" applyFont="1"/>
    <xf numFmtId="164" fontId="0" fillId="0" borderId="0" xfId="0" applyNumberFormat="1"/>
    <xf numFmtId="14" fontId="0" fillId="0" borderId="0" xfId="0" applyNumberFormat="1" applyAlignment="1"/>
    <xf numFmtId="44" fontId="0" fillId="0" borderId="0" xfId="0" applyNumberFormat="1"/>
    <xf numFmtId="0" fontId="2" fillId="0" borderId="1" xfId="0" applyFont="1" applyBorder="1" applyAlignment="1">
      <alignment horizontal="center"/>
    </xf>
    <xf numFmtId="0" fontId="2" fillId="2" borderId="1" xfId="0" applyFont="1" applyFill="1" applyBorder="1" applyAlignment="1">
      <alignment horizontal="center"/>
    </xf>
    <xf numFmtId="0" fontId="2" fillId="0" borderId="1" xfId="0" applyFont="1" applyBorder="1" applyAlignment="1">
      <alignment vertical="center"/>
    </xf>
    <xf numFmtId="0" fontId="2" fillId="2" borderId="1" xfId="0" applyFont="1" applyFill="1" applyBorder="1" applyAlignment="1">
      <alignment vertical="center"/>
    </xf>
    <xf numFmtId="0" fontId="2" fillId="3" borderId="1" xfId="0" applyFont="1" applyFill="1" applyBorder="1" applyAlignment="1">
      <alignment vertical="center"/>
    </xf>
    <xf numFmtId="20" fontId="2" fillId="0" borderId="1" xfId="0" applyNumberFormat="1" applyFont="1" applyBorder="1" applyAlignment="1">
      <alignment horizontal="center" vertical="center"/>
    </xf>
    <xf numFmtId="20" fontId="2" fillId="2" borderId="1" xfId="0" applyNumberFormat="1" applyFont="1" applyFill="1" applyBorder="1" applyAlignment="1">
      <alignment horizontal="center" vertical="center"/>
    </xf>
    <xf numFmtId="0" fontId="2" fillId="2" borderId="1" xfId="0" applyFont="1" applyFill="1" applyBorder="1" applyAlignment="1">
      <alignment horizontal="center" wrapText="1"/>
    </xf>
    <xf numFmtId="0" fontId="2" fillId="0" borderId="1" xfId="0" applyFont="1" applyBorder="1" applyAlignment="1">
      <alignment horizontal="center" wrapText="1"/>
    </xf>
    <xf numFmtId="0" fontId="2" fillId="4" borderId="1" xfId="0" applyFont="1" applyFill="1" applyBorder="1" applyAlignment="1">
      <alignment horizontal="center"/>
    </xf>
    <xf numFmtId="0" fontId="2" fillId="4" borderId="1" xfId="0" applyFont="1" applyFill="1" applyBorder="1" applyAlignment="1">
      <alignment vertical="center"/>
    </xf>
    <xf numFmtId="20" fontId="2" fillId="4" borderId="1" xfId="0" applyNumberFormat="1" applyFont="1" applyFill="1" applyBorder="1" applyAlignment="1">
      <alignment horizontal="center" vertical="center"/>
    </xf>
    <xf numFmtId="0" fontId="6" fillId="0" borderId="1" xfId="0" applyFont="1" applyBorder="1" applyAlignment="1">
      <alignment horizontal="left" vertical="center" wrapText="1"/>
    </xf>
    <xf numFmtId="0" fontId="6" fillId="2" borderId="1" xfId="0" applyFont="1" applyFill="1" applyBorder="1" applyAlignment="1">
      <alignment horizontal="left"/>
    </xf>
    <xf numFmtId="0" fontId="6" fillId="0" borderId="1" xfId="0" applyFont="1" applyBorder="1" applyAlignment="1">
      <alignment horizontal="left"/>
    </xf>
    <xf numFmtId="0" fontId="0" fillId="0" borderId="0" xfId="0" applyAlignment="1">
      <alignment wrapText="1"/>
    </xf>
    <xf numFmtId="0" fontId="0" fillId="4" borderId="1" xfId="0" applyFill="1" applyBorder="1"/>
    <xf numFmtId="0" fontId="0" fillId="4" borderId="1" xfId="0" applyFill="1" applyBorder="1" applyAlignment="1">
      <alignment wrapText="1"/>
    </xf>
    <xf numFmtId="0" fontId="0" fillId="0" borderId="2" xfId="0" applyBorder="1"/>
    <xf numFmtId="0" fontId="0" fillId="4" borderId="2" xfId="0" applyFill="1" applyBorder="1"/>
    <xf numFmtId="0" fontId="2" fillId="3" borderId="1" xfId="0" applyFont="1" applyFill="1" applyBorder="1"/>
    <xf numFmtId="0" fontId="0" fillId="0" borderId="0" xfId="0" applyAlignment="1"/>
    <xf numFmtId="0" fontId="7" fillId="0" borderId="0" xfId="0" applyFont="1"/>
    <xf numFmtId="0" fontId="2" fillId="5" borderId="1" xfId="0" applyFont="1" applyFill="1" applyBorder="1" applyAlignment="1">
      <alignment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Alignment="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44" fontId="0" fillId="0" borderId="0" xfId="0" applyNumberFormat="1" applyAlignment="1">
      <alignment wrapText="1"/>
    </xf>
    <xf numFmtId="20" fontId="2" fillId="0" borderId="1" xfId="0" applyNumberFormat="1" applyFont="1" applyBorder="1" applyAlignment="1">
      <alignment horizontal="center"/>
    </xf>
    <xf numFmtId="20" fontId="2" fillId="3" borderId="1" xfId="0" applyNumberFormat="1" applyFont="1" applyFill="1" applyBorder="1" applyAlignment="1">
      <alignment horizontal="center"/>
    </xf>
    <xf numFmtId="0" fontId="0" fillId="0" borderId="1" xfId="0" applyBorder="1" applyAlignment="1">
      <alignment horizont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xf numFmtId="0" fontId="0" fillId="0" borderId="1" xfId="0" applyBorder="1"/>
    <xf numFmtId="0" fontId="2" fillId="0" borderId="1" xfId="0" applyFont="1" applyFill="1" applyBorder="1" applyAlignment="1">
      <alignment vertical="center"/>
    </xf>
    <xf numFmtId="0" fontId="2" fillId="0" borderId="1"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vertical="center"/>
    </xf>
    <xf numFmtId="0" fontId="2" fillId="4" borderId="3" xfId="0" applyFont="1" applyFill="1" applyBorder="1" applyAlignment="1">
      <alignment vertical="center"/>
    </xf>
    <xf numFmtId="0" fontId="2" fillId="4"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xf numFmtId="0" fontId="0" fillId="0" borderId="0" xfId="0" applyAlignment="1">
      <alignment wrapText="1"/>
    </xf>
    <xf numFmtId="0" fontId="0" fillId="0" borderId="1" xfId="0" applyBorder="1"/>
    <xf numFmtId="0" fontId="2" fillId="0" borderId="1" xfId="0" applyFont="1" applyFill="1" applyBorder="1" applyAlignment="1">
      <alignment vertical="center"/>
    </xf>
    <xf numFmtId="0" fontId="2" fillId="3" borderId="1" xfId="0" applyFont="1" applyFill="1" applyBorder="1" applyAlignment="1">
      <alignment horizontal="center"/>
    </xf>
    <xf numFmtId="0" fontId="2" fillId="3" borderId="3" xfId="0" applyFont="1" applyFill="1" applyBorder="1" applyAlignment="1">
      <alignment vertical="center"/>
    </xf>
    <xf numFmtId="0" fontId="2" fillId="4" borderId="3" xfId="0" applyFont="1" applyFill="1" applyBorder="1" applyAlignment="1">
      <alignment vertical="center"/>
    </xf>
    <xf numFmtId="0" fontId="0" fillId="0" borderId="0" xfId="0" applyAlignment="1">
      <alignment horizontal="center" wrapText="1"/>
    </xf>
    <xf numFmtId="0" fontId="0" fillId="0" borderId="0" xfId="0" applyAlignment="1">
      <alignment horizontal="center" vertical="center" wrapText="1"/>
    </xf>
    <xf numFmtId="20" fontId="2" fillId="0" borderId="1" xfId="0" applyNumberFormat="1" applyFont="1" applyBorder="1" applyAlignment="1">
      <alignment horizontal="center"/>
    </xf>
    <xf numFmtId="0" fontId="0" fillId="4" borderId="0" xfId="0" applyFill="1"/>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top"/>
    </xf>
    <xf numFmtId="0" fontId="0" fillId="3" borderId="1" xfId="0" applyFill="1" applyBorder="1" applyAlignment="1">
      <alignment horizontal="left" vertical="top"/>
    </xf>
    <xf numFmtId="0" fontId="2" fillId="3" borderId="1" xfId="0" applyFont="1" applyFill="1" applyBorder="1" applyAlignment="1">
      <alignment horizontal="center" vertical="center" wrapText="1"/>
    </xf>
    <xf numFmtId="0" fontId="6" fillId="3" borderId="1" xfId="0" applyFont="1" applyFill="1" applyBorder="1" applyAlignment="1">
      <alignment horizontal="left"/>
    </xf>
    <xf numFmtId="20" fontId="2" fillId="3" borderId="1" xfId="0" applyNumberFormat="1" applyFont="1" applyFill="1" applyBorder="1" applyAlignment="1">
      <alignment horizontal="center" vertical="center"/>
    </xf>
    <xf numFmtId="0" fontId="2" fillId="0" borderId="0" xfId="1" applyNumberFormat="1" applyFont="1"/>
    <xf numFmtId="0" fontId="0" fillId="0" borderId="0" xfId="0" applyNumberFormat="1"/>
    <xf numFmtId="0" fontId="2" fillId="0" borderId="1" xfId="1" applyNumberFormat="1" applyFont="1" applyBorder="1"/>
    <xf numFmtId="0" fontId="0" fillId="0" borderId="1" xfId="1" applyNumberFormat="1" applyFont="1" applyBorder="1"/>
    <xf numFmtId="0" fontId="0" fillId="0" borderId="1" xfId="0" applyFill="1" applyBorder="1"/>
    <xf numFmtId="43" fontId="0" fillId="0" borderId="1" xfId="2" applyFont="1" applyBorder="1"/>
    <xf numFmtId="43" fontId="2" fillId="0" borderId="0" xfId="0" applyNumberFormat="1" applyFont="1"/>
    <xf numFmtId="0" fontId="0" fillId="0" borderId="0" xfId="0" applyAlignment="1">
      <alignment vertical="center" wrapText="1"/>
    </xf>
    <xf numFmtId="0" fontId="0" fillId="0" borderId="0" xfId="0" applyAlignment="1">
      <alignment horizontal="center" vertical="center" wrapText="1"/>
    </xf>
    <xf numFmtId="0" fontId="0" fillId="3" borderId="0" xfId="0" applyFill="1"/>
    <xf numFmtId="9" fontId="0" fillId="3" borderId="0" xfId="0" applyNumberFormat="1" applyFill="1"/>
    <xf numFmtId="0" fontId="0" fillId="3" borderId="0" xfId="0" applyFill="1" applyAlignment="1">
      <alignment horizontal="center"/>
    </xf>
    <xf numFmtId="0" fontId="6" fillId="6" borderId="1" xfId="0" applyFont="1" applyFill="1" applyBorder="1" applyAlignment="1">
      <alignment horizontal="left" vertical="center" wrapText="1"/>
    </xf>
    <xf numFmtId="0" fontId="0" fillId="3" borderId="1" xfId="0" applyFill="1" applyBorder="1" applyAlignment="1">
      <alignment horizontal="center"/>
    </xf>
    <xf numFmtId="0" fontId="0" fillId="0" borderId="1" xfId="0" applyBorder="1" applyAlignment="1">
      <alignment horizontal="left"/>
    </xf>
    <xf numFmtId="0" fontId="0" fillId="3" borderId="1" xfId="0" applyFill="1" applyBorder="1" applyAlignment="1">
      <alignment horizontal="left"/>
    </xf>
    <xf numFmtId="0" fontId="0" fillId="0" borderId="1" xfId="0" applyBorder="1" applyAlignment="1">
      <alignment wrapText="1"/>
    </xf>
    <xf numFmtId="0" fontId="0" fillId="0" borderId="6" xfId="0" applyBorder="1"/>
    <xf numFmtId="0" fontId="3" fillId="0" borderId="6" xfId="0" applyFont="1" applyBorder="1"/>
    <xf numFmtId="0" fontId="0" fillId="0" borderId="1" xfId="0" applyFont="1" applyBorder="1"/>
    <xf numFmtId="0" fontId="0" fillId="4" borderId="1" xfId="0" applyFont="1" applyFill="1" applyBorder="1"/>
    <xf numFmtId="0" fontId="2" fillId="4" borderId="1" xfId="0" applyFont="1" applyFill="1" applyBorder="1"/>
    <xf numFmtId="0" fontId="0" fillId="0" borderId="0" xfId="0"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xf numFmtId="0" fontId="8" fillId="0" borderId="0" xfId="0" applyFont="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0" fillId="0" borderId="1" xfId="0" applyBorder="1" applyAlignment="1">
      <alignment horizontal="left" vertical="center" wrapText="1"/>
    </xf>
    <xf numFmtId="9" fontId="9" fillId="0" borderId="1" xfId="0" applyNumberFormat="1" applyFont="1" applyBorder="1" applyAlignment="1">
      <alignment horizontal="center" vertical="center" wrapText="1"/>
    </xf>
    <xf numFmtId="0" fontId="0" fillId="7" borderId="0" xfId="0" applyFill="1" applyBorder="1"/>
    <xf numFmtId="0" fontId="2" fillId="0" borderId="2" xfId="0" applyFont="1" applyBorder="1"/>
    <xf numFmtId="0" fontId="0" fillId="0" borderId="2" xfId="0" applyBorder="1" applyAlignment="1">
      <alignment wrapText="1"/>
    </xf>
    <xf numFmtId="0" fontId="0" fillId="4" borderId="6" xfId="0" applyFill="1" applyBorder="1"/>
    <xf numFmtId="0" fontId="0" fillId="4" borderId="6" xfId="0" applyFill="1" applyBorder="1"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horizontal="center" vertical="center" wrapText="1"/>
    </xf>
    <xf numFmtId="0" fontId="0" fillId="0" borderId="0" xfId="0" applyNumberFormat="1" applyAlignment="1">
      <alignment horizontal="center" vertical="center"/>
    </xf>
    <xf numFmtId="2" fontId="0" fillId="0" borderId="0" xfId="0" applyNumberFormat="1" applyAlignment="1">
      <alignment horizontal="center" vertical="center"/>
    </xf>
    <xf numFmtId="0" fontId="8" fillId="0" borderId="7" xfId="0" applyFont="1"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2"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2" fillId="4" borderId="4" xfId="0" applyFont="1" applyFill="1" applyBorder="1" applyAlignment="1">
      <alignment horizontal="center"/>
    </xf>
    <xf numFmtId="0" fontId="2" fillId="4" borderId="0" xfId="0" applyFont="1" applyFill="1" applyBorder="1" applyAlignment="1">
      <alignment horizontal="center"/>
    </xf>
    <xf numFmtId="0" fontId="2" fillId="4" borderId="5" xfId="0" applyFont="1"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8" fillId="0" borderId="1" xfId="0" applyFont="1" applyBorder="1" applyAlignment="1">
      <alignment horizontal="left" vertical="center" wrapText="1"/>
    </xf>
    <xf numFmtId="0" fontId="9" fillId="0" borderId="1" xfId="0" applyFont="1" applyBorder="1" applyAlignment="1">
      <alignment vertical="center" wrapText="1"/>
    </xf>
    <xf numFmtId="0" fontId="2" fillId="0" borderId="0" xfId="0" applyFont="1" applyAlignment="1">
      <alignment horizontal="center"/>
    </xf>
  </cellXfs>
  <cellStyles count="4">
    <cellStyle name="Comma" xfId="2" builtinId="3"/>
    <cellStyle name="Comma 2" xfId="3" xr:uid="{370680D4-6D8F-4848-A090-9EA99BD6BAFE}"/>
    <cellStyle name="Normal" xfId="0" builtinId="0"/>
    <cellStyle name="Percent" xfId="1" builtinId="5"/>
  </cellStyles>
  <dxfs count="5">
    <dxf>
      <font>
        <b/>
        <i val="0"/>
        <strike val="0"/>
      </font>
      <border>
        <left style="thick">
          <color auto="1"/>
        </left>
        <right style="thick">
          <color auto="1"/>
        </right>
        <top style="thick">
          <color auto="1"/>
        </top>
        <bottom style="thick">
          <color auto="1"/>
        </bottom>
        <vertical style="thick">
          <color auto="1"/>
        </vertical>
        <horizontal style="thick">
          <color auto="1"/>
        </horizontal>
      </border>
    </dxf>
    <dxf>
      <fill>
        <patternFill>
          <bgColor theme="5"/>
        </patternFill>
      </fill>
      <border>
        <left style="thick">
          <color auto="1"/>
        </left>
        <right style="thick">
          <color auto="1"/>
        </right>
        <top style="thick">
          <color auto="1"/>
        </top>
        <bottom style="thick">
          <color auto="1"/>
        </bottom>
        <vertical style="thick">
          <color auto="1"/>
        </vertical>
        <horizontal style="thick">
          <color auto="1"/>
        </horizontal>
      </border>
    </dxf>
    <dxf>
      <fill>
        <patternFill>
          <bgColor theme="2" tint="-9.9948118533890809E-2"/>
        </patternFill>
      </fill>
    </dxf>
    <dxf>
      <fill>
        <patternFill>
          <bgColor theme="5"/>
        </patternFill>
      </fill>
      <border>
        <left style="thick">
          <color auto="1"/>
        </left>
        <right style="thick">
          <color auto="1"/>
        </right>
        <top style="thick">
          <color auto="1"/>
        </top>
        <bottom style="thick">
          <color auto="1"/>
        </bottom>
        <vertical style="thick">
          <color auto="1"/>
        </vertical>
        <horizontal style="thick">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2" defaultPivotStyle="PivotStyleLight16">
    <tableStyle name="Kerem Style" pivot="0" count="3" xr9:uid="{AE6DB8D7-BA6C-48C4-BB0B-E9F50696D211}">
      <tableStyleElement type="wholeTable" dxfId="4"/>
      <tableStyleElement type="headerRow" dxfId="3"/>
      <tableStyleElement type="secondRowStripe" dxfId="2"/>
    </tableStyle>
    <tableStyle name="PivotTable Style 1" table="0" count="2" xr9:uid="{631BFD77-754A-4FB6-8072-5DF4B6574A30}">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7"/>
  <sheetViews>
    <sheetView zoomScale="70" zoomScaleNormal="70" workbookViewId="0">
      <selection activeCell="H115" sqref="H115"/>
    </sheetView>
  </sheetViews>
  <sheetFormatPr defaultRowHeight="14.4"/>
  <cols>
    <col min="1" max="1" width="21.109375" customWidth="1"/>
    <col min="2" max="2" width="20.44140625" customWidth="1"/>
    <col min="3" max="3" width="13.109375" customWidth="1"/>
    <col min="4" max="4" width="19.77734375" customWidth="1"/>
    <col min="5" max="5" width="17.6640625" customWidth="1"/>
    <col min="6" max="6" width="17.21875" customWidth="1"/>
    <col min="7" max="7" width="38.109375" customWidth="1"/>
    <col min="8" max="8" width="23.21875" customWidth="1"/>
    <col min="9" max="9" width="24.109375" customWidth="1"/>
    <col min="10" max="10" width="22.21875" customWidth="1"/>
    <col min="12" max="12" width="11.77734375" customWidth="1"/>
    <col min="13" max="13" width="19" customWidth="1"/>
  </cols>
  <sheetData>
    <row r="1" spans="1:13">
      <c r="A1" s="6" t="s">
        <v>96</v>
      </c>
      <c r="B1" s="6" t="s">
        <v>116</v>
      </c>
      <c r="C1" s="6" t="s">
        <v>81</v>
      </c>
      <c r="D1" s="6" t="s">
        <v>115</v>
      </c>
      <c r="E1" s="6" t="s">
        <v>82</v>
      </c>
      <c r="F1" s="6" t="s">
        <v>83</v>
      </c>
      <c r="G1" s="6" t="s">
        <v>111</v>
      </c>
      <c r="H1" s="6" t="s">
        <v>112</v>
      </c>
      <c r="I1" s="6" t="s">
        <v>113</v>
      </c>
      <c r="J1" s="6" t="s">
        <v>114</v>
      </c>
      <c r="L1" s="6" t="s">
        <v>96</v>
      </c>
      <c r="M1" s="6" t="s">
        <v>116</v>
      </c>
    </row>
    <row r="2" spans="1:13" ht="40.799999999999997" customHeight="1">
      <c r="A2" t="s">
        <v>176</v>
      </c>
      <c r="B2" t="s">
        <v>118</v>
      </c>
      <c r="C2">
        <v>1</v>
      </c>
      <c r="D2" t="s">
        <v>8</v>
      </c>
      <c r="E2">
        <v>3</v>
      </c>
      <c r="F2">
        <v>3</v>
      </c>
      <c r="G2" s="36" t="s">
        <v>302</v>
      </c>
      <c r="I2" t="s">
        <v>180</v>
      </c>
      <c r="L2" t="s">
        <v>176</v>
      </c>
      <c r="M2" t="s">
        <v>118</v>
      </c>
    </row>
    <row r="3" spans="1:13" ht="16.2" customHeight="1">
      <c r="A3" t="s">
        <v>176</v>
      </c>
      <c r="B3" s="25" t="s">
        <v>119</v>
      </c>
      <c r="C3">
        <v>1</v>
      </c>
      <c r="D3" t="s">
        <v>178</v>
      </c>
      <c r="E3">
        <v>3</v>
      </c>
      <c r="F3">
        <v>3</v>
      </c>
      <c r="G3" s="136" t="s">
        <v>194</v>
      </c>
      <c r="I3" t="s">
        <v>180</v>
      </c>
      <c r="M3" s="25" t="s">
        <v>119</v>
      </c>
    </row>
    <row r="4" spans="1:13">
      <c r="A4" t="s">
        <v>176</v>
      </c>
      <c r="B4" s="31" t="s">
        <v>120</v>
      </c>
      <c r="C4">
        <v>1</v>
      </c>
      <c r="D4" t="s">
        <v>177</v>
      </c>
      <c r="E4">
        <v>3</v>
      </c>
      <c r="F4">
        <v>3</v>
      </c>
      <c r="G4" s="136"/>
      <c r="I4" t="s">
        <v>180</v>
      </c>
      <c r="M4" s="31" t="s">
        <v>120</v>
      </c>
    </row>
    <row r="5" spans="1:13">
      <c r="A5" t="s">
        <v>176</v>
      </c>
      <c r="B5" t="s">
        <v>121</v>
      </c>
      <c r="C5">
        <v>1</v>
      </c>
      <c r="D5" t="s">
        <v>177</v>
      </c>
      <c r="E5">
        <v>3</v>
      </c>
      <c r="F5">
        <v>3</v>
      </c>
      <c r="G5" s="136"/>
      <c r="I5" t="s">
        <v>180</v>
      </c>
      <c r="M5" t="s">
        <v>121</v>
      </c>
    </row>
    <row r="6" spans="1:13">
      <c r="A6" t="s">
        <v>176</v>
      </c>
      <c r="B6" t="s">
        <v>122</v>
      </c>
      <c r="C6">
        <v>1</v>
      </c>
      <c r="D6" t="s">
        <v>99</v>
      </c>
      <c r="E6">
        <v>3</v>
      </c>
      <c r="F6">
        <v>3</v>
      </c>
      <c r="G6" s="136"/>
      <c r="I6" t="s">
        <v>180</v>
      </c>
      <c r="M6" t="s">
        <v>122</v>
      </c>
    </row>
    <row r="7" spans="1:13">
      <c r="A7" t="s">
        <v>176</v>
      </c>
      <c r="B7" t="s">
        <v>123</v>
      </c>
      <c r="C7">
        <v>1</v>
      </c>
      <c r="D7" t="s">
        <v>179</v>
      </c>
      <c r="E7">
        <v>3</v>
      </c>
      <c r="F7">
        <v>3</v>
      </c>
      <c r="G7" s="136"/>
      <c r="I7" t="s">
        <v>180</v>
      </c>
      <c r="M7" t="s">
        <v>123</v>
      </c>
    </row>
    <row r="8" spans="1:13">
      <c r="A8" t="s">
        <v>176</v>
      </c>
      <c r="B8" t="s">
        <v>124</v>
      </c>
      <c r="C8">
        <v>1</v>
      </c>
      <c r="D8" t="s">
        <v>179</v>
      </c>
      <c r="E8">
        <v>3</v>
      </c>
      <c r="F8">
        <v>3</v>
      </c>
      <c r="G8" s="136"/>
      <c r="I8" t="s">
        <v>180</v>
      </c>
      <c r="M8" t="s">
        <v>124</v>
      </c>
    </row>
    <row r="9" spans="1:13">
      <c r="A9" t="s">
        <v>176</v>
      </c>
      <c r="B9" t="s">
        <v>125</v>
      </c>
      <c r="C9">
        <v>1</v>
      </c>
      <c r="D9" t="s">
        <v>97</v>
      </c>
      <c r="E9">
        <v>3</v>
      </c>
      <c r="F9">
        <v>3</v>
      </c>
      <c r="G9" s="136"/>
      <c r="I9" t="s">
        <v>180</v>
      </c>
      <c r="M9" t="s">
        <v>125</v>
      </c>
    </row>
    <row r="10" spans="1:13" s="91" customFormat="1"/>
    <row r="11" spans="1:13" s="91" customFormat="1"/>
    <row r="12" spans="1:13" s="91" customFormat="1" ht="14.4" customHeight="1">
      <c r="B12" s="92"/>
    </row>
    <row r="13" spans="1:13" ht="43.2">
      <c r="A13" t="s">
        <v>176</v>
      </c>
      <c r="B13" t="s">
        <v>118</v>
      </c>
      <c r="C13">
        <v>2</v>
      </c>
      <c r="D13" t="s">
        <v>8</v>
      </c>
      <c r="E13">
        <v>3</v>
      </c>
      <c r="F13">
        <v>3</v>
      </c>
      <c r="G13" s="25" t="s">
        <v>195</v>
      </c>
      <c r="H13" t="s">
        <v>182</v>
      </c>
      <c r="I13" t="s">
        <v>182</v>
      </c>
    </row>
    <row r="14" spans="1:13" ht="43.2">
      <c r="A14" t="s">
        <v>176</v>
      </c>
      <c r="B14" s="25" t="s">
        <v>119</v>
      </c>
      <c r="C14">
        <v>2</v>
      </c>
      <c r="D14" t="s">
        <v>178</v>
      </c>
      <c r="E14">
        <v>3</v>
      </c>
      <c r="F14">
        <v>3</v>
      </c>
      <c r="G14" s="25" t="s">
        <v>196</v>
      </c>
      <c r="H14" t="s">
        <v>181</v>
      </c>
      <c r="I14" t="s">
        <v>181</v>
      </c>
    </row>
    <row r="15" spans="1:13">
      <c r="A15" t="s">
        <v>176</v>
      </c>
      <c r="B15" s="31" t="s">
        <v>120</v>
      </c>
      <c r="C15">
        <v>2</v>
      </c>
      <c r="D15" t="s">
        <v>177</v>
      </c>
      <c r="E15">
        <v>3</v>
      </c>
      <c r="F15">
        <v>3</v>
      </c>
      <c r="G15" t="s">
        <v>197</v>
      </c>
      <c r="I15" t="s">
        <v>184</v>
      </c>
    </row>
    <row r="16" spans="1:13">
      <c r="A16" t="s">
        <v>176</v>
      </c>
      <c r="B16" t="s">
        <v>121</v>
      </c>
      <c r="C16">
        <v>2</v>
      </c>
      <c r="D16" t="s">
        <v>177</v>
      </c>
      <c r="E16">
        <v>3</v>
      </c>
      <c r="F16">
        <v>3</v>
      </c>
      <c r="G16" t="s">
        <v>197</v>
      </c>
      <c r="I16" t="s">
        <v>184</v>
      </c>
    </row>
    <row r="17" spans="1:9" ht="41.4" customHeight="1">
      <c r="A17" t="s">
        <v>176</v>
      </c>
      <c r="B17" t="s">
        <v>122</v>
      </c>
      <c r="C17">
        <v>2</v>
      </c>
      <c r="D17" t="s">
        <v>99</v>
      </c>
      <c r="E17">
        <v>3</v>
      </c>
      <c r="F17">
        <v>3</v>
      </c>
      <c r="G17" s="25" t="s">
        <v>198</v>
      </c>
      <c r="H17" t="s">
        <v>182</v>
      </c>
      <c r="I17" t="s">
        <v>183</v>
      </c>
    </row>
    <row r="18" spans="1:9">
      <c r="A18" t="s">
        <v>176</v>
      </c>
      <c r="B18" t="s">
        <v>123</v>
      </c>
      <c r="C18">
        <v>2</v>
      </c>
      <c r="D18" t="s">
        <v>179</v>
      </c>
      <c r="E18">
        <v>3</v>
      </c>
      <c r="F18">
        <v>3</v>
      </c>
      <c r="G18" s="25" t="s">
        <v>200</v>
      </c>
      <c r="H18" s="137" t="s">
        <v>216</v>
      </c>
      <c r="I18" s="137" t="s">
        <v>199</v>
      </c>
    </row>
    <row r="19" spans="1:9">
      <c r="A19" t="s">
        <v>176</v>
      </c>
      <c r="B19" t="s">
        <v>124</v>
      </c>
      <c r="C19">
        <v>2</v>
      </c>
      <c r="D19" t="s">
        <v>179</v>
      </c>
      <c r="E19">
        <v>3</v>
      </c>
      <c r="F19">
        <v>3</v>
      </c>
      <c r="G19" s="25" t="s">
        <v>200</v>
      </c>
      <c r="H19" s="137"/>
      <c r="I19" s="137"/>
    </row>
    <row r="20" spans="1:9" ht="28.8">
      <c r="A20" t="s">
        <v>176</v>
      </c>
      <c r="B20" t="s">
        <v>125</v>
      </c>
      <c r="C20">
        <v>2</v>
      </c>
      <c r="D20" t="s">
        <v>97</v>
      </c>
      <c r="E20">
        <v>3</v>
      </c>
      <c r="F20">
        <v>3</v>
      </c>
      <c r="G20" s="25" t="s">
        <v>201</v>
      </c>
      <c r="H20" s="40" t="s">
        <v>182</v>
      </c>
      <c r="I20" t="s">
        <v>183</v>
      </c>
    </row>
    <row r="21" spans="1:9" s="91" customFormat="1"/>
    <row r="22" spans="1:9" s="91" customFormat="1"/>
    <row r="23" spans="1:9" s="91" customFormat="1" ht="15" customHeight="1"/>
    <row r="24" spans="1:9">
      <c r="A24" t="s">
        <v>176</v>
      </c>
      <c r="B24" t="s">
        <v>118</v>
      </c>
      <c r="C24">
        <v>3</v>
      </c>
      <c r="D24" t="s">
        <v>8</v>
      </c>
      <c r="E24">
        <v>3.5</v>
      </c>
      <c r="F24">
        <v>2.5</v>
      </c>
      <c r="G24" s="137" t="s">
        <v>204</v>
      </c>
      <c r="I24" t="s">
        <v>104</v>
      </c>
    </row>
    <row r="25" spans="1:9">
      <c r="A25" t="s">
        <v>176</v>
      </c>
      <c r="B25" s="25" t="s">
        <v>119</v>
      </c>
      <c r="C25">
        <v>3</v>
      </c>
      <c r="D25" t="s">
        <v>178</v>
      </c>
      <c r="E25">
        <v>3.5</v>
      </c>
      <c r="F25">
        <v>2.5</v>
      </c>
      <c r="G25" s="137"/>
      <c r="I25" t="s">
        <v>207</v>
      </c>
    </row>
    <row r="26" spans="1:9">
      <c r="A26" t="s">
        <v>176</v>
      </c>
      <c r="B26" s="31" t="s">
        <v>120</v>
      </c>
      <c r="C26">
        <v>3</v>
      </c>
      <c r="D26" t="s">
        <v>177</v>
      </c>
      <c r="E26">
        <v>3.5</v>
      </c>
      <c r="F26">
        <v>2.5</v>
      </c>
      <c r="G26" s="137" t="s">
        <v>202</v>
      </c>
    </row>
    <row r="27" spans="1:9">
      <c r="A27" t="s">
        <v>176</v>
      </c>
      <c r="B27" t="s">
        <v>121</v>
      </c>
      <c r="C27">
        <v>3</v>
      </c>
      <c r="D27" t="s">
        <v>177</v>
      </c>
      <c r="E27">
        <v>3.5</v>
      </c>
      <c r="F27">
        <v>2.5</v>
      </c>
      <c r="G27" s="137"/>
      <c r="H27" s="37" t="s">
        <v>219</v>
      </c>
    </row>
    <row r="28" spans="1:9">
      <c r="A28" t="s">
        <v>176</v>
      </c>
      <c r="B28" t="s">
        <v>122</v>
      </c>
      <c r="C28">
        <v>3</v>
      </c>
      <c r="D28" t="s">
        <v>99</v>
      </c>
      <c r="E28">
        <v>3.5</v>
      </c>
      <c r="F28">
        <v>2.5</v>
      </c>
      <c r="G28" t="s">
        <v>205</v>
      </c>
      <c r="H28" s="37" t="s">
        <v>217</v>
      </c>
    </row>
    <row r="29" spans="1:9">
      <c r="A29" t="s">
        <v>176</v>
      </c>
      <c r="B29" t="s">
        <v>123</v>
      </c>
      <c r="C29">
        <v>3</v>
      </c>
      <c r="D29" t="s">
        <v>179</v>
      </c>
      <c r="E29">
        <v>3.5</v>
      </c>
      <c r="F29">
        <v>2.5</v>
      </c>
      <c r="G29" s="136" t="s">
        <v>203</v>
      </c>
      <c r="H29" s="138" t="s">
        <v>215</v>
      </c>
    </row>
    <row r="30" spans="1:9">
      <c r="A30" t="s">
        <v>176</v>
      </c>
      <c r="B30" t="s">
        <v>124</v>
      </c>
      <c r="C30">
        <v>3</v>
      </c>
      <c r="D30" t="s">
        <v>179</v>
      </c>
      <c r="E30">
        <v>3.5</v>
      </c>
      <c r="F30">
        <v>2.5</v>
      </c>
      <c r="G30" s="136"/>
      <c r="H30" s="138"/>
    </row>
    <row r="31" spans="1:9">
      <c r="A31" t="s">
        <v>176</v>
      </c>
      <c r="B31" t="s">
        <v>125</v>
      </c>
      <c r="C31">
        <v>3</v>
      </c>
      <c r="D31" t="s">
        <v>97</v>
      </c>
      <c r="E31">
        <v>3.5</v>
      </c>
      <c r="F31">
        <v>2.5</v>
      </c>
      <c r="G31" t="s">
        <v>205</v>
      </c>
      <c r="H31" s="37" t="s">
        <v>217</v>
      </c>
    </row>
    <row r="32" spans="1:9" s="91" customFormat="1">
      <c r="H32" s="93"/>
    </row>
    <row r="33" spans="1:9" s="91" customFormat="1" ht="40.799999999999997" customHeight="1">
      <c r="H33" s="93"/>
    </row>
    <row r="34" spans="1:9" ht="52.8" customHeight="1">
      <c r="A34" t="s">
        <v>176</v>
      </c>
      <c r="B34" t="s">
        <v>118</v>
      </c>
      <c r="C34">
        <v>4</v>
      </c>
      <c r="D34" t="s">
        <v>8</v>
      </c>
      <c r="E34">
        <v>2</v>
      </c>
      <c r="F34">
        <v>5</v>
      </c>
      <c r="G34" s="25" t="s">
        <v>208</v>
      </c>
      <c r="H34" s="39" t="s">
        <v>221</v>
      </c>
      <c r="I34" t="s">
        <v>213</v>
      </c>
    </row>
    <row r="35" spans="1:9" ht="58.2" customHeight="1">
      <c r="A35" t="s">
        <v>176</v>
      </c>
      <c r="B35" s="25" t="s">
        <v>119</v>
      </c>
      <c r="C35">
        <v>4</v>
      </c>
      <c r="D35" t="s">
        <v>178</v>
      </c>
      <c r="E35">
        <v>2</v>
      </c>
      <c r="F35">
        <v>2</v>
      </c>
      <c r="G35" s="25" t="s">
        <v>210</v>
      </c>
      <c r="H35" s="37" t="s">
        <v>218</v>
      </c>
      <c r="I35" t="s">
        <v>224</v>
      </c>
    </row>
    <row r="36" spans="1:9">
      <c r="A36" t="s">
        <v>176</v>
      </c>
      <c r="B36" s="31" t="s">
        <v>120</v>
      </c>
      <c r="C36">
        <v>4</v>
      </c>
      <c r="D36" t="s">
        <v>177</v>
      </c>
      <c r="E36">
        <v>2</v>
      </c>
      <c r="F36">
        <v>5</v>
      </c>
      <c r="G36" s="138" t="s">
        <v>211</v>
      </c>
      <c r="H36" s="37"/>
    </row>
    <row r="37" spans="1:9" ht="48.6" customHeight="1">
      <c r="A37" t="s">
        <v>176</v>
      </c>
      <c r="B37" t="s">
        <v>121</v>
      </c>
      <c r="C37">
        <v>4</v>
      </c>
      <c r="D37" t="s">
        <v>177</v>
      </c>
      <c r="E37">
        <v>2</v>
      </c>
      <c r="F37">
        <v>5</v>
      </c>
      <c r="G37" s="138"/>
      <c r="H37" s="39" t="s">
        <v>220</v>
      </c>
    </row>
    <row r="38" spans="1:9" ht="43.2">
      <c r="A38" t="s">
        <v>176</v>
      </c>
      <c r="B38" t="s">
        <v>122</v>
      </c>
      <c r="C38">
        <v>4</v>
      </c>
      <c r="D38" t="s">
        <v>99</v>
      </c>
      <c r="E38">
        <v>2</v>
      </c>
      <c r="F38">
        <v>5</v>
      </c>
      <c r="G38" s="25" t="s">
        <v>208</v>
      </c>
      <c r="H38" s="39" t="s">
        <v>221</v>
      </c>
      <c r="I38" t="s">
        <v>214</v>
      </c>
    </row>
    <row r="39" spans="1:9">
      <c r="A39" t="s">
        <v>176</v>
      </c>
      <c r="B39" t="s">
        <v>123</v>
      </c>
      <c r="C39">
        <v>4</v>
      </c>
      <c r="D39" t="s">
        <v>179</v>
      </c>
      <c r="E39">
        <v>2</v>
      </c>
      <c r="F39">
        <v>2</v>
      </c>
      <c r="G39" s="138" t="s">
        <v>209</v>
      </c>
      <c r="H39" s="37"/>
    </row>
    <row r="40" spans="1:9" ht="31.2" customHeight="1">
      <c r="A40" t="s">
        <v>176</v>
      </c>
      <c r="B40" t="s">
        <v>124</v>
      </c>
      <c r="C40">
        <v>4</v>
      </c>
      <c r="D40" t="s">
        <v>179</v>
      </c>
      <c r="E40">
        <v>2</v>
      </c>
      <c r="F40">
        <v>2</v>
      </c>
      <c r="G40" s="138"/>
      <c r="H40" s="37" t="s">
        <v>222</v>
      </c>
    </row>
    <row r="41" spans="1:9" ht="107.4" customHeight="1">
      <c r="A41" t="s">
        <v>176</v>
      </c>
      <c r="B41" t="s">
        <v>125</v>
      </c>
      <c r="C41">
        <v>4</v>
      </c>
      <c r="D41" t="s">
        <v>97</v>
      </c>
      <c r="E41">
        <v>2</v>
      </c>
      <c r="F41">
        <v>3</v>
      </c>
      <c r="G41" s="25" t="s">
        <v>212</v>
      </c>
      <c r="H41" s="37" t="s">
        <v>223</v>
      </c>
    </row>
    <row r="42" spans="1:9" s="91" customFormat="1"/>
    <row r="43" spans="1:9" s="91" customFormat="1"/>
    <row r="44" spans="1:9" s="91" customFormat="1" ht="37.200000000000003" customHeight="1"/>
    <row r="45" spans="1:9" ht="86.4">
      <c r="A45" s="60" t="s">
        <v>176</v>
      </c>
      <c r="B45" s="60" t="s">
        <v>118</v>
      </c>
      <c r="C45" s="60">
        <v>5</v>
      </c>
      <c r="D45" s="60" t="s">
        <v>8</v>
      </c>
      <c r="E45">
        <v>3</v>
      </c>
      <c r="F45">
        <v>3</v>
      </c>
      <c r="G45" s="61" t="s">
        <v>235</v>
      </c>
      <c r="I45" t="s">
        <v>237</v>
      </c>
    </row>
    <row r="46" spans="1:9" ht="57.6">
      <c r="A46" s="60" t="s">
        <v>176</v>
      </c>
      <c r="B46" s="61" t="s">
        <v>119</v>
      </c>
      <c r="C46" s="60">
        <v>5</v>
      </c>
      <c r="D46" s="60" t="s">
        <v>178</v>
      </c>
      <c r="E46">
        <v>3</v>
      </c>
      <c r="F46">
        <v>3</v>
      </c>
      <c r="G46" s="61" t="s">
        <v>236</v>
      </c>
      <c r="I46" t="s">
        <v>238</v>
      </c>
    </row>
    <row r="47" spans="1:9">
      <c r="A47" s="60" t="s">
        <v>176</v>
      </c>
      <c r="B47" s="31" t="s">
        <v>120</v>
      </c>
      <c r="C47" s="60">
        <v>5</v>
      </c>
      <c r="D47" s="60" t="s">
        <v>177</v>
      </c>
      <c r="E47">
        <v>15</v>
      </c>
      <c r="F47">
        <v>10</v>
      </c>
      <c r="G47" s="138" t="s">
        <v>255</v>
      </c>
    </row>
    <row r="48" spans="1:9" ht="62.4" customHeight="1">
      <c r="A48" s="60" t="s">
        <v>176</v>
      </c>
      <c r="B48" s="60" t="s">
        <v>121</v>
      </c>
      <c r="C48" s="60">
        <v>5</v>
      </c>
      <c r="D48" s="60" t="s">
        <v>177</v>
      </c>
      <c r="E48">
        <v>15</v>
      </c>
      <c r="F48">
        <v>10</v>
      </c>
      <c r="G48" s="138"/>
      <c r="I48" s="60" t="s">
        <v>238</v>
      </c>
    </row>
    <row r="49" spans="1:9" ht="57.6">
      <c r="A49" s="60" t="s">
        <v>176</v>
      </c>
      <c r="B49" s="60" t="s">
        <v>122</v>
      </c>
      <c r="C49" s="60">
        <v>5</v>
      </c>
      <c r="D49" s="60" t="s">
        <v>99</v>
      </c>
      <c r="E49">
        <v>5</v>
      </c>
      <c r="F49">
        <v>5</v>
      </c>
      <c r="G49" s="61" t="s">
        <v>239</v>
      </c>
      <c r="H49" s="60" t="s">
        <v>305</v>
      </c>
    </row>
    <row r="50" spans="1:9">
      <c r="A50" s="60" t="s">
        <v>176</v>
      </c>
      <c r="B50" s="60" t="s">
        <v>123</v>
      </c>
      <c r="C50" s="60">
        <v>5</v>
      </c>
      <c r="D50" s="60" t="s">
        <v>179</v>
      </c>
      <c r="E50">
        <v>15</v>
      </c>
      <c r="F50">
        <v>10</v>
      </c>
      <c r="G50" s="138" t="s">
        <v>240</v>
      </c>
    </row>
    <row r="51" spans="1:9" ht="27" customHeight="1">
      <c r="A51" s="60" t="s">
        <v>176</v>
      </c>
      <c r="B51" s="60" t="s">
        <v>124</v>
      </c>
      <c r="C51" s="60">
        <v>5</v>
      </c>
      <c r="D51" s="60" t="s">
        <v>179</v>
      </c>
      <c r="E51">
        <v>15</v>
      </c>
      <c r="F51">
        <v>10</v>
      </c>
      <c r="G51" s="138"/>
    </row>
    <row r="52" spans="1:9" ht="43.2">
      <c r="A52" s="60" t="s">
        <v>176</v>
      </c>
      <c r="B52" s="60" t="s">
        <v>125</v>
      </c>
      <c r="C52" s="60">
        <v>5</v>
      </c>
      <c r="D52" s="60" t="s">
        <v>97</v>
      </c>
      <c r="E52">
        <v>3</v>
      </c>
      <c r="F52">
        <v>3</v>
      </c>
      <c r="G52" s="61" t="s">
        <v>241</v>
      </c>
    </row>
    <row r="53" spans="1:9" s="91" customFormat="1"/>
    <row r="54" spans="1:9" s="91" customFormat="1" ht="56.4" customHeight="1"/>
    <row r="55" spans="1:9" ht="87.6" customHeight="1">
      <c r="A55" s="60" t="s">
        <v>176</v>
      </c>
      <c r="B55" s="60" t="s">
        <v>118</v>
      </c>
      <c r="C55" s="60">
        <v>6</v>
      </c>
      <c r="D55" s="60" t="s">
        <v>8</v>
      </c>
      <c r="E55">
        <v>5</v>
      </c>
      <c r="F55">
        <v>2.5</v>
      </c>
      <c r="G55" s="67" t="s">
        <v>311</v>
      </c>
      <c r="H55" t="s">
        <v>262</v>
      </c>
      <c r="I55" t="s">
        <v>263</v>
      </c>
    </row>
    <row r="56" spans="1:9" ht="103.2" customHeight="1">
      <c r="A56" s="60" t="s">
        <v>176</v>
      </c>
      <c r="B56" s="61" t="s">
        <v>119</v>
      </c>
      <c r="C56" s="60">
        <v>6</v>
      </c>
      <c r="D56" s="60" t="s">
        <v>178</v>
      </c>
      <c r="E56" s="60">
        <v>5</v>
      </c>
      <c r="F56">
        <v>8</v>
      </c>
      <c r="G56" s="61" t="s">
        <v>257</v>
      </c>
      <c r="H56" t="s">
        <v>256</v>
      </c>
      <c r="I56" t="s">
        <v>264</v>
      </c>
    </row>
    <row r="57" spans="1:9" ht="43.2" customHeight="1">
      <c r="A57" s="60" t="s">
        <v>176</v>
      </c>
      <c r="B57" s="31" t="s">
        <v>120</v>
      </c>
      <c r="C57" s="60">
        <v>6</v>
      </c>
      <c r="D57" s="60" t="s">
        <v>177</v>
      </c>
      <c r="E57" s="60">
        <v>5</v>
      </c>
      <c r="F57">
        <v>3</v>
      </c>
      <c r="G57" s="138" t="s">
        <v>259</v>
      </c>
    </row>
    <row r="58" spans="1:9" ht="35.4" customHeight="1">
      <c r="A58" s="60" t="s">
        <v>176</v>
      </c>
      <c r="B58" s="60" t="s">
        <v>121</v>
      </c>
      <c r="C58" s="60">
        <v>6</v>
      </c>
      <c r="D58" s="60" t="s">
        <v>177</v>
      </c>
      <c r="E58" s="60">
        <v>5</v>
      </c>
      <c r="F58">
        <v>3</v>
      </c>
      <c r="G58" s="138"/>
    </row>
    <row r="59" spans="1:9" ht="91.8" customHeight="1">
      <c r="A59" s="60" t="s">
        <v>176</v>
      </c>
      <c r="B59" s="60" t="s">
        <v>122</v>
      </c>
      <c r="C59" s="60">
        <v>6</v>
      </c>
      <c r="D59" s="60" t="s">
        <v>99</v>
      </c>
      <c r="E59" s="60">
        <v>5</v>
      </c>
      <c r="F59">
        <v>2.5</v>
      </c>
      <c r="G59" s="68" t="s">
        <v>258</v>
      </c>
      <c r="H59" s="60" t="s">
        <v>306</v>
      </c>
    </row>
    <row r="60" spans="1:9">
      <c r="A60" s="60" t="s">
        <v>176</v>
      </c>
      <c r="B60" s="60" t="s">
        <v>123</v>
      </c>
      <c r="C60" s="60">
        <v>6</v>
      </c>
      <c r="D60" s="60" t="s">
        <v>179</v>
      </c>
      <c r="E60" s="60">
        <v>5</v>
      </c>
      <c r="F60">
        <v>2.5</v>
      </c>
      <c r="G60" s="138" t="s">
        <v>260</v>
      </c>
    </row>
    <row r="61" spans="1:9" ht="30.6" customHeight="1">
      <c r="A61" s="60" t="s">
        <v>176</v>
      </c>
      <c r="B61" s="60" t="s">
        <v>124</v>
      </c>
      <c r="C61" s="60">
        <v>6</v>
      </c>
      <c r="D61" s="60" t="s">
        <v>179</v>
      </c>
      <c r="E61" s="60">
        <v>5</v>
      </c>
      <c r="F61">
        <v>2.5</v>
      </c>
      <c r="G61" s="138"/>
    </row>
    <row r="62" spans="1:9" ht="43.2">
      <c r="A62" s="60" t="s">
        <v>176</v>
      </c>
      <c r="B62" s="60" t="s">
        <v>125</v>
      </c>
      <c r="C62" s="60">
        <v>6</v>
      </c>
      <c r="D62" s="60" t="s">
        <v>97</v>
      </c>
      <c r="E62" s="60">
        <v>5</v>
      </c>
      <c r="F62">
        <v>3</v>
      </c>
      <c r="G62" s="61" t="s">
        <v>261</v>
      </c>
    </row>
    <row r="63" spans="1:9" s="91" customFormat="1"/>
    <row r="64" spans="1:9" s="91" customFormat="1"/>
    <row r="65" spans="1:8" s="91" customFormat="1"/>
    <row r="66" spans="1:8" ht="28.8">
      <c r="A66" s="60" t="s">
        <v>176</v>
      </c>
      <c r="B66" s="60" t="s">
        <v>118</v>
      </c>
      <c r="C66">
        <v>7</v>
      </c>
      <c r="D66" s="60" t="s">
        <v>8</v>
      </c>
      <c r="E66">
        <v>3</v>
      </c>
      <c r="F66">
        <v>3</v>
      </c>
      <c r="G66" s="90" t="s">
        <v>313</v>
      </c>
    </row>
    <row r="67" spans="1:8">
      <c r="A67" s="60" t="s">
        <v>176</v>
      </c>
      <c r="B67" s="61" t="s">
        <v>119</v>
      </c>
      <c r="C67" s="60">
        <v>7</v>
      </c>
      <c r="D67" s="60" t="s">
        <v>178</v>
      </c>
      <c r="E67">
        <v>3</v>
      </c>
      <c r="F67">
        <v>3</v>
      </c>
      <c r="G67" s="76" t="s">
        <v>312</v>
      </c>
    </row>
    <row r="68" spans="1:8">
      <c r="A68" s="60" t="s">
        <v>176</v>
      </c>
      <c r="B68" s="31" t="s">
        <v>120</v>
      </c>
      <c r="C68" s="60">
        <v>7</v>
      </c>
      <c r="D68" s="60" t="s">
        <v>177</v>
      </c>
      <c r="E68">
        <v>8</v>
      </c>
      <c r="F68">
        <v>6</v>
      </c>
      <c r="G68" s="136" t="s">
        <v>308</v>
      </c>
    </row>
    <row r="69" spans="1:8" ht="49.8" customHeight="1">
      <c r="A69" s="60" t="s">
        <v>176</v>
      </c>
      <c r="B69" s="60" t="s">
        <v>121</v>
      </c>
      <c r="C69" s="60">
        <v>7</v>
      </c>
      <c r="D69" s="60" t="s">
        <v>177</v>
      </c>
      <c r="E69">
        <v>8</v>
      </c>
      <c r="F69">
        <v>6</v>
      </c>
      <c r="G69" s="136"/>
    </row>
    <row r="70" spans="1:8">
      <c r="A70" s="60" t="s">
        <v>176</v>
      </c>
      <c r="B70" s="60" t="s">
        <v>122</v>
      </c>
      <c r="C70" s="60">
        <v>7</v>
      </c>
      <c r="D70" s="60" t="s">
        <v>99</v>
      </c>
      <c r="E70">
        <v>3</v>
      </c>
      <c r="F70">
        <v>4</v>
      </c>
      <c r="G70" s="76" t="s">
        <v>310</v>
      </c>
      <c r="H70" t="s">
        <v>307</v>
      </c>
    </row>
    <row r="71" spans="1:8">
      <c r="A71" s="60" t="s">
        <v>176</v>
      </c>
      <c r="B71" s="60" t="s">
        <v>123</v>
      </c>
      <c r="C71" s="60">
        <v>7</v>
      </c>
      <c r="D71" s="60" t="s">
        <v>179</v>
      </c>
      <c r="E71">
        <v>3</v>
      </c>
      <c r="F71">
        <v>3</v>
      </c>
      <c r="G71" s="136" t="s">
        <v>309</v>
      </c>
    </row>
    <row r="72" spans="1:8">
      <c r="A72" s="60" t="s">
        <v>176</v>
      </c>
      <c r="B72" s="60" t="s">
        <v>124</v>
      </c>
      <c r="C72" s="60">
        <v>7</v>
      </c>
      <c r="D72" s="60" t="s">
        <v>179</v>
      </c>
      <c r="E72">
        <v>3</v>
      </c>
      <c r="F72">
        <v>3</v>
      </c>
      <c r="G72" s="136"/>
    </row>
    <row r="73" spans="1:8">
      <c r="A73" s="60" t="s">
        <v>176</v>
      </c>
      <c r="B73" s="60" t="s">
        <v>125</v>
      </c>
      <c r="C73" s="60">
        <v>7</v>
      </c>
      <c r="D73" s="60" t="s">
        <v>97</v>
      </c>
      <c r="E73">
        <v>3</v>
      </c>
      <c r="F73">
        <v>0</v>
      </c>
      <c r="G73" s="76" t="s">
        <v>304</v>
      </c>
    </row>
    <row r="74" spans="1:8" s="91" customFormat="1"/>
    <row r="75" spans="1:8" s="91" customFormat="1"/>
    <row r="76" spans="1:8" s="91" customFormat="1"/>
    <row r="77" spans="1:8" ht="28.8" customHeight="1">
      <c r="A77" s="60" t="s">
        <v>176</v>
      </c>
      <c r="B77" s="60" t="s">
        <v>118</v>
      </c>
      <c r="C77" s="60">
        <v>8</v>
      </c>
      <c r="D77" s="60" t="s">
        <v>8</v>
      </c>
      <c r="E77">
        <v>5</v>
      </c>
      <c r="F77" s="83">
        <v>2.5</v>
      </c>
      <c r="G77" s="138" t="s">
        <v>328</v>
      </c>
    </row>
    <row r="78" spans="1:8" ht="37.799999999999997" customHeight="1">
      <c r="A78" s="60" t="s">
        <v>176</v>
      </c>
      <c r="B78" s="61" t="s">
        <v>119</v>
      </c>
      <c r="C78" s="60">
        <v>8</v>
      </c>
      <c r="D78" s="60" t="s">
        <v>178</v>
      </c>
      <c r="E78" s="60">
        <v>5</v>
      </c>
      <c r="F78" s="83">
        <v>2.5</v>
      </c>
      <c r="G78" s="138"/>
    </row>
    <row r="79" spans="1:8" ht="14.4" customHeight="1">
      <c r="A79" s="60" t="s">
        <v>176</v>
      </c>
      <c r="B79" s="31" t="s">
        <v>120</v>
      </c>
      <c r="C79" s="60">
        <v>8</v>
      </c>
      <c r="D79" s="60" t="s">
        <v>177</v>
      </c>
      <c r="E79" s="60">
        <v>5</v>
      </c>
      <c r="F79" s="83">
        <v>2.5</v>
      </c>
      <c r="G79" s="136" t="s">
        <v>324</v>
      </c>
    </row>
    <row r="80" spans="1:8">
      <c r="A80" s="60" t="s">
        <v>176</v>
      </c>
      <c r="B80" s="60" t="s">
        <v>121</v>
      </c>
      <c r="C80" s="60">
        <v>8</v>
      </c>
      <c r="D80" s="60" t="s">
        <v>177</v>
      </c>
      <c r="E80" s="60">
        <v>5</v>
      </c>
      <c r="F80" s="83">
        <v>2.5</v>
      </c>
      <c r="G80" s="136"/>
    </row>
    <row r="81" spans="1:9">
      <c r="A81" s="60" t="s">
        <v>176</v>
      </c>
      <c r="B81" s="60" t="s">
        <v>122</v>
      </c>
      <c r="C81" s="60">
        <v>8</v>
      </c>
      <c r="D81" s="60" t="s">
        <v>99</v>
      </c>
      <c r="E81" s="60">
        <v>5</v>
      </c>
      <c r="F81" s="83">
        <v>2.5</v>
      </c>
      <c r="G81" s="136"/>
    </row>
    <row r="82" spans="1:9">
      <c r="A82" s="60" t="s">
        <v>176</v>
      </c>
      <c r="B82" s="60" t="s">
        <v>123</v>
      </c>
      <c r="C82" s="60">
        <v>8</v>
      </c>
      <c r="D82" s="60" t="s">
        <v>179</v>
      </c>
      <c r="E82" s="60">
        <v>5</v>
      </c>
      <c r="F82" s="83">
        <v>2.5</v>
      </c>
      <c r="G82" s="136"/>
    </row>
    <row r="83" spans="1:9">
      <c r="A83" s="60" t="s">
        <v>176</v>
      </c>
      <c r="B83" s="60" t="s">
        <v>124</v>
      </c>
      <c r="C83" s="60">
        <v>8</v>
      </c>
      <c r="D83" s="60" t="s">
        <v>179</v>
      </c>
      <c r="E83" s="60">
        <v>5</v>
      </c>
      <c r="F83" s="83">
        <v>2.5</v>
      </c>
      <c r="G83" s="136"/>
    </row>
    <row r="84" spans="1:9">
      <c r="A84" s="60" t="s">
        <v>176</v>
      </c>
      <c r="B84" s="60" t="s">
        <v>125</v>
      </c>
      <c r="C84" s="60">
        <v>8</v>
      </c>
      <c r="D84" s="60" t="s">
        <v>97</v>
      </c>
      <c r="E84" s="60">
        <v>5</v>
      </c>
      <c r="F84" s="83">
        <v>2.5</v>
      </c>
      <c r="G84" s="89" t="s">
        <v>329</v>
      </c>
      <c r="H84" t="s">
        <v>330</v>
      </c>
    </row>
    <row r="85" spans="1:9" s="91" customFormat="1"/>
    <row r="86" spans="1:9" s="91" customFormat="1"/>
    <row r="87" spans="1:9" s="91" customFormat="1"/>
    <row r="88" spans="1:9" ht="28.8">
      <c r="A88" s="60" t="s">
        <v>176</v>
      </c>
      <c r="B88" s="60" t="s">
        <v>118</v>
      </c>
      <c r="C88" s="60">
        <v>9</v>
      </c>
      <c r="D88" s="60" t="s">
        <v>8</v>
      </c>
      <c r="E88">
        <v>1</v>
      </c>
      <c r="F88">
        <v>1</v>
      </c>
      <c r="G88" s="107" t="s">
        <v>392</v>
      </c>
      <c r="H88" t="s">
        <v>351</v>
      </c>
      <c r="I88" t="s">
        <v>336</v>
      </c>
    </row>
    <row r="89" spans="1:9">
      <c r="A89" s="60" t="s">
        <v>176</v>
      </c>
      <c r="B89" s="61" t="s">
        <v>119</v>
      </c>
      <c r="C89" s="60">
        <v>9</v>
      </c>
      <c r="D89" s="60" t="s">
        <v>178</v>
      </c>
      <c r="E89">
        <v>2</v>
      </c>
      <c r="F89">
        <v>2</v>
      </c>
      <c r="G89" t="s">
        <v>325</v>
      </c>
    </row>
    <row r="90" spans="1:9">
      <c r="A90" s="60" t="s">
        <v>176</v>
      </c>
      <c r="B90" s="31" t="s">
        <v>120</v>
      </c>
      <c r="C90" s="60">
        <v>9</v>
      </c>
      <c r="D90" s="60" t="s">
        <v>177</v>
      </c>
      <c r="E90">
        <v>5</v>
      </c>
      <c r="F90">
        <v>1</v>
      </c>
      <c r="G90" s="136" t="s">
        <v>352</v>
      </c>
    </row>
    <row r="91" spans="1:9" ht="29.4" customHeight="1">
      <c r="A91" s="60" t="s">
        <v>176</v>
      </c>
      <c r="B91" s="60" t="s">
        <v>121</v>
      </c>
      <c r="C91" s="60">
        <v>9</v>
      </c>
      <c r="D91" s="60" t="s">
        <v>177</v>
      </c>
      <c r="E91">
        <v>5</v>
      </c>
      <c r="F91">
        <v>1</v>
      </c>
      <c r="G91" s="136"/>
    </row>
    <row r="92" spans="1:9">
      <c r="A92" s="60" t="s">
        <v>176</v>
      </c>
      <c r="B92" s="60" t="s">
        <v>122</v>
      </c>
      <c r="C92" s="60">
        <v>9</v>
      </c>
      <c r="D92" s="60" t="s">
        <v>99</v>
      </c>
      <c r="E92">
        <v>0</v>
      </c>
      <c r="F92">
        <v>0</v>
      </c>
      <c r="G92" t="s">
        <v>326</v>
      </c>
    </row>
    <row r="93" spans="1:9">
      <c r="A93" s="60" t="s">
        <v>176</v>
      </c>
      <c r="B93" s="60" t="s">
        <v>123</v>
      </c>
      <c r="C93" s="60">
        <v>9</v>
      </c>
      <c r="D93" s="60" t="s">
        <v>179</v>
      </c>
      <c r="E93">
        <v>1.5</v>
      </c>
      <c r="F93" s="83">
        <v>1.5</v>
      </c>
      <c r="G93" s="139" t="s">
        <v>338</v>
      </c>
    </row>
    <row r="94" spans="1:9">
      <c r="A94" s="60" t="s">
        <v>176</v>
      </c>
      <c r="B94" s="60" t="s">
        <v>124</v>
      </c>
      <c r="C94" s="60">
        <v>9</v>
      </c>
      <c r="D94" s="60" t="s">
        <v>179</v>
      </c>
      <c r="E94">
        <v>1.5</v>
      </c>
      <c r="F94" s="83">
        <v>1.5</v>
      </c>
      <c r="G94" s="139"/>
    </row>
    <row r="95" spans="1:9">
      <c r="A95" s="60" t="s">
        <v>176</v>
      </c>
      <c r="B95" s="60" t="s">
        <v>125</v>
      </c>
      <c r="C95" s="60">
        <v>9</v>
      </c>
      <c r="D95" s="60" t="s">
        <v>97</v>
      </c>
      <c r="E95">
        <v>1</v>
      </c>
      <c r="F95">
        <v>1</v>
      </c>
      <c r="G95" t="s">
        <v>327</v>
      </c>
      <c r="I95" t="s">
        <v>337</v>
      </c>
    </row>
    <row r="96" spans="1:9" s="91" customFormat="1"/>
    <row r="97" spans="1:9" s="91" customFormat="1"/>
    <row r="98" spans="1:9" s="91" customFormat="1"/>
    <row r="99" spans="1:9" ht="28.8">
      <c r="A99" s="60" t="s">
        <v>176</v>
      </c>
      <c r="B99" s="60" t="s">
        <v>118</v>
      </c>
      <c r="C99" s="60">
        <v>10</v>
      </c>
      <c r="D99" s="60" t="s">
        <v>8</v>
      </c>
      <c r="E99">
        <v>0.5</v>
      </c>
      <c r="F99">
        <v>0.5</v>
      </c>
      <c r="G99" t="s">
        <v>353</v>
      </c>
      <c r="I99" s="107" t="s">
        <v>362</v>
      </c>
    </row>
    <row r="100" spans="1:9" ht="33.6" customHeight="1">
      <c r="A100" s="60" t="s">
        <v>176</v>
      </c>
      <c r="B100" s="107" t="s">
        <v>119</v>
      </c>
      <c r="C100" s="60">
        <v>10</v>
      </c>
      <c r="D100" s="60" t="s">
        <v>178</v>
      </c>
      <c r="E100">
        <v>2.5</v>
      </c>
      <c r="F100">
        <v>2.5</v>
      </c>
      <c r="G100" t="s">
        <v>354</v>
      </c>
      <c r="H100" s="104" t="s">
        <v>361</v>
      </c>
      <c r="I100" t="s">
        <v>360</v>
      </c>
    </row>
    <row r="101" spans="1:9" ht="28.8" customHeight="1">
      <c r="A101" s="60" t="s">
        <v>176</v>
      </c>
      <c r="B101" s="31" t="s">
        <v>120</v>
      </c>
      <c r="C101" s="60">
        <v>10</v>
      </c>
      <c r="D101" s="60" t="s">
        <v>177</v>
      </c>
      <c r="E101">
        <v>10</v>
      </c>
      <c r="F101">
        <v>10</v>
      </c>
      <c r="G101" s="138" t="s">
        <v>357</v>
      </c>
    </row>
    <row r="102" spans="1:9">
      <c r="A102" s="60" t="s">
        <v>176</v>
      </c>
      <c r="B102" s="60" t="s">
        <v>121</v>
      </c>
      <c r="C102" s="60">
        <v>10</v>
      </c>
      <c r="D102" s="60" t="s">
        <v>177</v>
      </c>
      <c r="E102">
        <v>10</v>
      </c>
      <c r="F102">
        <v>10</v>
      </c>
      <c r="G102" s="138"/>
    </row>
    <row r="103" spans="1:9">
      <c r="A103" s="60" t="s">
        <v>176</v>
      </c>
      <c r="B103" s="60" t="s">
        <v>122</v>
      </c>
      <c r="C103" s="60">
        <v>10</v>
      </c>
      <c r="D103" s="60" t="s">
        <v>99</v>
      </c>
      <c r="E103">
        <v>5</v>
      </c>
      <c r="F103">
        <v>5</v>
      </c>
      <c r="G103" t="s">
        <v>355</v>
      </c>
      <c r="H103" t="s">
        <v>356</v>
      </c>
    </row>
    <row r="104" spans="1:9">
      <c r="A104" s="60" t="s">
        <v>176</v>
      </c>
      <c r="B104" s="60" t="s">
        <v>123</v>
      </c>
      <c r="C104" s="60">
        <v>10</v>
      </c>
      <c r="D104" s="60" t="s">
        <v>179</v>
      </c>
      <c r="E104">
        <v>2</v>
      </c>
      <c r="F104">
        <v>2</v>
      </c>
      <c r="G104" s="139" t="s">
        <v>358</v>
      </c>
    </row>
    <row r="105" spans="1:9">
      <c r="A105" s="60" t="s">
        <v>176</v>
      </c>
      <c r="B105" s="60" t="s">
        <v>124</v>
      </c>
      <c r="C105" s="60">
        <v>10</v>
      </c>
      <c r="D105" s="60" t="s">
        <v>179</v>
      </c>
      <c r="E105">
        <v>2</v>
      </c>
      <c r="F105">
        <v>2</v>
      </c>
      <c r="G105" s="139"/>
    </row>
    <row r="106" spans="1:9">
      <c r="A106" s="60" t="s">
        <v>176</v>
      </c>
      <c r="B106" s="60" t="s">
        <v>125</v>
      </c>
      <c r="C106" s="60">
        <v>10</v>
      </c>
      <c r="D106" s="60" t="s">
        <v>97</v>
      </c>
      <c r="E106">
        <v>1</v>
      </c>
      <c r="F106">
        <v>1</v>
      </c>
      <c r="G106" t="s">
        <v>359</v>
      </c>
    </row>
    <row r="107" spans="1:9" s="91" customFormat="1"/>
    <row r="108" spans="1:9" s="91" customFormat="1"/>
    <row r="109" spans="1:9" s="91" customFormat="1"/>
    <row r="110" spans="1:9" ht="28.8">
      <c r="A110" s="60" t="s">
        <v>176</v>
      </c>
      <c r="B110" s="60" t="s">
        <v>118</v>
      </c>
      <c r="C110" s="60">
        <v>11</v>
      </c>
      <c r="D110" s="60" t="s">
        <v>8</v>
      </c>
      <c r="E110">
        <v>10</v>
      </c>
      <c r="F110">
        <v>10</v>
      </c>
      <c r="G110" s="133" t="s">
        <v>396</v>
      </c>
      <c r="H110" s="60"/>
      <c r="I110" s="107" t="s">
        <v>362</v>
      </c>
    </row>
    <row r="111" spans="1:9" ht="43.2">
      <c r="A111" s="60" t="s">
        <v>176</v>
      </c>
      <c r="B111" s="107" t="s">
        <v>119</v>
      </c>
      <c r="C111" s="60">
        <v>11</v>
      </c>
      <c r="D111" s="60" t="s">
        <v>178</v>
      </c>
      <c r="E111">
        <v>5</v>
      </c>
      <c r="F111">
        <v>5</v>
      </c>
      <c r="G111" t="s">
        <v>395</v>
      </c>
      <c r="H111" s="132" t="s">
        <v>408</v>
      </c>
      <c r="I111" s="60" t="s">
        <v>360</v>
      </c>
    </row>
    <row r="112" spans="1:9">
      <c r="A112" s="60" t="s">
        <v>176</v>
      </c>
      <c r="B112" s="31" t="s">
        <v>120</v>
      </c>
      <c r="C112" s="60">
        <v>11</v>
      </c>
      <c r="D112" s="60" t="s">
        <v>177</v>
      </c>
      <c r="E112">
        <v>10</v>
      </c>
      <c r="F112">
        <v>10</v>
      </c>
      <c r="G112" s="136" t="s">
        <v>397</v>
      </c>
    </row>
    <row r="113" spans="1:8">
      <c r="A113" s="60" t="s">
        <v>176</v>
      </c>
      <c r="B113" s="60" t="s">
        <v>121</v>
      </c>
      <c r="C113" s="60">
        <v>11</v>
      </c>
      <c r="D113" s="60" t="s">
        <v>177</v>
      </c>
      <c r="E113">
        <v>10</v>
      </c>
      <c r="F113">
        <v>10</v>
      </c>
      <c r="G113" s="136"/>
    </row>
    <row r="114" spans="1:8">
      <c r="A114" s="60" t="s">
        <v>176</v>
      </c>
      <c r="B114" s="60" t="s">
        <v>122</v>
      </c>
      <c r="C114" s="60">
        <v>11</v>
      </c>
      <c r="D114" s="60" t="s">
        <v>99</v>
      </c>
      <c r="E114">
        <v>5</v>
      </c>
      <c r="F114">
        <v>5</v>
      </c>
      <c r="G114" t="s">
        <v>393</v>
      </c>
      <c r="H114" s="60" t="s">
        <v>391</v>
      </c>
    </row>
    <row r="115" spans="1:8">
      <c r="A115" s="60" t="s">
        <v>176</v>
      </c>
      <c r="B115" s="60" t="s">
        <v>123</v>
      </c>
      <c r="C115" s="60">
        <v>11</v>
      </c>
      <c r="D115" s="60" t="s">
        <v>179</v>
      </c>
      <c r="E115">
        <v>2</v>
      </c>
      <c r="F115">
        <v>2</v>
      </c>
      <c r="G115" s="138" t="s">
        <v>398</v>
      </c>
    </row>
    <row r="116" spans="1:8">
      <c r="A116" s="60" t="s">
        <v>176</v>
      </c>
      <c r="B116" s="60" t="s">
        <v>124</v>
      </c>
      <c r="C116" s="60">
        <v>11</v>
      </c>
      <c r="D116" s="60" t="s">
        <v>179</v>
      </c>
      <c r="E116">
        <v>2</v>
      </c>
      <c r="F116">
        <v>2</v>
      </c>
      <c r="G116" s="138"/>
    </row>
    <row r="117" spans="1:8">
      <c r="A117" s="60" t="s">
        <v>176</v>
      </c>
      <c r="B117" s="60" t="s">
        <v>125</v>
      </c>
      <c r="C117" s="60">
        <v>11</v>
      </c>
      <c r="D117" s="60" t="s">
        <v>97</v>
      </c>
      <c r="E117">
        <v>4</v>
      </c>
      <c r="F117">
        <v>4</v>
      </c>
      <c r="G117" t="s">
        <v>394</v>
      </c>
    </row>
  </sheetData>
  <autoFilter ref="A1:J1" xr:uid="{E3372BA5-9167-4916-8877-5E3CDCFD9191}"/>
  <mergeCells count="23">
    <mergeCell ref="G112:G113"/>
    <mergeCell ref="G115:G116"/>
    <mergeCell ref="G101:G102"/>
    <mergeCell ref="G104:G105"/>
    <mergeCell ref="G93:G94"/>
    <mergeCell ref="H18:H19"/>
    <mergeCell ref="I18:I19"/>
    <mergeCell ref="H29:H30"/>
    <mergeCell ref="G60:G61"/>
    <mergeCell ref="G79:G83"/>
    <mergeCell ref="G77:G78"/>
    <mergeCell ref="G68:G69"/>
    <mergeCell ref="G71:G72"/>
    <mergeCell ref="G90:G91"/>
    <mergeCell ref="G3:G9"/>
    <mergeCell ref="G29:G30"/>
    <mergeCell ref="G26:G27"/>
    <mergeCell ref="G24:G25"/>
    <mergeCell ref="G57:G58"/>
    <mergeCell ref="G47:G48"/>
    <mergeCell ref="G50:G51"/>
    <mergeCell ref="G39:G40"/>
    <mergeCell ref="G36:G37"/>
  </mergeCells>
  <phoneticPr fontId="5" type="noConversion"/>
  <dataValidations count="2">
    <dataValidation type="list" allowBlank="1" showInputMessage="1" showErrorMessage="1" sqref="B32:B33 B42:B44 B53:B54 B63:B65 B74:B76 B1 B21:B23 B10:B12 B85:B87 B96:B98 B107:B109 B118:B1048576" xr:uid="{FBD52AC0-FC7C-4184-90B4-DE4F67EACF58}">
      <formula1>$M:$M</formula1>
    </dataValidation>
    <dataValidation type="list" allowBlank="1" showInputMessage="1" showErrorMessage="1" sqref="A1:A1048576" xr:uid="{098CA0AC-940B-4246-9839-A338C10F01C4}">
      <formula1>$L:$L</formula1>
    </dataValidation>
  </dataValidation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3EC9F-50AA-4FDC-A01C-8E7FED5FB797}">
  <dimension ref="A1:F12"/>
  <sheetViews>
    <sheetView workbookViewId="0">
      <selection activeCell="E21" sqref="E21"/>
    </sheetView>
  </sheetViews>
  <sheetFormatPr defaultRowHeight="14.4"/>
  <cols>
    <col min="1" max="1" width="32.6640625" bestFit="1" customWidth="1"/>
    <col min="2" max="2" width="21.44140625" bestFit="1" customWidth="1"/>
    <col min="3" max="3" width="17.33203125" style="6" bestFit="1" customWidth="1"/>
    <col min="4" max="4" width="30" customWidth="1"/>
    <col min="5" max="5" width="34" customWidth="1"/>
    <col min="6" max="6" width="33.88671875" bestFit="1" customWidth="1"/>
  </cols>
  <sheetData>
    <row r="1" spans="1:6" s="6" customFormat="1">
      <c r="A1" s="6" t="s">
        <v>44</v>
      </c>
      <c r="B1" s="6" t="s">
        <v>49</v>
      </c>
      <c r="C1" s="6" t="s">
        <v>50</v>
      </c>
      <c r="D1" s="6" t="s">
        <v>46</v>
      </c>
      <c r="E1" s="6" t="s">
        <v>51</v>
      </c>
      <c r="F1" s="6" t="s">
        <v>49</v>
      </c>
    </row>
    <row r="2" spans="1:6">
      <c r="A2" t="s">
        <v>188</v>
      </c>
      <c r="B2" t="s">
        <v>45</v>
      </c>
      <c r="C2" s="6" t="s">
        <v>47</v>
      </c>
      <c r="D2" t="s">
        <v>185</v>
      </c>
      <c r="E2" t="s">
        <v>182</v>
      </c>
      <c r="F2" t="s">
        <v>186</v>
      </c>
    </row>
    <row r="3" spans="1:6">
      <c r="B3" s="5"/>
      <c r="C3" s="6" t="s">
        <v>48</v>
      </c>
      <c r="D3" t="s">
        <v>60</v>
      </c>
      <c r="E3" t="s">
        <v>59</v>
      </c>
      <c r="F3" t="s">
        <v>61</v>
      </c>
    </row>
    <row r="4" spans="1:6">
      <c r="C4" s="6" t="s">
        <v>52</v>
      </c>
      <c r="D4" t="s">
        <v>53</v>
      </c>
      <c r="E4" t="s">
        <v>230</v>
      </c>
      <c r="F4" t="s">
        <v>54</v>
      </c>
    </row>
    <row r="5" spans="1:6">
      <c r="C5" s="6" t="s">
        <v>55</v>
      </c>
      <c r="D5" t="s">
        <v>56</v>
      </c>
      <c r="E5" t="s">
        <v>57</v>
      </c>
      <c r="F5" t="s">
        <v>58</v>
      </c>
    </row>
    <row r="7" spans="1:6">
      <c r="C7" s="6" t="s">
        <v>50</v>
      </c>
      <c r="D7" s="6" t="s">
        <v>62</v>
      </c>
      <c r="E7" s="6" t="s">
        <v>51</v>
      </c>
      <c r="F7" s="6" t="s">
        <v>49</v>
      </c>
    </row>
    <row r="8" spans="1:6">
      <c r="C8" s="6" t="s">
        <v>53</v>
      </c>
      <c r="D8" t="s">
        <v>187</v>
      </c>
      <c r="E8" t="s">
        <v>67</v>
      </c>
      <c r="F8" t="s">
        <v>71</v>
      </c>
    </row>
    <row r="9" spans="1:6">
      <c r="D9" t="s">
        <v>63</v>
      </c>
      <c r="E9" t="s">
        <v>72</v>
      </c>
      <c r="F9" t="s">
        <v>73</v>
      </c>
    </row>
    <row r="10" spans="1:6">
      <c r="D10" t="s">
        <v>65</v>
      </c>
      <c r="E10" t="s">
        <v>68</v>
      </c>
      <c r="F10" t="s">
        <v>74</v>
      </c>
    </row>
    <row r="11" spans="1:6">
      <c r="D11" t="s">
        <v>64</v>
      </c>
      <c r="E11" t="s">
        <v>69</v>
      </c>
      <c r="F11" t="s">
        <v>75</v>
      </c>
    </row>
    <row r="12" spans="1:6">
      <c r="D12" t="s">
        <v>66</v>
      </c>
      <c r="E12" t="s">
        <v>70</v>
      </c>
      <c r="F12" t="s">
        <v>76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tabSelected="1" workbookViewId="0">
      <selection activeCell="B16" sqref="B16"/>
    </sheetView>
  </sheetViews>
  <sheetFormatPr defaultRowHeight="14.4"/>
  <cols>
    <col min="1" max="1" width="22.44140625" customWidth="1"/>
    <col min="2" max="2" width="94.5546875" bestFit="1" customWidth="1"/>
  </cols>
  <sheetData>
    <row r="1" spans="1:3">
      <c r="A1" t="s">
        <v>77</v>
      </c>
      <c r="B1" t="s">
        <v>109</v>
      </c>
      <c r="C1" t="s">
        <v>110</v>
      </c>
    </row>
    <row r="2" spans="1:3">
      <c r="A2" t="s">
        <v>9</v>
      </c>
      <c r="B2" t="s">
        <v>119</v>
      </c>
      <c r="C2">
        <v>1</v>
      </c>
    </row>
    <row r="3" spans="1:3" ht="28.8">
      <c r="A3" s="25" t="s">
        <v>206</v>
      </c>
      <c r="B3" t="s">
        <v>118</v>
      </c>
      <c r="C3">
        <v>1</v>
      </c>
    </row>
    <row r="4" spans="1:3">
      <c r="A4" t="s">
        <v>10</v>
      </c>
      <c r="B4" t="s">
        <v>189</v>
      </c>
      <c r="C4">
        <v>4</v>
      </c>
    </row>
    <row r="5" spans="1:3">
      <c r="A5" t="s">
        <v>11</v>
      </c>
      <c r="B5" t="s">
        <v>190</v>
      </c>
      <c r="C5">
        <v>1</v>
      </c>
    </row>
    <row r="6" spans="1:3">
      <c r="A6" t="s">
        <v>12</v>
      </c>
      <c r="B6" t="s">
        <v>122</v>
      </c>
      <c r="C6">
        <v>1</v>
      </c>
    </row>
    <row r="7" spans="1:3">
      <c r="A7" t="s">
        <v>399</v>
      </c>
      <c r="C7">
        <f>SUM(C2:C6)</f>
        <v>8</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9B140-3E3D-481F-A14F-1081B7C54110}">
  <dimension ref="A1:H9"/>
  <sheetViews>
    <sheetView topLeftCell="B1" workbookViewId="0">
      <selection activeCell="I5" sqref="I5"/>
    </sheetView>
  </sheetViews>
  <sheetFormatPr defaultRowHeight="14.4"/>
  <cols>
    <col min="1" max="1" width="25.6640625" customWidth="1"/>
    <col min="2" max="2" width="18.88671875" bestFit="1" customWidth="1"/>
    <col min="3" max="3" width="18.21875" customWidth="1"/>
    <col min="4" max="4" width="27.88671875" customWidth="1"/>
    <col min="5" max="5" width="18.109375" customWidth="1"/>
    <col min="6" max="6" width="27.77734375" customWidth="1"/>
    <col min="7" max="7" width="21.21875" style="9" bestFit="1" customWidth="1"/>
    <col min="8" max="8" width="32.77734375" style="9" customWidth="1"/>
    <col min="9" max="9" width="11.33203125" customWidth="1"/>
  </cols>
  <sheetData>
    <row r="1" spans="1:8">
      <c r="A1" t="s">
        <v>96</v>
      </c>
      <c r="B1" t="s">
        <v>80</v>
      </c>
      <c r="C1" t="s">
        <v>77</v>
      </c>
      <c r="D1" t="s">
        <v>78</v>
      </c>
      <c r="E1" t="s">
        <v>79</v>
      </c>
      <c r="F1" t="s">
        <v>105</v>
      </c>
      <c r="G1" s="9" t="s">
        <v>106</v>
      </c>
      <c r="H1" s="44" t="s">
        <v>107</v>
      </c>
    </row>
    <row r="2" spans="1:8" ht="115.2">
      <c r="A2" s="120" t="s">
        <v>176</v>
      </c>
      <c r="B2" s="120" t="s">
        <v>118</v>
      </c>
      <c r="C2" s="120" t="s">
        <v>8</v>
      </c>
      <c r="D2" s="119" t="s">
        <v>388</v>
      </c>
      <c r="E2" s="134" t="s">
        <v>401</v>
      </c>
      <c r="F2" s="124" t="s">
        <v>382</v>
      </c>
      <c r="G2" s="129">
        <v>9</v>
      </c>
      <c r="H2" s="129">
        <v>8.42</v>
      </c>
    </row>
    <row r="3" spans="1:8" ht="86.4">
      <c r="A3" s="120" t="s">
        <v>176</v>
      </c>
      <c r="B3" s="119" t="s">
        <v>119</v>
      </c>
      <c r="C3" s="120" t="s">
        <v>178</v>
      </c>
      <c r="D3" s="119" t="s">
        <v>389</v>
      </c>
      <c r="E3" s="134" t="s">
        <v>402</v>
      </c>
      <c r="F3" s="124" t="s">
        <v>383</v>
      </c>
      <c r="G3" s="129">
        <v>9</v>
      </c>
      <c r="H3" s="129">
        <v>9.57</v>
      </c>
    </row>
    <row r="4" spans="1:8" ht="38.4" customHeight="1">
      <c r="A4" s="120" t="s">
        <v>176</v>
      </c>
      <c r="B4" s="120" t="s">
        <v>120</v>
      </c>
      <c r="C4" s="120" t="s">
        <v>177</v>
      </c>
      <c r="D4" s="120"/>
      <c r="E4" s="134" t="s">
        <v>403</v>
      </c>
      <c r="F4" s="136" t="s">
        <v>385</v>
      </c>
      <c r="G4" s="129">
        <v>10</v>
      </c>
      <c r="H4" s="129">
        <v>9.57</v>
      </c>
    </row>
    <row r="5" spans="1:8" ht="32.4" customHeight="1">
      <c r="A5" s="120" t="s">
        <v>176</v>
      </c>
      <c r="B5" s="120" t="s">
        <v>121</v>
      </c>
      <c r="C5" s="120" t="s">
        <v>177</v>
      </c>
      <c r="D5" s="120"/>
      <c r="E5" s="134" t="s">
        <v>403</v>
      </c>
      <c r="F5" s="136"/>
      <c r="G5" s="129">
        <v>10</v>
      </c>
      <c r="H5" s="130">
        <v>9</v>
      </c>
    </row>
    <row r="6" spans="1:8" ht="144">
      <c r="A6" s="120" t="s">
        <v>176</v>
      </c>
      <c r="B6" s="120" t="s">
        <v>122</v>
      </c>
      <c r="C6" s="120" t="s">
        <v>99</v>
      </c>
      <c r="D6" s="119" t="s">
        <v>390</v>
      </c>
      <c r="E6" s="134" t="s">
        <v>404</v>
      </c>
      <c r="F6" s="128" t="s">
        <v>387</v>
      </c>
      <c r="G6" s="129">
        <v>8</v>
      </c>
      <c r="H6" s="129">
        <v>8.85</v>
      </c>
    </row>
    <row r="7" spans="1:8" ht="21" customHeight="1">
      <c r="A7" s="120" t="s">
        <v>176</v>
      </c>
      <c r="B7" s="120" t="s">
        <v>123</v>
      </c>
      <c r="C7" s="120" t="s">
        <v>179</v>
      </c>
      <c r="D7" s="120"/>
      <c r="E7" s="134" t="s">
        <v>405</v>
      </c>
      <c r="F7" s="136" t="s">
        <v>384</v>
      </c>
      <c r="G7" s="129">
        <v>10</v>
      </c>
      <c r="H7" s="129">
        <v>9.42</v>
      </c>
    </row>
    <row r="8" spans="1:8" ht="22.8" customHeight="1">
      <c r="A8" s="120" t="s">
        <v>176</v>
      </c>
      <c r="B8" s="120" t="s">
        <v>124</v>
      </c>
      <c r="C8" s="120" t="s">
        <v>179</v>
      </c>
      <c r="D8" s="120"/>
      <c r="E8" s="134" t="s">
        <v>405</v>
      </c>
      <c r="F8" s="136"/>
      <c r="G8" s="129">
        <v>10</v>
      </c>
      <c r="H8" s="129">
        <v>9.2799999999999994</v>
      </c>
    </row>
    <row r="9" spans="1:8" ht="72">
      <c r="A9" s="120" t="s">
        <v>176</v>
      </c>
      <c r="B9" s="120" t="s">
        <v>125</v>
      </c>
      <c r="C9" s="120" t="s">
        <v>97</v>
      </c>
      <c r="D9" s="119" t="s">
        <v>400</v>
      </c>
      <c r="E9" s="134" t="s">
        <v>406</v>
      </c>
      <c r="F9" s="128" t="s">
        <v>386</v>
      </c>
      <c r="G9" s="129">
        <v>7</v>
      </c>
      <c r="H9" s="129">
        <v>8.57</v>
      </c>
    </row>
  </sheetData>
  <autoFilter ref="A1:H1" xr:uid="{0C42D9FB-D36C-421F-8BFA-AA00F216A92A}"/>
  <mergeCells count="2">
    <mergeCell ref="F7:F8"/>
    <mergeCell ref="F4: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71"/>
  <sheetViews>
    <sheetView topLeftCell="A258" workbookViewId="0">
      <selection activeCell="K148" sqref="K148"/>
    </sheetView>
  </sheetViews>
  <sheetFormatPr defaultRowHeight="14.4"/>
  <cols>
    <col min="1" max="1" width="29.44140625" customWidth="1"/>
    <col min="2" max="2" width="18.6640625" customWidth="1"/>
    <col min="3" max="5" width="20.5546875" bestFit="1" customWidth="1"/>
  </cols>
  <sheetData>
    <row r="1" spans="1:6">
      <c r="A1" t="s">
        <v>84</v>
      </c>
      <c r="B1" t="s">
        <v>80</v>
      </c>
      <c r="C1" t="s">
        <v>85</v>
      </c>
      <c r="D1" t="s">
        <v>86</v>
      </c>
      <c r="E1" t="s">
        <v>87</v>
      </c>
      <c r="F1" s="8"/>
    </row>
    <row r="2" spans="1:6">
      <c r="A2" s="10" t="s">
        <v>117</v>
      </c>
      <c r="B2" s="12" t="s">
        <v>118</v>
      </c>
      <c r="C2" s="15">
        <v>4.1666666666666664E-2</v>
      </c>
      <c r="D2" s="73" t="s">
        <v>128</v>
      </c>
      <c r="E2" s="15">
        <v>4.1666666666666664E-2</v>
      </c>
    </row>
    <row r="3" spans="1:6">
      <c r="A3" s="11" t="s">
        <v>117</v>
      </c>
      <c r="B3" s="13" t="s">
        <v>119</v>
      </c>
      <c r="C3" s="16">
        <v>4.1666666666666664E-2</v>
      </c>
      <c r="D3" s="72" t="s">
        <v>128</v>
      </c>
      <c r="E3" s="16">
        <v>4.1666666666666664E-2</v>
      </c>
    </row>
    <row r="4" spans="1:6">
      <c r="A4" s="10" t="s">
        <v>117</v>
      </c>
      <c r="B4" s="12" t="s">
        <v>120</v>
      </c>
      <c r="C4" s="15">
        <v>4.1666666666666664E-2</v>
      </c>
      <c r="D4" s="73" t="s">
        <v>128</v>
      </c>
      <c r="E4" s="15">
        <v>4.1666666666666664E-2</v>
      </c>
    </row>
    <row r="5" spans="1:6">
      <c r="A5" s="11" t="s">
        <v>117</v>
      </c>
      <c r="B5" s="13" t="s">
        <v>121</v>
      </c>
      <c r="C5" s="16">
        <v>4.1666666666666664E-2</v>
      </c>
      <c r="D5" s="72" t="s">
        <v>128</v>
      </c>
      <c r="E5" s="16">
        <v>4.1666666666666664E-2</v>
      </c>
    </row>
    <row r="6" spans="1:6">
      <c r="A6" s="10" t="s">
        <v>117</v>
      </c>
      <c r="B6" s="12" t="s">
        <v>122</v>
      </c>
      <c r="C6" s="15">
        <v>4.1666666666666664E-2</v>
      </c>
      <c r="D6" s="73" t="s">
        <v>128</v>
      </c>
      <c r="E6" s="15">
        <v>4.1666666666666664E-2</v>
      </c>
    </row>
    <row r="7" spans="1:6">
      <c r="A7" s="11" t="s">
        <v>117</v>
      </c>
      <c r="B7" s="13" t="s">
        <v>123</v>
      </c>
      <c r="C7" s="16">
        <v>4.1666666666666664E-2</v>
      </c>
      <c r="D7" s="72" t="s">
        <v>128</v>
      </c>
      <c r="E7" s="16">
        <v>4.1666666666666664E-2</v>
      </c>
    </row>
    <row r="8" spans="1:6">
      <c r="A8" s="10" t="s">
        <v>117</v>
      </c>
      <c r="B8" s="12" t="s">
        <v>124</v>
      </c>
      <c r="C8" s="15">
        <v>4.1666666666666664E-2</v>
      </c>
      <c r="D8" s="73" t="s">
        <v>128</v>
      </c>
      <c r="E8" s="15">
        <v>4.1666666666666664E-2</v>
      </c>
    </row>
    <row r="9" spans="1:6">
      <c r="A9" s="11" t="s">
        <v>117</v>
      </c>
      <c r="B9" s="14" t="s">
        <v>125</v>
      </c>
      <c r="C9" s="16">
        <v>4.1666666666666664E-2</v>
      </c>
      <c r="D9" s="72" t="s">
        <v>128</v>
      </c>
      <c r="E9" s="16">
        <v>4.1666666666666664E-2</v>
      </c>
    </row>
    <row r="10" spans="1:6" ht="43.8" customHeight="1">
      <c r="A10" s="19"/>
      <c r="B10" s="20"/>
      <c r="C10" s="21"/>
    </row>
    <row r="11" spans="1:6" ht="28.8">
      <c r="A11" s="17" t="s">
        <v>127</v>
      </c>
      <c r="B11" s="13" t="s">
        <v>118</v>
      </c>
      <c r="C11" s="16">
        <v>4.1666666666666664E-2</v>
      </c>
      <c r="D11" s="72" t="s">
        <v>128</v>
      </c>
      <c r="E11" s="81">
        <v>2.0833333333333332E-2</v>
      </c>
    </row>
    <row r="12" spans="1:6" ht="42.6" customHeight="1">
      <c r="A12" s="18" t="s">
        <v>127</v>
      </c>
      <c r="B12" s="12" t="s">
        <v>119</v>
      </c>
      <c r="C12" s="15">
        <v>4.1666666666666664E-2</v>
      </c>
      <c r="D12" s="73" t="s">
        <v>128</v>
      </c>
      <c r="E12" s="15">
        <v>2.0833333333333332E-2</v>
      </c>
    </row>
    <row r="13" spans="1:6" ht="56.4" customHeight="1">
      <c r="A13" s="18"/>
      <c r="B13" s="12"/>
      <c r="C13" s="15"/>
      <c r="E13" s="4"/>
    </row>
    <row r="14" spans="1:6" ht="28.8">
      <c r="A14" s="18" t="s">
        <v>129</v>
      </c>
      <c r="B14" s="12" t="s">
        <v>118</v>
      </c>
      <c r="C14" s="15">
        <v>0.10416666666666667</v>
      </c>
      <c r="D14" s="73" t="s">
        <v>128</v>
      </c>
      <c r="E14" s="15">
        <v>0.10416666666666667</v>
      </c>
    </row>
    <row r="15" spans="1:6" ht="28.8">
      <c r="A15" s="17" t="s">
        <v>129</v>
      </c>
      <c r="B15" s="13" t="s">
        <v>119</v>
      </c>
      <c r="C15" s="16">
        <v>0.10416666666666667</v>
      </c>
      <c r="D15" s="72" t="s">
        <v>128</v>
      </c>
      <c r="E15" s="16">
        <v>0.10416666666666667</v>
      </c>
    </row>
    <row r="16" spans="1:6" ht="28.8">
      <c r="A16" s="18" t="s">
        <v>129</v>
      </c>
      <c r="B16" s="12" t="s">
        <v>120</v>
      </c>
      <c r="C16" s="15">
        <v>0.10416666666666667</v>
      </c>
      <c r="D16" s="73" t="s">
        <v>128</v>
      </c>
      <c r="E16" s="15">
        <v>0.10416666666666667</v>
      </c>
    </row>
    <row r="17" spans="1:5" ht="28.8">
      <c r="A17" s="17" t="s">
        <v>129</v>
      </c>
      <c r="B17" s="13" t="s">
        <v>121</v>
      </c>
      <c r="C17" s="16">
        <v>0.10416666666666667</v>
      </c>
      <c r="D17" s="72" t="s">
        <v>128</v>
      </c>
      <c r="E17" s="16">
        <v>0.10416666666666667</v>
      </c>
    </row>
    <row r="18" spans="1:5" ht="28.8">
      <c r="A18" s="18" t="s">
        <v>129</v>
      </c>
      <c r="B18" s="22" t="s">
        <v>122</v>
      </c>
      <c r="C18" s="15">
        <v>0.10416666666666667</v>
      </c>
      <c r="D18" s="73" t="s">
        <v>128</v>
      </c>
      <c r="E18" s="15">
        <v>0.10416666666666667</v>
      </c>
    </row>
    <row r="19" spans="1:5" ht="28.8">
      <c r="A19" s="17" t="s">
        <v>129</v>
      </c>
      <c r="B19" s="23" t="s">
        <v>125</v>
      </c>
      <c r="C19" s="16">
        <v>0.10416666666666667</v>
      </c>
      <c r="D19" s="72" t="s">
        <v>128</v>
      </c>
      <c r="E19" s="16">
        <v>0.10416666666666667</v>
      </c>
    </row>
    <row r="20" spans="1:5" ht="28.8">
      <c r="A20" s="18" t="s">
        <v>129</v>
      </c>
      <c r="B20" s="24" t="s">
        <v>123</v>
      </c>
      <c r="C20" s="15">
        <v>0.10416666666666667</v>
      </c>
      <c r="D20" s="73" t="s">
        <v>128</v>
      </c>
      <c r="E20" s="15">
        <v>0.10416666666666667</v>
      </c>
    </row>
    <row r="21" spans="1:5" ht="28.8">
      <c r="A21" s="17" t="s">
        <v>129</v>
      </c>
      <c r="B21" s="23" t="s">
        <v>124</v>
      </c>
      <c r="C21" s="16">
        <v>0.10416666666666667</v>
      </c>
      <c r="D21" s="72" t="s">
        <v>128</v>
      </c>
      <c r="E21" s="16">
        <v>0.10416666666666667</v>
      </c>
    </row>
    <row r="22" spans="1:5" ht="45.6" customHeight="1"/>
    <row r="23" spans="1:5">
      <c r="A23" s="17" t="s">
        <v>130</v>
      </c>
      <c r="B23" s="23" t="s">
        <v>122</v>
      </c>
      <c r="C23" s="16">
        <v>0.10416666666666667</v>
      </c>
      <c r="D23" s="72" t="s">
        <v>128</v>
      </c>
      <c r="E23" s="16">
        <v>0.10416666666666667</v>
      </c>
    </row>
    <row r="24" spans="1:5">
      <c r="A24" s="18" t="s">
        <v>130</v>
      </c>
      <c r="B24" s="24" t="s">
        <v>118</v>
      </c>
      <c r="C24" s="15">
        <v>0.10416666666666667</v>
      </c>
      <c r="D24" s="73" t="s">
        <v>128</v>
      </c>
      <c r="E24" s="15">
        <v>0.10416666666666667</v>
      </c>
    </row>
    <row r="25" spans="1:5">
      <c r="A25" s="17" t="s">
        <v>130</v>
      </c>
      <c r="B25" s="23" t="s">
        <v>125</v>
      </c>
      <c r="C25" s="16">
        <v>0.10416666666666667</v>
      </c>
      <c r="D25" s="72" t="s">
        <v>128</v>
      </c>
      <c r="E25" s="16">
        <v>0.10416666666666667</v>
      </c>
    </row>
    <row r="26" spans="1:5" ht="54" customHeight="1"/>
    <row r="27" spans="1:5">
      <c r="A27" s="3" t="s">
        <v>168</v>
      </c>
      <c r="B27" s="3" t="s">
        <v>118</v>
      </c>
      <c r="C27" s="45">
        <v>1.0416666666666666E-2</v>
      </c>
      <c r="D27" s="74" t="s">
        <v>128</v>
      </c>
      <c r="E27" s="69">
        <v>1.0416666666666666E-2</v>
      </c>
    </row>
    <row r="28" spans="1:5">
      <c r="A28" s="30" t="s">
        <v>168</v>
      </c>
      <c r="B28" s="30" t="s">
        <v>119</v>
      </c>
      <c r="C28" s="46">
        <v>1.0416666666666666E-2</v>
      </c>
      <c r="D28" s="75" t="s">
        <v>128</v>
      </c>
      <c r="E28" s="46">
        <v>1.0416666666666666E-2</v>
      </c>
    </row>
    <row r="29" spans="1:5">
      <c r="A29" s="3" t="s">
        <v>168</v>
      </c>
      <c r="B29" s="3" t="s">
        <v>120</v>
      </c>
      <c r="C29" s="45">
        <v>1.0416666666666666E-2</v>
      </c>
      <c r="D29" s="74" t="s">
        <v>128</v>
      </c>
      <c r="E29" s="69">
        <v>1.0416666666666666E-2</v>
      </c>
    </row>
    <row r="30" spans="1:5">
      <c r="A30" s="30" t="s">
        <v>168</v>
      </c>
      <c r="B30" s="30" t="s">
        <v>121</v>
      </c>
      <c r="C30" s="46">
        <v>1.0416666666666666E-2</v>
      </c>
      <c r="D30" s="75" t="s">
        <v>128</v>
      </c>
      <c r="E30" s="46">
        <v>1.0416666666666666E-2</v>
      </c>
    </row>
    <row r="31" spans="1:5">
      <c r="A31" s="3" t="s">
        <v>168</v>
      </c>
      <c r="B31" s="3" t="s">
        <v>122</v>
      </c>
      <c r="C31" s="45">
        <v>1.0416666666666666E-2</v>
      </c>
      <c r="D31" s="74" t="s">
        <v>128</v>
      </c>
      <c r="E31" s="69">
        <v>1.0416666666666666E-2</v>
      </c>
    </row>
    <row r="32" spans="1:5">
      <c r="A32" s="30" t="s">
        <v>168</v>
      </c>
      <c r="B32" s="30" t="s">
        <v>123</v>
      </c>
      <c r="C32" s="46">
        <v>1.0416666666666666E-2</v>
      </c>
      <c r="D32" s="75" t="s">
        <v>128</v>
      </c>
      <c r="E32" s="46">
        <v>1.0416666666666666E-2</v>
      </c>
    </row>
    <row r="33" spans="1:5">
      <c r="A33" s="3" t="s">
        <v>168</v>
      </c>
      <c r="B33" s="3" t="s">
        <v>124</v>
      </c>
      <c r="C33" s="45">
        <v>1.0416666666666666E-2</v>
      </c>
      <c r="D33" s="74" t="s">
        <v>128</v>
      </c>
      <c r="E33" s="69">
        <v>1.0416666666666666E-2</v>
      </c>
    </row>
    <row r="34" spans="1:5">
      <c r="A34" s="30" t="s">
        <v>168</v>
      </c>
      <c r="B34" s="30" t="s">
        <v>125</v>
      </c>
      <c r="C34" s="46">
        <v>1.0416666666666666E-2</v>
      </c>
      <c r="D34" s="75" t="s">
        <v>128</v>
      </c>
      <c r="E34" s="46">
        <v>1.0416666666666666E-2</v>
      </c>
    </row>
    <row r="35" spans="1:5" ht="52.8" customHeight="1"/>
    <row r="36" spans="1:5">
      <c r="A36" s="18" t="s">
        <v>191</v>
      </c>
      <c r="B36" s="12" t="s">
        <v>118</v>
      </c>
      <c r="C36" s="15">
        <v>2.0833333333333332E-2</v>
      </c>
      <c r="D36" s="73" t="s">
        <v>128</v>
      </c>
      <c r="E36" s="15">
        <v>6.9444444444444441E-3</v>
      </c>
    </row>
    <row r="37" spans="1:5">
      <c r="A37" s="17" t="s">
        <v>191</v>
      </c>
      <c r="B37" s="13" t="s">
        <v>119</v>
      </c>
      <c r="C37" s="16">
        <v>2.0833333333333332E-2</v>
      </c>
      <c r="D37" s="72" t="s">
        <v>128</v>
      </c>
      <c r="E37" s="81">
        <v>6.9444444444444441E-3</v>
      </c>
    </row>
    <row r="38" spans="1:5">
      <c r="A38" s="18" t="s">
        <v>191</v>
      </c>
      <c r="B38" s="12" t="s">
        <v>120</v>
      </c>
      <c r="C38" s="15">
        <v>2.0833333333333332E-2</v>
      </c>
      <c r="D38" s="73" t="s">
        <v>128</v>
      </c>
      <c r="E38" s="15">
        <v>6.9444444444444441E-3</v>
      </c>
    </row>
    <row r="39" spans="1:5">
      <c r="A39" s="17" t="s">
        <v>191</v>
      </c>
      <c r="B39" s="13" t="s">
        <v>121</v>
      </c>
      <c r="C39" s="16">
        <v>2.0833333333333332E-2</v>
      </c>
      <c r="D39" s="72" t="s">
        <v>128</v>
      </c>
      <c r="E39" s="81">
        <v>6.9444444444444441E-3</v>
      </c>
    </row>
    <row r="40" spans="1:5">
      <c r="A40" s="18" t="s">
        <v>191</v>
      </c>
      <c r="B40" s="12" t="s">
        <v>122</v>
      </c>
      <c r="C40" s="15">
        <v>2.0833333333333332E-2</v>
      </c>
      <c r="D40" s="73" t="s">
        <v>128</v>
      </c>
      <c r="E40" s="15">
        <v>6.9444444444444441E-3</v>
      </c>
    </row>
    <row r="41" spans="1:5">
      <c r="A41" s="17" t="s">
        <v>191</v>
      </c>
      <c r="B41" s="13" t="s">
        <v>123</v>
      </c>
      <c r="C41" s="16">
        <v>2.0833333333333332E-2</v>
      </c>
      <c r="D41" s="72" t="s">
        <v>128</v>
      </c>
      <c r="E41" s="81">
        <v>6.9444444444444441E-3</v>
      </c>
    </row>
    <row r="42" spans="1:5">
      <c r="A42" s="18" t="s">
        <v>191</v>
      </c>
      <c r="B42" s="12" t="s">
        <v>124</v>
      </c>
      <c r="C42" s="15">
        <v>2.0833333333333332E-2</v>
      </c>
      <c r="D42" s="73" t="s">
        <v>128</v>
      </c>
      <c r="E42" s="15">
        <v>6.9444444444444441E-3</v>
      </c>
    </row>
    <row r="43" spans="1:5">
      <c r="A43" s="17" t="s">
        <v>191</v>
      </c>
      <c r="B43" s="33" t="s">
        <v>125</v>
      </c>
      <c r="C43" s="16">
        <v>2.0833333333333332E-2</v>
      </c>
      <c r="D43" s="72" t="s">
        <v>128</v>
      </c>
      <c r="E43" s="81">
        <v>6.9444444444444441E-3</v>
      </c>
    </row>
    <row r="44" spans="1:5" ht="56.4" customHeight="1">
      <c r="E44" s="76"/>
    </row>
    <row r="45" spans="1:5">
      <c r="A45" s="11" t="s">
        <v>192</v>
      </c>
      <c r="B45" s="13" t="s">
        <v>118</v>
      </c>
      <c r="C45" s="16">
        <v>1.3888888888888888E-2</v>
      </c>
      <c r="D45" s="72" t="s">
        <v>128</v>
      </c>
      <c r="E45" s="16">
        <v>1.3888888888888888E-2</v>
      </c>
    </row>
    <row r="46" spans="1:5">
      <c r="A46" s="10" t="s">
        <v>192</v>
      </c>
      <c r="B46" s="12" t="s">
        <v>119</v>
      </c>
      <c r="C46" s="15">
        <v>1.3888888888888888E-2</v>
      </c>
      <c r="D46" s="73" t="s">
        <v>128</v>
      </c>
      <c r="E46" s="15">
        <v>1.3888888888888888E-2</v>
      </c>
    </row>
    <row r="47" spans="1:5">
      <c r="A47" s="11" t="s">
        <v>192</v>
      </c>
      <c r="B47" s="13" t="s">
        <v>120</v>
      </c>
      <c r="C47" s="16">
        <v>1.3888888888888888E-2</v>
      </c>
      <c r="D47" s="72" t="s">
        <v>128</v>
      </c>
      <c r="E47" s="16">
        <v>1.3888888888888888E-2</v>
      </c>
    </row>
    <row r="48" spans="1:5">
      <c r="A48" s="10" t="s">
        <v>192</v>
      </c>
      <c r="B48" s="12" t="s">
        <v>121</v>
      </c>
      <c r="C48" s="15">
        <v>1.3888888888888888E-2</v>
      </c>
      <c r="D48" s="73" t="s">
        <v>128</v>
      </c>
      <c r="E48" s="15">
        <v>1.3888888888888888E-2</v>
      </c>
    </row>
    <row r="49" spans="1:5">
      <c r="A49" s="11" t="s">
        <v>192</v>
      </c>
      <c r="B49" s="13" t="s">
        <v>122</v>
      </c>
      <c r="C49" s="16"/>
      <c r="D49" s="71" t="s">
        <v>126</v>
      </c>
      <c r="E49" s="16"/>
    </row>
    <row r="50" spans="1:5">
      <c r="A50" s="10" t="s">
        <v>192</v>
      </c>
      <c r="B50" s="12" t="s">
        <v>123</v>
      </c>
      <c r="C50" s="15">
        <v>1.3888888888888888E-2</v>
      </c>
      <c r="D50" s="73" t="s">
        <v>128</v>
      </c>
      <c r="E50" s="15">
        <v>1.3888888888888888E-2</v>
      </c>
    </row>
    <row r="51" spans="1:5">
      <c r="A51" s="11" t="s">
        <v>192</v>
      </c>
      <c r="B51" s="13" t="s">
        <v>124</v>
      </c>
      <c r="C51" s="16">
        <v>1.3888888888888888E-2</v>
      </c>
      <c r="D51" s="72" t="s">
        <v>128</v>
      </c>
      <c r="E51" s="16">
        <v>1.3888888888888888E-2</v>
      </c>
    </row>
    <row r="52" spans="1:5">
      <c r="A52" s="10" t="s">
        <v>192</v>
      </c>
      <c r="B52" s="20" t="s">
        <v>125</v>
      </c>
      <c r="C52" s="15"/>
      <c r="D52" s="62" t="s">
        <v>126</v>
      </c>
      <c r="E52" s="15"/>
    </row>
    <row r="53" spans="1:5" ht="60.6" customHeight="1"/>
    <row r="54" spans="1:5">
      <c r="A54" s="34" t="s">
        <v>193</v>
      </c>
      <c r="B54" s="12" t="s">
        <v>118</v>
      </c>
      <c r="C54" s="15">
        <v>2.0833333333333332E-2</v>
      </c>
      <c r="D54" s="73" t="s">
        <v>128</v>
      </c>
      <c r="E54" s="15">
        <v>2.0833333333333332E-2</v>
      </c>
    </row>
    <row r="55" spans="1:5">
      <c r="A55" s="35" t="s">
        <v>193</v>
      </c>
      <c r="B55" s="13" t="s">
        <v>119</v>
      </c>
      <c r="C55" s="16">
        <v>2.0833333333333332E-2</v>
      </c>
      <c r="D55" s="72" t="s">
        <v>128</v>
      </c>
      <c r="E55" s="16">
        <v>2.0833333333333332E-2</v>
      </c>
    </row>
    <row r="56" spans="1:5">
      <c r="A56" s="34" t="s">
        <v>193</v>
      </c>
      <c r="B56" s="12" t="s">
        <v>120</v>
      </c>
      <c r="C56" s="15">
        <v>2.0833333333333332E-2</v>
      </c>
      <c r="D56" s="73" t="s">
        <v>128</v>
      </c>
      <c r="E56" s="15">
        <v>2.0833333333333332E-2</v>
      </c>
    </row>
    <row r="57" spans="1:5">
      <c r="A57" s="35" t="s">
        <v>193</v>
      </c>
      <c r="B57" s="13" t="s">
        <v>121</v>
      </c>
      <c r="C57" s="16">
        <v>2.0833333333333332E-2</v>
      </c>
      <c r="D57" s="72" t="s">
        <v>128</v>
      </c>
      <c r="E57" s="16">
        <v>2.0833333333333332E-2</v>
      </c>
    </row>
    <row r="58" spans="1:5">
      <c r="A58" s="34" t="s">
        <v>193</v>
      </c>
      <c r="B58" s="12" t="s">
        <v>122</v>
      </c>
      <c r="C58" s="15">
        <v>2.0833333333333332E-2</v>
      </c>
      <c r="D58" s="73" t="s">
        <v>128</v>
      </c>
      <c r="E58" s="15">
        <v>2.0833333333333332E-2</v>
      </c>
    </row>
    <row r="59" spans="1:5">
      <c r="A59" s="35" t="s">
        <v>193</v>
      </c>
      <c r="B59" s="13" t="s">
        <v>123</v>
      </c>
      <c r="C59" s="16">
        <v>2.0833333333333332E-2</v>
      </c>
      <c r="D59" s="72" t="s">
        <v>128</v>
      </c>
      <c r="E59" s="16">
        <v>2.0833333333333332E-2</v>
      </c>
    </row>
    <row r="60" spans="1:5">
      <c r="A60" s="34" t="s">
        <v>193</v>
      </c>
      <c r="B60" s="12" t="s">
        <v>124</v>
      </c>
      <c r="C60" s="15">
        <v>2.0833333333333332E-2</v>
      </c>
      <c r="D60" s="73" t="s">
        <v>128</v>
      </c>
      <c r="E60" s="15">
        <v>2.0833333333333332E-2</v>
      </c>
    </row>
    <row r="61" spans="1:5">
      <c r="A61" s="35" t="s">
        <v>193</v>
      </c>
      <c r="B61" s="14" t="s">
        <v>125</v>
      </c>
      <c r="C61" s="16">
        <v>2.0833333333333332E-2</v>
      </c>
      <c r="D61" s="72" t="s">
        <v>128</v>
      </c>
      <c r="E61" s="16">
        <v>2.0833333333333332E-2</v>
      </c>
    </row>
    <row r="62" spans="1:5" ht="43.8" customHeight="1"/>
    <row r="63" spans="1:5">
      <c r="A63" s="11" t="s">
        <v>228</v>
      </c>
      <c r="B63" s="13" t="s">
        <v>118</v>
      </c>
      <c r="C63" s="16">
        <v>2.0833333333333332E-2</v>
      </c>
      <c r="D63" s="72" t="s">
        <v>128</v>
      </c>
      <c r="E63" s="16">
        <v>2.0833333333333332E-2</v>
      </c>
    </row>
    <row r="64" spans="1:5">
      <c r="A64" s="10" t="s">
        <v>228</v>
      </c>
      <c r="B64" s="12" t="s">
        <v>119</v>
      </c>
      <c r="C64" s="15">
        <v>2.0833333333333332E-2</v>
      </c>
      <c r="D64" s="73" t="s">
        <v>128</v>
      </c>
      <c r="E64" s="15">
        <v>2.0833333333333332E-2</v>
      </c>
    </row>
    <row r="65" spans="1:5">
      <c r="A65" s="11" t="s">
        <v>228</v>
      </c>
      <c r="B65" s="13" t="s">
        <v>120</v>
      </c>
      <c r="C65" s="16">
        <v>2.0833333333333332E-2</v>
      </c>
      <c r="D65" s="72" t="s">
        <v>128</v>
      </c>
      <c r="E65" s="16">
        <v>2.0833333333333332E-2</v>
      </c>
    </row>
    <row r="66" spans="1:5">
      <c r="A66" s="10" t="s">
        <v>228</v>
      </c>
      <c r="B66" s="12" t="s">
        <v>121</v>
      </c>
      <c r="C66" s="15">
        <v>2.0833333333333332E-2</v>
      </c>
      <c r="D66" s="73" t="s">
        <v>128</v>
      </c>
      <c r="E66" s="15">
        <v>2.0833333333333332E-2</v>
      </c>
    </row>
    <row r="67" spans="1:5">
      <c r="A67" s="11" t="s">
        <v>228</v>
      </c>
      <c r="B67" s="13" t="s">
        <v>122</v>
      </c>
      <c r="C67" s="16">
        <v>2.0833333333333332E-2</v>
      </c>
      <c r="D67" s="72" t="s">
        <v>128</v>
      </c>
      <c r="E67" s="16">
        <v>2.0833333333333332E-2</v>
      </c>
    </row>
    <row r="68" spans="1:5">
      <c r="A68" s="10" t="s">
        <v>228</v>
      </c>
      <c r="B68" s="12" t="s">
        <v>123</v>
      </c>
      <c r="C68" s="15">
        <v>2.0833333333333332E-2</v>
      </c>
      <c r="D68" s="73" t="s">
        <v>128</v>
      </c>
      <c r="E68" s="15">
        <v>2.0833333333333332E-2</v>
      </c>
    </row>
    <row r="69" spans="1:5">
      <c r="A69" s="11" t="s">
        <v>228</v>
      </c>
      <c r="B69" s="13" t="s">
        <v>124</v>
      </c>
      <c r="C69" s="16">
        <v>2.0833333333333332E-2</v>
      </c>
      <c r="D69" s="72" t="s">
        <v>128</v>
      </c>
      <c r="E69" s="16">
        <v>2.0833333333333332E-2</v>
      </c>
    </row>
    <row r="70" spans="1:5">
      <c r="A70" s="19" t="s">
        <v>229</v>
      </c>
      <c r="B70" s="20" t="s">
        <v>125</v>
      </c>
      <c r="C70" s="15">
        <v>2.0833333333333332E-2</v>
      </c>
      <c r="D70" s="73" t="s">
        <v>128</v>
      </c>
      <c r="E70" s="15">
        <v>2.0833333333333332E-2</v>
      </c>
    </row>
    <row r="71" spans="1:5" ht="48" customHeight="1"/>
    <row r="72" spans="1:5">
      <c r="A72" s="42" t="s">
        <v>231</v>
      </c>
      <c r="B72" s="13" t="s">
        <v>118</v>
      </c>
      <c r="C72" s="46">
        <v>8.3333333333333329E-2</v>
      </c>
      <c r="D72" s="75" t="s">
        <v>128</v>
      </c>
      <c r="E72" s="81">
        <v>8.3333333333333329E-2</v>
      </c>
    </row>
    <row r="73" spans="1:5">
      <c r="A73" s="43" t="s">
        <v>231</v>
      </c>
      <c r="B73" s="12" t="s">
        <v>122</v>
      </c>
      <c r="C73" s="45">
        <v>8.3333333333333329E-2</v>
      </c>
      <c r="D73" s="47" t="s">
        <v>128</v>
      </c>
      <c r="E73" s="15">
        <v>8.3333333333333329E-2</v>
      </c>
    </row>
    <row r="74" spans="1:5" ht="41.4" customHeight="1">
      <c r="C74" s="38"/>
    </row>
    <row r="75" spans="1:5" ht="28.8">
      <c r="A75" s="35" t="s">
        <v>225</v>
      </c>
      <c r="B75" s="23" t="s">
        <v>118</v>
      </c>
      <c r="C75" s="46">
        <v>6.9444444444444441E-3</v>
      </c>
      <c r="D75" s="72" t="s">
        <v>128</v>
      </c>
      <c r="E75" s="46">
        <v>6.9444444444444441E-3</v>
      </c>
    </row>
    <row r="76" spans="1:5" ht="28.8">
      <c r="A76" s="34" t="s">
        <v>225</v>
      </c>
      <c r="B76" s="24" t="s">
        <v>119</v>
      </c>
      <c r="C76" s="45">
        <v>6.9444444444444441E-3</v>
      </c>
      <c r="D76" s="73" t="s">
        <v>128</v>
      </c>
      <c r="E76" s="69">
        <v>6.9444444444444441E-3</v>
      </c>
    </row>
    <row r="77" spans="1:5" ht="28.8">
      <c r="A77" s="35" t="s">
        <v>225</v>
      </c>
      <c r="B77" s="23" t="s">
        <v>121</v>
      </c>
      <c r="C77" s="46">
        <v>6.9444444444444441E-3</v>
      </c>
      <c r="D77" s="72" t="s">
        <v>128</v>
      </c>
      <c r="E77" s="46">
        <v>6.9444444444444441E-3</v>
      </c>
    </row>
    <row r="78" spans="1:5" ht="28.8">
      <c r="A78" s="34" t="s">
        <v>225</v>
      </c>
      <c r="B78" s="20" t="s">
        <v>125</v>
      </c>
      <c r="C78" s="45">
        <v>6.9444444444444441E-3</v>
      </c>
      <c r="D78" s="73" t="s">
        <v>128</v>
      </c>
      <c r="E78" s="69">
        <v>6.9444444444444441E-3</v>
      </c>
    </row>
    <row r="79" spans="1:5" ht="41.4" customHeight="1">
      <c r="C79" s="38"/>
    </row>
    <row r="80" spans="1:5">
      <c r="A80" s="41" t="s">
        <v>226</v>
      </c>
      <c r="B80" s="12" t="s">
        <v>118</v>
      </c>
      <c r="C80" s="45">
        <v>2.0833333333333332E-2</v>
      </c>
      <c r="D80" s="73" t="s">
        <v>128</v>
      </c>
      <c r="E80" s="69">
        <v>2.0833333333333332E-2</v>
      </c>
    </row>
    <row r="81" spans="1:5">
      <c r="A81" s="42" t="s">
        <v>226</v>
      </c>
      <c r="B81" s="13" t="s">
        <v>119</v>
      </c>
      <c r="C81" s="46">
        <v>2.0833333333333332E-2</v>
      </c>
      <c r="D81" s="72" t="s">
        <v>128</v>
      </c>
      <c r="E81" s="46">
        <v>2.0833333333333332E-2</v>
      </c>
    </row>
    <row r="82" spans="1:5">
      <c r="A82" s="41" t="s">
        <v>226</v>
      </c>
      <c r="B82" s="12" t="s">
        <v>120</v>
      </c>
      <c r="C82" s="45">
        <v>2.0833333333333332E-2</v>
      </c>
      <c r="D82" s="73" t="s">
        <v>128</v>
      </c>
      <c r="E82" s="69">
        <v>2.0833333333333332E-2</v>
      </c>
    </row>
    <row r="83" spans="1:5">
      <c r="A83" s="42" t="s">
        <v>226</v>
      </c>
      <c r="B83" s="13" t="s">
        <v>121</v>
      </c>
      <c r="C83" s="46">
        <v>2.0833333333333332E-2</v>
      </c>
      <c r="D83" s="72" t="s">
        <v>128</v>
      </c>
      <c r="E83" s="46">
        <v>2.0833333333333332E-2</v>
      </c>
    </row>
    <row r="84" spans="1:5">
      <c r="A84" s="41" t="s">
        <v>226</v>
      </c>
      <c r="B84" s="12" t="s">
        <v>122</v>
      </c>
      <c r="C84" s="45">
        <v>2.0833333333333332E-2</v>
      </c>
      <c r="D84" s="73" t="s">
        <v>128</v>
      </c>
      <c r="E84" s="69">
        <v>2.0833333333333332E-2</v>
      </c>
    </row>
    <row r="85" spans="1:5">
      <c r="A85" s="42" t="s">
        <v>226</v>
      </c>
      <c r="B85" s="13" t="s">
        <v>123</v>
      </c>
      <c r="C85" s="46">
        <v>2.0833333333333332E-2</v>
      </c>
      <c r="D85" s="72" t="s">
        <v>128</v>
      </c>
      <c r="E85" s="46">
        <v>2.0833333333333332E-2</v>
      </c>
    </row>
    <row r="86" spans="1:5">
      <c r="A86" s="41" t="s">
        <v>226</v>
      </c>
      <c r="B86" s="12" t="s">
        <v>124</v>
      </c>
      <c r="C86" s="45">
        <v>2.0833333333333332E-2</v>
      </c>
      <c r="D86" s="73" t="s">
        <v>128</v>
      </c>
      <c r="E86" s="69">
        <v>2.0833333333333332E-2</v>
      </c>
    </row>
    <row r="87" spans="1:5">
      <c r="A87" s="42" t="s">
        <v>226</v>
      </c>
      <c r="B87" s="14" t="s">
        <v>125</v>
      </c>
      <c r="C87" s="46">
        <v>2.0833333333333332E-2</v>
      </c>
      <c r="D87" s="72" t="s">
        <v>128</v>
      </c>
      <c r="E87" s="46">
        <v>2.0833333333333332E-2</v>
      </c>
    </row>
    <row r="88" spans="1:5" ht="39" customHeight="1">
      <c r="D88" s="76"/>
    </row>
    <row r="89" spans="1:5">
      <c r="A89" s="42" t="s">
        <v>227</v>
      </c>
      <c r="B89" s="13" t="s">
        <v>118</v>
      </c>
      <c r="C89" s="16">
        <v>4.1666666666666664E-2</v>
      </c>
      <c r="D89" s="72" t="s">
        <v>128</v>
      </c>
      <c r="E89" s="16">
        <v>4.1666666666666664E-2</v>
      </c>
    </row>
    <row r="90" spans="1:5">
      <c r="A90" s="43" t="s">
        <v>227</v>
      </c>
      <c r="B90" s="12" t="s">
        <v>119</v>
      </c>
      <c r="C90" s="15">
        <v>4.1666666666666664E-2</v>
      </c>
      <c r="D90" s="73" t="s">
        <v>128</v>
      </c>
      <c r="E90" s="15">
        <v>4.1666666666666664E-2</v>
      </c>
    </row>
    <row r="91" spans="1:5">
      <c r="A91" s="42" t="s">
        <v>227</v>
      </c>
      <c r="B91" s="13" t="s">
        <v>120</v>
      </c>
      <c r="C91" s="16">
        <v>4.1666666666666664E-2</v>
      </c>
      <c r="D91" s="72" t="s">
        <v>128</v>
      </c>
      <c r="E91" s="16">
        <v>4.1666666666666664E-2</v>
      </c>
    </row>
    <row r="92" spans="1:5">
      <c r="A92" s="43" t="s">
        <v>227</v>
      </c>
      <c r="B92" s="12" t="s">
        <v>121</v>
      </c>
      <c r="C92" s="15">
        <v>4.1666666666666664E-2</v>
      </c>
      <c r="D92" s="73" t="s">
        <v>128</v>
      </c>
      <c r="E92" s="15">
        <v>4.1666666666666664E-2</v>
      </c>
    </row>
    <row r="93" spans="1:5">
      <c r="A93" s="42" t="s">
        <v>227</v>
      </c>
      <c r="B93" s="13" t="s">
        <v>122</v>
      </c>
      <c r="C93" s="16">
        <v>4.1666666666666664E-2</v>
      </c>
      <c r="D93" s="72" t="s">
        <v>128</v>
      </c>
      <c r="E93" s="16">
        <v>4.1666666666666664E-2</v>
      </c>
    </row>
    <row r="94" spans="1:5" s="51" customFormat="1">
      <c r="A94" s="58" t="s">
        <v>227</v>
      </c>
      <c r="B94" s="12" t="s">
        <v>123</v>
      </c>
      <c r="C94" s="15">
        <v>4.1666666666666664E-2</v>
      </c>
      <c r="D94" s="73" t="s">
        <v>128</v>
      </c>
      <c r="E94" s="15">
        <v>4.1666666666666664E-2</v>
      </c>
    </row>
    <row r="95" spans="1:5">
      <c r="A95" s="59" t="s">
        <v>227</v>
      </c>
      <c r="B95" s="13" t="s">
        <v>124</v>
      </c>
      <c r="C95" s="16">
        <v>4.1666666666666664E-2</v>
      </c>
      <c r="D95" s="72" t="s">
        <v>128</v>
      </c>
      <c r="E95" s="16">
        <v>4.1666666666666664E-2</v>
      </c>
    </row>
    <row r="96" spans="1:5">
      <c r="A96" s="58" t="s">
        <v>227</v>
      </c>
      <c r="B96" s="20" t="s">
        <v>125</v>
      </c>
      <c r="C96" s="15">
        <v>4.1666666666666664E-2</v>
      </c>
      <c r="D96" s="73" t="s">
        <v>128</v>
      </c>
      <c r="E96" s="15">
        <v>4.1666666666666664E-2</v>
      </c>
    </row>
    <row r="97" spans="1:5" ht="58.8" customHeight="1"/>
    <row r="98" spans="1:5">
      <c r="A98" s="50" t="s">
        <v>232</v>
      </c>
      <c r="B98" s="14" t="s">
        <v>120</v>
      </c>
      <c r="C98" s="46">
        <v>6.9444444444444441E-3</v>
      </c>
      <c r="D98" s="72" t="s">
        <v>128</v>
      </c>
      <c r="E98" s="46">
        <v>6.9444444444444441E-3</v>
      </c>
    </row>
    <row r="99" spans="1:5">
      <c r="A99" s="49" t="s">
        <v>232</v>
      </c>
      <c r="B99" s="48" t="s">
        <v>121</v>
      </c>
      <c r="C99" s="45">
        <v>6.9444444444444441E-3</v>
      </c>
      <c r="D99" s="73" t="s">
        <v>128</v>
      </c>
      <c r="E99" s="69">
        <v>6.9444444444444441E-3</v>
      </c>
    </row>
    <row r="100" spans="1:5">
      <c r="A100" s="50" t="s">
        <v>232</v>
      </c>
      <c r="B100" s="14" t="s">
        <v>123</v>
      </c>
      <c r="C100" s="46">
        <v>6.9444444444444441E-3</v>
      </c>
      <c r="D100" s="72" t="s">
        <v>128</v>
      </c>
      <c r="E100" s="46">
        <v>6.9444444444444441E-3</v>
      </c>
    </row>
    <row r="101" spans="1:5">
      <c r="A101" s="49" t="s">
        <v>232</v>
      </c>
      <c r="B101" s="48" t="s">
        <v>124</v>
      </c>
      <c r="C101" s="45">
        <v>6.9444444444444441E-3</v>
      </c>
      <c r="D101" s="73" t="s">
        <v>128</v>
      </c>
      <c r="E101" s="69">
        <v>6.9444444444444441E-3</v>
      </c>
    </row>
    <row r="102" spans="1:5" s="70" customFormat="1"/>
    <row r="103" spans="1:5" s="70" customFormat="1"/>
    <row r="104" spans="1:5" s="70" customFormat="1"/>
    <row r="105" spans="1:5">
      <c r="A105" s="55" t="s">
        <v>233</v>
      </c>
      <c r="B105" s="14" t="s">
        <v>118</v>
      </c>
      <c r="C105" s="46">
        <v>2.0833333333333332E-2</v>
      </c>
      <c r="D105" s="72" t="s">
        <v>128</v>
      </c>
      <c r="E105" s="46">
        <v>2.0833333333333332E-2</v>
      </c>
    </row>
    <row r="106" spans="1:5">
      <c r="A106" s="54" t="s">
        <v>233</v>
      </c>
      <c r="B106" s="53" t="s">
        <v>119</v>
      </c>
      <c r="C106" s="45">
        <v>2.0833333333333332E-2</v>
      </c>
      <c r="D106" s="73" t="s">
        <v>128</v>
      </c>
      <c r="E106" s="69">
        <v>2.0833333333333332E-2</v>
      </c>
    </row>
    <row r="107" spans="1:5">
      <c r="A107" s="55" t="s">
        <v>233</v>
      </c>
      <c r="B107" s="14" t="s">
        <v>120</v>
      </c>
      <c r="C107" s="46">
        <v>2.0833333333333332E-2</v>
      </c>
      <c r="D107" s="72" t="s">
        <v>128</v>
      </c>
      <c r="E107" s="46">
        <v>2.0833333333333332E-2</v>
      </c>
    </row>
    <row r="108" spans="1:5">
      <c r="A108" s="54" t="s">
        <v>233</v>
      </c>
      <c r="B108" s="53" t="s">
        <v>121</v>
      </c>
      <c r="C108" s="45"/>
      <c r="D108" s="52" t="s">
        <v>126</v>
      </c>
      <c r="E108" s="69"/>
    </row>
    <row r="109" spans="1:5">
      <c r="A109" s="55" t="s">
        <v>233</v>
      </c>
      <c r="B109" s="14" t="s">
        <v>122</v>
      </c>
      <c r="C109" s="46">
        <v>2.0833333333333332E-2</v>
      </c>
      <c r="D109" s="72" t="s">
        <v>128</v>
      </c>
      <c r="E109" s="46">
        <v>2.0833333333333332E-2</v>
      </c>
    </row>
    <row r="110" spans="1:5">
      <c r="A110" s="54" t="s">
        <v>233</v>
      </c>
      <c r="B110" s="53" t="s">
        <v>123</v>
      </c>
      <c r="C110" s="45">
        <v>2.0833333333333332E-2</v>
      </c>
      <c r="D110" s="73" t="s">
        <v>128</v>
      </c>
      <c r="E110" s="69">
        <v>2.0833333333333332E-2</v>
      </c>
    </row>
    <row r="111" spans="1:5">
      <c r="A111" s="55" t="s">
        <v>233</v>
      </c>
      <c r="B111" s="56" t="s">
        <v>124</v>
      </c>
      <c r="C111" s="46"/>
      <c r="D111" s="71" t="s">
        <v>126</v>
      </c>
      <c r="E111" s="46"/>
    </row>
    <row r="112" spans="1:5">
      <c r="A112" s="54" t="s">
        <v>233</v>
      </c>
      <c r="B112" s="57" t="s">
        <v>125</v>
      </c>
      <c r="C112" s="45">
        <v>2.0833333333333332E-2</v>
      </c>
      <c r="D112" s="73" t="s">
        <v>128</v>
      </c>
      <c r="E112" s="69">
        <v>2.0833333333333332E-2</v>
      </c>
    </row>
    <row r="113" spans="1:5">
      <c r="A113" s="143"/>
      <c r="B113" s="143"/>
      <c r="C113" s="143"/>
      <c r="D113" s="143"/>
      <c r="E113" s="143"/>
    </row>
    <row r="114" spans="1:5">
      <c r="A114" s="137"/>
      <c r="B114" s="137"/>
      <c r="C114" s="137"/>
      <c r="D114" s="137"/>
      <c r="E114" s="137"/>
    </row>
    <row r="115" spans="1:5">
      <c r="A115" s="144"/>
      <c r="B115" s="144"/>
      <c r="C115" s="144"/>
      <c r="D115" s="144"/>
      <c r="E115" s="144"/>
    </row>
    <row r="116" spans="1:5">
      <c r="A116" s="64" t="s">
        <v>234</v>
      </c>
      <c r="B116" s="14" t="s">
        <v>118</v>
      </c>
      <c r="C116" s="46">
        <v>4.1666666666666664E-2</v>
      </c>
      <c r="D116" s="72" t="s">
        <v>128</v>
      </c>
      <c r="E116" s="46">
        <v>4.1666666666666664E-2</v>
      </c>
    </row>
    <row r="117" spans="1:5">
      <c r="A117" s="19" t="s">
        <v>234</v>
      </c>
      <c r="B117" s="63" t="s">
        <v>119</v>
      </c>
      <c r="C117" s="45">
        <v>4.1666666666666664E-2</v>
      </c>
      <c r="D117" s="73" t="s">
        <v>128</v>
      </c>
      <c r="E117" s="69">
        <v>4.1666666666666664E-2</v>
      </c>
    </row>
    <row r="118" spans="1:5">
      <c r="A118" s="64" t="s">
        <v>234</v>
      </c>
      <c r="B118" s="14" t="s">
        <v>120</v>
      </c>
      <c r="C118" s="46">
        <v>4.1666666666666664E-2</v>
      </c>
      <c r="D118" s="72" t="s">
        <v>128</v>
      </c>
      <c r="E118" s="46">
        <v>4.1666666666666664E-2</v>
      </c>
    </row>
    <row r="119" spans="1:5">
      <c r="A119" s="19" t="s">
        <v>234</v>
      </c>
      <c r="B119" s="63" t="s">
        <v>121</v>
      </c>
      <c r="C119" s="45">
        <v>4.1666666666666664E-2</v>
      </c>
      <c r="D119" s="73" t="s">
        <v>128</v>
      </c>
      <c r="E119" s="69">
        <v>4.1666666666666664E-2</v>
      </c>
    </row>
    <row r="120" spans="1:5">
      <c r="A120" s="64" t="s">
        <v>234</v>
      </c>
      <c r="B120" s="14" t="s">
        <v>122</v>
      </c>
      <c r="C120" s="46">
        <v>4.1666666666666664E-2</v>
      </c>
      <c r="D120" s="72" t="s">
        <v>128</v>
      </c>
      <c r="E120" s="46">
        <v>4.1666666666666664E-2</v>
      </c>
    </row>
    <row r="121" spans="1:5">
      <c r="A121" s="19" t="s">
        <v>234</v>
      </c>
      <c r="B121" s="63" t="s">
        <v>123</v>
      </c>
      <c r="C121" s="45">
        <v>4.1666666666666664E-2</v>
      </c>
      <c r="D121" s="73" t="s">
        <v>128</v>
      </c>
      <c r="E121" s="69">
        <v>4.1666666666666664E-2</v>
      </c>
    </row>
    <row r="122" spans="1:5">
      <c r="A122" s="64" t="s">
        <v>234</v>
      </c>
      <c r="B122" s="65" t="s">
        <v>124</v>
      </c>
      <c r="C122" s="46">
        <v>4.1666666666666664E-2</v>
      </c>
      <c r="D122" s="72" t="s">
        <v>128</v>
      </c>
      <c r="E122" s="46">
        <v>4.1666666666666664E-2</v>
      </c>
    </row>
    <row r="123" spans="1:5">
      <c r="A123" s="19" t="s">
        <v>234</v>
      </c>
      <c r="B123" s="66" t="s">
        <v>125</v>
      </c>
      <c r="C123" s="45">
        <v>4.1666666666666664E-2</v>
      </c>
      <c r="D123" s="73" t="s">
        <v>128</v>
      </c>
      <c r="E123" s="69">
        <v>4.1666666666666664E-2</v>
      </c>
    </row>
    <row r="124" spans="1:5" s="60" customFormat="1">
      <c r="A124" s="140"/>
      <c r="B124" s="140"/>
      <c r="C124" s="140"/>
      <c r="D124" s="140"/>
      <c r="E124" s="140"/>
    </row>
    <row r="125" spans="1:5">
      <c r="A125" s="141"/>
      <c r="B125" s="141"/>
      <c r="C125" s="141"/>
      <c r="D125" s="141"/>
      <c r="E125" s="141"/>
    </row>
    <row r="126" spans="1:5">
      <c r="A126" s="142"/>
      <c r="B126" s="142"/>
      <c r="C126" s="142"/>
      <c r="D126" s="142"/>
      <c r="E126" s="142"/>
    </row>
    <row r="127" spans="1:5">
      <c r="A127" s="42" t="s">
        <v>265</v>
      </c>
      <c r="B127" s="13" t="s">
        <v>118</v>
      </c>
      <c r="C127" s="16">
        <v>2.0833333333333332E-2</v>
      </c>
      <c r="D127" s="72" t="s">
        <v>128</v>
      </c>
      <c r="E127" s="16">
        <v>2.0833333333333332E-2</v>
      </c>
    </row>
    <row r="128" spans="1:5">
      <c r="A128" s="41" t="s">
        <v>265</v>
      </c>
      <c r="B128" s="12" t="s">
        <v>119</v>
      </c>
      <c r="C128" s="15">
        <v>2.0833333333333332E-2</v>
      </c>
      <c r="D128" s="73" t="s">
        <v>128</v>
      </c>
      <c r="E128" s="15">
        <v>2.0833333333333332E-2</v>
      </c>
    </row>
    <row r="129" spans="1:5">
      <c r="A129" s="42" t="s">
        <v>265</v>
      </c>
      <c r="B129" s="13" t="s">
        <v>120</v>
      </c>
      <c r="C129" s="16">
        <v>2.0833333333333332E-2</v>
      </c>
      <c r="D129" s="72" t="s">
        <v>128</v>
      </c>
      <c r="E129" s="16">
        <v>2.0833333333333332E-2</v>
      </c>
    </row>
    <row r="130" spans="1:5">
      <c r="A130" s="41" t="s">
        <v>265</v>
      </c>
      <c r="B130" s="12" t="s">
        <v>121</v>
      </c>
      <c r="C130" s="15">
        <v>2.0833333333333332E-2</v>
      </c>
      <c r="D130" s="73" t="s">
        <v>128</v>
      </c>
      <c r="E130" s="15">
        <v>2.0833333333333332E-2</v>
      </c>
    </row>
    <row r="131" spans="1:5">
      <c r="A131" s="42" t="s">
        <v>265</v>
      </c>
      <c r="B131" s="13" t="s">
        <v>122</v>
      </c>
      <c r="C131" s="16">
        <v>2.0833333333333332E-2</v>
      </c>
      <c r="D131" s="72" t="s">
        <v>128</v>
      </c>
      <c r="E131" s="16">
        <v>2.0833333333333332E-2</v>
      </c>
    </row>
    <row r="132" spans="1:5">
      <c r="A132" s="41" t="s">
        <v>265</v>
      </c>
      <c r="B132" s="12" t="s">
        <v>123</v>
      </c>
      <c r="C132" s="15">
        <v>2.0833333333333332E-2</v>
      </c>
      <c r="D132" s="77" t="s">
        <v>126</v>
      </c>
      <c r="E132" s="15">
        <v>2.0833333333333332E-2</v>
      </c>
    </row>
    <row r="133" spans="1:5">
      <c r="A133" s="42" t="s">
        <v>265</v>
      </c>
      <c r="B133" s="13" t="s">
        <v>124</v>
      </c>
      <c r="C133" s="16">
        <v>2.0833333333333332E-2</v>
      </c>
      <c r="D133" s="78" t="s">
        <v>126</v>
      </c>
      <c r="E133" s="16">
        <v>2.0833333333333332E-2</v>
      </c>
    </row>
    <row r="134" spans="1:5">
      <c r="A134" s="41" t="s">
        <v>265</v>
      </c>
      <c r="B134" s="20" t="s">
        <v>125</v>
      </c>
      <c r="C134" s="15">
        <v>2.0833333333333332E-2</v>
      </c>
      <c r="D134" s="73" t="s">
        <v>128</v>
      </c>
      <c r="E134" s="15">
        <v>2.0833333333333332E-2</v>
      </c>
    </row>
    <row r="135" spans="1:5">
      <c r="A135" s="143"/>
      <c r="B135" s="143"/>
      <c r="C135" s="143"/>
      <c r="D135" s="143"/>
      <c r="E135" s="143"/>
    </row>
    <row r="136" spans="1:5">
      <c r="A136" s="137"/>
      <c r="B136" s="137"/>
      <c r="C136" s="137"/>
      <c r="D136" s="137"/>
      <c r="E136" s="137"/>
    </row>
    <row r="137" spans="1:5">
      <c r="A137" s="137"/>
      <c r="B137" s="137"/>
      <c r="C137" s="137"/>
      <c r="D137" s="137"/>
      <c r="E137" s="137"/>
    </row>
    <row r="138" spans="1:5">
      <c r="A138" s="79" t="s">
        <v>266</v>
      </c>
      <c r="B138" s="80" t="s">
        <v>118</v>
      </c>
      <c r="C138" s="81">
        <v>8.3333333333333329E-2</v>
      </c>
      <c r="D138" s="72" t="s">
        <v>128</v>
      </c>
      <c r="E138" s="81">
        <v>8.3333333333333329E-2</v>
      </c>
    </row>
    <row r="139" spans="1:5">
      <c r="B139" s="3" t="s">
        <v>176</v>
      </c>
      <c r="C139" s="15">
        <v>8.3333333333333329E-2</v>
      </c>
      <c r="D139" s="73" t="s">
        <v>128</v>
      </c>
      <c r="E139" s="15">
        <v>8.3333333333333329E-2</v>
      </c>
    </row>
    <row r="140" spans="1:5">
      <c r="A140" s="137"/>
      <c r="B140" s="137"/>
      <c r="C140" s="137"/>
      <c r="D140" s="137"/>
      <c r="E140" s="137"/>
    </row>
    <row r="141" spans="1:5">
      <c r="A141" s="137"/>
      <c r="B141" s="137"/>
      <c r="C141" s="137"/>
      <c r="D141" s="137"/>
      <c r="E141" s="137"/>
    </row>
    <row r="142" spans="1:5">
      <c r="A142" s="137"/>
      <c r="B142" s="137"/>
      <c r="C142" s="137"/>
      <c r="D142" s="137"/>
      <c r="E142" s="137"/>
    </row>
    <row r="143" spans="1:5">
      <c r="A143" s="41" t="s">
        <v>292</v>
      </c>
      <c r="B143" s="12" t="s">
        <v>118</v>
      </c>
      <c r="C143" s="15">
        <v>4.1666666666666664E-2</v>
      </c>
      <c r="D143" s="73" t="s">
        <v>128</v>
      </c>
      <c r="E143" s="15">
        <v>4.1666666666666664E-2</v>
      </c>
    </row>
    <row r="144" spans="1:5">
      <c r="A144" s="59" t="s">
        <v>292</v>
      </c>
      <c r="B144" s="13" t="s">
        <v>119</v>
      </c>
      <c r="C144" s="16">
        <v>4.1666666666666664E-2</v>
      </c>
      <c r="D144" s="72" t="s">
        <v>128</v>
      </c>
      <c r="E144" s="16">
        <v>4.1666666666666664E-2</v>
      </c>
    </row>
    <row r="145" spans="1:5">
      <c r="A145" s="41" t="s">
        <v>292</v>
      </c>
      <c r="B145" s="12" t="s">
        <v>120</v>
      </c>
      <c r="C145" s="15">
        <v>4.1666666666666664E-2</v>
      </c>
      <c r="D145" s="73" t="s">
        <v>128</v>
      </c>
      <c r="E145" s="15">
        <v>4.1666666666666664E-2</v>
      </c>
    </row>
    <row r="146" spans="1:5">
      <c r="A146" s="59" t="s">
        <v>292</v>
      </c>
      <c r="B146" s="13" t="s">
        <v>121</v>
      </c>
      <c r="C146" s="16">
        <v>4.1666666666666664E-2</v>
      </c>
      <c r="D146" s="72" t="s">
        <v>128</v>
      </c>
      <c r="E146" s="16">
        <v>4.1666666666666664E-2</v>
      </c>
    </row>
    <row r="147" spans="1:5">
      <c r="A147" s="41" t="s">
        <v>292</v>
      </c>
      <c r="B147" s="12" t="s">
        <v>122</v>
      </c>
      <c r="C147" s="15">
        <v>4.1666666666666664E-2</v>
      </c>
      <c r="D147" s="73" t="s">
        <v>128</v>
      </c>
      <c r="E147" s="15">
        <v>4.1666666666666664E-2</v>
      </c>
    </row>
    <row r="148" spans="1:5">
      <c r="A148" s="59" t="s">
        <v>292</v>
      </c>
      <c r="B148" s="13" t="s">
        <v>123</v>
      </c>
      <c r="C148" s="16">
        <v>4.1666666666666664E-2</v>
      </c>
      <c r="D148" s="72" t="s">
        <v>128</v>
      </c>
      <c r="E148" s="16">
        <v>4.1666666666666664E-2</v>
      </c>
    </row>
    <row r="149" spans="1:5">
      <c r="A149" s="41" t="s">
        <v>292</v>
      </c>
      <c r="B149" s="12" t="s">
        <v>124</v>
      </c>
      <c r="C149" s="15">
        <v>4.1666666666666664E-2</v>
      </c>
      <c r="D149" s="73" t="s">
        <v>128</v>
      </c>
      <c r="E149" s="15">
        <v>4.1666666666666664E-2</v>
      </c>
    </row>
    <row r="150" spans="1:5">
      <c r="A150" s="59" t="s">
        <v>292</v>
      </c>
      <c r="B150" s="14" t="s">
        <v>125</v>
      </c>
      <c r="C150" s="16">
        <v>4.1666666666666664E-2</v>
      </c>
      <c r="D150" s="72" t="s">
        <v>128</v>
      </c>
      <c r="E150" s="16">
        <v>4.1666666666666664E-2</v>
      </c>
    </row>
    <row r="151" spans="1:5" s="70" customFormat="1"/>
    <row r="152" spans="1:5" s="70" customFormat="1"/>
    <row r="153" spans="1:5" s="70" customFormat="1"/>
    <row r="154" spans="1:5">
      <c r="A154" s="42" t="s">
        <v>265</v>
      </c>
      <c r="B154" s="13" t="s">
        <v>118</v>
      </c>
      <c r="C154" s="16">
        <v>2.0833333333333332E-2</v>
      </c>
      <c r="D154" s="95" t="s">
        <v>128</v>
      </c>
      <c r="E154" s="16">
        <v>2.0833333333333332E-2</v>
      </c>
    </row>
    <row r="155" spans="1:5">
      <c r="A155" s="41" t="s">
        <v>265</v>
      </c>
      <c r="B155" s="12" t="s">
        <v>119</v>
      </c>
      <c r="C155" s="15">
        <v>2.0833333333333332E-2</v>
      </c>
      <c r="D155" s="47" t="s">
        <v>128</v>
      </c>
      <c r="E155" s="15">
        <v>2.0833333333333332E-2</v>
      </c>
    </row>
    <row r="156" spans="1:5">
      <c r="A156" s="42" t="s">
        <v>265</v>
      </c>
      <c r="B156" s="13" t="s">
        <v>120</v>
      </c>
      <c r="C156" s="16">
        <v>2.0833333333333332E-2</v>
      </c>
      <c r="D156" s="95" t="s">
        <v>128</v>
      </c>
      <c r="E156" s="16">
        <v>2.0833333333333332E-2</v>
      </c>
    </row>
    <row r="157" spans="1:5">
      <c r="A157" s="41" t="s">
        <v>265</v>
      </c>
      <c r="B157" s="12" t="s">
        <v>121</v>
      </c>
      <c r="C157" s="15">
        <v>2.0833333333333332E-2</v>
      </c>
      <c r="D157" s="47" t="s">
        <v>128</v>
      </c>
      <c r="E157" s="15">
        <v>2.0833333333333332E-2</v>
      </c>
    </row>
    <row r="158" spans="1:5">
      <c r="A158" s="42" t="s">
        <v>265</v>
      </c>
      <c r="B158" s="13" t="s">
        <v>122</v>
      </c>
      <c r="C158" s="16">
        <v>2.0833333333333332E-2</v>
      </c>
      <c r="D158" s="95" t="s">
        <v>128</v>
      </c>
      <c r="E158" s="16">
        <v>2.0833333333333332E-2</v>
      </c>
    </row>
    <row r="159" spans="1:5">
      <c r="A159" s="41" t="s">
        <v>265</v>
      </c>
      <c r="B159" s="12" t="s">
        <v>123</v>
      </c>
      <c r="C159" s="15">
        <v>2.0833333333333332E-2</v>
      </c>
      <c r="D159" s="96" t="s">
        <v>126</v>
      </c>
      <c r="E159" s="15">
        <v>2.0833333333333332E-2</v>
      </c>
    </row>
    <row r="160" spans="1:5">
      <c r="A160" s="42" t="s">
        <v>265</v>
      </c>
      <c r="B160" s="13" t="s">
        <v>124</v>
      </c>
      <c r="C160" s="16">
        <v>2.0833333333333332E-2</v>
      </c>
      <c r="D160" s="95" t="s">
        <v>128</v>
      </c>
      <c r="E160" s="16">
        <v>2.0833333333333332E-2</v>
      </c>
    </row>
    <row r="161" spans="1:5">
      <c r="A161" s="41" t="s">
        <v>265</v>
      </c>
      <c r="B161" s="20" t="s">
        <v>125</v>
      </c>
      <c r="C161" s="15">
        <v>2.0833333333333332E-2</v>
      </c>
      <c r="D161" s="47" t="s">
        <v>128</v>
      </c>
      <c r="E161" s="15">
        <v>2.0833333333333332E-2</v>
      </c>
    </row>
    <row r="162" spans="1:5" s="70" customFormat="1"/>
    <row r="163" spans="1:5" s="70" customFormat="1"/>
    <row r="164" spans="1:5" s="70" customFormat="1"/>
    <row r="165" spans="1:5">
      <c r="A165" s="41" t="s">
        <v>233</v>
      </c>
      <c r="B165" s="24" t="s">
        <v>118</v>
      </c>
      <c r="C165" s="15">
        <v>2.0833333333333332E-2</v>
      </c>
      <c r="D165" s="47" t="s">
        <v>128</v>
      </c>
      <c r="E165" s="15">
        <v>2.0833333333333332E-2</v>
      </c>
    </row>
    <row r="166" spans="1:5">
      <c r="A166" s="42" t="s">
        <v>233</v>
      </c>
      <c r="B166" s="94" t="s">
        <v>119</v>
      </c>
      <c r="C166" s="16">
        <v>2.0833333333333332E-2</v>
      </c>
      <c r="D166" s="95" t="s">
        <v>128</v>
      </c>
      <c r="E166" s="16">
        <v>2.0833333333333332E-2</v>
      </c>
    </row>
    <row r="167" spans="1:5">
      <c r="A167" s="41" t="s">
        <v>233</v>
      </c>
      <c r="B167" s="12" t="s">
        <v>120</v>
      </c>
      <c r="C167" s="15">
        <v>2.0833333333333332E-2</v>
      </c>
      <c r="D167" s="47" t="s">
        <v>128</v>
      </c>
      <c r="E167" s="15">
        <v>2.0833333333333332E-2</v>
      </c>
    </row>
    <row r="168" spans="1:5">
      <c r="A168" s="42" t="s">
        <v>233</v>
      </c>
      <c r="B168" s="13" t="s">
        <v>121</v>
      </c>
      <c r="C168" s="16">
        <v>2.0833333333333332E-2</v>
      </c>
      <c r="D168" s="95" t="s">
        <v>128</v>
      </c>
      <c r="E168" s="16">
        <v>2.0833333333333332E-2</v>
      </c>
    </row>
    <row r="169" spans="1:5">
      <c r="A169" s="41" t="s">
        <v>233</v>
      </c>
      <c r="B169" s="12" t="s">
        <v>122</v>
      </c>
      <c r="C169" s="15">
        <v>2.0833333333333332E-2</v>
      </c>
      <c r="D169" s="47" t="s">
        <v>128</v>
      </c>
      <c r="E169" s="15">
        <v>2.0833333333333332E-2</v>
      </c>
    </row>
    <row r="170" spans="1:5">
      <c r="A170" s="42" t="s">
        <v>233</v>
      </c>
      <c r="B170" s="13" t="s">
        <v>123</v>
      </c>
      <c r="C170" s="16">
        <v>2.0833333333333332E-2</v>
      </c>
      <c r="D170" s="97" t="s">
        <v>126</v>
      </c>
      <c r="E170" s="16">
        <v>2.0833333333333332E-2</v>
      </c>
    </row>
    <row r="171" spans="1:5">
      <c r="A171" s="41" t="s">
        <v>233</v>
      </c>
      <c r="B171" s="12" t="s">
        <v>124</v>
      </c>
      <c r="C171" s="15">
        <v>2.0833333333333332E-2</v>
      </c>
      <c r="D171" s="47" t="s">
        <v>128</v>
      </c>
      <c r="E171" s="15">
        <v>2.0833333333333332E-2</v>
      </c>
    </row>
    <row r="172" spans="1:5">
      <c r="A172" s="42" t="s">
        <v>233</v>
      </c>
      <c r="B172" s="14" t="s">
        <v>125</v>
      </c>
      <c r="C172" s="16">
        <v>2.0833333333333332E-2</v>
      </c>
      <c r="D172" s="95" t="s">
        <v>128</v>
      </c>
      <c r="E172" s="16">
        <v>2.0833333333333332E-2</v>
      </c>
    </row>
    <row r="173" spans="1:5" s="70" customFormat="1"/>
    <row r="174" spans="1:5" s="70" customFormat="1"/>
    <row r="175" spans="1:5" s="70" customFormat="1"/>
    <row r="176" spans="1:5">
      <c r="A176" s="42" t="s">
        <v>331</v>
      </c>
      <c r="B176" s="13" t="s">
        <v>118</v>
      </c>
      <c r="C176" s="16">
        <v>4.1666666666666664E-2</v>
      </c>
      <c r="D176" s="95" t="s">
        <v>128</v>
      </c>
      <c r="E176" s="16">
        <v>4.1666666666666664E-2</v>
      </c>
    </row>
    <row r="177" spans="1:5">
      <c r="A177" s="41" t="s">
        <v>331</v>
      </c>
      <c r="B177" s="12" t="s">
        <v>119</v>
      </c>
      <c r="C177" s="15">
        <v>4.1666666666666664E-2</v>
      </c>
      <c r="D177" s="47" t="s">
        <v>128</v>
      </c>
      <c r="E177" s="15">
        <v>4.1666666666666664E-2</v>
      </c>
    </row>
    <row r="178" spans="1:5">
      <c r="A178" s="42" t="s">
        <v>331</v>
      </c>
      <c r="B178" s="13" t="s">
        <v>120</v>
      </c>
      <c r="C178" s="16">
        <v>4.1666666666666664E-2</v>
      </c>
      <c r="D178" s="95" t="s">
        <v>128</v>
      </c>
      <c r="E178" s="16">
        <v>4.1666666666666664E-2</v>
      </c>
    </row>
    <row r="179" spans="1:5">
      <c r="A179" s="41" t="s">
        <v>331</v>
      </c>
      <c r="B179" s="12" t="s">
        <v>121</v>
      </c>
      <c r="C179" s="15">
        <v>4.1666666666666664E-2</v>
      </c>
      <c r="D179" s="47" t="s">
        <v>128</v>
      </c>
      <c r="E179" s="15">
        <v>4.1666666666666664E-2</v>
      </c>
    </row>
    <row r="180" spans="1:5">
      <c r="A180" s="42" t="s">
        <v>331</v>
      </c>
      <c r="B180" s="13" t="s">
        <v>122</v>
      </c>
      <c r="C180" s="16">
        <v>4.1666666666666664E-2</v>
      </c>
      <c r="D180" s="95" t="s">
        <v>128</v>
      </c>
      <c r="E180" s="16">
        <v>4.1666666666666664E-2</v>
      </c>
    </row>
    <row r="181" spans="1:5">
      <c r="A181" s="41" t="s">
        <v>331</v>
      </c>
      <c r="B181" s="12" t="s">
        <v>123</v>
      </c>
      <c r="C181" s="15">
        <v>4.1666666666666664E-2</v>
      </c>
      <c r="D181" s="47" t="s">
        <v>128</v>
      </c>
      <c r="E181" s="15">
        <v>4.1666666666666664E-2</v>
      </c>
    </row>
    <row r="182" spans="1:5">
      <c r="A182" s="42" t="s">
        <v>331</v>
      </c>
      <c r="B182" s="13" t="s">
        <v>124</v>
      </c>
      <c r="C182" s="16">
        <v>4.1666666666666664E-2</v>
      </c>
      <c r="D182" s="95" t="s">
        <v>128</v>
      </c>
      <c r="E182" s="16">
        <v>4.1666666666666664E-2</v>
      </c>
    </row>
    <row r="183" spans="1:5">
      <c r="A183" s="41" t="s">
        <v>331</v>
      </c>
      <c r="B183" s="20" t="s">
        <v>125</v>
      </c>
      <c r="C183" s="15">
        <v>4.1666666666666664E-2</v>
      </c>
      <c r="D183" s="47" t="s">
        <v>128</v>
      </c>
      <c r="E183" s="15">
        <v>4.1666666666666664E-2</v>
      </c>
    </row>
    <row r="184" spans="1:5" s="70" customFormat="1"/>
    <row r="185" spans="1:5" s="70" customFormat="1"/>
    <row r="186" spans="1:5" s="70" customFormat="1"/>
    <row r="187" spans="1:5">
      <c r="A187" s="41" t="s">
        <v>266</v>
      </c>
      <c r="B187" s="24" t="s">
        <v>118</v>
      </c>
      <c r="C187" s="15">
        <v>4.1666666666666664E-2</v>
      </c>
      <c r="D187" s="47" t="s">
        <v>128</v>
      </c>
      <c r="E187" s="15">
        <v>4.1666666666666664E-2</v>
      </c>
    </row>
    <row r="188" spans="1:5">
      <c r="A188" s="42" t="s">
        <v>266</v>
      </c>
      <c r="B188" s="23" t="s">
        <v>119</v>
      </c>
      <c r="C188" s="16">
        <v>4.1666666666666664E-2</v>
      </c>
      <c r="D188" s="95" t="s">
        <v>128</v>
      </c>
      <c r="E188" s="16">
        <v>4.1666666666666664E-2</v>
      </c>
    </row>
    <row r="189" spans="1:5" s="70" customFormat="1"/>
    <row r="190" spans="1:5" s="70" customFormat="1"/>
    <row r="191" spans="1:5" s="70" customFormat="1"/>
    <row r="192" spans="1:5">
      <c r="A192" s="42" t="s">
        <v>332</v>
      </c>
      <c r="B192" s="13" t="s">
        <v>118</v>
      </c>
      <c r="C192" s="16">
        <v>4.1666666666666664E-2</v>
      </c>
      <c r="D192" s="95" t="s">
        <v>128</v>
      </c>
      <c r="E192" s="16">
        <v>4.1666666666666664E-2</v>
      </c>
    </row>
    <row r="193" spans="1:5">
      <c r="A193" s="41" t="s">
        <v>332</v>
      </c>
      <c r="B193" s="12" t="s">
        <v>119</v>
      </c>
      <c r="C193" s="15">
        <v>4.1666666666666664E-2</v>
      </c>
      <c r="D193" s="47" t="s">
        <v>128</v>
      </c>
      <c r="E193" s="15">
        <v>4.1666666666666664E-2</v>
      </c>
    </row>
    <row r="194" spans="1:5">
      <c r="A194" s="42" t="s">
        <v>332</v>
      </c>
      <c r="B194" s="13" t="s">
        <v>120</v>
      </c>
      <c r="C194" s="16">
        <v>4.1666666666666664E-2</v>
      </c>
      <c r="D194" s="95" t="s">
        <v>128</v>
      </c>
      <c r="E194" s="16">
        <v>4.1666666666666664E-2</v>
      </c>
    </row>
    <row r="195" spans="1:5">
      <c r="A195" s="41" t="s">
        <v>332</v>
      </c>
      <c r="B195" s="12" t="s">
        <v>121</v>
      </c>
      <c r="C195" s="15">
        <v>4.1666666666666664E-2</v>
      </c>
      <c r="D195" s="47" t="s">
        <v>128</v>
      </c>
      <c r="E195" s="15">
        <v>4.1666666666666664E-2</v>
      </c>
    </row>
    <row r="196" spans="1:5">
      <c r="A196" s="42" t="s">
        <v>332</v>
      </c>
      <c r="B196" s="13" t="s">
        <v>122</v>
      </c>
      <c r="C196" s="16">
        <v>4.1666666666666664E-2</v>
      </c>
      <c r="D196" s="95" t="s">
        <v>128</v>
      </c>
      <c r="E196" s="16">
        <v>4.1666666666666664E-2</v>
      </c>
    </row>
    <row r="197" spans="1:5">
      <c r="A197" s="41" t="s">
        <v>332</v>
      </c>
      <c r="B197" s="12" t="s">
        <v>123</v>
      </c>
      <c r="C197" s="15">
        <v>4.1666666666666664E-2</v>
      </c>
      <c r="D197" s="47" t="s">
        <v>128</v>
      </c>
      <c r="E197" s="15">
        <v>4.1666666666666664E-2</v>
      </c>
    </row>
    <row r="198" spans="1:5">
      <c r="A198" s="42" t="s">
        <v>332</v>
      </c>
      <c r="B198" s="13" t="s">
        <v>124</v>
      </c>
      <c r="C198" s="16">
        <v>4.1666666666666664E-2</v>
      </c>
      <c r="D198" s="95" t="s">
        <v>128</v>
      </c>
      <c r="E198" s="16">
        <v>4.1666666666666664E-2</v>
      </c>
    </row>
    <row r="199" spans="1:5">
      <c r="A199" s="41" t="s">
        <v>332</v>
      </c>
      <c r="B199" s="20" t="s">
        <v>125</v>
      </c>
      <c r="C199" s="15">
        <v>4.1666666666666664E-2</v>
      </c>
      <c r="D199" s="47" t="s">
        <v>128</v>
      </c>
      <c r="E199" s="15">
        <v>4.1666666666666664E-2</v>
      </c>
    </row>
    <row r="200" spans="1:5" s="70" customFormat="1"/>
    <row r="201" spans="1:5" s="70" customFormat="1"/>
    <row r="202" spans="1:5" s="70" customFormat="1"/>
    <row r="203" spans="1:5">
      <c r="A203" s="41" t="s">
        <v>333</v>
      </c>
      <c r="B203" s="12" t="s">
        <v>120</v>
      </c>
      <c r="C203" s="15">
        <v>4.1666666666666664E-2</v>
      </c>
      <c r="D203" s="47" t="s">
        <v>128</v>
      </c>
      <c r="E203" s="15">
        <v>4.1666666666666664E-2</v>
      </c>
    </row>
    <row r="204" spans="1:5">
      <c r="A204" s="11" t="s">
        <v>333</v>
      </c>
      <c r="B204" s="13" t="s">
        <v>121</v>
      </c>
      <c r="C204" s="16">
        <v>4.1666666666666664E-2</v>
      </c>
      <c r="D204" s="95" t="s">
        <v>128</v>
      </c>
      <c r="E204" s="16">
        <v>4.1666666666666664E-2</v>
      </c>
    </row>
    <row r="205" spans="1:5" s="70" customFormat="1"/>
    <row r="206" spans="1:5" s="70" customFormat="1"/>
    <row r="207" spans="1:5" s="70" customFormat="1"/>
    <row r="208" spans="1:5">
      <c r="A208" s="42" t="s">
        <v>334</v>
      </c>
      <c r="B208" s="13" t="s">
        <v>118</v>
      </c>
      <c r="C208" s="16">
        <v>2.0833333333333332E-2</v>
      </c>
      <c r="D208" s="95" t="s">
        <v>128</v>
      </c>
      <c r="E208" s="16">
        <v>2.0833333333333332E-2</v>
      </c>
    </row>
    <row r="209" spans="1:5">
      <c r="A209" s="41" t="s">
        <v>334</v>
      </c>
      <c r="B209" s="12" t="s">
        <v>119</v>
      </c>
      <c r="C209" s="15">
        <v>2.0833333333333332E-2</v>
      </c>
      <c r="D209" s="47" t="s">
        <v>128</v>
      </c>
      <c r="E209" s="15">
        <v>2.0833333333333332E-2</v>
      </c>
    </row>
    <row r="210" spans="1:5">
      <c r="A210" s="42" t="s">
        <v>334</v>
      </c>
      <c r="B210" s="13" t="s">
        <v>120</v>
      </c>
      <c r="C210" s="16">
        <v>2.0833333333333332E-2</v>
      </c>
      <c r="D210" s="95" t="s">
        <v>128</v>
      </c>
      <c r="E210" s="16">
        <v>2.0833333333333332E-2</v>
      </c>
    </row>
    <row r="211" spans="1:5">
      <c r="A211" s="41" t="s">
        <v>334</v>
      </c>
      <c r="B211" s="12" t="s">
        <v>121</v>
      </c>
      <c r="C211" s="15">
        <v>2.0833333333333332E-2</v>
      </c>
      <c r="D211" s="47" t="s">
        <v>128</v>
      </c>
      <c r="E211" s="15">
        <v>2.0833333333333332E-2</v>
      </c>
    </row>
    <row r="212" spans="1:5">
      <c r="A212" s="42" t="s">
        <v>334</v>
      </c>
      <c r="B212" s="13" t="s">
        <v>122</v>
      </c>
      <c r="C212" s="16">
        <v>2.0833333333333332E-2</v>
      </c>
      <c r="D212" s="95" t="s">
        <v>128</v>
      </c>
      <c r="E212" s="16">
        <v>2.0833333333333332E-2</v>
      </c>
    </row>
    <row r="213" spans="1:5">
      <c r="A213" s="41" t="s">
        <v>334</v>
      </c>
      <c r="B213" s="12" t="s">
        <v>123</v>
      </c>
      <c r="C213" s="15">
        <v>2.0833333333333332E-2</v>
      </c>
      <c r="D213" s="96" t="s">
        <v>126</v>
      </c>
      <c r="E213" s="15">
        <v>2.0833333333333332E-2</v>
      </c>
    </row>
    <row r="214" spans="1:5">
      <c r="A214" s="42" t="s">
        <v>334</v>
      </c>
      <c r="B214" s="13" t="s">
        <v>124</v>
      </c>
      <c r="C214" s="16">
        <v>2.0833333333333332E-2</v>
      </c>
      <c r="D214" s="95" t="s">
        <v>128</v>
      </c>
      <c r="E214" s="16">
        <v>2.0833333333333332E-2</v>
      </c>
    </row>
    <row r="215" spans="1:5">
      <c r="A215" s="41" t="s">
        <v>334</v>
      </c>
      <c r="B215" s="20" t="s">
        <v>125</v>
      </c>
      <c r="C215" s="15">
        <v>2.0833333333333332E-2</v>
      </c>
      <c r="D215" s="47" t="s">
        <v>128</v>
      </c>
      <c r="E215" s="15">
        <v>2.0833333333333332E-2</v>
      </c>
    </row>
    <row r="216" spans="1:5" s="70" customFormat="1"/>
    <row r="217" spans="1:5" s="70" customFormat="1"/>
    <row r="218" spans="1:5" s="70" customFormat="1"/>
    <row r="219" spans="1:5">
      <c r="A219" s="41" t="s">
        <v>335</v>
      </c>
      <c r="B219" s="12" t="s">
        <v>118</v>
      </c>
      <c r="C219" s="15">
        <v>3.125E-2</v>
      </c>
      <c r="D219" s="47" t="s">
        <v>128</v>
      </c>
      <c r="E219" s="15">
        <v>3.125E-2</v>
      </c>
    </row>
    <row r="220" spans="1:5">
      <c r="A220" s="42" t="s">
        <v>335</v>
      </c>
      <c r="B220" s="13" t="s">
        <v>119</v>
      </c>
      <c r="C220" s="16">
        <v>3.125E-2</v>
      </c>
      <c r="D220" s="95" t="s">
        <v>128</v>
      </c>
      <c r="E220" s="16">
        <v>3.125E-2</v>
      </c>
    </row>
    <row r="221" spans="1:5">
      <c r="A221" s="41" t="s">
        <v>335</v>
      </c>
      <c r="B221" s="12" t="s">
        <v>120</v>
      </c>
      <c r="C221" s="15">
        <v>3.125E-2</v>
      </c>
      <c r="D221" s="47" t="s">
        <v>128</v>
      </c>
      <c r="E221" s="15">
        <v>3.125E-2</v>
      </c>
    </row>
    <row r="222" spans="1:5">
      <c r="A222" s="42" t="s">
        <v>335</v>
      </c>
      <c r="B222" s="13" t="s">
        <v>121</v>
      </c>
      <c r="C222" s="16">
        <v>3.125E-2</v>
      </c>
      <c r="D222" s="95" t="s">
        <v>128</v>
      </c>
      <c r="E222" s="16">
        <v>3.125E-2</v>
      </c>
    </row>
    <row r="223" spans="1:5">
      <c r="A223" s="41" t="s">
        <v>335</v>
      </c>
      <c r="B223" s="12" t="s">
        <v>122</v>
      </c>
      <c r="C223" s="15">
        <v>3.125E-2</v>
      </c>
      <c r="D223" s="47" t="s">
        <v>128</v>
      </c>
      <c r="E223" s="15">
        <v>3.125E-2</v>
      </c>
    </row>
    <row r="224" spans="1:5">
      <c r="A224" s="42" t="s">
        <v>335</v>
      </c>
      <c r="B224" s="13" t="s">
        <v>123</v>
      </c>
      <c r="C224" s="16">
        <v>3.125E-2</v>
      </c>
      <c r="D224" s="95" t="s">
        <v>128</v>
      </c>
      <c r="E224" s="16">
        <v>3.125E-2</v>
      </c>
    </row>
    <row r="225" spans="1:5">
      <c r="A225" s="41" t="s">
        <v>335</v>
      </c>
      <c r="B225" s="12" t="s">
        <v>124</v>
      </c>
      <c r="C225" s="15">
        <v>3.125E-2</v>
      </c>
      <c r="D225" s="47" t="s">
        <v>128</v>
      </c>
      <c r="E225" s="15">
        <v>3.125E-2</v>
      </c>
    </row>
    <row r="226" spans="1:5">
      <c r="A226" s="42" t="s">
        <v>335</v>
      </c>
      <c r="B226" s="14" t="s">
        <v>125</v>
      </c>
      <c r="C226" s="16">
        <v>3.125E-2</v>
      </c>
      <c r="D226" s="95" t="s">
        <v>128</v>
      </c>
      <c r="E226" s="16">
        <v>3.125E-2</v>
      </c>
    </row>
    <row r="227" spans="1:5" s="70" customFormat="1"/>
    <row r="228" spans="1:5" s="70" customFormat="1"/>
    <row r="229" spans="1:5" s="70" customFormat="1"/>
    <row r="230" spans="1:5">
      <c r="A230" s="41" t="s">
        <v>363</v>
      </c>
      <c r="B230" s="12" t="s">
        <v>118</v>
      </c>
      <c r="C230" s="15">
        <v>3.125E-2</v>
      </c>
      <c r="D230" s="47" t="s">
        <v>128</v>
      </c>
      <c r="E230" s="15">
        <v>3.125E-2</v>
      </c>
    </row>
    <row r="231" spans="1:5">
      <c r="A231" s="59" t="s">
        <v>363</v>
      </c>
      <c r="B231" s="13" t="s">
        <v>119</v>
      </c>
      <c r="C231" s="16">
        <v>3.125E-2</v>
      </c>
      <c r="D231" s="95" t="s">
        <v>128</v>
      </c>
      <c r="E231" s="16">
        <v>3.125E-2</v>
      </c>
    </row>
    <row r="232" spans="1:5">
      <c r="A232" s="41" t="s">
        <v>363</v>
      </c>
      <c r="B232" s="12" t="s">
        <v>120</v>
      </c>
      <c r="C232" s="15">
        <v>3.125E-2</v>
      </c>
      <c r="D232" s="47" t="s">
        <v>128</v>
      </c>
      <c r="E232" s="15">
        <v>3.125E-2</v>
      </c>
    </row>
    <row r="233" spans="1:5">
      <c r="A233" s="59" t="s">
        <v>363</v>
      </c>
      <c r="B233" s="13" t="s">
        <v>121</v>
      </c>
      <c r="C233" s="16">
        <v>3.125E-2</v>
      </c>
      <c r="D233" s="95" t="s">
        <v>128</v>
      </c>
      <c r="E233" s="16">
        <v>3.125E-2</v>
      </c>
    </row>
    <row r="234" spans="1:5">
      <c r="A234" s="41" t="s">
        <v>363</v>
      </c>
      <c r="B234" s="12" t="s">
        <v>122</v>
      </c>
      <c r="C234" s="15">
        <v>3.125E-2</v>
      </c>
      <c r="D234" s="47" t="s">
        <v>128</v>
      </c>
      <c r="E234" s="15">
        <v>3.125E-2</v>
      </c>
    </row>
    <row r="235" spans="1:5">
      <c r="A235" s="59" t="s">
        <v>363</v>
      </c>
      <c r="B235" s="13" t="s">
        <v>123</v>
      </c>
      <c r="C235" s="16">
        <v>3.125E-2</v>
      </c>
      <c r="D235" s="95" t="s">
        <v>128</v>
      </c>
      <c r="E235" s="16">
        <v>3.125E-2</v>
      </c>
    </row>
    <row r="236" spans="1:5">
      <c r="A236" s="41" t="s">
        <v>363</v>
      </c>
      <c r="B236" s="12" t="s">
        <v>124</v>
      </c>
      <c r="C236" s="15">
        <v>3.125E-2</v>
      </c>
      <c r="D236" s="47" t="s">
        <v>128</v>
      </c>
      <c r="E236" s="15">
        <v>3.125E-2</v>
      </c>
    </row>
    <row r="237" spans="1:5">
      <c r="A237" s="59" t="s">
        <v>363</v>
      </c>
      <c r="B237" s="14" t="s">
        <v>125</v>
      </c>
      <c r="C237" s="16">
        <v>3.125E-2</v>
      </c>
      <c r="D237" s="95" t="s">
        <v>128</v>
      </c>
      <c r="E237" s="16">
        <v>3.125E-2</v>
      </c>
    </row>
    <row r="238" spans="1:5" s="70" customFormat="1"/>
    <row r="239" spans="1:5" s="70" customFormat="1"/>
    <row r="240" spans="1:5" s="70" customFormat="1"/>
    <row r="242" spans="1:5">
      <c r="A242" s="41" t="s">
        <v>365</v>
      </c>
      <c r="B242" s="12" t="s">
        <v>118</v>
      </c>
      <c r="C242" s="15">
        <v>4.1666666666666664E-2</v>
      </c>
      <c r="D242" s="47" t="s">
        <v>128</v>
      </c>
      <c r="E242" s="69">
        <v>4.1666666666666664E-2</v>
      </c>
    </row>
    <row r="243" spans="1:5">
      <c r="A243" s="42" t="s">
        <v>365</v>
      </c>
      <c r="B243" s="13" t="s">
        <v>119</v>
      </c>
      <c r="C243" s="16">
        <v>4.1666666666666664E-2</v>
      </c>
      <c r="D243" s="95" t="s">
        <v>128</v>
      </c>
      <c r="E243" s="46">
        <v>4.1666666666666664E-2</v>
      </c>
    </row>
    <row r="244" spans="1:5">
      <c r="A244" s="41" t="s">
        <v>365</v>
      </c>
      <c r="B244" s="12" t="s">
        <v>120</v>
      </c>
      <c r="C244" s="15">
        <v>4.1666666666666664E-2</v>
      </c>
      <c r="D244" s="47" t="s">
        <v>128</v>
      </c>
      <c r="E244" s="69">
        <v>4.1666666666666664E-2</v>
      </c>
    </row>
    <row r="245" spans="1:5">
      <c r="A245" s="42" t="s">
        <v>365</v>
      </c>
      <c r="B245" s="13" t="s">
        <v>121</v>
      </c>
      <c r="C245" s="16">
        <v>4.1666666666666664E-2</v>
      </c>
      <c r="D245" s="95" t="s">
        <v>128</v>
      </c>
      <c r="E245" s="46">
        <v>4.1666666666666664E-2</v>
      </c>
    </row>
    <row r="246" spans="1:5">
      <c r="A246" s="41" t="s">
        <v>365</v>
      </c>
      <c r="B246" s="12" t="s">
        <v>122</v>
      </c>
      <c r="C246" s="15">
        <v>4.1666666666666664E-2</v>
      </c>
      <c r="D246" s="47" t="s">
        <v>128</v>
      </c>
      <c r="E246" s="69">
        <v>4.1666666666666664E-2</v>
      </c>
    </row>
    <row r="247" spans="1:5">
      <c r="A247" s="42" t="s">
        <v>365</v>
      </c>
      <c r="B247" s="13" t="s">
        <v>123</v>
      </c>
      <c r="C247" s="16">
        <v>4.1666666666666664E-2</v>
      </c>
      <c r="D247" s="95" t="s">
        <v>128</v>
      </c>
      <c r="E247" s="46">
        <v>4.1666666666666664E-2</v>
      </c>
    </row>
    <row r="248" spans="1:5">
      <c r="A248" s="41" t="s">
        <v>365</v>
      </c>
      <c r="B248" s="12" t="s">
        <v>124</v>
      </c>
      <c r="C248" s="15">
        <v>4.1666666666666664E-2</v>
      </c>
      <c r="D248" s="47" t="s">
        <v>128</v>
      </c>
      <c r="E248" s="69">
        <v>4.1666666666666664E-2</v>
      </c>
    </row>
    <row r="249" spans="1:5">
      <c r="A249" s="42" t="s">
        <v>365</v>
      </c>
      <c r="B249" s="14" t="s">
        <v>125</v>
      </c>
      <c r="C249" s="16">
        <v>4.1666666666666664E-2</v>
      </c>
      <c r="D249" s="95" t="s">
        <v>128</v>
      </c>
      <c r="E249" s="46">
        <v>4.1666666666666664E-2</v>
      </c>
    </row>
    <row r="253" spans="1:5">
      <c r="A253" s="41" t="s">
        <v>415</v>
      </c>
      <c r="B253" s="12" t="s">
        <v>118</v>
      </c>
      <c r="C253" s="15">
        <v>4.1666666666666664E-2</v>
      </c>
      <c r="D253" s="47" t="s">
        <v>128</v>
      </c>
      <c r="E253" s="69">
        <v>4.1666666666666664E-2</v>
      </c>
    </row>
    <row r="254" spans="1:5">
      <c r="A254" s="59" t="s">
        <v>415</v>
      </c>
      <c r="B254" s="13" t="s">
        <v>119</v>
      </c>
      <c r="C254" s="16">
        <v>4.1666666666666664E-2</v>
      </c>
      <c r="D254" s="95" t="s">
        <v>128</v>
      </c>
      <c r="E254" s="46">
        <v>4.1666666666666664E-2</v>
      </c>
    </row>
    <row r="255" spans="1:5">
      <c r="A255" s="41" t="s">
        <v>415</v>
      </c>
      <c r="B255" s="12" t="s">
        <v>120</v>
      </c>
      <c r="C255" s="15">
        <v>4.1666666666666664E-2</v>
      </c>
      <c r="D255" s="47" t="s">
        <v>128</v>
      </c>
      <c r="E255" s="69">
        <v>4.1666666666666664E-2</v>
      </c>
    </row>
    <row r="256" spans="1:5">
      <c r="A256" s="59" t="s">
        <v>415</v>
      </c>
      <c r="B256" s="13" t="s">
        <v>121</v>
      </c>
      <c r="C256" s="16">
        <v>4.1666666666666664E-2</v>
      </c>
      <c r="D256" s="95" t="s">
        <v>128</v>
      </c>
      <c r="E256" s="46">
        <v>4.1666666666666664E-2</v>
      </c>
    </row>
    <row r="257" spans="1:5">
      <c r="A257" s="41" t="s">
        <v>415</v>
      </c>
      <c r="B257" s="12" t="s">
        <v>122</v>
      </c>
      <c r="C257" s="15">
        <v>4.1666666666666664E-2</v>
      </c>
      <c r="D257" s="47" t="s">
        <v>128</v>
      </c>
      <c r="E257" s="69">
        <v>4.1666666666666664E-2</v>
      </c>
    </row>
    <row r="258" spans="1:5">
      <c r="A258" s="59" t="s">
        <v>415</v>
      </c>
      <c r="B258" s="13" t="s">
        <v>123</v>
      </c>
      <c r="C258" s="16">
        <v>4.1666666666666664E-2</v>
      </c>
      <c r="D258" s="95" t="s">
        <v>128</v>
      </c>
      <c r="E258" s="46">
        <v>4.1666666666666664E-2</v>
      </c>
    </row>
    <row r="259" spans="1:5">
      <c r="A259" s="41" t="s">
        <v>415</v>
      </c>
      <c r="B259" s="12" t="s">
        <v>124</v>
      </c>
      <c r="C259" s="15">
        <v>4.1666666666666664E-2</v>
      </c>
      <c r="D259" s="47" t="s">
        <v>128</v>
      </c>
      <c r="E259" s="69">
        <v>4.1666666666666664E-2</v>
      </c>
    </row>
    <row r="260" spans="1:5">
      <c r="A260" s="59" t="s">
        <v>415</v>
      </c>
      <c r="B260" s="14" t="s">
        <v>125</v>
      </c>
      <c r="C260" s="16">
        <v>4.1666666666666664E-2</v>
      </c>
      <c r="D260" s="95" t="s">
        <v>128</v>
      </c>
      <c r="E260" s="46">
        <v>4.1666666666666664E-2</v>
      </c>
    </row>
    <row r="264" spans="1:5">
      <c r="A264" s="41" t="s">
        <v>416</v>
      </c>
      <c r="B264" s="12" t="s">
        <v>118</v>
      </c>
      <c r="C264" s="15">
        <v>4.1666666666666664E-2</v>
      </c>
      <c r="D264" s="47" t="s">
        <v>128</v>
      </c>
      <c r="E264" s="69">
        <v>4.1666666666666664E-2</v>
      </c>
    </row>
    <row r="265" spans="1:5">
      <c r="A265" s="59" t="s">
        <v>416</v>
      </c>
      <c r="B265" s="13" t="s">
        <v>119</v>
      </c>
      <c r="C265" s="16">
        <v>4.1666666666666664E-2</v>
      </c>
      <c r="D265" s="95" t="s">
        <v>128</v>
      </c>
      <c r="E265" s="46">
        <v>4.1666666666666664E-2</v>
      </c>
    </row>
    <row r="266" spans="1:5">
      <c r="A266" s="41" t="s">
        <v>416</v>
      </c>
      <c r="B266" s="12" t="s">
        <v>120</v>
      </c>
      <c r="C266" s="15">
        <v>4.1666666666666664E-2</v>
      </c>
      <c r="D266" s="47" t="s">
        <v>128</v>
      </c>
      <c r="E266" s="69">
        <v>4.1666666666666664E-2</v>
      </c>
    </row>
    <row r="267" spans="1:5">
      <c r="A267" s="59" t="s">
        <v>416</v>
      </c>
      <c r="B267" s="13" t="s">
        <v>121</v>
      </c>
      <c r="C267" s="16">
        <v>4.1666666666666664E-2</v>
      </c>
      <c r="D267" s="95" t="s">
        <v>128</v>
      </c>
      <c r="E267" s="46">
        <v>4.1666666666666664E-2</v>
      </c>
    </row>
    <row r="268" spans="1:5">
      <c r="A268" s="41" t="s">
        <v>416</v>
      </c>
      <c r="B268" s="12" t="s">
        <v>122</v>
      </c>
      <c r="C268" s="15">
        <v>4.1666666666666664E-2</v>
      </c>
      <c r="D268" s="47" t="s">
        <v>128</v>
      </c>
      <c r="E268" s="69">
        <v>4.1666666666666664E-2</v>
      </c>
    </row>
    <row r="269" spans="1:5">
      <c r="A269" s="59" t="s">
        <v>416</v>
      </c>
      <c r="B269" s="13" t="s">
        <v>123</v>
      </c>
      <c r="C269" s="16">
        <v>4.1666666666666664E-2</v>
      </c>
      <c r="D269" s="95" t="s">
        <v>128</v>
      </c>
      <c r="E269" s="46">
        <v>4.1666666666666664E-2</v>
      </c>
    </row>
    <row r="270" spans="1:5">
      <c r="A270" s="41" t="s">
        <v>416</v>
      </c>
      <c r="B270" s="12" t="s">
        <v>124</v>
      </c>
      <c r="C270" s="15">
        <v>4.1666666666666664E-2</v>
      </c>
      <c r="D270" s="47" t="s">
        <v>128</v>
      </c>
      <c r="E270" s="69">
        <v>4.1666666666666664E-2</v>
      </c>
    </row>
    <row r="271" spans="1:5">
      <c r="A271" s="59" t="s">
        <v>416</v>
      </c>
      <c r="B271" s="14" t="s">
        <v>125</v>
      </c>
      <c r="C271" s="16">
        <v>4.1666666666666664E-2</v>
      </c>
      <c r="D271" s="95" t="s">
        <v>128</v>
      </c>
      <c r="E271" s="46">
        <v>4.1666666666666664E-2</v>
      </c>
    </row>
  </sheetData>
  <autoFilter ref="A1:E1" xr:uid="{02215636-E873-4AAE-9061-B15BC4E00174}"/>
  <mergeCells count="4">
    <mergeCell ref="A124:E126"/>
    <mergeCell ref="A135:E137"/>
    <mergeCell ref="A113:E115"/>
    <mergeCell ref="A140:E142"/>
  </mergeCells>
  <phoneticPr fontId="5" type="noConversion"/>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2" sqref="B2"/>
    </sheetView>
  </sheetViews>
  <sheetFormatPr defaultRowHeight="14.4"/>
  <cols>
    <col min="1" max="1" width="27.44140625" bestFit="1" customWidth="1"/>
    <col min="2" max="2" width="87.44140625" customWidth="1"/>
  </cols>
  <sheetData>
    <row r="1" spans="1:2">
      <c r="A1" s="6" t="s">
        <v>88</v>
      </c>
      <c r="B1" s="6" t="s">
        <v>89</v>
      </c>
    </row>
    <row r="2" spans="1:2" ht="91.2" customHeight="1">
      <c r="A2" s="121" t="s">
        <v>131</v>
      </c>
      <c r="B2" s="123" t="s">
        <v>364</v>
      </c>
    </row>
    <row r="7" spans="1:2">
      <c r="B7" s="12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4"/>
  <sheetViews>
    <sheetView zoomScale="70" zoomScaleNormal="70" workbookViewId="0">
      <selection activeCell="C4" sqref="C4"/>
    </sheetView>
  </sheetViews>
  <sheetFormatPr defaultRowHeight="14.4"/>
  <cols>
    <col min="1" max="1" width="15.33203125" bestFit="1" customWidth="1"/>
    <col min="2" max="2" width="51.44140625" customWidth="1"/>
    <col min="3" max="3" width="30.44140625" customWidth="1"/>
    <col min="4" max="4" width="27.5546875" customWidth="1"/>
    <col min="5" max="5" width="28.109375" customWidth="1"/>
    <col min="6" max="6" width="22.6640625" customWidth="1"/>
    <col min="7" max="7" width="17.33203125" customWidth="1"/>
    <col min="8" max="8" width="12.44140625" customWidth="1"/>
    <col min="9" max="9" width="14.109375" customWidth="1"/>
    <col min="10" max="10" width="42.88671875" bestFit="1" customWidth="1"/>
    <col min="12" max="12" width="25.21875" customWidth="1"/>
  </cols>
  <sheetData>
    <row r="1" spans="1:12" ht="37.799999999999997" customHeight="1">
      <c r="A1" s="108" t="s">
        <v>96</v>
      </c>
      <c r="B1" s="108" t="s">
        <v>27</v>
      </c>
      <c r="C1" s="108" t="s">
        <v>26</v>
      </c>
      <c r="D1" s="108" t="s">
        <v>28</v>
      </c>
      <c r="E1" s="108" t="s">
        <v>31</v>
      </c>
      <c r="F1" s="108" t="s">
        <v>32</v>
      </c>
      <c r="G1" s="108" t="s">
        <v>29</v>
      </c>
      <c r="H1" s="108" t="s">
        <v>267</v>
      </c>
      <c r="I1" s="108" t="s">
        <v>33</v>
      </c>
      <c r="J1" s="108" t="s">
        <v>34</v>
      </c>
      <c r="K1" s="108" t="s">
        <v>35</v>
      </c>
      <c r="L1" s="108" t="s">
        <v>30</v>
      </c>
    </row>
    <row r="2" spans="1:12" ht="136.19999999999999" customHeight="1">
      <c r="A2" s="145" t="s">
        <v>268</v>
      </c>
      <c r="B2" s="109" t="s">
        <v>169</v>
      </c>
      <c r="C2" s="106" t="s">
        <v>340</v>
      </c>
      <c r="D2" s="105" t="s">
        <v>170</v>
      </c>
      <c r="E2" s="105" t="s">
        <v>269</v>
      </c>
      <c r="F2" s="110" t="s">
        <v>270</v>
      </c>
      <c r="G2" s="105" t="s">
        <v>271</v>
      </c>
      <c r="H2" s="113">
        <v>0.6</v>
      </c>
      <c r="I2" s="113">
        <v>0.5</v>
      </c>
      <c r="J2" s="113">
        <v>0.95</v>
      </c>
      <c r="K2" s="113">
        <v>0.05</v>
      </c>
      <c r="L2" s="105" t="s">
        <v>341</v>
      </c>
    </row>
    <row r="3" spans="1:12" ht="75" customHeight="1">
      <c r="A3" s="145"/>
      <c r="B3" s="111" t="s">
        <v>171</v>
      </c>
      <c r="C3" s="110" t="s">
        <v>272</v>
      </c>
      <c r="D3" s="105" t="s">
        <v>273</v>
      </c>
      <c r="E3" s="105" t="s">
        <v>269</v>
      </c>
      <c r="F3" s="110" t="s">
        <v>274</v>
      </c>
      <c r="G3" s="105" t="s">
        <v>275</v>
      </c>
      <c r="H3" s="113">
        <v>0.1</v>
      </c>
      <c r="I3" s="113">
        <v>0.4</v>
      </c>
      <c r="J3" s="113">
        <v>0.95</v>
      </c>
      <c r="K3" s="113">
        <v>0.4</v>
      </c>
      <c r="L3" s="105" t="s">
        <v>342</v>
      </c>
    </row>
    <row r="4" spans="1:12" ht="173.4" customHeight="1">
      <c r="A4" s="145"/>
      <c r="B4" s="111" t="s">
        <v>172</v>
      </c>
      <c r="C4" s="110" t="s">
        <v>276</v>
      </c>
      <c r="D4" s="110" t="s">
        <v>277</v>
      </c>
      <c r="E4" s="105" t="s">
        <v>269</v>
      </c>
      <c r="F4" s="110" t="s">
        <v>278</v>
      </c>
      <c r="G4" s="105" t="s">
        <v>279</v>
      </c>
      <c r="H4" s="113">
        <v>0.8</v>
      </c>
      <c r="I4" s="113">
        <v>0.5</v>
      </c>
      <c r="J4" s="113">
        <v>0.2</v>
      </c>
      <c r="K4" s="113">
        <v>0.3</v>
      </c>
      <c r="L4" s="112" t="s">
        <v>343</v>
      </c>
    </row>
    <row r="5" spans="1:12" ht="90">
      <c r="A5" s="145"/>
      <c r="B5" s="109" t="s">
        <v>173</v>
      </c>
      <c r="C5" s="110" t="s">
        <v>280</v>
      </c>
      <c r="D5" s="110" t="s">
        <v>174</v>
      </c>
      <c r="E5" s="105" t="s">
        <v>5</v>
      </c>
      <c r="F5" s="110" t="s">
        <v>281</v>
      </c>
      <c r="G5" s="105" t="s">
        <v>282</v>
      </c>
      <c r="H5" s="105" t="s">
        <v>283</v>
      </c>
      <c r="I5" s="105" t="s">
        <v>284</v>
      </c>
      <c r="J5" s="105" t="s">
        <v>285</v>
      </c>
      <c r="K5" s="105" t="s">
        <v>344</v>
      </c>
      <c r="L5" s="106" t="s">
        <v>345</v>
      </c>
    </row>
    <row r="6" spans="1:12" ht="72">
      <c r="A6" s="145"/>
      <c r="B6" s="109" t="s">
        <v>175</v>
      </c>
      <c r="C6" s="110" t="s">
        <v>286</v>
      </c>
      <c r="D6" s="110" t="s">
        <v>287</v>
      </c>
      <c r="E6" s="105" t="s">
        <v>5</v>
      </c>
      <c r="F6" s="110" t="s">
        <v>288</v>
      </c>
      <c r="G6" s="105" t="s">
        <v>289</v>
      </c>
      <c r="H6" s="105" t="s">
        <v>346</v>
      </c>
      <c r="I6" s="105" t="s">
        <v>347</v>
      </c>
      <c r="J6" s="105" t="s">
        <v>290</v>
      </c>
      <c r="K6" s="105" t="s">
        <v>348</v>
      </c>
      <c r="L6" s="110" t="s">
        <v>349</v>
      </c>
    </row>
    <row r="7" spans="1:12" ht="18" customHeight="1">
      <c r="A7" s="145"/>
      <c r="B7" s="131" t="s">
        <v>291</v>
      </c>
      <c r="C7" s="146" t="s">
        <v>350</v>
      </c>
      <c r="D7" s="146"/>
      <c r="E7" s="146"/>
      <c r="F7" s="146"/>
      <c r="G7" s="146"/>
      <c r="H7" s="146"/>
      <c r="I7" s="146"/>
      <c r="J7" s="146"/>
      <c r="K7" s="146"/>
      <c r="L7" s="146"/>
    </row>
    <row r="8" spans="1:12">
      <c r="A8" s="6"/>
      <c r="B8" s="60"/>
      <c r="C8" s="146"/>
      <c r="D8" s="146"/>
      <c r="E8" s="146"/>
      <c r="F8" s="146"/>
      <c r="G8" s="146"/>
      <c r="H8" s="146"/>
      <c r="I8" s="146"/>
      <c r="J8" s="146"/>
      <c r="K8" s="146"/>
      <c r="L8" s="146"/>
    </row>
    <row r="9" spans="1:12">
      <c r="A9" s="60"/>
      <c r="B9" s="6"/>
      <c r="C9" s="61"/>
      <c r="D9" s="60"/>
      <c r="E9" s="60"/>
      <c r="F9" s="60"/>
      <c r="G9" s="60"/>
      <c r="H9" s="60"/>
      <c r="I9" s="60"/>
      <c r="J9" s="60"/>
      <c r="K9" s="60"/>
      <c r="L9" s="60"/>
    </row>
    <row r="10" spans="1:12">
      <c r="B10" s="32"/>
      <c r="C10" s="25"/>
      <c r="E10" s="25"/>
      <c r="G10" s="7"/>
      <c r="H10" s="7"/>
      <c r="I10" s="7"/>
    </row>
    <row r="11" spans="1:12">
      <c r="B11" s="6"/>
      <c r="C11" s="25"/>
      <c r="E11" s="25"/>
      <c r="G11" s="7"/>
      <c r="H11" s="7"/>
      <c r="I11" s="7"/>
    </row>
    <row r="14" spans="1:12">
      <c r="B14" s="4"/>
    </row>
  </sheetData>
  <mergeCells count="2">
    <mergeCell ref="A2:A7"/>
    <mergeCell ref="C7:L8"/>
  </mergeCells>
  <pageMargins left="0.7" right="0.7" top="0.75" bottom="0.75" header="0.3" footer="0.3"/>
  <pageSetup paperSize="9" orientation="portrait" horizontalDpi="4294967293"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94558-E4F7-47EE-98DA-DFA173D916AA}">
  <dimension ref="A1:E45"/>
  <sheetViews>
    <sheetView zoomScale="85" zoomScaleNormal="85" workbookViewId="0">
      <selection activeCell="D10" sqref="D10"/>
    </sheetView>
  </sheetViews>
  <sheetFormatPr defaultRowHeight="14.4"/>
  <cols>
    <col min="1" max="1" width="14.88671875" style="2" bestFit="1" customWidth="1"/>
    <col min="2" max="2" width="27.88671875" style="2" customWidth="1"/>
    <col min="3" max="3" width="44.109375" style="2" bestFit="1" customWidth="1"/>
    <col min="4" max="4" width="29.44140625" style="2" bestFit="1" customWidth="1"/>
    <col min="5" max="5" width="28.109375" style="2" bestFit="1" customWidth="1"/>
    <col min="6" max="16384" width="8.88671875" style="2"/>
  </cols>
  <sheetData>
    <row r="1" spans="1:5">
      <c r="A1" s="99" t="s">
        <v>92</v>
      </c>
      <c r="B1" s="100" t="s">
        <v>90</v>
      </c>
      <c r="C1" s="99" t="s">
        <v>91</v>
      </c>
      <c r="D1" s="99" t="s">
        <v>94</v>
      </c>
    </row>
    <row r="2" spans="1:5" s="62" customFormat="1">
      <c r="A2" s="101" t="s">
        <v>93</v>
      </c>
      <c r="B2" s="102" t="s">
        <v>314</v>
      </c>
      <c r="C2" s="101"/>
      <c r="D2" s="101" t="s">
        <v>167</v>
      </c>
    </row>
    <row r="3" spans="1:5" s="114" customFormat="1" ht="36" customHeight="1"/>
    <row r="4" spans="1:5" s="28" customFormat="1" ht="28.8">
      <c r="A4" s="28" t="s">
        <v>93</v>
      </c>
      <c r="C4" s="115" t="s">
        <v>132</v>
      </c>
      <c r="D4" s="116" t="s">
        <v>139</v>
      </c>
    </row>
    <row r="5" spans="1:5" ht="28.8">
      <c r="A5" s="62" t="s">
        <v>93</v>
      </c>
      <c r="B5" s="62" t="s">
        <v>317</v>
      </c>
      <c r="C5" s="62"/>
      <c r="D5" s="98" t="s">
        <v>140</v>
      </c>
      <c r="E5" s="62"/>
    </row>
    <row r="6" spans="1:5" ht="28.8">
      <c r="A6" s="62" t="s">
        <v>93</v>
      </c>
      <c r="B6" s="62" t="s">
        <v>133</v>
      </c>
      <c r="C6" s="62"/>
      <c r="D6" s="98" t="s">
        <v>141</v>
      </c>
      <c r="E6" s="62"/>
    </row>
    <row r="7" spans="1:5" ht="28.8">
      <c r="A7" s="62" t="s">
        <v>93</v>
      </c>
      <c r="B7" s="62" t="s">
        <v>315</v>
      </c>
      <c r="C7" s="62"/>
      <c r="D7" s="98" t="s">
        <v>316</v>
      </c>
      <c r="E7" s="62"/>
    </row>
    <row r="8" spans="1:5" ht="28.8">
      <c r="A8" s="62" t="s">
        <v>93</v>
      </c>
      <c r="B8" s="62" t="s">
        <v>134</v>
      </c>
      <c r="C8" s="62"/>
      <c r="D8" s="98" t="s">
        <v>142</v>
      </c>
      <c r="E8" s="62"/>
    </row>
    <row r="9" spans="1:5" s="62" customFormat="1" ht="30" customHeight="1">
      <c r="A9" s="62" t="s">
        <v>93</v>
      </c>
      <c r="B9" s="62" t="s">
        <v>318</v>
      </c>
      <c r="D9" s="98" t="s">
        <v>143</v>
      </c>
    </row>
    <row r="10" spans="1:5" s="114" customFormat="1" ht="42" customHeight="1"/>
    <row r="11" spans="1:5" s="62" customFormat="1" ht="28.8">
      <c r="A11" s="26" t="s">
        <v>93</v>
      </c>
      <c r="B11" s="26" t="s">
        <v>135</v>
      </c>
      <c r="C11" s="26"/>
      <c r="D11" s="27" t="s">
        <v>156</v>
      </c>
    </row>
    <row r="12" spans="1:5" ht="28.8">
      <c r="A12" s="26" t="s">
        <v>93</v>
      </c>
      <c r="B12" s="26" t="s">
        <v>136</v>
      </c>
      <c r="C12" s="26"/>
      <c r="D12" s="27" t="s">
        <v>144</v>
      </c>
    </row>
    <row r="13" spans="1:5" ht="28.8">
      <c r="A13" s="26" t="s">
        <v>93</v>
      </c>
      <c r="B13" s="26" t="s">
        <v>137</v>
      </c>
      <c r="C13" s="26"/>
      <c r="D13" s="27" t="s">
        <v>145</v>
      </c>
    </row>
    <row r="14" spans="1:5" ht="28.8">
      <c r="A14" s="26" t="s">
        <v>93</v>
      </c>
      <c r="B14" s="26" t="s">
        <v>138</v>
      </c>
      <c r="C14" s="26"/>
      <c r="D14" s="27" t="s">
        <v>146</v>
      </c>
    </row>
    <row r="15" spans="1:5" ht="43.2">
      <c r="A15" s="26" t="s">
        <v>93</v>
      </c>
      <c r="B15" s="26" t="s">
        <v>323</v>
      </c>
      <c r="C15" s="26"/>
      <c r="D15" s="27" t="s">
        <v>149</v>
      </c>
    </row>
    <row r="16" spans="1:5">
      <c r="A16" s="26" t="s">
        <v>93</v>
      </c>
      <c r="B16" s="26" t="s">
        <v>147</v>
      </c>
      <c r="C16" s="26"/>
      <c r="D16" s="27" t="s">
        <v>150</v>
      </c>
    </row>
    <row r="17" spans="1:5" s="99" customFormat="1" ht="28.8">
      <c r="A17" s="117" t="s">
        <v>93</v>
      </c>
      <c r="B17" s="118" t="s">
        <v>148</v>
      </c>
      <c r="C17" s="117"/>
      <c r="D17" s="118" t="s">
        <v>151</v>
      </c>
    </row>
    <row r="18" spans="1:5" s="114" customFormat="1" ht="55.2" customHeight="1"/>
    <row r="19" spans="1:5" s="62" customFormat="1" ht="28.8">
      <c r="A19" s="26" t="s">
        <v>93</v>
      </c>
      <c r="B19" s="26"/>
      <c r="C19" s="103" t="s">
        <v>321</v>
      </c>
      <c r="D19" s="27" t="s">
        <v>153</v>
      </c>
    </row>
    <row r="20" spans="1:5">
      <c r="A20" s="26" t="s">
        <v>93</v>
      </c>
      <c r="B20" s="26" t="s">
        <v>152</v>
      </c>
      <c r="C20" s="26"/>
      <c r="D20" s="27" t="s">
        <v>155</v>
      </c>
      <c r="E20" s="62"/>
    </row>
    <row r="21" spans="1:5" ht="28.8">
      <c r="A21" s="26" t="s">
        <v>93</v>
      </c>
      <c r="B21" s="26" t="s">
        <v>319</v>
      </c>
      <c r="C21" s="26"/>
      <c r="D21" s="27" t="s">
        <v>320</v>
      </c>
      <c r="E21" s="62"/>
    </row>
    <row r="22" spans="1:5">
      <c r="A22" s="26" t="s">
        <v>93</v>
      </c>
      <c r="B22" s="26" t="s">
        <v>154</v>
      </c>
      <c r="C22" s="26"/>
      <c r="D22" s="27" t="s">
        <v>157</v>
      </c>
      <c r="E22" s="62"/>
    </row>
    <row r="23" spans="1:5" ht="28.8">
      <c r="A23" s="26" t="s">
        <v>93</v>
      </c>
      <c r="B23" s="26" t="s">
        <v>158</v>
      </c>
      <c r="C23" s="26"/>
      <c r="D23" s="27" t="s">
        <v>159</v>
      </c>
      <c r="E23" s="62"/>
    </row>
    <row r="24" spans="1:5">
      <c r="A24" s="26" t="s">
        <v>93</v>
      </c>
      <c r="B24" s="26" t="s">
        <v>160</v>
      </c>
      <c r="C24" s="26"/>
      <c r="D24" s="27" t="s">
        <v>164</v>
      </c>
      <c r="E24" s="62"/>
    </row>
    <row r="25" spans="1:5" ht="28.8">
      <c r="A25" s="26" t="s">
        <v>93</v>
      </c>
      <c r="B25" s="26" t="s">
        <v>161</v>
      </c>
      <c r="C25" s="26"/>
      <c r="D25" s="27" t="s">
        <v>165</v>
      </c>
      <c r="E25" s="62"/>
    </row>
    <row r="26" spans="1:5">
      <c r="A26" s="26" t="s">
        <v>93</v>
      </c>
      <c r="B26" s="26" t="s">
        <v>162</v>
      </c>
      <c r="C26" s="26"/>
      <c r="D26" s="27" t="s">
        <v>322</v>
      </c>
      <c r="E26" s="62"/>
    </row>
    <row r="27" spans="1:5" ht="28.8">
      <c r="A27" s="26" t="s">
        <v>93</v>
      </c>
      <c r="B27" s="26" t="s">
        <v>163</v>
      </c>
      <c r="C27" s="26"/>
      <c r="D27" s="27" t="s">
        <v>166</v>
      </c>
      <c r="E27" s="62"/>
    </row>
    <row r="28" spans="1:5">
      <c r="A28" s="29"/>
      <c r="B28" s="29"/>
      <c r="C28" s="29"/>
      <c r="D28" s="29"/>
      <c r="E28" s="28"/>
    </row>
    <row r="29" spans="1:5">
      <c r="A29" s="26"/>
      <c r="B29" s="26"/>
      <c r="C29" s="26"/>
      <c r="D29" s="26"/>
    </row>
    <row r="30" spans="1:5">
      <c r="A30" s="26"/>
      <c r="B30" s="26"/>
      <c r="C30" s="26"/>
      <c r="D30" s="26"/>
    </row>
    <row r="31" spans="1:5">
      <c r="A31" s="26"/>
      <c r="B31" s="26"/>
      <c r="C31" s="26"/>
      <c r="D31" s="26"/>
    </row>
    <row r="32" spans="1:5">
      <c r="A32" s="26"/>
      <c r="B32" s="26"/>
      <c r="C32" s="26"/>
      <c r="D32" s="26"/>
    </row>
    <row r="33" spans="1:4">
      <c r="A33" s="26"/>
      <c r="B33" s="26"/>
      <c r="C33" s="26"/>
      <c r="D33" s="26"/>
    </row>
    <row r="34" spans="1:4">
      <c r="A34" s="26"/>
      <c r="B34" s="26"/>
      <c r="C34" s="26"/>
      <c r="D34" s="26"/>
    </row>
    <row r="35" spans="1:4">
      <c r="A35" s="26"/>
      <c r="B35" s="26"/>
      <c r="C35" s="26"/>
      <c r="D35" s="26"/>
    </row>
    <row r="36" spans="1:4">
      <c r="A36" s="26"/>
      <c r="B36" s="26"/>
      <c r="C36" s="26"/>
      <c r="D36" s="26"/>
    </row>
    <row r="37" spans="1:4">
      <c r="A37" s="26"/>
      <c r="B37" s="26"/>
      <c r="C37" s="26"/>
      <c r="D37" s="26"/>
    </row>
    <row r="38" spans="1:4">
      <c r="A38" s="26"/>
      <c r="B38" s="26"/>
      <c r="C38" s="26"/>
      <c r="D38" s="26"/>
    </row>
    <row r="39" spans="1:4">
      <c r="A39" s="26"/>
      <c r="B39" s="26"/>
      <c r="C39" s="26"/>
      <c r="D39" s="26"/>
    </row>
    <row r="40" spans="1:4">
      <c r="A40" s="26"/>
      <c r="B40" s="26"/>
      <c r="C40" s="26"/>
      <c r="D40" s="26"/>
    </row>
    <row r="41" spans="1:4">
      <c r="A41" s="26"/>
      <c r="B41" s="26"/>
      <c r="C41" s="26"/>
      <c r="D41" s="26"/>
    </row>
    <row r="42" spans="1:4">
      <c r="A42" s="26"/>
      <c r="B42" s="26"/>
      <c r="C42" s="26"/>
      <c r="D42" s="26"/>
    </row>
    <row r="43" spans="1:4">
      <c r="A43" s="26"/>
      <c r="B43" s="26"/>
      <c r="C43" s="26"/>
      <c r="D43" s="26"/>
    </row>
    <row r="44" spans="1:4">
      <c r="A44" s="26"/>
      <c r="B44" s="26"/>
      <c r="C44" s="26"/>
      <c r="D44" s="26"/>
    </row>
    <row r="45" spans="1:4">
      <c r="A45" s="26"/>
      <c r="B45" s="26"/>
      <c r="C45" s="26"/>
      <c r="D45" s="26"/>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8"/>
  <sheetViews>
    <sheetView workbookViewId="0">
      <selection activeCell="A24" sqref="A24"/>
    </sheetView>
  </sheetViews>
  <sheetFormatPr defaultRowHeight="14.4"/>
  <cols>
    <col min="1" max="1" width="130.21875" customWidth="1"/>
    <col min="2" max="2" width="24.21875" customWidth="1"/>
    <col min="3" max="3" width="15.6640625" bestFit="1" customWidth="1"/>
  </cols>
  <sheetData>
    <row r="1" spans="1:2">
      <c r="A1" s="6" t="s">
        <v>95</v>
      </c>
      <c r="B1" s="6" t="s">
        <v>77</v>
      </c>
    </row>
    <row r="2" spans="1:2">
      <c r="A2" t="s">
        <v>254</v>
      </c>
      <c r="B2" t="s">
        <v>80</v>
      </c>
    </row>
    <row r="3" spans="1:2">
      <c r="A3" t="s">
        <v>242</v>
      </c>
      <c r="B3" t="s">
        <v>80</v>
      </c>
    </row>
    <row r="4" spans="1:2">
      <c r="A4" t="s">
        <v>243</v>
      </c>
      <c r="B4" t="s">
        <v>96</v>
      </c>
    </row>
    <row r="5" spans="1:2">
      <c r="A5" t="s">
        <v>244</v>
      </c>
      <c r="B5" t="s">
        <v>96</v>
      </c>
    </row>
    <row r="6" spans="1:2">
      <c r="A6" t="s">
        <v>245</v>
      </c>
      <c r="B6" t="s">
        <v>246</v>
      </c>
    </row>
    <row r="7" spans="1:2" ht="28.8">
      <c r="A7" s="61" t="s">
        <v>108</v>
      </c>
      <c r="B7" t="s">
        <v>9</v>
      </c>
    </row>
    <row r="8" spans="1:2">
      <c r="A8" t="s">
        <v>247</v>
      </c>
      <c r="B8" t="s">
        <v>9</v>
      </c>
    </row>
    <row r="9" spans="1:2">
      <c r="A9" t="s">
        <v>7</v>
      </c>
      <c r="B9" t="s">
        <v>8</v>
      </c>
    </row>
    <row r="10" spans="1:2">
      <c r="A10" t="s">
        <v>100</v>
      </c>
      <c r="B10" t="s">
        <v>8</v>
      </c>
    </row>
    <row r="11" spans="1:2">
      <c r="A11" t="s">
        <v>103</v>
      </c>
      <c r="B11" t="s">
        <v>104</v>
      </c>
    </row>
    <row r="12" spans="1:2" s="60" customFormat="1">
      <c r="A12" s="60" t="s">
        <v>248</v>
      </c>
      <c r="B12" s="60" t="s">
        <v>252</v>
      </c>
    </row>
    <row r="13" spans="1:2">
      <c r="A13" s="70" t="s">
        <v>251</v>
      </c>
      <c r="B13" t="s">
        <v>97</v>
      </c>
    </row>
    <row r="14" spans="1:2">
      <c r="A14" t="s">
        <v>253</v>
      </c>
      <c r="B14" t="s">
        <v>98</v>
      </c>
    </row>
    <row r="15" spans="1:2" s="60" customFormat="1" ht="28.8">
      <c r="A15" s="61" t="s">
        <v>249</v>
      </c>
      <c r="B15" s="60" t="s">
        <v>97</v>
      </c>
    </row>
    <row r="16" spans="1:2">
      <c r="A16" t="s">
        <v>101</v>
      </c>
      <c r="B16" t="s">
        <v>10</v>
      </c>
    </row>
    <row r="17" spans="1:2">
      <c r="A17" t="s">
        <v>102</v>
      </c>
      <c r="B17" t="s">
        <v>99</v>
      </c>
    </row>
    <row r="18" spans="1:2">
      <c r="A18" t="s">
        <v>250</v>
      </c>
      <c r="B18" t="s">
        <v>9</v>
      </c>
    </row>
  </sheetData>
  <autoFilter ref="A1:B1" xr:uid="{F818F8C2-394A-4297-948B-BC9107FC1E5F}"/>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4"/>
  <sheetViews>
    <sheetView workbookViewId="0">
      <selection activeCell="B28" sqref="B28"/>
    </sheetView>
  </sheetViews>
  <sheetFormatPr defaultRowHeight="14.4"/>
  <cols>
    <col min="1" max="1" width="23.5546875" style="6" customWidth="1"/>
    <col min="2" max="2" width="82.5546875" customWidth="1"/>
  </cols>
  <sheetData>
    <row r="1" spans="1:2">
      <c r="A1" s="147" t="s">
        <v>16</v>
      </c>
      <c r="B1" s="147"/>
    </row>
    <row r="2" spans="1:2">
      <c r="A2" s="6" t="s">
        <v>17</v>
      </c>
      <c r="B2" t="s">
        <v>366</v>
      </c>
    </row>
    <row r="3" spans="1:2" ht="28.8">
      <c r="A3" s="6" t="s">
        <v>18</v>
      </c>
      <c r="B3" s="61" t="s">
        <v>303</v>
      </c>
    </row>
    <row r="4" spans="1:2">
      <c r="A4" s="147" t="s">
        <v>20</v>
      </c>
      <c r="B4" s="147"/>
    </row>
    <row r="5" spans="1:2">
      <c r="A5" s="6" t="s">
        <v>19</v>
      </c>
      <c r="B5" t="s">
        <v>368</v>
      </c>
    </row>
    <row r="6" spans="1:2">
      <c r="A6" s="6" t="s">
        <v>13</v>
      </c>
      <c r="B6" t="s">
        <v>373</v>
      </c>
    </row>
    <row r="7" spans="1:2">
      <c r="A7" s="6" t="s">
        <v>14</v>
      </c>
      <c r="B7" t="s">
        <v>371</v>
      </c>
    </row>
    <row r="8" spans="1:2">
      <c r="A8" s="6" t="s">
        <v>25</v>
      </c>
      <c r="B8" t="s">
        <v>369</v>
      </c>
    </row>
    <row r="9" spans="1:2">
      <c r="A9" s="6" t="s">
        <v>15</v>
      </c>
      <c r="B9" t="s">
        <v>372</v>
      </c>
    </row>
    <row r="10" spans="1:2">
      <c r="A10" s="6" t="s">
        <v>21</v>
      </c>
      <c r="B10" t="s">
        <v>370</v>
      </c>
    </row>
    <row r="11" spans="1:2" s="60" customFormat="1">
      <c r="A11" s="6" t="s">
        <v>374</v>
      </c>
      <c r="B11" s="60" t="s">
        <v>375</v>
      </c>
    </row>
    <row r="12" spans="1:2">
      <c r="A12" s="147" t="s">
        <v>22</v>
      </c>
      <c r="B12" s="147"/>
    </row>
    <row r="13" spans="1:2">
      <c r="A13" s="6" t="s">
        <v>23</v>
      </c>
      <c r="B13" t="s">
        <v>367</v>
      </c>
    </row>
    <row r="14" spans="1:2">
      <c r="A14" s="6" t="s">
        <v>24</v>
      </c>
      <c r="B14" t="s">
        <v>298</v>
      </c>
    </row>
  </sheetData>
  <mergeCells count="3">
    <mergeCell ref="A1:B1"/>
    <mergeCell ref="A4:B4"/>
    <mergeCell ref="A12:B12"/>
  </mergeCell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workbookViewId="0">
      <selection activeCell="H10" sqref="H10"/>
    </sheetView>
  </sheetViews>
  <sheetFormatPr defaultRowHeight="14.4"/>
  <cols>
    <col min="1" max="1" width="24.33203125" bestFit="1" customWidth="1"/>
    <col min="2" max="2" width="12.6640625" customWidth="1"/>
    <col min="3" max="3" width="16.33203125" style="60" customWidth="1"/>
    <col min="4" max="4" width="11.5546875" bestFit="1" customWidth="1"/>
    <col min="5" max="5" width="13.5546875" style="1" customWidth="1"/>
    <col min="6" max="6" width="10.44140625" customWidth="1"/>
    <col min="7" max="7" width="9.109375" customWidth="1"/>
    <col min="8" max="8" width="7.88671875" bestFit="1" customWidth="1"/>
    <col min="10" max="10" width="22.6640625" customWidth="1"/>
    <col min="11" max="11" width="16.33203125" customWidth="1"/>
    <col min="12" max="12" width="15.77734375" customWidth="1"/>
    <col min="13" max="13" width="12.21875" customWidth="1"/>
    <col min="14" max="14" width="14.33203125" customWidth="1"/>
    <col min="15" max="15" width="11.5546875" customWidth="1"/>
  </cols>
  <sheetData>
    <row r="1" spans="1:6">
      <c r="A1" s="3" t="s">
        <v>297</v>
      </c>
      <c r="B1" s="3" t="s">
        <v>293</v>
      </c>
      <c r="C1" s="3" t="s">
        <v>296</v>
      </c>
      <c r="D1" s="3" t="s">
        <v>6</v>
      </c>
      <c r="E1" s="84" t="s">
        <v>294</v>
      </c>
      <c r="F1" s="3" t="s">
        <v>295</v>
      </c>
    </row>
    <row r="2" spans="1:6">
      <c r="A2" s="62" t="s">
        <v>0</v>
      </c>
      <c r="B2" s="62">
        <v>1</v>
      </c>
      <c r="C2" s="62">
        <v>60</v>
      </c>
      <c r="D2" s="62">
        <f>B2*10</f>
        <v>10</v>
      </c>
      <c r="E2" s="85">
        <f>C2*10</f>
        <v>600</v>
      </c>
      <c r="F2" s="87">
        <f>E2*100/E7</f>
        <v>57.142857142857146</v>
      </c>
    </row>
    <row r="3" spans="1:6">
      <c r="A3" s="62" t="s">
        <v>1</v>
      </c>
      <c r="B3" s="62">
        <v>0.2</v>
      </c>
      <c r="C3" s="62">
        <v>12</v>
      </c>
      <c r="D3" s="62">
        <f t="shared" ref="D3:D6" si="0">B3*10</f>
        <v>2</v>
      </c>
      <c r="E3" s="85">
        <f t="shared" ref="E3:E6" si="1">C3*10</f>
        <v>120</v>
      </c>
      <c r="F3" s="87">
        <f>E3*100/E7</f>
        <v>11.428571428571429</v>
      </c>
    </row>
    <row r="4" spans="1:6">
      <c r="A4" s="62" t="s">
        <v>2</v>
      </c>
      <c r="B4" s="62">
        <v>0.2</v>
      </c>
      <c r="C4" s="62">
        <v>12</v>
      </c>
      <c r="D4" s="62">
        <f t="shared" si="0"/>
        <v>2</v>
      </c>
      <c r="E4" s="85">
        <f t="shared" si="1"/>
        <v>120</v>
      </c>
      <c r="F4" s="87">
        <f>E4*100/E7</f>
        <v>11.428571428571429</v>
      </c>
    </row>
    <row r="5" spans="1:6">
      <c r="A5" s="62" t="s">
        <v>3</v>
      </c>
      <c r="B5" s="86">
        <v>0.25</v>
      </c>
      <c r="C5" s="62">
        <v>15</v>
      </c>
      <c r="D5" s="62">
        <f t="shared" si="0"/>
        <v>2.5</v>
      </c>
      <c r="E5" s="85">
        <f t="shared" si="1"/>
        <v>150</v>
      </c>
      <c r="F5" s="87">
        <f>E5*100/E7</f>
        <v>14.285714285714286</v>
      </c>
    </row>
    <row r="6" spans="1:6">
      <c r="A6" s="62" t="s">
        <v>4</v>
      </c>
      <c r="B6" s="86">
        <v>0.1</v>
      </c>
      <c r="C6" s="62">
        <v>6</v>
      </c>
      <c r="D6" s="62">
        <f t="shared" si="0"/>
        <v>1</v>
      </c>
      <c r="E6" s="85">
        <f t="shared" si="1"/>
        <v>60</v>
      </c>
      <c r="F6" s="87">
        <f>E6*100/E7</f>
        <v>5.7142857142857144</v>
      </c>
    </row>
    <row r="7" spans="1:6">
      <c r="C7" s="6" t="s">
        <v>407</v>
      </c>
      <c r="D7" s="6">
        <f>D2+D3+D4+D5+D6</f>
        <v>17.5</v>
      </c>
      <c r="E7" s="82">
        <f>E2+E3+E4+E5+E6</f>
        <v>1050</v>
      </c>
      <c r="F7" s="88">
        <f>F2+F3+F4+F5+F6</f>
        <v>100</v>
      </c>
    </row>
    <row r="8" spans="1:6">
      <c r="C8"/>
      <c r="E8" s="83"/>
    </row>
    <row r="9" spans="1:6">
      <c r="C9"/>
      <c r="E9"/>
    </row>
    <row r="10" spans="1:6">
      <c r="C10"/>
      <c r="E10"/>
    </row>
    <row r="11" spans="1:6">
      <c r="C11"/>
      <c r="E11"/>
    </row>
    <row r="12" spans="1:6">
      <c r="C12"/>
      <c r="E12"/>
    </row>
    <row r="13" spans="1:6">
      <c r="C13"/>
      <c r="E13"/>
    </row>
    <row r="14" spans="1:6">
      <c r="C14"/>
      <c r="E14"/>
    </row>
    <row r="15" spans="1:6">
      <c r="C15"/>
      <c r="E15"/>
    </row>
    <row r="16" spans="1:6">
      <c r="C16"/>
      <c r="E16"/>
    </row>
    <row r="17" spans="3:5">
      <c r="C17"/>
      <c r="E17"/>
    </row>
    <row r="18" spans="3:5">
      <c r="C18"/>
      <c r="E18"/>
    </row>
    <row r="19" spans="3:5">
      <c r="C19"/>
      <c r="E19"/>
    </row>
    <row r="20" spans="3:5">
      <c r="C20"/>
      <c r="E20"/>
    </row>
  </sheetData>
  <pageMargins left="0.7" right="0.7" top="0.75" bottom="0.75" header="0.3" footer="0.3"/>
  <pageSetup paperSize="9"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4"/>
  <sheetViews>
    <sheetView zoomScale="85" zoomScaleNormal="85" workbookViewId="0">
      <selection activeCell="A7" sqref="A7"/>
    </sheetView>
  </sheetViews>
  <sheetFormatPr defaultRowHeight="14.4"/>
  <cols>
    <col min="1" max="1" width="45.33203125" bestFit="1" customWidth="1"/>
    <col min="2" max="2" width="77" customWidth="1"/>
    <col min="3" max="3" width="22.88671875" customWidth="1"/>
  </cols>
  <sheetData>
    <row r="1" spans="1:3" s="6" customFormat="1">
      <c r="A1" s="126" t="s">
        <v>39</v>
      </c>
      <c r="B1" s="126" t="s">
        <v>40</v>
      </c>
      <c r="C1" s="6" t="s">
        <v>41</v>
      </c>
    </row>
    <row r="2" spans="1:3" ht="15.6">
      <c r="A2" s="127" t="s">
        <v>36</v>
      </c>
      <c r="B2" s="122" t="s">
        <v>299</v>
      </c>
    </row>
    <row r="3" spans="1:3" ht="43.2">
      <c r="A3" s="127" t="s">
        <v>9</v>
      </c>
      <c r="B3" s="125" t="s">
        <v>376</v>
      </c>
      <c r="C3" s="83">
        <v>2000</v>
      </c>
    </row>
    <row r="4" spans="1:3" s="60" customFormat="1" ht="45" customHeight="1">
      <c r="A4" s="127" t="s">
        <v>8</v>
      </c>
      <c r="B4" s="125" t="s">
        <v>377</v>
      </c>
      <c r="C4" s="60">
        <v>2000</v>
      </c>
    </row>
    <row r="5" spans="1:3" ht="43.2">
      <c r="A5" s="127" t="s">
        <v>37</v>
      </c>
      <c r="B5" s="125" t="s">
        <v>378</v>
      </c>
      <c r="C5">
        <v>2000</v>
      </c>
    </row>
    <row r="6" spans="1:3" s="60" customFormat="1" ht="43.2">
      <c r="A6" s="127" t="s">
        <v>300</v>
      </c>
      <c r="B6" s="125" t="s">
        <v>379</v>
      </c>
      <c r="C6" s="60">
        <v>2000</v>
      </c>
    </row>
    <row r="7" spans="1:3" ht="48" customHeight="1">
      <c r="A7" s="127" t="s">
        <v>414</v>
      </c>
      <c r="B7" s="125" t="s">
        <v>380</v>
      </c>
      <c r="C7">
        <v>8000</v>
      </c>
    </row>
    <row r="8" spans="1:3" s="60" customFormat="1" ht="61.2" customHeight="1">
      <c r="A8" s="127" t="s">
        <v>409</v>
      </c>
      <c r="B8" s="125" t="s">
        <v>381</v>
      </c>
      <c r="C8" s="60">
        <v>4000</v>
      </c>
    </row>
    <row r="9" spans="1:3" s="60" customFormat="1" ht="61.2" customHeight="1">
      <c r="A9" s="127" t="s">
        <v>38</v>
      </c>
      <c r="B9" s="125"/>
    </row>
    <row r="10" spans="1:3" ht="115.2">
      <c r="A10" s="127" t="s">
        <v>42</v>
      </c>
      <c r="B10" s="125" t="s">
        <v>413</v>
      </c>
    </row>
    <row r="11" spans="1:3" ht="57.6">
      <c r="A11" s="127" t="s">
        <v>43</v>
      </c>
      <c r="B11" s="125" t="s">
        <v>410</v>
      </c>
    </row>
    <row r="12" spans="1:3" ht="28.8">
      <c r="A12" s="127" t="s">
        <v>339</v>
      </c>
      <c r="B12" s="125" t="s">
        <v>301</v>
      </c>
    </row>
    <row r="13" spans="1:3" ht="15.6">
      <c r="A13" s="127" t="s">
        <v>399</v>
      </c>
      <c r="C13">
        <f>SUM(C2:C12)</f>
        <v>20000</v>
      </c>
    </row>
    <row r="14" spans="1:3" ht="15.6">
      <c r="A14" s="127" t="s">
        <v>411</v>
      </c>
      <c r="B14" s="135" t="s">
        <v>412</v>
      </c>
      <c r="C14">
        <v>1000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Logs</vt:lpstr>
      <vt:lpstr>MeetingAttendance</vt:lpstr>
      <vt:lpstr>ProjectDescription</vt:lpstr>
      <vt:lpstr>MOV</vt:lpstr>
      <vt:lpstr>Scope</vt:lpstr>
      <vt:lpstr>Responsibilities</vt:lpstr>
      <vt:lpstr>Technologies</vt:lpstr>
      <vt:lpstr>EffortPlan</vt:lpstr>
      <vt:lpstr>OtherResources</vt:lpstr>
      <vt:lpstr>WBS</vt:lpstr>
      <vt:lpstr>AgileTeam</vt:lpstr>
      <vt:lpstr>Grading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YUSUF ALTUNEL</dc:creator>
  <cp:lastModifiedBy>kadir batuhan demir</cp:lastModifiedBy>
  <dcterms:created xsi:type="dcterms:W3CDTF">2020-07-11T11:40:43Z</dcterms:created>
  <dcterms:modified xsi:type="dcterms:W3CDTF">2022-01-03T20:23:17Z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66f6488-6f7b-4340-b880-828136ff7811_Enabled">
    <vt:lpwstr>True</vt:lpwstr>
  </property>
  <property fmtid="{D5CDD505-2E9C-101B-9397-08002B2CF9AE}" pid="3" name="MSIP_Label_c66f6488-6f7b-4340-b880-828136ff7811_SiteId">
    <vt:lpwstr>832c1bc9-1e43-4f93-a086-708d36b0c95d</vt:lpwstr>
  </property>
  <property fmtid="{D5CDD505-2E9C-101B-9397-08002B2CF9AE}" pid="4" name="MSIP_Label_c66f6488-6f7b-4340-b880-828136ff7811_Owner">
    <vt:lpwstr>YUSUF.ALTUNEL@lcwaikiki.com</vt:lpwstr>
  </property>
  <property fmtid="{D5CDD505-2E9C-101B-9397-08002B2CF9AE}" pid="5" name="MSIP_Label_c66f6488-6f7b-4340-b880-828136ff7811_SetDate">
    <vt:lpwstr>2020-07-11T11:40:58.1673653Z</vt:lpwstr>
  </property>
  <property fmtid="{D5CDD505-2E9C-101B-9397-08002B2CF9AE}" pid="6" name="MSIP_Label_c66f6488-6f7b-4340-b880-828136ff7811_Name">
    <vt:lpwstr>Genel - General</vt:lpwstr>
  </property>
  <property fmtid="{D5CDD505-2E9C-101B-9397-08002B2CF9AE}" pid="7" name="MSIP_Label_c66f6488-6f7b-4340-b880-828136ff7811_Application">
    <vt:lpwstr>Microsoft Azure Information Protection</vt:lpwstr>
  </property>
  <property fmtid="{D5CDD505-2E9C-101B-9397-08002B2CF9AE}" pid="8" name="MSIP_Label_c66f6488-6f7b-4340-b880-828136ff7811_ActionId">
    <vt:lpwstr>3652a5f5-adb9-4db4-abb0-e584e75255df</vt:lpwstr>
  </property>
  <property fmtid="{D5CDD505-2E9C-101B-9397-08002B2CF9AE}" pid="9" name="MSIP_Label_c66f6488-6f7b-4340-b880-828136ff7811_Extended_MSFT_Method">
    <vt:lpwstr>Manual</vt:lpwstr>
  </property>
  <property fmtid="{D5CDD505-2E9C-101B-9397-08002B2CF9AE}" pid="10" name="Sensitivity">
    <vt:lpwstr>Genel - General</vt:lpwstr>
  </property>
</Properties>
</file>