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batua\Downloads\"/>
    </mc:Choice>
  </mc:AlternateContent>
  <xr:revisionPtr revIDLastSave="0" documentId="8_{7FD53C53-829A-47B6-B749-019651557858}" xr6:coauthVersionLast="47" xr6:coauthVersionMax="47" xr10:uidLastSave="{00000000-0000-0000-0000-000000000000}"/>
  <bookViews>
    <workbookView xWindow="-28920" yWindow="-4080" windowWidth="29040" windowHeight="15720" xr2:uid="{00000000-000D-0000-FFFF-FFFF00000000}"/>
  </bookViews>
  <sheets>
    <sheet name="22.05.2025" sheetId="1" r:id="rId1"/>
    <sheet name="30.05.2025" sheetId="2" r:id="rId2"/>
    <sheet name="10.06.2025" sheetId="3" r:id="rId3"/>
    <sheet name="24.06.2025" sheetId="4" r:id="rId4"/>
    <sheet name="26.06.2025" sheetId="5" r:id="rId5"/>
    <sheet name="07.07.2025" sheetId="6" r:id="rId6"/>
    <sheet name="14.07.2025" sheetId="7" r:id="rId7"/>
    <sheet name="14.07.2025-Part2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2" i="8" l="1"/>
  <c r="B121" i="8"/>
  <c r="B120" i="8"/>
  <c r="B118" i="8"/>
  <c r="B117" i="8"/>
  <c r="B116" i="8"/>
  <c r="B115" i="8"/>
  <c r="B114" i="8"/>
  <c r="B112" i="8"/>
  <c r="B111" i="8"/>
  <c r="B110" i="8"/>
  <c r="B109" i="8"/>
  <c r="B108" i="8"/>
  <c r="B106" i="8"/>
  <c r="B105" i="8"/>
  <c r="B104" i="8"/>
  <c r="B103" i="8"/>
  <c r="B102" i="8"/>
  <c r="B81" i="8"/>
  <c r="B79" i="8"/>
  <c r="B77" i="8"/>
  <c r="B75" i="8"/>
  <c r="B122" i="7"/>
  <c r="B121" i="7"/>
  <c r="B120" i="7"/>
  <c r="B118" i="7"/>
  <c r="B117" i="7"/>
  <c r="B116" i="7"/>
  <c r="B115" i="7"/>
  <c r="B114" i="7"/>
  <c r="B112" i="7"/>
  <c r="B111" i="7"/>
  <c r="B110" i="7"/>
  <c r="B109" i="7"/>
  <c r="B108" i="7"/>
  <c r="B106" i="7"/>
  <c r="B105" i="7"/>
  <c r="B104" i="7"/>
  <c r="B103" i="7"/>
  <c r="B102" i="7"/>
  <c r="B122" i="6"/>
  <c r="B121" i="6"/>
  <c r="B120" i="6"/>
  <c r="B118" i="6"/>
  <c r="B117" i="6"/>
  <c r="B116" i="6"/>
  <c r="B115" i="6"/>
  <c r="B114" i="6"/>
  <c r="B112" i="6"/>
  <c r="B111" i="6"/>
  <c r="B110" i="6"/>
  <c r="B109" i="6"/>
  <c r="B108" i="6"/>
  <c r="B106" i="6"/>
  <c r="B105" i="6"/>
  <c r="B104" i="6"/>
  <c r="B103" i="6"/>
  <c r="B102" i="6"/>
  <c r="B122" i="5"/>
  <c r="B121" i="5"/>
  <c r="B120" i="5"/>
  <c r="B118" i="5"/>
  <c r="B117" i="5"/>
  <c r="B116" i="5"/>
  <c r="B115" i="5"/>
  <c r="B114" i="5"/>
  <c r="B112" i="5"/>
  <c r="B111" i="5"/>
  <c r="B110" i="5"/>
  <c r="B109" i="5"/>
  <c r="B108" i="5"/>
  <c r="B106" i="5"/>
  <c r="B105" i="5"/>
  <c r="B104" i="5"/>
  <c r="B103" i="5"/>
  <c r="B102" i="5"/>
  <c r="B122" i="4"/>
  <c r="B121" i="4"/>
  <c r="B120" i="4"/>
  <c r="B118" i="4"/>
  <c r="B117" i="4"/>
  <c r="B116" i="4"/>
  <c r="B115" i="4"/>
  <c r="B114" i="4"/>
  <c r="B112" i="4"/>
  <c r="B111" i="4"/>
  <c r="B110" i="4"/>
  <c r="B109" i="4"/>
  <c r="B108" i="4"/>
  <c r="B106" i="4"/>
  <c r="B105" i="4"/>
  <c r="B104" i="4"/>
  <c r="B103" i="4"/>
  <c r="B102" i="4"/>
  <c r="B122" i="3"/>
  <c r="B121" i="3"/>
  <c r="B120" i="3"/>
  <c r="B118" i="3"/>
  <c r="B117" i="3"/>
  <c r="B116" i="3"/>
  <c r="B115" i="3"/>
  <c r="B114" i="3"/>
  <c r="B112" i="3"/>
  <c r="B111" i="3"/>
  <c r="B110" i="3"/>
  <c r="B109" i="3"/>
  <c r="B108" i="3"/>
  <c r="B106" i="3"/>
  <c r="B105" i="3"/>
  <c r="B104" i="3"/>
  <c r="B103" i="3"/>
  <c r="B102" i="3"/>
  <c r="B122" i="2"/>
  <c r="B121" i="2"/>
  <c r="B120" i="2"/>
  <c r="B118" i="2"/>
  <c r="B117" i="2"/>
  <c r="B116" i="2"/>
  <c r="B115" i="2"/>
  <c r="B114" i="2"/>
  <c r="B112" i="2"/>
  <c r="B111" i="2"/>
  <c r="B110" i="2"/>
  <c r="B109" i="2"/>
  <c r="B108" i="2"/>
  <c r="B106" i="2"/>
  <c r="B105" i="2"/>
  <c r="B104" i="2"/>
  <c r="B103" i="2"/>
  <c r="B102" i="2"/>
  <c r="B122" i="1"/>
  <c r="B121" i="1"/>
  <c r="B120" i="1"/>
  <c r="B118" i="1"/>
  <c r="B117" i="1"/>
  <c r="B116" i="1"/>
  <c r="B115" i="1"/>
  <c r="B114" i="1"/>
  <c r="B112" i="1"/>
  <c r="B111" i="1"/>
  <c r="B110" i="1"/>
  <c r="B109" i="1"/>
  <c r="B108" i="1"/>
  <c r="B106" i="1"/>
  <c r="B105" i="1"/>
  <c r="B104" i="1"/>
  <c r="B103" i="1"/>
  <c r="B102" i="1"/>
  <c r="AA3" i="1"/>
  <c r="AA2" i="1"/>
</calcChain>
</file>

<file path=xl/sharedStrings.xml><?xml version="1.0" encoding="utf-8"?>
<sst xmlns="http://schemas.openxmlformats.org/spreadsheetml/2006/main" count="692" uniqueCount="681">
  <si>
    <t>40 ADET</t>
  </si>
  <si>
    <t>PAV860053051</t>
  </si>
  <si>
    <t>PAV860053047</t>
  </si>
  <si>
    <t>PAV860053056</t>
  </si>
  <si>
    <t>PAV860053061</t>
  </si>
  <si>
    <t>PAV860053050</t>
  </si>
  <si>
    <t>PAV860053053</t>
  </si>
  <si>
    <t>PAV860050162</t>
  </si>
  <si>
    <t>PAV860050156</t>
  </si>
  <si>
    <t>PAV860050158</t>
  </si>
  <si>
    <t>PAV860050157</t>
  </si>
  <si>
    <t>PAV860050161</t>
  </si>
  <si>
    <t>PAV860050159</t>
  </si>
  <si>
    <t>PAV860050164</t>
  </si>
  <si>
    <t>PAV860050163</t>
  </si>
  <si>
    <t>PAV860050151</t>
  </si>
  <si>
    <t>PAV860050152</t>
  </si>
  <si>
    <t>PAV860050153</t>
  </si>
  <si>
    <t>PAV860050154</t>
  </si>
  <si>
    <t>PAV860050148</t>
  </si>
  <si>
    <t>PAV860050147</t>
  </si>
  <si>
    <t>PAV860050146</t>
  </si>
  <si>
    <t>PAV860050149</t>
  </si>
  <si>
    <t>PAV860050165</t>
  </si>
  <si>
    <t>PAV860050160</t>
  </si>
  <si>
    <t>PAV860050155</t>
  </si>
  <si>
    <t>PAV860050150</t>
  </si>
  <si>
    <t>PAV860053065</t>
  </si>
  <si>
    <t>PAV860053059</t>
  </si>
  <si>
    <t>PAV860053064</t>
  </si>
  <si>
    <t>PAV860053063</t>
  </si>
  <si>
    <t>PAV860053058</t>
  </si>
  <si>
    <t>PAV860053055</t>
  </si>
  <si>
    <t>PAV860053046</t>
  </si>
  <si>
    <t>PAV860053054</t>
  </si>
  <si>
    <t>PAV860053060</t>
  </si>
  <si>
    <t>PAV860053048</t>
  </si>
  <si>
    <t>PAV860053052</t>
  </si>
  <si>
    <t>PAV860053057</t>
  </si>
  <si>
    <t>PAV860053049</t>
  </si>
  <si>
    <t>PAV860053062</t>
  </si>
  <si>
    <t>CİHAZ SERİ NO</t>
  </si>
  <si>
    <t>GSM NO</t>
  </si>
  <si>
    <t>AKTİVASYON TARİHİ : 22.05.2025</t>
  </si>
  <si>
    <t>49 ADET</t>
  </si>
  <si>
    <t>PAV860045321</t>
  </si>
  <si>
    <t>PAV860052925</t>
  </si>
  <si>
    <t>PAV860052924</t>
  </si>
  <si>
    <t>PAV860052923</t>
  </si>
  <si>
    <t>PAV860052922</t>
  </si>
  <si>
    <t>PAV860052921</t>
  </si>
  <si>
    <t>PAV860052920</t>
  </si>
  <si>
    <t>PAV860052919</t>
  </si>
  <si>
    <t>PAV860052918</t>
  </si>
  <si>
    <t>PAV860052917</t>
  </si>
  <si>
    <t>PAV860052916</t>
  </si>
  <si>
    <t>PAV860052915</t>
  </si>
  <si>
    <t>PAV860052914</t>
  </si>
  <si>
    <t>PAV860052913</t>
  </si>
  <si>
    <t>PAV860052912</t>
  </si>
  <si>
    <t>PAV860052911</t>
  </si>
  <si>
    <t>PAV860052910</t>
  </si>
  <si>
    <t>PAV860052909</t>
  </si>
  <si>
    <t>PAV860052908</t>
  </si>
  <si>
    <t>PAV860052907</t>
  </si>
  <si>
    <t>PAV860052906</t>
  </si>
  <si>
    <t>PAV860045325</t>
  </si>
  <si>
    <t>PAV860045324</t>
  </si>
  <si>
    <t>PAV860045323</t>
  </si>
  <si>
    <t>PAV860045322</t>
  </si>
  <si>
    <t>PAV860046715</t>
  </si>
  <si>
    <t>PAV860045320</t>
  </si>
  <si>
    <t>PAV860045319</t>
  </si>
  <si>
    <t>PAV860045318</t>
  </si>
  <si>
    <t>PAV860045317</t>
  </si>
  <si>
    <t>PAV860045316</t>
  </si>
  <si>
    <t>PAV860044345</t>
  </si>
  <si>
    <t>PAV860044344</t>
  </si>
  <si>
    <t>PAV860044343</t>
  </si>
  <si>
    <t>PAV860044342</t>
  </si>
  <si>
    <t>PAV860044341</t>
  </si>
  <si>
    <t>PAV860044340</t>
  </si>
  <si>
    <t>PAV860044339</t>
  </si>
  <si>
    <t>PAV860044338</t>
  </si>
  <si>
    <t>PAV860044337</t>
  </si>
  <si>
    <t>PAV860044336</t>
  </si>
  <si>
    <t>PAV860044335</t>
  </si>
  <si>
    <t>PAV860044334</t>
  </si>
  <si>
    <t>PAV860044333</t>
  </si>
  <si>
    <t>PAV860044332</t>
  </si>
  <si>
    <t>PAV860044331</t>
  </si>
  <si>
    <t>PAV860044330</t>
  </si>
  <si>
    <t>PAV860044329</t>
  </si>
  <si>
    <t>PAV860044328</t>
  </si>
  <si>
    <t>PAV860044327</t>
  </si>
  <si>
    <t>PAV860044326</t>
  </si>
  <si>
    <t>AKTİVASYON TARİHİ:30.05.2025</t>
  </si>
  <si>
    <t>HÜSEYİN BATIR TESLİM</t>
  </si>
  <si>
    <t>50 ADET</t>
  </si>
  <si>
    <t>PAV860051585</t>
  </si>
  <si>
    <t xml:space="preserve">PAV860051584 </t>
  </si>
  <si>
    <t xml:space="preserve">PAV860051583 </t>
  </si>
  <si>
    <t xml:space="preserve">PAV860051582 </t>
  </si>
  <si>
    <t xml:space="preserve">PAV860051581 </t>
  </si>
  <si>
    <t xml:space="preserve">PAV860051580 </t>
  </si>
  <si>
    <t xml:space="preserve">PAV860051579 </t>
  </si>
  <si>
    <t xml:space="preserve">PAV860051578 </t>
  </si>
  <si>
    <t xml:space="preserve">PAV860051577 </t>
  </si>
  <si>
    <t xml:space="preserve">PAV860051576 </t>
  </si>
  <si>
    <t xml:space="preserve">PAV860051575 </t>
  </si>
  <si>
    <t xml:space="preserve">PAV860051574 </t>
  </si>
  <si>
    <t xml:space="preserve">PAV860051573 </t>
  </si>
  <si>
    <t xml:space="preserve">PAV860051572 </t>
  </si>
  <si>
    <t>PAV860051571</t>
  </si>
  <si>
    <t xml:space="preserve">PAV860051570 </t>
  </si>
  <si>
    <t xml:space="preserve">PAV860051569 </t>
  </si>
  <si>
    <t xml:space="preserve">PAV860051568 </t>
  </si>
  <si>
    <t xml:space="preserve">PAV860051567 </t>
  </si>
  <si>
    <t xml:space="preserve">PAV860051566 </t>
  </si>
  <si>
    <t xml:space="preserve">PAV860049665 </t>
  </si>
  <si>
    <t xml:space="preserve">PAV860049664 </t>
  </si>
  <si>
    <t xml:space="preserve">PAV860049663 </t>
  </si>
  <si>
    <t xml:space="preserve">PAV860049662 </t>
  </si>
  <si>
    <t xml:space="preserve">PAV860049661 </t>
  </si>
  <si>
    <t xml:space="preserve">PAV860049660 </t>
  </si>
  <si>
    <t xml:space="preserve">PAV860049659 </t>
  </si>
  <si>
    <t xml:space="preserve">PAV860049658 </t>
  </si>
  <si>
    <t xml:space="preserve">PAV860049657 </t>
  </si>
  <si>
    <t xml:space="preserve">PAV860049656 </t>
  </si>
  <si>
    <t>PAV860047045</t>
  </si>
  <si>
    <t xml:space="preserve">PAV860047044 </t>
  </si>
  <si>
    <t xml:space="preserve">PAV860047043 </t>
  </si>
  <si>
    <t xml:space="preserve">PAV860047042 </t>
  </si>
  <si>
    <t xml:space="preserve">PAV860047041 </t>
  </si>
  <si>
    <t xml:space="preserve">PAV860047040 </t>
  </si>
  <si>
    <t xml:space="preserve">PAV860047039 </t>
  </si>
  <si>
    <t xml:space="preserve">PAV860047038 </t>
  </si>
  <si>
    <t xml:space="preserve">PAV860047037 </t>
  </si>
  <si>
    <t xml:space="preserve">PAV860047036 </t>
  </si>
  <si>
    <t xml:space="preserve">PAV860047035 </t>
  </si>
  <si>
    <t xml:space="preserve">PAV860047034 </t>
  </si>
  <si>
    <t xml:space="preserve">PAV860047033 </t>
  </si>
  <si>
    <t xml:space="preserve">PAV860047032 </t>
  </si>
  <si>
    <t xml:space="preserve">PAV860047031 </t>
  </si>
  <si>
    <t xml:space="preserve">PAV860047030 </t>
  </si>
  <si>
    <t xml:space="preserve">PAV860047029 </t>
  </si>
  <si>
    <t xml:space="preserve">PAV860047028 </t>
  </si>
  <si>
    <t xml:space="preserve">PAV860047027 </t>
  </si>
  <si>
    <t xml:space="preserve">PAV860047026  </t>
  </si>
  <si>
    <t>AKTİVASYON TARİHİ:10.06.2025</t>
  </si>
  <si>
    <t>74 ADET</t>
  </si>
  <si>
    <t>PAV860046712</t>
  </si>
  <si>
    <t>PAV860046710</t>
  </si>
  <si>
    <t>PAV860046714</t>
  </si>
  <si>
    <t>PAV860046713</t>
  </si>
  <si>
    <t>PAV860067230</t>
  </si>
  <si>
    <t xml:space="preserve">PAV860067229 </t>
  </si>
  <si>
    <t>PAV860067228  </t>
  </si>
  <si>
    <t xml:space="preserve">PAV860067227 </t>
  </si>
  <si>
    <t xml:space="preserve">PAV860067226 </t>
  </si>
  <si>
    <t xml:space="preserve">PAV860067225 </t>
  </si>
  <si>
    <t xml:space="preserve">PAV860067224 </t>
  </si>
  <si>
    <t xml:space="preserve">PAV860067223 </t>
  </si>
  <si>
    <t xml:space="preserve">PAV860067222 </t>
  </si>
  <si>
    <t xml:space="preserve">PAV860067221 </t>
  </si>
  <si>
    <t xml:space="preserve">PAV860067220 </t>
  </si>
  <si>
    <t xml:space="preserve">PAV860067219 </t>
  </si>
  <si>
    <t xml:space="preserve">PAV860067218 </t>
  </si>
  <si>
    <t xml:space="preserve">PAV860067217 </t>
  </si>
  <si>
    <t xml:space="preserve">PAV860067216 </t>
  </si>
  <si>
    <t>PAV860067215</t>
  </si>
  <si>
    <t xml:space="preserve">PAV860067214 </t>
  </si>
  <si>
    <t xml:space="preserve">PAV860067213 </t>
  </si>
  <si>
    <t xml:space="preserve">PAV860067212 </t>
  </si>
  <si>
    <t xml:space="preserve">PAV860067211 </t>
  </si>
  <si>
    <t xml:space="preserve">PAV860066610 </t>
  </si>
  <si>
    <t xml:space="preserve">PAV860066609 </t>
  </si>
  <si>
    <t xml:space="preserve">PAV860066608 </t>
  </si>
  <si>
    <t xml:space="preserve">PAV860066607 </t>
  </si>
  <si>
    <t xml:space="preserve">PAV860066606 </t>
  </si>
  <si>
    <t xml:space="preserve">PAV860066605 </t>
  </si>
  <si>
    <t xml:space="preserve">PAV860066604 </t>
  </si>
  <si>
    <t xml:space="preserve">PAV860066603 </t>
  </si>
  <si>
    <t xml:space="preserve">PAV860066602 </t>
  </si>
  <si>
    <t xml:space="preserve">PAV860066601 </t>
  </si>
  <si>
    <t xml:space="preserve">PAV860066600 </t>
  </si>
  <si>
    <t xml:space="preserve">PAV860066599 </t>
  </si>
  <si>
    <t xml:space="preserve">PAV860066598 </t>
  </si>
  <si>
    <t xml:space="preserve">PAV860066597 </t>
  </si>
  <si>
    <t xml:space="preserve">PAV860066596 </t>
  </si>
  <si>
    <t xml:space="preserve">PAV860066595 </t>
  </si>
  <si>
    <t xml:space="preserve">PAV860066594 </t>
  </si>
  <si>
    <t xml:space="preserve">PAV860066593 </t>
  </si>
  <si>
    <t xml:space="preserve">PAV860066592 </t>
  </si>
  <si>
    <t xml:space="preserve">PAV860066591 </t>
  </si>
  <si>
    <t xml:space="preserve">PAV860065510 </t>
  </si>
  <si>
    <t xml:space="preserve">PAV860065509 </t>
  </si>
  <si>
    <t xml:space="preserve">PAV860065508 </t>
  </si>
  <si>
    <t xml:space="preserve">PAV860065507 </t>
  </si>
  <si>
    <t xml:space="preserve">PAV860065506 </t>
  </si>
  <si>
    <t xml:space="preserve">PAV860065505 </t>
  </si>
  <si>
    <t xml:space="preserve">PAV860065504 </t>
  </si>
  <si>
    <t xml:space="preserve">PAV860065503 </t>
  </si>
  <si>
    <t xml:space="preserve">PAV860065502 </t>
  </si>
  <si>
    <t xml:space="preserve">PAV860065501 </t>
  </si>
  <si>
    <t xml:space="preserve">PAV860065500 </t>
  </si>
  <si>
    <t xml:space="preserve">PAV860065499 </t>
  </si>
  <si>
    <t>PAV860065498  </t>
  </si>
  <si>
    <t xml:space="preserve">PAV860065497 </t>
  </si>
  <si>
    <t>PAV860065496  </t>
  </si>
  <si>
    <t xml:space="preserve">PAV860065495 </t>
  </si>
  <si>
    <t>PAV860065494  </t>
  </si>
  <si>
    <t xml:space="preserve">PAV860065493 </t>
  </si>
  <si>
    <t xml:space="preserve">PAV860065492 </t>
  </si>
  <si>
    <t xml:space="preserve">PAV860065491 </t>
  </si>
  <si>
    <t xml:space="preserve">PAV860065390 </t>
  </si>
  <si>
    <t xml:space="preserve">PAV860065389 </t>
  </si>
  <si>
    <t>PAV860065388  </t>
  </si>
  <si>
    <t xml:space="preserve">PAV860065387 </t>
  </si>
  <si>
    <t xml:space="preserve">PAV860065385 </t>
  </si>
  <si>
    <t xml:space="preserve">PAV860065384 </t>
  </si>
  <si>
    <t xml:space="preserve">PAV860065383 </t>
  </si>
  <si>
    <t xml:space="preserve">PAV860065381 </t>
  </si>
  <si>
    <t xml:space="preserve">PAV860065378 </t>
  </si>
  <si>
    <t xml:space="preserve">PAV860065377 </t>
  </si>
  <si>
    <t>AKTİVASYON TARİHİ:24.06.2025</t>
  </si>
  <si>
    <t>ARIZALI OLARAK İADE EDİLDİ</t>
  </si>
  <si>
    <t>PROD</t>
  </si>
  <si>
    <t>PAV860067910</t>
  </si>
  <si>
    <t>PAV860067909</t>
  </si>
  <si>
    <t>PAV860067908</t>
  </si>
  <si>
    <t>PAV860067907</t>
  </si>
  <si>
    <t>PAV860067906</t>
  </si>
  <si>
    <t>PAV860067905</t>
  </si>
  <si>
    <t>PAV860067904</t>
  </si>
  <si>
    <t>PAV860067902</t>
  </si>
  <si>
    <t>PAV860067901</t>
  </si>
  <si>
    <t>PAV860067899</t>
  </si>
  <si>
    <t>PAV860067650</t>
  </si>
  <si>
    <t>PAV860067649</t>
  </si>
  <si>
    <t>PAV860067648</t>
  </si>
  <si>
    <t>PAV860067647</t>
  </si>
  <si>
    <t>PAV860067646</t>
  </si>
  <si>
    <t>PAV860067645</t>
  </si>
  <si>
    <t>PAV860067644</t>
  </si>
  <si>
    <t>PAV860067643</t>
  </si>
  <si>
    <t>PAV860067642</t>
  </si>
  <si>
    <t>PAV860067641</t>
  </si>
  <si>
    <t>PAV860067640</t>
  </si>
  <si>
    <t>PAV860067639</t>
  </si>
  <si>
    <t>PAV860067638</t>
  </si>
  <si>
    <t>PAV860067637</t>
  </si>
  <si>
    <t>PAV860067636</t>
  </si>
  <si>
    <t>PAV860067635</t>
  </si>
  <si>
    <t>PAV860067634</t>
  </si>
  <si>
    <t>PAV860067633</t>
  </si>
  <si>
    <t>PAV860067632</t>
  </si>
  <si>
    <t>PAV860067631</t>
  </si>
  <si>
    <t>PAV860067310</t>
  </si>
  <si>
    <t>PAV860067309</t>
  </si>
  <si>
    <t>PAV860067308</t>
  </si>
  <si>
    <t>PAV860067307</t>
  </si>
  <si>
    <t>PAV860067306</t>
  </si>
  <si>
    <t>PAV860067305</t>
  </si>
  <si>
    <t>PAV860067304</t>
  </si>
  <si>
    <t>PAV860067303</t>
  </si>
  <si>
    <t>PAV860067302</t>
  </si>
  <si>
    <t>PAV860067301</t>
  </si>
  <si>
    <t>PAV860067300</t>
  </si>
  <si>
    <t>PAV860067299</t>
  </si>
  <si>
    <t>PAV860067298</t>
  </si>
  <si>
    <t>PAV860067297</t>
  </si>
  <si>
    <t>PAV860067296</t>
  </si>
  <si>
    <t>PAV860067295</t>
  </si>
  <si>
    <t>PAV860067294</t>
  </si>
  <si>
    <t>PAV860067293</t>
  </si>
  <si>
    <t>PAV860067292</t>
  </si>
  <si>
    <t>PAV860067291</t>
  </si>
  <si>
    <t>AKTİVASYON TARİHİ:26.06.2025</t>
  </si>
  <si>
    <t>65 ADET</t>
  </si>
  <si>
    <t>PAV860070210</t>
  </si>
  <si>
    <t>PAV860070209</t>
  </si>
  <si>
    <t>PAV860070208</t>
  </si>
  <si>
    <t>PAV860070207</t>
  </si>
  <si>
    <t>PAV860070206</t>
  </si>
  <si>
    <t>PAV860070205</t>
  </si>
  <si>
    <t>PAV860070204</t>
  </si>
  <si>
    <t>PAV860070203</t>
  </si>
  <si>
    <t>PAV860070202</t>
  </si>
  <si>
    <t>PAV860070201</t>
  </si>
  <si>
    <t>PAV860070200</t>
  </si>
  <si>
    <t>PAV860070199</t>
  </si>
  <si>
    <t>PAV860070198</t>
  </si>
  <si>
    <t>PAV860070197</t>
  </si>
  <si>
    <t>PAV860070196</t>
  </si>
  <si>
    <t>PAV860070195</t>
  </si>
  <si>
    <t>PAV860070194</t>
  </si>
  <si>
    <t>PAV860070193</t>
  </si>
  <si>
    <t>PAV860070192</t>
  </si>
  <si>
    <t>PAV860070191</t>
  </si>
  <si>
    <t>PAV860070048</t>
  </si>
  <si>
    <t>PAV860070041</t>
  </si>
  <si>
    <t>PAV860069250</t>
  </si>
  <si>
    <t>PAV860069249</t>
  </si>
  <si>
    <t>PAV860069248</t>
  </si>
  <si>
    <t>PAV860069247</t>
  </si>
  <si>
    <t>PAV860069246</t>
  </si>
  <si>
    <t>PAV860069245</t>
  </si>
  <si>
    <t>PAV860069244</t>
  </si>
  <si>
    <t>PAV860069243</t>
  </si>
  <si>
    <t>PAV860069242</t>
  </si>
  <si>
    <t>PAV860069241</t>
  </si>
  <si>
    <t>PAV860069240</t>
  </si>
  <si>
    <t>PAV860069239</t>
  </si>
  <si>
    <t>PAV860069238</t>
  </si>
  <si>
    <t>PAV860069237</t>
  </si>
  <si>
    <t>PAV860069236</t>
  </si>
  <si>
    <t>PAV860069235</t>
  </si>
  <si>
    <t>PAV860069234</t>
  </si>
  <si>
    <t>PAV860069233</t>
  </si>
  <si>
    <t>PAV860069232</t>
  </si>
  <si>
    <t>PAV860069231</t>
  </si>
  <si>
    <t>PAV860068819</t>
  </si>
  <si>
    <t>PAV860068813</t>
  </si>
  <si>
    <t>PAV860068812</t>
  </si>
  <si>
    <t>PAV860068630</t>
  </si>
  <si>
    <t>PAV860068629</t>
  </si>
  <si>
    <t>PAV860068628</t>
  </si>
  <si>
    <t>PAV860068627</t>
  </si>
  <si>
    <t>PAV860068626</t>
  </si>
  <si>
    <t>PAV860068625</t>
  </si>
  <si>
    <t>PAV860068624</t>
  </si>
  <si>
    <t>PAV860068623</t>
  </si>
  <si>
    <t>PAV860068622</t>
  </si>
  <si>
    <t>PAV860068621</t>
  </si>
  <si>
    <t>PAV860068620</t>
  </si>
  <si>
    <t>PAV860068619</t>
  </si>
  <si>
    <t>PAV860068618</t>
  </si>
  <si>
    <t>PAV860068617</t>
  </si>
  <si>
    <t>PAV860068616</t>
  </si>
  <si>
    <t>PAV860068615</t>
  </si>
  <si>
    <t>PAV860068614</t>
  </si>
  <si>
    <t>PAV860068613</t>
  </si>
  <si>
    <t>PAV860068612</t>
  </si>
  <si>
    <t>PAV860068611</t>
  </si>
  <si>
    <t>AKTİVASYON TARİHİ:07.07.2025</t>
  </si>
  <si>
    <t>35 ADET</t>
  </si>
  <si>
    <t>PAV860070410</t>
  </si>
  <si>
    <t>PAV860070409</t>
  </si>
  <si>
    <t>PAV860070408</t>
  </si>
  <si>
    <t>PAV860070407</t>
  </si>
  <si>
    <t>PAV860070406</t>
  </si>
  <si>
    <t>PAV860070405</t>
  </si>
  <si>
    <t>PAV860070404</t>
  </si>
  <si>
    <t>PAV860070403</t>
  </si>
  <si>
    <t xml:space="preserve">
PAV860070402</t>
  </si>
  <si>
    <t>PAV860070401</t>
  </si>
  <si>
    <t>PAV860070400</t>
  </si>
  <si>
    <t>PAV860070399</t>
  </si>
  <si>
    <t>PAV860070398</t>
  </si>
  <si>
    <t>PAV860070397</t>
  </si>
  <si>
    <t>PAV860070396</t>
  </si>
  <si>
    <t>PAV860070395</t>
  </si>
  <si>
    <t>PAV860070394</t>
  </si>
  <si>
    <t>PAV860070393</t>
  </si>
  <si>
    <t>PAV860070392</t>
  </si>
  <si>
    <t xml:space="preserve">
PAV860070391</t>
  </si>
  <si>
    <t>PAV860070270</t>
  </si>
  <si>
    <t>PAV860070269</t>
  </si>
  <si>
    <t>PAV860070268</t>
  </si>
  <si>
    <t>PAV860070267</t>
  </si>
  <si>
    <t>PAV860070266</t>
  </si>
  <si>
    <t>PAV860070265</t>
  </si>
  <si>
    <t>PAV860070264</t>
  </si>
  <si>
    <t>PAV860070263</t>
  </si>
  <si>
    <t>PAV860070262</t>
  </si>
  <si>
    <t>PAV860070261</t>
  </si>
  <si>
    <t>PAV860070260</t>
  </si>
  <si>
    <t>PAV860070259</t>
  </si>
  <si>
    <t>PAV860070257</t>
  </si>
  <si>
    <t>PAV860070253</t>
  </si>
  <si>
    <t>PAV860070251</t>
  </si>
  <si>
    <t>AKTİVASYON TARİHİ:14.07.2025</t>
  </si>
  <si>
    <t>70 ADET</t>
  </si>
  <si>
    <t>PAV860070670</t>
  </si>
  <si>
    <t>PAV860070669</t>
  </si>
  <si>
    <t>PAV860070668</t>
  </si>
  <si>
    <t>PAV860070667</t>
  </si>
  <si>
    <t>PAV860070666</t>
  </si>
  <si>
    <t>PAV860070665</t>
  </si>
  <si>
    <t>PAV860070664</t>
  </si>
  <si>
    <t>PAV860070663</t>
  </si>
  <si>
    <t>PAV860070662</t>
  </si>
  <si>
    <t>PAV860070661</t>
  </si>
  <si>
    <t>PAV860070660</t>
  </si>
  <si>
    <t>PAV860070659</t>
  </si>
  <si>
    <t>PAV860070658</t>
  </si>
  <si>
    <t>PAV860070657</t>
  </si>
  <si>
    <t>PAV860070656</t>
  </si>
  <si>
    <t>PAV860070655</t>
  </si>
  <si>
    <t>PAV860070654</t>
  </si>
  <si>
    <t>PAV860070653</t>
  </si>
  <si>
    <t>PAV860070652</t>
  </si>
  <si>
    <t>PAV860070651</t>
  </si>
  <si>
    <t>PAV860070459</t>
  </si>
  <si>
    <t>PAV860070458</t>
  </si>
  <si>
    <t>PAV860070457</t>
  </si>
  <si>
    <t>PAV860070456</t>
  </si>
  <si>
    <t>PAV860070453</t>
  </si>
  <si>
    <t>PAV860069499</t>
  </si>
  <si>
    <t>PAV860069498</t>
  </si>
  <si>
    <t>PAV860069496</t>
  </si>
  <si>
    <t>PAV860069495</t>
  </si>
  <si>
    <t>PAV860069491</t>
  </si>
  <si>
    <t>PAV860069390</t>
  </si>
  <si>
    <t>PAV860069389</t>
  </si>
  <si>
    <t>PAV860069388</t>
  </si>
  <si>
    <t>PAV860069387</t>
  </si>
  <si>
    <t>PAV860069386</t>
  </si>
  <si>
    <t>PAV860069385</t>
  </si>
  <si>
    <t>PAV860069384</t>
  </si>
  <si>
    <t>PAV860069383</t>
  </si>
  <si>
    <t>PAV860069382</t>
  </si>
  <si>
    <t>PAV860069381</t>
  </si>
  <si>
    <t>PAV860069380</t>
  </si>
  <si>
    <t>PAV860069379</t>
  </si>
  <si>
    <t>PAV860069378</t>
  </si>
  <si>
    <t>PAV860069377</t>
  </si>
  <si>
    <t>PAV860069376</t>
  </si>
  <si>
    <t>PAV860069375</t>
  </si>
  <si>
    <t>PAV860069374</t>
  </si>
  <si>
    <t>PAV860069373</t>
  </si>
  <si>
    <t>PAV860069372</t>
  </si>
  <si>
    <t>PAV860069371</t>
  </si>
  <si>
    <t>PAV860068590</t>
  </si>
  <si>
    <t>PAV860068589</t>
  </si>
  <si>
    <t>PAV860068588</t>
  </si>
  <si>
    <t>PAV860068587</t>
  </si>
  <si>
    <t>PAV860068586</t>
  </si>
  <si>
    <t>PAV860068585</t>
  </si>
  <si>
    <t>PAV860068584</t>
  </si>
  <si>
    <t>PAV860068583</t>
  </si>
  <si>
    <t>PAV860068582</t>
  </si>
  <si>
    <t>PAV860068581</t>
  </si>
  <si>
    <t>PAV860068580</t>
  </si>
  <si>
    <t>PAV860068579</t>
  </si>
  <si>
    <t>PAV860068578</t>
  </si>
  <si>
    <t>PAV860068577</t>
  </si>
  <si>
    <t>PAV860068576</t>
  </si>
  <si>
    <t>PAV860068575</t>
  </si>
  <si>
    <t>PAV860068574</t>
  </si>
  <si>
    <t>PAV860068573</t>
  </si>
  <si>
    <t>PAV860068572</t>
  </si>
  <si>
    <t>PAV860068571</t>
  </si>
  <si>
    <t>Toplam:</t>
  </si>
  <si>
    <t>Toplam:</t>
  </si>
  <si>
    <t>Toplam:</t>
  </si>
  <si>
    <t>Toplam:</t>
  </si>
  <si>
    <t>Toplam:</t>
  </si>
  <si>
    <t>Ortalama:</t>
  </si>
  <si>
    <t>Sayım:</t>
  </si>
  <si>
    <t>Maksimum:</t>
  </si>
  <si>
    <t>Minimum:</t>
  </si>
  <si>
    <t>Toplam:</t>
  </si>
  <si>
    <t>Ortalama:</t>
  </si>
  <si>
    <t>Sayım:</t>
  </si>
  <si>
    <t>Maksimum:</t>
  </si>
  <si>
    <t>Minimum:</t>
  </si>
  <si>
    <t>Toplam:</t>
  </si>
  <si>
    <t>Ortalama:</t>
  </si>
  <si>
    <t>Sayım:</t>
  </si>
  <si>
    <t>Maksimum:</t>
  </si>
  <si>
    <t>Minimum:</t>
  </si>
  <si>
    <t>Toplam:</t>
  </si>
  <si>
    <t>Ortalama:</t>
  </si>
  <si>
    <t>Sayım:</t>
  </si>
  <si>
    <t>Maksimum:</t>
  </si>
  <si>
    <t>Minimum:</t>
  </si>
  <si>
    <t>Toplam:</t>
  </si>
  <si>
    <t>Ortalama:</t>
  </si>
  <si>
    <t>Sayım:</t>
  </si>
  <si>
    <t>Maksimum:</t>
  </si>
  <si>
    <t>Minimum:</t>
  </si>
  <si>
    <t>Toplam:</t>
  </si>
  <si>
    <t>Ortalama:</t>
  </si>
  <si>
    <t>Sayım:</t>
  </si>
  <si>
    <t>Maksimum:</t>
  </si>
  <si>
    <t>Minimum:</t>
  </si>
  <si>
    <t>Toplam:</t>
  </si>
  <si>
    <t>Ortalama:</t>
  </si>
  <si>
    <t>Sayım:</t>
  </si>
  <si>
    <t>Maksimum:</t>
  </si>
  <si>
    <t>Minimum:</t>
  </si>
  <si>
    <t>Toplam:</t>
  </si>
  <si>
    <t>Ortalama:</t>
  </si>
  <si>
    <t>Sayım:</t>
  </si>
  <si>
    <t>Maksimum:</t>
  </si>
  <si>
    <t>Minimum:</t>
  </si>
  <si>
    <t>Toplam:</t>
  </si>
  <si>
    <t>Ortalama:</t>
  </si>
  <si>
    <t>Sayım:</t>
  </si>
  <si>
    <t>Maksimum:</t>
  </si>
  <si>
    <t>Minimum:</t>
  </si>
  <si>
    <t>Toplam:</t>
  </si>
  <si>
    <t>Ortalama:</t>
  </si>
  <si>
    <t>Sayım:</t>
  </si>
  <si>
    <t>Maksimum:</t>
  </si>
  <si>
    <t>Minimum:</t>
  </si>
  <si>
    <t>Toplam:</t>
  </si>
  <si>
    <t>Ortalama:</t>
  </si>
  <si>
    <t>Sayım:</t>
  </si>
  <si>
    <t>Maksimum:</t>
  </si>
  <si>
    <t>Minimum:</t>
  </si>
  <si>
    <t>Toplam:</t>
  </si>
  <si>
    <t>Ortalama:</t>
  </si>
  <si>
    <t>Sayım:</t>
  </si>
  <si>
    <t>Maksimum:</t>
  </si>
  <si>
    <t>Minimum:</t>
  </si>
  <si>
    <t>Toplam:</t>
  </si>
  <si>
    <t>Ortalama:</t>
  </si>
  <si>
    <t>Sayım:</t>
  </si>
  <si>
    <t>Maksimum:</t>
  </si>
  <si>
    <t>Minimum:</t>
  </si>
  <si>
    <t>Toplam:</t>
  </si>
  <si>
    <t>Ortalama:</t>
  </si>
  <si>
    <t>Sayım:</t>
  </si>
  <si>
    <t>Maksimum:</t>
  </si>
  <si>
    <t>Minimum:</t>
  </si>
  <si>
    <t>Toplam:</t>
  </si>
  <si>
    <t>Ortalama:</t>
  </si>
  <si>
    <t>Sayım:</t>
  </si>
  <si>
    <t>Maksimum:</t>
  </si>
  <si>
    <t>Minimum:</t>
  </si>
  <si>
    <t>Toplam:</t>
  </si>
  <si>
    <t>Ortalama:</t>
  </si>
  <si>
    <t>Sayım:</t>
  </si>
  <si>
    <t>Maksimum:</t>
  </si>
  <si>
    <t>Minimum:</t>
  </si>
  <si>
    <t>Toplam:</t>
  </si>
  <si>
    <t>Ortalama:</t>
  </si>
  <si>
    <t>Sayım:</t>
  </si>
  <si>
    <t>Maksimum:</t>
  </si>
  <si>
    <t>Minimum:</t>
  </si>
  <si>
    <t>Toplam:</t>
  </si>
  <si>
    <t>Ortalama:</t>
  </si>
  <si>
    <t>Sayım:</t>
  </si>
  <si>
    <t>Maksimum:</t>
  </si>
  <si>
    <t>Minimum:</t>
  </si>
  <si>
    <t>Toplam:</t>
  </si>
  <si>
    <t>Ortalama:</t>
  </si>
  <si>
    <t>Sayım:</t>
  </si>
  <si>
    <t>Maksimum:</t>
  </si>
  <si>
    <t>Minimum:</t>
  </si>
  <si>
    <t>Toplam:</t>
  </si>
  <si>
    <t>Ortalama:</t>
  </si>
  <si>
    <t>Sayım:</t>
  </si>
  <si>
    <t>Maksimum:</t>
  </si>
  <si>
    <t>Minimum:</t>
  </si>
  <si>
    <t>Toplam:</t>
  </si>
  <si>
    <t>Ortalama:</t>
  </si>
  <si>
    <t>Sayım:</t>
  </si>
  <si>
    <t>Maksimum:</t>
  </si>
  <si>
    <t>Minimum:</t>
  </si>
  <si>
    <t>Toplam:</t>
  </si>
  <si>
    <t>Ortalama:</t>
  </si>
  <si>
    <t>Sayım:</t>
  </si>
  <si>
    <t>Maksimum:</t>
  </si>
  <si>
    <t>Minimum:</t>
  </si>
  <si>
    <t>Toplam:</t>
  </si>
  <si>
    <t>Ortalama:</t>
  </si>
  <si>
    <t>Sayım:</t>
  </si>
  <si>
    <t>Maksimum:</t>
  </si>
  <si>
    <t>Minimum:</t>
  </si>
  <si>
    <t>Toplam:</t>
  </si>
  <si>
    <t>Ortalama:</t>
  </si>
  <si>
    <t>Sayım:</t>
  </si>
  <si>
    <t>Maksimum:</t>
  </si>
  <si>
    <t>Minimum:</t>
  </si>
  <si>
    <t/>
  </si>
  <si>
    <t/>
  </si>
  <si>
    <t/>
  </si>
  <si>
    <t/>
  </si>
  <si>
    <t/>
  </si>
  <si>
    <t/>
  </si>
  <si>
    <t/>
  </si>
  <si>
    <t/>
  </si>
  <si>
    <t>Toplam:</t>
  </si>
  <si>
    <t>Ortalama:</t>
  </si>
  <si>
    <t>Sayım:</t>
  </si>
  <si>
    <t/>
  </si>
  <si>
    <t/>
  </si>
  <si>
    <t/>
  </si>
  <si>
    <t/>
  </si>
  <si>
    <t/>
  </si>
  <si>
    <t/>
  </si>
  <si>
    <t/>
  </si>
  <si>
    <t/>
  </si>
  <si>
    <t/>
  </si>
  <si>
    <t/>
  </si>
  <si>
    <t>Toplam:</t>
  </si>
  <si>
    <t>Ortalama:</t>
  </si>
  <si>
    <t>Sayım:</t>
  </si>
  <si>
    <t/>
  </si>
  <si>
    <t/>
  </si>
  <si>
    <t/>
  </si>
  <si>
    <t/>
  </si>
  <si>
    <t/>
  </si>
  <si>
    <t/>
  </si>
  <si>
    <t/>
  </si>
  <si>
    <t/>
  </si>
  <si>
    <t/>
  </si>
  <si>
    <t/>
  </si>
  <si>
    <t>Toplam:</t>
  </si>
  <si>
    <t>Ortalama:</t>
  </si>
  <si>
    <t>Sayım:</t>
  </si>
  <si>
    <t/>
  </si>
  <si>
    <t/>
  </si>
  <si>
    <t/>
  </si>
  <si>
    <t/>
  </si>
  <si>
    <t/>
  </si>
  <si>
    <t/>
  </si>
  <si>
    <t/>
  </si>
  <si>
    <t/>
  </si>
  <si>
    <t/>
  </si>
  <si>
    <t/>
  </si>
  <si>
    <t>Toplam:</t>
  </si>
  <si>
    <t>Ortalama:</t>
  </si>
  <si>
    <t>Sayım:</t>
  </si>
  <si>
    <t/>
  </si>
  <si>
    <t/>
  </si>
  <si>
    <t/>
  </si>
  <si>
    <t/>
  </si>
  <si>
    <t/>
  </si>
  <si>
    <t/>
  </si>
  <si>
    <t/>
  </si>
  <si>
    <t/>
  </si>
  <si>
    <t/>
  </si>
  <si>
    <t/>
  </si>
  <si>
    <t>Toplam:</t>
  </si>
  <si>
    <t>Ortalama:</t>
  </si>
  <si>
    <t>Sayım:</t>
  </si>
  <si>
    <t/>
  </si>
  <si>
    <t/>
  </si>
  <si>
    <t/>
  </si>
  <si>
    <t/>
  </si>
  <si>
    <t/>
  </si>
  <si>
    <t/>
  </si>
  <si>
    <t/>
  </si>
  <si>
    <t/>
  </si>
  <si>
    <t/>
  </si>
  <si>
    <t/>
  </si>
  <si>
    <t>Toplam:</t>
  </si>
  <si>
    <t>Ortalama:</t>
  </si>
  <si>
    <t>Sayım:</t>
  </si>
  <si>
    <t/>
  </si>
  <si>
    <t/>
  </si>
  <si>
    <t/>
  </si>
  <si>
    <t/>
  </si>
  <si>
    <t/>
  </si>
  <si>
    <t/>
  </si>
  <si>
    <t/>
  </si>
  <si>
    <t/>
  </si>
  <si>
    <t/>
  </si>
  <si>
    <t>Toplam:</t>
  </si>
  <si>
    <t>Ortalama:</t>
  </si>
  <si>
    <t>Sayım:</t>
  </si>
  <si>
    <t/>
  </si>
  <si>
    <t/>
  </si>
  <si>
    <t/>
  </si>
  <si>
    <t/>
  </si>
  <si>
    <t/>
  </si>
  <si>
    <t/>
  </si>
  <si>
    <t/>
  </si>
  <si>
    <t/>
  </si>
  <si>
    <t/>
  </si>
  <si>
    <t/>
  </si>
  <si>
    <t>Toplam:</t>
  </si>
  <si>
    <t>Ortalama:</t>
  </si>
  <si>
    <t>Sayım:</t>
  </si>
  <si>
    <t>GSM NO</t>
  </si>
  <si>
    <t>CİHAZ SERİ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</si>
</sst>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  <charset val="162"/>
    </font>
    <font>
      <b/>
      <sz val="14"/>
      <color rgb="FFFFFFFF"/>
      <name val="Calibri"/>
    </font>
    <font>
      <b/>
      <sz val="11"/>
      <color rgb="FFFFFFFF"/>
      <name val="Calibri"/>
    </font>
    <font>
      <sz val="11"/>
      <name val="Calibri"/>
    </font>
    <font>
      <b/>
      <sz val="11"/>
      <color rgb="FFFFFFFF"/>
      <name val="Calibri"/>
    </font>
    <font>
      <sz val="11"/>
      <name val="Calibri"/>
    </font>
    <font>
      <b/>
      <sz val="11"/>
      <color rgb="FFFFFFFF"/>
      <name val="Calibri"/>
    </font>
    <font>
      <sz val="11"/>
      <name val="Calibri"/>
    </font>
    <font>
      <b/>
      <sz val="11"/>
      <color rgb="FFFFFFFF"/>
      <name val="Calibri"/>
    </font>
    <font>
      <sz val="11"/>
      <name val="Calibri"/>
    </font>
    <font>
      <b/>
      <sz val="11"/>
      <color rgb="FFFFFFFF"/>
      <name val="Calibri"/>
    </font>
    <font>
      <sz val="11"/>
      <name val="Calibri"/>
    </font>
    <font>
      <b/>
      <sz val="14"/>
      <color rgb="FFFFFFFF"/>
      <name val="Calibri"/>
    </font>
    <font>
      <b/>
      <sz val="11"/>
      <color rgb="FFFFFFFF"/>
      <name val="Calibri"/>
    </font>
    <font>
      <sz val="11"/>
      <name val="Calibri"/>
    </font>
    <font>
      <sz val="11"/>
      <name val="Calibri"/>
    </font>
    <font>
      <b/>
      <sz val="14"/>
      <color rgb="FFFFFFFF"/>
      <name val="Calibri"/>
    </font>
    <font>
      <b/>
      <sz val="11"/>
      <color rgb="FFFFFFFF"/>
      <name val="Calibri"/>
    </font>
    <font>
      <sz val="11"/>
      <name val="Calibri"/>
    </font>
  </fonts>
  <fills count="62">
    <fill>
      <patternFill patternType="none"/>
    </fill>
    <fill>
      <patternFill patternType="gray125"/>
    </fill>
    <fill>
      <patternFill patternType="solid">
        <fgColor rgb="FF1F4E79"/>
      </patternFill>
    </fill>
    <fill>
      <patternFill patternType="solid">
        <fgColor rgb="FF5B9BD5"/>
      </patternFill>
    </fill>
    <fill>
      <patternFill patternType="solid">
        <fgColor rgb="FFF2F2F2"/>
      </patternFill>
    </fill>
    <fill>
      <patternFill patternType="solid">
        <fgColor rgb="FF5B9BD5"/>
      </patternFill>
    </fill>
    <fill>
      <patternFill patternType="solid">
        <fgColor rgb="FFF2F2F2"/>
      </patternFill>
    </fill>
    <fill>
      <patternFill patternType="solid">
        <fgColor rgb="FF5B9BD5"/>
      </patternFill>
    </fill>
    <fill>
      <patternFill patternType="solid">
        <fgColor rgb="FFF2F2F2"/>
      </patternFill>
    </fill>
    <fill>
      <patternFill patternType="solid">
        <fgColor rgb="FF5B9BD5"/>
      </patternFill>
    </fill>
    <fill>
      <patternFill patternType="solid">
        <fgColor rgb="FFF2F2F2"/>
      </patternFill>
    </fill>
    <fill>
      <patternFill patternType="solid">
        <fgColor rgb="FF5B9BD5"/>
      </patternFill>
    </fill>
    <fill>
      <patternFill patternType="solid">
        <fgColor rgb="FFF2F2F2"/>
      </patternFill>
    </fill>
    <fill>
      <patternFill patternType="solid">
        <fgColor rgb="FF1F4E79"/>
      </patternFill>
    </fill>
    <fill>
      <patternFill patternType="solid">
        <fgColor rgb="FF5B9BD5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1F4E79"/>
      </patternFill>
    </fill>
    <fill>
      <patternFill patternType="solid">
        <fgColor rgb="FF5B9BD5"/>
      </patternFill>
    </fill>
    <fill>
      <patternFill patternType="solid">
        <fgColor rgb="FFF2F2F2"/>
      </patternFill>
    </fill>
    <fill>
      <patternFill patternType="solid">
        <bgColor rgb="FF4472C4"/>
      </patternFill>
    </fill>
    <fill>
      <patternFill patternType="solid">
        <bgColor rgb="FF4472C4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  <fill>
      <patternFill patternType="solid"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6" fillId="6" borderId="0" xfId="0" applyFont="1" applyFill="1" applyAlignment="1">
      <alignment horizontal="left"/>
    </xf>
    <xf numFmtId="0" fontId="7" fillId="7" borderId="0" xfId="0" applyFont="1" applyFill="1" applyAlignment="1">
      <alignment horizontal="center"/>
    </xf>
    <xf numFmtId="0" fontId="8" fillId="8" borderId="0" xfId="0" applyFont="1" applyFill="1" applyAlignment="1">
      <alignment horizontal="left"/>
    </xf>
    <xf numFmtId="0" fontId="9" fillId="9" borderId="0" xfId="0" applyFont="1" applyFill="1" applyAlignment="1">
      <alignment horizontal="center"/>
    </xf>
    <xf numFmtId="0" fontId="10" fillId="10" borderId="0" xfId="0" applyFont="1" applyFill="1" applyAlignment="1">
      <alignment horizontal="left"/>
    </xf>
    <xf numFmtId="0" fontId="11" fillId="11" borderId="0" xfId="0" applyFont="1" applyFill="1" applyAlignment="1">
      <alignment horizontal="center"/>
    </xf>
    <xf numFmtId="0" fontId="12" fillId="12" borderId="0" xfId="0" applyFont="1" applyFill="1" applyAlignment="1">
      <alignment horizontal="left"/>
    </xf>
    <xf numFmtId="0" fontId="13" fillId="13" borderId="0" xfId="0" applyFont="1" applyFill="1" applyAlignment="1">
      <alignment horizontal="center"/>
    </xf>
    <xf numFmtId="0" fontId="14" fillId="14" borderId="0" xfId="0" applyFont="1" applyFill="1" applyAlignment="1">
      <alignment horizontal="center"/>
    </xf>
    <xf numFmtId="0" fontId="15" fillId="15" borderId="0" xfId="0" applyFont="1" applyFill="1" applyAlignment="1">
      <alignment horizontal="left"/>
    </xf>
    <xf numFmtId="0" fontId="16" fillId="16" borderId="0" xfId="0" applyFont="1" applyFill="1" applyAlignment="1">
      <alignment horizontal="left"/>
    </xf>
    <xf numFmtId="0" fontId="17" fillId="17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19" fillId="19" borderId="0" xfId="0" applyFont="1" applyFill="1" applyAlignment="1">
      <alignment horizontal="left"/>
    </xf>
    <xf numFmtId="0" fontId="0" fillId="20" borderId="0" xfId="0" applyFill="1"/>
    <xf numFmtId="0" fontId="0" fillId="21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4" fillId="4" borderId="0" xfId="0" applyFont="1" applyFill="1" applyAlignment="1">
      <alignment horizontal="left"/>
    </xf>
    <xf numFmtId="0" fontId="0" fillId="22" borderId="0" xfId="0" applyFill="1"/>
    <xf numFmtId="0" fontId="3" fillId="3" borderId="0" xfId="0" applyFont="1" applyFill="1" applyAlignment="1">
      <alignment horizontal="center"/>
    </xf>
    <xf numFmtId="0" fontId="6" fillId="6" borderId="0" xfId="0" applyFont="1" applyFill="1" applyAlignment="1">
      <alignment horizontal="left"/>
    </xf>
    <xf numFmtId="0" fontId="8" fillId="8" borderId="0" xfId="0" applyFont="1" applyFill="1" applyAlignment="1">
      <alignment horizontal="left"/>
    </xf>
    <xf numFmtId="0" fontId="10" fillId="10" borderId="0" xfId="0" applyFont="1" applyFill="1" applyAlignment="1">
      <alignment horizontal="left"/>
    </xf>
    <xf numFmtId="0" fontId="12" fillId="12" borderId="0" xfId="0" applyFont="1" applyFill="1" applyAlignment="1">
      <alignment horizontal="left"/>
    </xf>
    <xf numFmtId="0" fontId="14" fillId="14" borderId="0" xfId="0" applyFont="1" applyFill="1" applyAlignment="1">
      <alignment horizontal="center"/>
    </xf>
    <xf numFmtId="0" fontId="15" fillId="15" borderId="0" xfId="0" applyFont="1" applyFill="1" applyAlignment="1">
      <alignment horizontal="left"/>
    </xf>
    <xf numFmtId="0" fontId="16" fillId="16" borderId="0" xfId="0" applyFont="1" applyFill="1" applyAlignment="1">
      <alignment horizontal="left"/>
    </xf>
    <xf numFmtId="0" fontId="19" fillId="19" borderId="0" xfId="0" applyFont="1" applyFill="1" applyAlignment="1">
      <alignment horizontal="left"/>
    </xf>
    <xf numFmtId="0" fontId="18" fillId="1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2"/>
  <sheetViews>
    <sheetView tabSelected="1" zoomScaleNormal="100" workbookViewId="0">
      <selection activeCell="D21" sqref="D21"/>
    </sheetView>
  </sheetViews>
  <sheetFormatPr defaultRowHeight="14.4" x14ac:dyDescent="0.3"/>
  <cols>
    <col min="1" max="1" width="15" customWidth="1"/>
    <col min="2" max="2" width="20" customWidth="1"/>
    <col min="3" max="10" width="120" customWidth="1"/>
  </cols>
  <sheetData>
    <row r="1" spans="1:27" ht="18.600000000000001" thickBot="1" x14ac:dyDescent="0.4">
      <c r="A1" s="20" t="s">
        <v>679</v>
      </c>
      <c r="B1" s="21" t="s">
        <v>680</v>
      </c>
      <c r="C1" s="2" t="s">
        <v>578</v>
      </c>
      <c r="D1" s="2" t="s">
        <v>579</v>
      </c>
      <c r="E1" s="2" t="s">
        <v>580</v>
      </c>
      <c r="F1" s="2" t="s">
        <v>581</v>
      </c>
      <c r="G1" s="2" t="s">
        <v>582</v>
      </c>
      <c r="H1" s="2" t="s">
        <v>583</v>
      </c>
      <c r="I1" s="2" t="s">
        <v>584</v>
      </c>
      <c r="J1" s="2" t="s">
        <v>585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15" thickBot="1" x14ac:dyDescent="0.35">
      <c r="B2" s="62" t="s">
        <v>43</v>
      </c>
      <c r="C2" s="6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>
        <f>COUNTA(A2:A41)</f>
        <v>0</v>
      </c>
    </row>
    <row r="3" spans="1:27" ht="15" thickBot="1" x14ac:dyDescent="0.35">
      <c r="B3" s="22" t="s">
        <v>42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>
        <f>COUNTIF(B2:B41,"*PAV*")</f>
        <v>0</v>
      </c>
    </row>
    <row r="4" spans="1:27" ht="15" thickBot="1" x14ac:dyDescent="0.35">
      <c r="B4" s="23">
        <v>5366062743</v>
      </c>
      <c r="C4" s="4" t="s">
        <v>40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7" ht="15" thickBot="1" x14ac:dyDescent="0.35">
      <c r="B5" s="24">
        <v>5366062765</v>
      </c>
      <c r="C5" s="4" t="s">
        <v>39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7" ht="15" thickBot="1" x14ac:dyDescent="0.35">
      <c r="B6" s="25">
        <v>5366062769</v>
      </c>
      <c r="C6" s="4" t="s">
        <v>38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7" ht="15" thickBot="1" x14ac:dyDescent="0.35">
      <c r="B7" s="26">
        <v>5366062785</v>
      </c>
      <c r="C7" s="4" t="s">
        <v>37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7" ht="15" thickBot="1" x14ac:dyDescent="0.35">
      <c r="B8" s="27">
        <v>5366062788</v>
      </c>
      <c r="C8" s="4" t="s">
        <v>36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7" ht="15" thickBot="1" x14ac:dyDescent="0.35">
      <c r="B9" s="28">
        <v>5366062869</v>
      </c>
      <c r="C9" s="4" t="s">
        <v>35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7" ht="15" thickBot="1" x14ac:dyDescent="0.35">
      <c r="B10" s="29">
        <v>5366062882</v>
      </c>
      <c r="C10" s="4" t="s">
        <v>34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7" ht="15" thickBot="1" x14ac:dyDescent="0.35">
      <c r="B11" s="30">
        <v>5366062896</v>
      </c>
      <c r="C11" s="4" t="s">
        <v>33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7" ht="15" thickBot="1" x14ac:dyDescent="0.35">
      <c r="B12" s="31">
        <v>5366062923</v>
      </c>
      <c r="C12" s="4" t="s">
        <v>32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7" ht="15" thickBot="1" x14ac:dyDescent="0.35">
      <c r="B13" s="32">
        <v>5366062931</v>
      </c>
      <c r="C13" s="4" t="s">
        <v>31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7" ht="15" thickBot="1" x14ac:dyDescent="0.35">
      <c r="B14" s="33">
        <v>5366062934</v>
      </c>
      <c r="C14" s="4" t="s">
        <v>30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7" ht="15" thickBot="1" x14ac:dyDescent="0.35">
      <c r="B15" s="34">
        <v>5366062936</v>
      </c>
      <c r="C15" s="4" t="s">
        <v>29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7" ht="15" thickBot="1" x14ac:dyDescent="0.35">
      <c r="B16" s="35">
        <v>5366063023</v>
      </c>
      <c r="C16" s="4" t="s">
        <v>28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2:26" ht="15" thickBot="1" x14ac:dyDescent="0.35">
      <c r="B17" s="36">
        <v>5366062982</v>
      </c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2:26" ht="15" thickBot="1" x14ac:dyDescent="0.35">
      <c r="B18" s="37">
        <v>5366062998</v>
      </c>
      <c r="C18" s="4" t="s">
        <v>26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2:26" ht="15" thickBot="1" x14ac:dyDescent="0.35">
      <c r="B19" s="38">
        <v>5366063001</v>
      </c>
      <c r="C19" s="4" t="s">
        <v>25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2:26" ht="15" thickBot="1" x14ac:dyDescent="0.35">
      <c r="B20" s="39">
        <v>5366063073</v>
      </c>
      <c r="C20" s="4" t="s">
        <v>24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2:26" ht="15" thickBot="1" x14ac:dyDescent="0.35">
      <c r="B21" s="40">
        <v>5366063077</v>
      </c>
      <c r="C21" s="4" t="s">
        <v>23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2:26" ht="15" thickBot="1" x14ac:dyDescent="0.35">
      <c r="B22" s="41">
        <v>5366063081</v>
      </c>
      <c r="C22" s="4" t="s">
        <v>22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2:26" ht="15" thickBot="1" x14ac:dyDescent="0.35">
      <c r="B23" s="42">
        <v>5366063092</v>
      </c>
      <c r="C23" s="4" t="s">
        <v>21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2:26" ht="15" thickBot="1" x14ac:dyDescent="0.35">
      <c r="B24" s="43">
        <v>5366063095</v>
      </c>
      <c r="C24" s="4" t="s">
        <v>20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2:26" ht="15" thickBot="1" x14ac:dyDescent="0.35">
      <c r="B25" s="44">
        <v>5366063100</v>
      </c>
      <c r="C25" s="4" t="s">
        <v>19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2:26" ht="15" thickBot="1" x14ac:dyDescent="0.35">
      <c r="B26" s="45">
        <v>5366063104</v>
      </c>
      <c r="C26" s="4" t="s">
        <v>18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2:26" ht="15" thickBot="1" x14ac:dyDescent="0.35">
      <c r="B27" s="46">
        <v>5366063107</v>
      </c>
      <c r="C27" s="4" t="s">
        <v>17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2:26" ht="15" thickBot="1" x14ac:dyDescent="0.35">
      <c r="B28" s="47">
        <v>5366063165</v>
      </c>
      <c r="C28" s="4" t="s">
        <v>16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2:26" ht="15" thickBot="1" x14ac:dyDescent="0.35">
      <c r="B29" s="48">
        <v>5366063253</v>
      </c>
      <c r="C29" s="4" t="s">
        <v>15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2:26" ht="15" thickBot="1" x14ac:dyDescent="0.35">
      <c r="B30" s="49">
        <v>5366063258</v>
      </c>
      <c r="C30" s="4" t="s">
        <v>14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2:26" ht="15" thickBot="1" x14ac:dyDescent="0.35">
      <c r="B31" s="50">
        <v>5366063283</v>
      </c>
      <c r="C31" s="4" t="s">
        <v>13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2:26" ht="15" thickBot="1" x14ac:dyDescent="0.35">
      <c r="B32" s="51">
        <v>5366063288</v>
      </c>
      <c r="C32" s="4" t="s">
        <v>12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" thickBot="1" x14ac:dyDescent="0.35">
      <c r="B33" s="52">
        <v>5366063341</v>
      </c>
      <c r="C33" s="4" t="s">
        <v>11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" thickBot="1" x14ac:dyDescent="0.35">
      <c r="B34" s="53">
        <v>5366063367</v>
      </c>
      <c r="C34" s="4" t="s">
        <v>10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" thickBot="1" x14ac:dyDescent="0.35">
      <c r="B35" s="54">
        <v>5366063369</v>
      </c>
      <c r="C35" s="4" t="s">
        <v>9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" thickBot="1" x14ac:dyDescent="0.35">
      <c r="B36" s="55">
        <v>5366063394</v>
      </c>
      <c r="C36" s="4" t="s">
        <v>8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" thickBot="1" x14ac:dyDescent="0.35">
      <c r="B37" s="56">
        <v>5366063426</v>
      </c>
      <c r="C37" s="4" t="s">
        <v>7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" thickBot="1" x14ac:dyDescent="0.35">
      <c r="B38" s="57">
        <v>5366063436</v>
      </c>
      <c r="C38" s="4" t="s">
        <v>6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" thickBot="1" x14ac:dyDescent="0.35">
      <c r="B39" s="58">
        <v>5366063463</v>
      </c>
      <c r="C39" s="4" t="s">
        <v>5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" thickBot="1" x14ac:dyDescent="0.35">
      <c r="B40" s="59">
        <v>5366063468</v>
      </c>
      <c r="C40" s="4" t="s">
        <v>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" thickBot="1" x14ac:dyDescent="0.35">
      <c r="B41" s="60">
        <v>5366063478</v>
      </c>
      <c r="C41" s="4" t="s">
        <v>3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" thickBot="1" x14ac:dyDescent="0.35">
      <c r="B42" s="4">
        <v>5366063519</v>
      </c>
      <c r="C42" s="4" t="s">
        <v>2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" thickBot="1" x14ac:dyDescent="0.35">
      <c r="B43" s="4">
        <v>5366063524</v>
      </c>
      <c r="C43" s="4" t="s">
        <v>1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" thickBot="1" x14ac:dyDescent="0.35">
      <c r="B44" s="61" t="s">
        <v>0</v>
      </c>
      <c r="C44" s="6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2" spans="1:26" x14ac:dyDescent="0.3">
      <c r="A102" t="s">
        <v>458</v>
      </c>
      <c r="B102">
        <f>SUM(E2:E100)</f>
        <v>0</v>
      </c>
    </row>
    <row r="103" spans="1:26" x14ac:dyDescent="0.3">
      <c r="A103" t="s">
        <v>459</v>
      </c>
      <c r="B103" t="e">
        <f>AVERAGE(C2:C100)</f>
        <v>#DIV/0!</v>
      </c>
    </row>
    <row r="104" spans="1:26" x14ac:dyDescent="0.3">
      <c r="A104" t="s">
        <v>460</v>
      </c>
      <c r="B104">
        <f>COUNT(A2:A100)</f>
        <v>0</v>
      </c>
    </row>
    <row r="105" spans="1:26" x14ac:dyDescent="0.3">
      <c r="A105" t="s">
        <v>461</v>
      </c>
      <c r="B105">
        <f>MAX(E2:E100)</f>
        <v>0</v>
      </c>
    </row>
    <row r="106" spans="1:26" x14ac:dyDescent="0.3">
      <c r="A106" t="s">
        <v>462</v>
      </c>
      <c r="B106">
        <f>MIN(E2:E100)</f>
        <v>0</v>
      </c>
    </row>
    <row r="108" spans="1:26" x14ac:dyDescent="0.3">
      <c r="A108" t="s">
        <v>498</v>
      </c>
      <c r="B108">
        <f>SUM(E2:E100)</f>
        <v>0</v>
      </c>
    </row>
    <row r="109" spans="1:26" x14ac:dyDescent="0.3">
      <c r="A109" t="s">
        <v>499</v>
      </c>
      <c r="B109" t="e">
        <f>AVERAGE(C2:C100)</f>
        <v>#DIV/0!</v>
      </c>
    </row>
    <row r="110" spans="1:26" x14ac:dyDescent="0.3">
      <c r="A110" t="s">
        <v>500</v>
      </c>
      <c r="B110">
        <f>COUNT(A2:A100)</f>
        <v>0</v>
      </c>
    </row>
    <row r="111" spans="1:26" x14ac:dyDescent="0.3">
      <c r="A111" t="s">
        <v>501</v>
      </c>
      <c r="B111">
        <f>MAX(E2:E100)</f>
        <v>0</v>
      </c>
    </row>
    <row r="112" spans="1:26" x14ac:dyDescent="0.3">
      <c r="A112" t="s">
        <v>502</v>
      </c>
      <c r="B112">
        <f>MIN(E2:E100)</f>
        <v>0</v>
      </c>
    </row>
    <row r="114" spans="1:2" x14ac:dyDescent="0.3">
      <c r="A114" t="s">
        <v>538</v>
      </c>
      <c r="B114">
        <f>SUM(E2:E100)</f>
        <v>0</v>
      </c>
    </row>
    <row r="115" spans="1:2" x14ac:dyDescent="0.3">
      <c r="A115" t="s">
        <v>539</v>
      </c>
      <c r="B115" t="e">
        <f>AVERAGE(C2:C100)</f>
        <v>#DIV/0!</v>
      </c>
    </row>
    <row r="116" spans="1:2" x14ac:dyDescent="0.3">
      <c r="A116" t="s">
        <v>540</v>
      </c>
      <c r="B116">
        <f>COUNT(A2:A100)</f>
        <v>0</v>
      </c>
    </row>
    <row r="117" spans="1:2" x14ac:dyDescent="0.3">
      <c r="A117" t="s">
        <v>541</v>
      </c>
      <c r="B117">
        <f>MAX(E2:E100)</f>
        <v>0</v>
      </c>
    </row>
    <row r="118" spans="1:2" x14ac:dyDescent="0.3">
      <c r="A118" t="s">
        <v>542</v>
      </c>
      <c r="B118">
        <f>MIN(E2:E100)</f>
        <v>0</v>
      </c>
    </row>
    <row r="120" spans="1:2" x14ac:dyDescent="0.3">
      <c r="A120" t="s">
        <v>586</v>
      </c>
      <c r="B120">
        <f>SUM(B2:B100)</f>
        <v>214642524986</v>
      </c>
    </row>
    <row r="121" spans="1:2" x14ac:dyDescent="0.3">
      <c r="A121" t="s">
        <v>587</v>
      </c>
      <c r="B121">
        <f>AVERAGE(B2:B100)</f>
        <v>5366063124.6499996</v>
      </c>
    </row>
    <row r="122" spans="1:2" x14ac:dyDescent="0.3">
      <c r="A122" t="s">
        <v>588</v>
      </c>
      <c r="B122">
        <f>COUNT(A2:A100)</f>
        <v>0</v>
      </c>
    </row>
  </sheetData>
  <mergeCells count="2">
    <mergeCell ref="B44:C44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6079-5971-410B-B9D7-C959428C24C9}">
  <dimension ref="A2:Z122"/>
  <sheetViews>
    <sheetView topLeftCell="A22" workbookViewId="0">
      <selection activeCell="E13" sqref="E13"/>
    </sheetView>
  </sheetViews>
  <sheetFormatPr defaultRowHeight="14.4" x14ac:dyDescent="0.3"/>
  <cols>
    <col min="1" max="1" width="80" customWidth="1"/>
    <col min="2" max="2" width="200" customWidth="1"/>
    <col min="3" max="10" width="120" customWidth="1"/>
  </cols>
  <sheetData>
    <row r="2" spans="1:26" ht="15" thickBot="1" x14ac:dyDescent="0.35">
      <c r="A2" s="5" t="s">
        <v>589</v>
      </c>
      <c r="B2" s="5" t="s">
        <v>590</v>
      </c>
      <c r="C2" s="5" t="s">
        <v>591</v>
      </c>
      <c r="D2" s="5" t="s">
        <v>592</v>
      </c>
      <c r="E2" s="5" t="s">
        <v>593</v>
      </c>
      <c r="F2" s="5" t="s">
        <v>594</v>
      </c>
      <c r="G2" s="5" t="s">
        <v>595</v>
      </c>
      <c r="H2" s="5" t="s">
        <v>596</v>
      </c>
      <c r="I2" s="5" t="s">
        <v>597</v>
      </c>
      <c r="J2" s="5" t="s">
        <v>598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thickBot="1" x14ac:dyDescent="0.35">
      <c r="C3" s="64" t="s">
        <v>96</v>
      </c>
      <c r="D3" s="64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thickBot="1" x14ac:dyDescent="0.35">
      <c r="C4" s="6" t="s">
        <v>42</v>
      </c>
      <c r="D4" s="6" t="s">
        <v>41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3">
      <c r="C5" s="6">
        <v>5366064573</v>
      </c>
      <c r="D5" s="6" t="s">
        <v>95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">
      <c r="C6" s="6">
        <v>5366065309</v>
      </c>
      <c r="D6" s="6" t="s">
        <v>94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">
      <c r="C7" s="6">
        <v>5366065273</v>
      </c>
      <c r="D7" s="6" t="s">
        <v>93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3">
      <c r="C8" s="6">
        <v>5366065272</v>
      </c>
      <c r="D8" s="6" t="s">
        <v>92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3">
      <c r="C9" s="6">
        <v>5366065237</v>
      </c>
      <c r="D9" s="6" t="s">
        <v>91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3">
      <c r="C10" s="6">
        <v>5366064762</v>
      </c>
      <c r="D10" s="6" t="s">
        <v>90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3">
      <c r="C11" s="6">
        <v>5366064750</v>
      </c>
      <c r="D11" s="6" t="s">
        <v>89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3">
      <c r="C12" s="6">
        <v>5366064731</v>
      </c>
      <c r="D12" s="6" t="s">
        <v>88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3">
      <c r="C13" s="6">
        <v>5366064729</v>
      </c>
      <c r="D13" s="6" t="s">
        <v>87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3">
      <c r="C14" s="6">
        <v>5366064723</v>
      </c>
      <c r="D14" s="6" t="s">
        <v>86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3">
      <c r="C15" s="6">
        <v>5366064812</v>
      </c>
      <c r="D15" s="6" t="s">
        <v>85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3">
      <c r="C16" s="6">
        <v>5366064803</v>
      </c>
      <c r="D16" s="6" t="s">
        <v>84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3:26" x14ac:dyDescent="0.3">
      <c r="C17" s="6">
        <v>5366064790</v>
      </c>
      <c r="D17" s="6" t="s">
        <v>83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3:26" x14ac:dyDescent="0.3">
      <c r="C18" s="6">
        <v>5366064788</v>
      </c>
      <c r="D18" s="6" t="s">
        <v>82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3:26" x14ac:dyDescent="0.3">
      <c r="C19" s="6">
        <v>5366064782</v>
      </c>
      <c r="D19" s="6" t="s">
        <v>81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3:26" x14ac:dyDescent="0.3">
      <c r="C20" s="6">
        <v>5366065709</v>
      </c>
      <c r="D20" s="6" t="s">
        <v>80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3:26" x14ac:dyDescent="0.3">
      <c r="C21" s="6">
        <v>5366064873</v>
      </c>
      <c r="D21" s="6" t="s">
        <v>79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3:26" x14ac:dyDescent="0.3">
      <c r="C22" s="6">
        <v>5366064866</v>
      </c>
      <c r="D22" s="6" t="s">
        <v>78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3:26" x14ac:dyDescent="0.3">
      <c r="C23" s="6">
        <v>5366064859</v>
      </c>
      <c r="D23" s="6" t="s">
        <v>77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3:26" x14ac:dyDescent="0.3">
      <c r="C24" s="6">
        <v>5366064854</v>
      </c>
      <c r="D24" s="6" t="s">
        <v>76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3:26" x14ac:dyDescent="0.3">
      <c r="C25" s="6">
        <v>5366064633</v>
      </c>
      <c r="D25" s="6" t="s">
        <v>75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3:26" x14ac:dyDescent="0.3">
      <c r="C26" s="6">
        <v>5366065727</v>
      </c>
      <c r="D26" s="6" t="s">
        <v>74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3:26" x14ac:dyDescent="0.3">
      <c r="C27" s="6">
        <v>5366064703</v>
      </c>
      <c r="D27" s="6" t="s">
        <v>73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3:26" x14ac:dyDescent="0.3">
      <c r="C28" s="6">
        <v>5366064586</v>
      </c>
      <c r="D28" s="6" t="s">
        <v>72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3:26" ht="15" thickBot="1" x14ac:dyDescent="0.35">
      <c r="C29" s="6">
        <v>5366064627</v>
      </c>
      <c r="D29" s="6" t="s">
        <v>71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3:26" ht="15" thickBot="1" x14ac:dyDescent="0.35">
      <c r="C30" s="6">
        <v>5366064598</v>
      </c>
      <c r="D30" s="6" t="s">
        <v>70</v>
      </c>
      <c r="E30" s="6" t="s">
        <v>97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3:26" x14ac:dyDescent="0.3">
      <c r="C31" s="6">
        <v>5366064576</v>
      </c>
      <c r="D31" s="6" t="s">
        <v>69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3:26" x14ac:dyDescent="0.3">
      <c r="C32" s="6">
        <v>5366065720</v>
      </c>
      <c r="D32" s="6" t="s">
        <v>68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3:26" x14ac:dyDescent="0.3">
      <c r="C33" s="6">
        <v>5366064717</v>
      </c>
      <c r="D33" s="6" t="s">
        <v>67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3">
      <c r="C34" s="6">
        <v>5366065714</v>
      </c>
      <c r="D34" s="6" t="s">
        <v>66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3:26" x14ac:dyDescent="0.3">
      <c r="C35" s="6">
        <v>5366064959</v>
      </c>
      <c r="D35" s="6" t="s">
        <v>65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3:26" x14ac:dyDescent="0.3">
      <c r="C36" s="6">
        <v>5366064904</v>
      </c>
      <c r="D36" s="6" t="s">
        <v>64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3:26" x14ac:dyDescent="0.3">
      <c r="C37" s="6">
        <v>5366065079</v>
      </c>
      <c r="D37" s="6" t="s">
        <v>63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3:26" x14ac:dyDescent="0.3">
      <c r="C38" s="6">
        <v>5366065084</v>
      </c>
      <c r="D38" s="6" t="s">
        <v>62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3:26" x14ac:dyDescent="0.3">
      <c r="C39" s="6">
        <v>5366064903</v>
      </c>
      <c r="D39" s="6" t="s">
        <v>61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3:26" x14ac:dyDescent="0.3">
      <c r="C40" s="6">
        <v>5366064954</v>
      </c>
      <c r="D40" s="6" t="s">
        <v>60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3:26" x14ac:dyDescent="0.3">
      <c r="C41" s="6">
        <v>5366064999</v>
      </c>
      <c r="D41" s="6" t="s">
        <v>59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3:26" x14ac:dyDescent="0.3">
      <c r="C42" s="6">
        <v>5366065068</v>
      </c>
      <c r="D42" s="6" t="s">
        <v>58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6" x14ac:dyDescent="0.3">
      <c r="C43" s="6">
        <v>5366065110</v>
      </c>
      <c r="D43" s="6" t="s">
        <v>57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6" x14ac:dyDescent="0.3">
      <c r="C44" s="6">
        <v>5366065215</v>
      </c>
      <c r="D44" s="6" t="s">
        <v>56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3:26" x14ac:dyDescent="0.3">
      <c r="C45" s="6">
        <v>5366064928</v>
      </c>
      <c r="D45" s="6" t="s">
        <v>55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3:26" x14ac:dyDescent="0.3">
      <c r="C46" s="6">
        <v>5366064979</v>
      </c>
      <c r="D46" s="6" t="s">
        <v>54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3:26" x14ac:dyDescent="0.3">
      <c r="C47" s="6">
        <v>5366065026</v>
      </c>
      <c r="D47" s="6" t="s">
        <v>53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3:26" x14ac:dyDescent="0.3">
      <c r="C48" s="6">
        <v>5366065133</v>
      </c>
      <c r="D48" s="6" t="s">
        <v>52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3">
      <c r="C49" s="6">
        <v>5366065187</v>
      </c>
      <c r="D49" s="6" t="s">
        <v>51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3">
      <c r="C50" s="6">
        <v>5366064925</v>
      </c>
      <c r="D50" s="6" t="s">
        <v>50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3">
      <c r="C51" s="6">
        <v>5366064968</v>
      </c>
      <c r="D51" s="6" t="s">
        <v>49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3">
      <c r="C52" s="6">
        <v>5366065014</v>
      </c>
      <c r="D52" s="6" t="s">
        <v>48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3">
      <c r="C53" s="6">
        <v>5366065111</v>
      </c>
      <c r="D53" s="6" t="s">
        <v>47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thickBot="1" x14ac:dyDescent="0.35">
      <c r="C54" s="6">
        <v>5366065169</v>
      </c>
      <c r="D54" s="6" t="s">
        <v>46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thickBot="1" x14ac:dyDescent="0.35">
      <c r="C55" s="6">
        <v>5366064922</v>
      </c>
      <c r="D55" s="6" t="s">
        <v>45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thickBot="1" x14ac:dyDescent="0.35">
      <c r="C56" s="64" t="s">
        <v>44</v>
      </c>
      <c r="D56" s="64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2" spans="1:26" x14ac:dyDescent="0.3">
      <c r="A102" t="s">
        <v>463</v>
      </c>
      <c r="B102">
        <f>SUM(E2:E100)</f>
        <v>0</v>
      </c>
    </row>
    <row r="103" spans="1:26" x14ac:dyDescent="0.3">
      <c r="A103" t="s">
        <v>464</v>
      </c>
      <c r="B103">
        <f>AVERAGE(C2:C100)</f>
        <v>5366064975.1568632</v>
      </c>
    </row>
    <row r="104" spans="1:26" x14ac:dyDescent="0.3">
      <c r="A104" t="s">
        <v>465</v>
      </c>
      <c r="B104">
        <f>COUNT(A2:A100)</f>
        <v>0</v>
      </c>
    </row>
    <row r="105" spans="1:26" x14ac:dyDescent="0.3">
      <c r="A105" t="s">
        <v>466</v>
      </c>
      <c r="B105">
        <f>MAX(E2:E100)</f>
        <v>0</v>
      </c>
    </row>
    <row r="106" spans="1:26" x14ac:dyDescent="0.3">
      <c r="A106" t="s">
        <v>467</v>
      </c>
      <c r="B106">
        <f>MIN(E2:E100)</f>
        <v>0</v>
      </c>
    </row>
    <row r="108" spans="1:26" x14ac:dyDescent="0.3">
      <c r="A108" t="s">
        <v>503</v>
      </c>
      <c r="B108">
        <f>SUM(E2:E100)</f>
        <v>0</v>
      </c>
    </row>
    <row r="109" spans="1:26" x14ac:dyDescent="0.3">
      <c r="A109" t="s">
        <v>504</v>
      </c>
      <c r="B109">
        <f>AVERAGE(C2:C100)</f>
        <v>5366064975.1568632</v>
      </c>
    </row>
    <row r="110" spans="1:26" x14ac:dyDescent="0.3">
      <c r="A110" t="s">
        <v>505</v>
      </c>
      <c r="B110">
        <f>COUNT(A2:A100)</f>
        <v>0</v>
      </c>
    </row>
    <row r="111" spans="1:26" x14ac:dyDescent="0.3">
      <c r="A111" t="s">
        <v>506</v>
      </c>
      <c r="B111">
        <f>MAX(E2:E100)</f>
        <v>0</v>
      </c>
    </row>
    <row r="112" spans="1:26" x14ac:dyDescent="0.3">
      <c r="A112" t="s">
        <v>507</v>
      </c>
      <c r="B112">
        <f>MIN(E2:E100)</f>
        <v>0</v>
      </c>
    </row>
    <row r="114" spans="1:2" x14ac:dyDescent="0.3">
      <c r="A114" t="s">
        <v>543</v>
      </c>
      <c r="B114">
        <f>SUM(E2:E100)</f>
        <v>0</v>
      </c>
    </row>
    <row r="115" spans="1:2" x14ac:dyDescent="0.3">
      <c r="A115" t="s">
        <v>544</v>
      </c>
      <c r="B115">
        <f>AVERAGE(C2:C100)</f>
        <v>5366064975.1568632</v>
      </c>
    </row>
    <row r="116" spans="1:2" x14ac:dyDescent="0.3">
      <c r="A116" t="s">
        <v>545</v>
      </c>
      <c r="B116">
        <f>COUNT(A2:A100)</f>
        <v>0</v>
      </c>
    </row>
    <row r="117" spans="1:2" x14ac:dyDescent="0.3">
      <c r="A117" t="s">
        <v>546</v>
      </c>
      <c r="B117">
        <f>MAX(E2:E100)</f>
        <v>0</v>
      </c>
    </row>
    <row r="118" spans="1:2" x14ac:dyDescent="0.3">
      <c r="A118" t="s">
        <v>547</v>
      </c>
      <c r="B118">
        <f>MIN(E2:E100)</f>
        <v>0</v>
      </c>
    </row>
    <row r="120" spans="1:2" x14ac:dyDescent="0.3">
      <c r="A120" t="s">
        <v>599</v>
      </c>
      <c r="B120">
        <f>SUM(B2:B100)</f>
        <v>0</v>
      </c>
    </row>
    <row r="121" spans="1:2" x14ac:dyDescent="0.3">
      <c r="A121" t="s">
        <v>600</v>
      </c>
      <c r="B121" t="e">
        <f>AVERAGE(B2:B100)</f>
        <v>#DIV/0!</v>
      </c>
    </row>
    <row r="122" spans="1:2" x14ac:dyDescent="0.3">
      <c r="A122" t="s">
        <v>601</v>
      </c>
      <c r="B122">
        <f>COUNT(A2:A100)</f>
        <v>0</v>
      </c>
    </row>
  </sheetData>
  <mergeCells count="2">
    <mergeCell ref="C3:D3"/>
    <mergeCell ref="C56:D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16BF-DF2C-4D08-8FE9-66E1876972A7}">
  <dimension ref="A2:Z122"/>
  <sheetViews>
    <sheetView topLeftCell="A37" workbookViewId="0">
      <selection activeCell="F53" sqref="F53"/>
    </sheetView>
  </sheetViews>
  <sheetFormatPr defaultRowHeight="14.4" x14ac:dyDescent="0.3"/>
  <cols>
    <col min="1" max="1" width="80" customWidth="1"/>
    <col min="2" max="2" width="200" customWidth="1"/>
    <col min="3" max="10" width="120" customWidth="1"/>
  </cols>
  <sheetData>
    <row r="2" spans="1:26" ht="15" thickBot="1" x14ac:dyDescent="0.35">
      <c r="A2" s="7" t="s">
        <v>602</v>
      </c>
      <c r="B2" s="7" t="s">
        <v>603</v>
      </c>
      <c r="C2" s="7" t="s">
        <v>604</v>
      </c>
      <c r="D2" s="7" t="s">
        <v>605</v>
      </c>
      <c r="E2" s="7" t="s">
        <v>606</v>
      </c>
      <c r="F2" s="7" t="s">
        <v>607</v>
      </c>
      <c r="G2" s="7" t="s">
        <v>608</v>
      </c>
      <c r="H2" s="7" t="s">
        <v>609</v>
      </c>
      <c r="I2" s="7" t="s">
        <v>610</v>
      </c>
      <c r="J2" s="7" t="s">
        <v>611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thickBot="1" x14ac:dyDescent="0.35">
      <c r="B3" s="65" t="s">
        <v>149</v>
      </c>
      <c r="C3" s="65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" thickBot="1" x14ac:dyDescent="0.35">
      <c r="B4" s="8" t="s">
        <v>42</v>
      </c>
      <c r="C4" s="8" t="s">
        <v>41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3">
      <c r="B5" s="8">
        <v>5354979250</v>
      </c>
      <c r="C5" s="8" t="s">
        <v>148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3">
      <c r="B6" s="8">
        <v>5354979234</v>
      </c>
      <c r="C6" s="8" t="s">
        <v>147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3">
      <c r="B7" s="8">
        <v>5354979228</v>
      </c>
      <c r="C7" s="8" t="s">
        <v>146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3">
      <c r="B8" s="8">
        <v>5354979155</v>
      </c>
      <c r="C8" s="8" t="s">
        <v>145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3">
      <c r="B9" s="8">
        <v>5354979230</v>
      </c>
      <c r="C9" s="8" t="s">
        <v>144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3">
      <c r="B10" s="8">
        <v>5354979248</v>
      </c>
      <c r="C10" s="8" t="s">
        <v>143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3">
      <c r="B11" s="8">
        <v>5354979226</v>
      </c>
      <c r="C11" s="8" t="s">
        <v>142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3">
      <c r="B12" s="8">
        <v>5354977437</v>
      </c>
      <c r="C12" s="8" t="s">
        <v>141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3">
      <c r="B13" s="8">
        <v>5354977428</v>
      </c>
      <c r="C13" s="8" t="s">
        <v>140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3">
      <c r="B14" s="8">
        <v>5354977440</v>
      </c>
      <c r="C14" s="8" t="s">
        <v>139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3">
      <c r="B15" s="8">
        <v>5354979251</v>
      </c>
      <c r="C15" s="8" t="s">
        <v>138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B16" s="8">
        <v>5354979214</v>
      </c>
      <c r="C16" s="8" t="s">
        <v>137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2:26" x14ac:dyDescent="0.3">
      <c r="B17" s="8">
        <v>5354977423</v>
      </c>
      <c r="C17" s="8" t="s">
        <v>136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2:26" x14ac:dyDescent="0.3">
      <c r="B18" s="8">
        <v>5354977420</v>
      </c>
      <c r="C18" s="8" t="s">
        <v>135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2:26" x14ac:dyDescent="0.3">
      <c r="B19" s="8">
        <v>5354979175</v>
      </c>
      <c r="C19" s="8" t="s">
        <v>134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2:26" x14ac:dyDescent="0.3">
      <c r="B20" s="8">
        <v>5354979253</v>
      </c>
      <c r="C20" s="8" t="s">
        <v>133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2:26" x14ac:dyDescent="0.3">
      <c r="B21" s="8">
        <v>5354979220</v>
      </c>
      <c r="C21" s="8" t="s">
        <v>132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2:26" x14ac:dyDescent="0.3">
      <c r="B22" s="8">
        <v>5354979165</v>
      </c>
      <c r="C22" s="8" t="s">
        <v>131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2:26" x14ac:dyDescent="0.3">
      <c r="B23" s="8">
        <v>5354979162</v>
      </c>
      <c r="C23" s="8" t="s">
        <v>130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2:26" x14ac:dyDescent="0.3">
      <c r="B24" s="8">
        <v>5354979183</v>
      </c>
      <c r="C24" s="8" t="s">
        <v>129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2:26" x14ac:dyDescent="0.3">
      <c r="B25" s="8">
        <v>5354977366</v>
      </c>
      <c r="C25" s="8" t="s">
        <v>128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2:26" x14ac:dyDescent="0.3">
      <c r="B26" s="8">
        <v>5354977369</v>
      </c>
      <c r="C26" s="8" t="s">
        <v>127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2:26" x14ac:dyDescent="0.3">
      <c r="B27" s="8">
        <v>5354977401</v>
      </c>
      <c r="C27" s="8" t="s">
        <v>126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2:26" x14ac:dyDescent="0.3">
      <c r="B28" s="8">
        <v>5354977407</v>
      </c>
      <c r="C28" s="8" t="s">
        <v>125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2:26" x14ac:dyDescent="0.3">
      <c r="B29" s="8">
        <v>5354977419</v>
      </c>
      <c r="C29" s="8" t="s">
        <v>124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2:26" x14ac:dyDescent="0.3">
      <c r="B30" s="8">
        <v>5354977371</v>
      </c>
      <c r="C30" s="8" t="s">
        <v>123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2:26" x14ac:dyDescent="0.3">
      <c r="B31" s="8">
        <v>5354977355</v>
      </c>
      <c r="C31" s="8" t="s">
        <v>122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2:26" x14ac:dyDescent="0.3">
      <c r="B32" s="8">
        <v>5354977378</v>
      </c>
      <c r="C32" s="8" t="s">
        <v>121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2:26" x14ac:dyDescent="0.3">
      <c r="B33" s="8">
        <v>5354978237</v>
      </c>
      <c r="C33" s="8" t="s">
        <v>120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2:26" x14ac:dyDescent="0.3">
      <c r="B34" s="8">
        <v>5354977413</v>
      </c>
      <c r="C34" s="8" t="s">
        <v>119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2:26" x14ac:dyDescent="0.3">
      <c r="B35" s="8">
        <v>5366116935</v>
      </c>
      <c r="C35" s="8" t="s">
        <v>118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2:26" x14ac:dyDescent="0.3">
      <c r="B36" s="8">
        <v>5366116910</v>
      </c>
      <c r="C36" s="8" t="s">
        <v>117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2:26" x14ac:dyDescent="0.3">
      <c r="B37" s="8">
        <v>5366116906</v>
      </c>
      <c r="C37" s="8" t="s">
        <v>116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2:26" x14ac:dyDescent="0.3">
      <c r="B38" s="8">
        <v>5366117076</v>
      </c>
      <c r="C38" s="8" t="s">
        <v>115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2:26" x14ac:dyDescent="0.3">
      <c r="B39" s="8">
        <v>5366117075</v>
      </c>
      <c r="C39" s="8" t="s">
        <v>114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2:26" x14ac:dyDescent="0.3">
      <c r="B40" s="8">
        <v>5366117058</v>
      </c>
      <c r="C40" s="8" t="s">
        <v>113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2:26" x14ac:dyDescent="0.3">
      <c r="B41" s="8">
        <v>5366117028</v>
      </c>
      <c r="C41" s="8" t="s">
        <v>112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2:26" x14ac:dyDescent="0.3">
      <c r="B42" s="8">
        <v>5366117026</v>
      </c>
      <c r="C42" s="8" t="s">
        <v>111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2:26" x14ac:dyDescent="0.3">
      <c r="B43" s="8">
        <v>5366117015</v>
      </c>
      <c r="C43" s="8" t="s">
        <v>110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2:26" x14ac:dyDescent="0.3">
      <c r="B44" s="8">
        <v>5366117007</v>
      </c>
      <c r="C44" s="8" t="s">
        <v>109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2:26" x14ac:dyDescent="0.3">
      <c r="B45" s="8">
        <v>5354979315</v>
      </c>
      <c r="C45" s="8" t="s">
        <v>108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2:26" x14ac:dyDescent="0.3">
      <c r="B46" s="8">
        <v>5354979316</v>
      </c>
      <c r="C46" s="8" t="s">
        <v>107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2:26" x14ac:dyDescent="0.3">
      <c r="B47" s="8">
        <v>5354979323</v>
      </c>
      <c r="C47" s="8" t="s">
        <v>106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2:26" x14ac:dyDescent="0.3">
      <c r="B48" s="8">
        <v>5354979322</v>
      </c>
      <c r="C48" s="8" t="s">
        <v>105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x14ac:dyDescent="0.3">
      <c r="B49" s="8">
        <v>5354979324</v>
      </c>
      <c r="C49" s="8" t="s">
        <v>104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x14ac:dyDescent="0.3">
      <c r="B50" s="8">
        <v>5354979255</v>
      </c>
      <c r="C50" s="8" t="s">
        <v>103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x14ac:dyDescent="0.3">
      <c r="B51" s="8">
        <v>5354979265</v>
      </c>
      <c r="C51" s="8" t="s">
        <v>102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x14ac:dyDescent="0.3">
      <c r="B52" s="8">
        <v>5354979275</v>
      </c>
      <c r="C52" s="8" t="s">
        <v>101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x14ac:dyDescent="0.3">
      <c r="B53" s="8">
        <v>5354979278</v>
      </c>
      <c r="C53" s="8" t="s">
        <v>100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" thickBot="1" x14ac:dyDescent="0.35">
      <c r="B54" s="8">
        <v>5354979284</v>
      </c>
      <c r="C54" s="8" t="s">
        <v>99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" thickBot="1" x14ac:dyDescent="0.35">
      <c r="B55" s="65" t="s">
        <v>98</v>
      </c>
      <c r="C55" s="65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2" spans="1:26" x14ac:dyDescent="0.3">
      <c r="A102" t="s">
        <v>468</v>
      </c>
      <c r="B102">
        <f>SUM(E2:E100)</f>
        <v>0</v>
      </c>
    </row>
    <row r="103" spans="1:26" x14ac:dyDescent="0.3">
      <c r="A103" t="s">
        <v>469</v>
      </c>
      <c r="B103" t="e">
        <f>AVERAGE(C2:C100)</f>
        <v>#DIV/0!</v>
      </c>
    </row>
    <row r="104" spans="1:26" x14ac:dyDescent="0.3">
      <c r="A104" t="s">
        <v>470</v>
      </c>
      <c r="B104">
        <f>COUNT(A2:A100)</f>
        <v>0</v>
      </c>
    </row>
    <row r="105" spans="1:26" x14ac:dyDescent="0.3">
      <c r="A105" t="s">
        <v>471</v>
      </c>
      <c r="B105">
        <f>MAX(E2:E100)</f>
        <v>0</v>
      </c>
    </row>
    <row r="106" spans="1:26" x14ac:dyDescent="0.3">
      <c r="A106" t="s">
        <v>472</v>
      </c>
      <c r="B106">
        <f>MIN(E2:E100)</f>
        <v>0</v>
      </c>
    </row>
    <row r="108" spans="1:26" x14ac:dyDescent="0.3">
      <c r="A108" t="s">
        <v>508</v>
      </c>
      <c r="B108">
        <f>SUM(E2:E100)</f>
        <v>0</v>
      </c>
    </row>
    <row r="109" spans="1:26" x14ac:dyDescent="0.3">
      <c r="A109" t="s">
        <v>509</v>
      </c>
      <c r="B109" t="e">
        <f>AVERAGE(C2:C100)</f>
        <v>#DIV/0!</v>
      </c>
    </row>
    <row r="110" spans="1:26" x14ac:dyDescent="0.3">
      <c r="A110" t="s">
        <v>510</v>
      </c>
      <c r="B110">
        <f>COUNT(A2:A100)</f>
        <v>0</v>
      </c>
    </row>
    <row r="111" spans="1:26" x14ac:dyDescent="0.3">
      <c r="A111" t="s">
        <v>511</v>
      </c>
      <c r="B111">
        <f>MAX(E2:E100)</f>
        <v>0</v>
      </c>
    </row>
    <row r="112" spans="1:26" x14ac:dyDescent="0.3">
      <c r="A112" t="s">
        <v>512</v>
      </c>
      <c r="B112">
        <f>MIN(E2:E100)</f>
        <v>0</v>
      </c>
    </row>
    <row r="114" spans="1:2" x14ac:dyDescent="0.3">
      <c r="A114" t="s">
        <v>548</v>
      </c>
      <c r="B114">
        <f>SUM(E2:E100)</f>
        <v>0</v>
      </c>
    </row>
    <row r="115" spans="1:2" x14ac:dyDescent="0.3">
      <c r="A115" t="s">
        <v>549</v>
      </c>
      <c r="B115" t="e">
        <f>AVERAGE(C2:C100)</f>
        <v>#DIV/0!</v>
      </c>
    </row>
    <row r="116" spans="1:2" x14ac:dyDescent="0.3">
      <c r="A116" t="s">
        <v>550</v>
      </c>
      <c r="B116">
        <f>COUNT(A2:A100)</f>
        <v>0</v>
      </c>
    </row>
    <row r="117" spans="1:2" x14ac:dyDescent="0.3">
      <c r="A117" t="s">
        <v>551</v>
      </c>
      <c r="B117">
        <f>MAX(E2:E100)</f>
        <v>0</v>
      </c>
    </row>
    <row r="118" spans="1:2" x14ac:dyDescent="0.3">
      <c r="A118" t="s">
        <v>552</v>
      </c>
      <c r="B118">
        <f>MIN(E2:E100)</f>
        <v>0</v>
      </c>
    </row>
    <row r="120" spans="1:2" x14ac:dyDescent="0.3">
      <c r="A120" t="s">
        <v>612</v>
      </c>
      <c r="B120">
        <f>SUM(B2:B100)</f>
        <v>267860313051</v>
      </c>
    </row>
    <row r="121" spans="1:2" x14ac:dyDescent="0.3">
      <c r="A121" t="s">
        <v>613</v>
      </c>
      <c r="B121">
        <f>AVERAGE(B2:B100)</f>
        <v>5357206261.0200005</v>
      </c>
    </row>
    <row r="122" spans="1:2" x14ac:dyDescent="0.3">
      <c r="A122" t="s">
        <v>614</v>
      </c>
      <c r="B122">
        <f>COUNT(A2:A100)</f>
        <v>0</v>
      </c>
    </row>
  </sheetData>
  <mergeCells count="2">
    <mergeCell ref="B3:C3"/>
    <mergeCell ref="B55:C5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4156D-1ACA-4041-9735-C0BA827AFA7B}">
  <dimension ref="A2:Z122"/>
  <sheetViews>
    <sheetView topLeftCell="A58" workbookViewId="0">
      <selection activeCell="G77" sqref="G77"/>
    </sheetView>
  </sheetViews>
  <sheetFormatPr defaultRowHeight="16.8" x14ac:dyDescent="0.4"/>
  <cols>
    <col min="1" max="1" width="80" customWidth="1"/>
    <col min="2" max="2" width="200" customWidth="1"/>
    <col min="3" max="10" width="120" customWidth="1"/>
    <col min="11" max="16384" width="8.88671875" style="1"/>
  </cols>
  <sheetData>
    <row r="2" spans="1:26" ht="17.399999999999999" thickBot="1" x14ac:dyDescent="0.45">
      <c r="A2" s="9" t="s">
        <v>615</v>
      </c>
      <c r="B2" s="9" t="s">
        <v>616</v>
      </c>
      <c r="C2" s="9" t="s">
        <v>617</v>
      </c>
      <c r="D2" s="9" t="s">
        <v>618</v>
      </c>
      <c r="E2" s="9" t="s">
        <v>619</v>
      </c>
      <c r="F2" s="9" t="s">
        <v>620</v>
      </c>
      <c r="G2" s="9" t="s">
        <v>621</v>
      </c>
      <c r="H2" s="9" t="s">
        <v>622</v>
      </c>
      <c r="I2" s="9" t="s">
        <v>623</v>
      </c>
      <c r="J2" s="9" t="s">
        <v>624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7.399999999999999" thickBot="1" x14ac:dyDescent="0.45">
      <c r="B3" s="66" t="s">
        <v>225</v>
      </c>
      <c r="C3" s="66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4">
      <c r="B4" s="10">
        <v>5354993027</v>
      </c>
      <c r="C4" s="10" t="s">
        <v>224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x14ac:dyDescent="0.4">
      <c r="B5" s="10">
        <v>5354993080</v>
      </c>
      <c r="C5" s="10" t="s">
        <v>223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4">
      <c r="B6" s="10">
        <v>5354993015</v>
      </c>
      <c r="C6" s="10" t="s">
        <v>222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B7" s="10">
        <v>5354993024</v>
      </c>
      <c r="C7" s="10" t="s">
        <v>221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4">
      <c r="B8" s="10">
        <v>5354993020</v>
      </c>
      <c r="C8" s="10" t="s">
        <v>220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B9" s="10">
        <v>5354993075</v>
      </c>
      <c r="C9" s="10" t="s">
        <v>219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B10" s="10">
        <v>5354993021</v>
      </c>
      <c r="C10" s="10" t="s">
        <v>218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B11" s="10">
        <v>5354993074</v>
      </c>
      <c r="C11" s="10" t="s">
        <v>217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4">
      <c r="B12" s="10">
        <v>5354993003</v>
      </c>
      <c r="C12" s="10" t="s">
        <v>216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4">
      <c r="B13" s="10">
        <v>5354993126</v>
      </c>
      <c r="C13" s="10" t="s">
        <v>215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4">
      <c r="B14" s="10">
        <v>5354992973</v>
      </c>
      <c r="C14" s="10" t="s">
        <v>214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4">
      <c r="B15" s="10">
        <v>5354993171</v>
      </c>
      <c r="C15" s="10" t="s">
        <v>213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4">
      <c r="B16" s="10">
        <v>5354992895</v>
      </c>
      <c r="C16" s="10" t="s">
        <v>212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2:26" x14ac:dyDescent="0.4">
      <c r="B17" s="10">
        <v>5354992914</v>
      </c>
      <c r="C17" s="10" t="s">
        <v>211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2:26" x14ac:dyDescent="0.4">
      <c r="B18" s="10">
        <v>5354992932</v>
      </c>
      <c r="C18" s="10" t="s">
        <v>210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2:26" x14ac:dyDescent="0.4">
      <c r="B19" s="10">
        <v>5354993167</v>
      </c>
      <c r="C19" s="10" t="s">
        <v>209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2:26" x14ac:dyDescent="0.4">
      <c r="B20" s="10">
        <v>5354992913</v>
      </c>
      <c r="C20" s="10" t="s">
        <v>208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2:26" x14ac:dyDescent="0.4">
      <c r="B21" s="10">
        <v>5354993178</v>
      </c>
      <c r="C21" s="10" t="s">
        <v>207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2:26" x14ac:dyDescent="0.4">
      <c r="B22" s="10">
        <v>5354993172</v>
      </c>
      <c r="C22" s="10" t="s">
        <v>206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2:26" x14ac:dyDescent="0.4">
      <c r="B23" s="10">
        <v>5354993174</v>
      </c>
      <c r="C23" s="10" t="s">
        <v>205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2:26" x14ac:dyDescent="0.4">
      <c r="B24" s="10">
        <v>5354992902</v>
      </c>
      <c r="C24" s="10" t="s">
        <v>204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2:26" x14ac:dyDescent="0.4">
      <c r="B25" s="10">
        <v>5354992896</v>
      </c>
      <c r="C25" s="10" t="s">
        <v>203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2:26" x14ac:dyDescent="0.4">
      <c r="B26" s="10">
        <v>5354992894</v>
      </c>
      <c r="C26" s="10" t="s">
        <v>202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2:26" x14ac:dyDescent="0.4">
      <c r="B27" s="10">
        <v>5354992881</v>
      </c>
      <c r="C27" s="10" t="s">
        <v>201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2:26" x14ac:dyDescent="0.4">
      <c r="B28" s="10">
        <v>5354992884</v>
      </c>
      <c r="C28" s="10" t="s">
        <v>200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2:26" x14ac:dyDescent="0.4">
      <c r="B29" s="10">
        <v>5354993128</v>
      </c>
      <c r="C29" s="10" t="s">
        <v>199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2:26" x14ac:dyDescent="0.4">
      <c r="B30" s="10">
        <v>5354992912</v>
      </c>
      <c r="C30" s="10" t="s">
        <v>198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2:26" x14ac:dyDescent="0.4">
      <c r="B31" s="10">
        <v>5354993121</v>
      </c>
      <c r="C31" s="10" t="s">
        <v>197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2:26" x14ac:dyDescent="0.4">
      <c r="B32" s="10">
        <v>5354992882</v>
      </c>
      <c r="C32" s="10" t="s">
        <v>196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2:26" x14ac:dyDescent="0.4">
      <c r="B33" s="10">
        <v>5354993166</v>
      </c>
      <c r="C33" s="10" t="s">
        <v>195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2:26" x14ac:dyDescent="0.4">
      <c r="B34" s="10">
        <v>5354992944</v>
      </c>
      <c r="C34" s="10" t="s">
        <v>194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2:26" x14ac:dyDescent="0.4">
      <c r="B35" s="10">
        <v>5354993035</v>
      </c>
      <c r="C35" s="10" t="s">
        <v>193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2:26" x14ac:dyDescent="0.4">
      <c r="B36" s="10">
        <v>5354992962</v>
      </c>
      <c r="C36" s="10" t="s">
        <v>192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2:26" x14ac:dyDescent="0.4">
      <c r="B37" s="10">
        <v>5354992963</v>
      </c>
      <c r="C37" s="10" t="s">
        <v>191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2:26" x14ac:dyDescent="0.4">
      <c r="B38" s="10">
        <v>5354993117</v>
      </c>
      <c r="C38" s="10" t="s">
        <v>190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2:26" x14ac:dyDescent="0.4">
      <c r="B39" s="10">
        <v>5354992946</v>
      </c>
      <c r="C39" s="10" t="s">
        <v>189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2:26" x14ac:dyDescent="0.4">
      <c r="B40" s="10">
        <v>5354993110</v>
      </c>
      <c r="C40" s="10" t="s">
        <v>188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2:26" x14ac:dyDescent="0.4">
      <c r="B41" s="10">
        <v>5354992943</v>
      </c>
      <c r="C41" s="10" t="s">
        <v>187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2:26" x14ac:dyDescent="0.4">
      <c r="B42" s="10">
        <v>5354993098</v>
      </c>
      <c r="C42" s="10" t="s">
        <v>186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2:26" x14ac:dyDescent="0.4">
      <c r="B43" s="10">
        <v>5354992974</v>
      </c>
      <c r="C43" s="10" t="s">
        <v>185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2:26" x14ac:dyDescent="0.4">
      <c r="B44" s="10">
        <v>5354993046</v>
      </c>
      <c r="C44" s="10" t="s">
        <v>184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2:26" x14ac:dyDescent="0.4">
      <c r="B45" s="10">
        <v>5354993057</v>
      </c>
      <c r="C45" s="10" t="s">
        <v>183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2:26" x14ac:dyDescent="0.4">
      <c r="B46" s="10">
        <v>5354992936</v>
      </c>
      <c r="C46" s="10" t="s">
        <v>182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2:26" x14ac:dyDescent="0.4">
      <c r="B47" s="10">
        <v>5354992954</v>
      </c>
      <c r="C47" s="10" t="s">
        <v>181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2:26" x14ac:dyDescent="0.4">
      <c r="B48" s="10">
        <v>5354993094</v>
      </c>
      <c r="C48" s="10" t="s">
        <v>180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2:26" x14ac:dyDescent="0.4">
      <c r="B49" s="10">
        <v>5354993091</v>
      </c>
      <c r="C49" s="10" t="s">
        <v>179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2:26" x14ac:dyDescent="0.4">
      <c r="B50" s="10">
        <v>5354992984</v>
      </c>
      <c r="C50" s="10" t="s">
        <v>178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2:26" x14ac:dyDescent="0.4">
      <c r="B51" s="10">
        <v>5354992953</v>
      </c>
      <c r="C51" s="10" t="s">
        <v>177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2:26" x14ac:dyDescent="0.4">
      <c r="B52" s="10">
        <v>5354993081</v>
      </c>
      <c r="C52" s="10" t="s">
        <v>176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2:26" x14ac:dyDescent="0.4">
      <c r="B53" s="10">
        <v>5354992991</v>
      </c>
      <c r="C53" s="10" t="s">
        <v>175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2:26" x14ac:dyDescent="0.4">
      <c r="B54" s="10">
        <v>5354993201</v>
      </c>
      <c r="C54" s="10" t="s">
        <v>174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2:26" x14ac:dyDescent="0.4">
      <c r="B55" s="10">
        <v>5354993173</v>
      </c>
      <c r="C55" s="10" t="s">
        <v>173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2:26" x14ac:dyDescent="0.4">
      <c r="B56" s="10">
        <v>5354993189</v>
      </c>
      <c r="C56" s="10" t="s">
        <v>172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2:26" x14ac:dyDescent="0.4">
      <c r="B57" s="10">
        <v>5354993197</v>
      </c>
      <c r="C57" s="10" t="s">
        <v>171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2:26" ht="17.399999999999999" thickBot="1" x14ac:dyDescent="0.45">
      <c r="B58" s="10">
        <v>5354993156</v>
      </c>
      <c r="C58" s="10" t="s">
        <v>170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2:26" ht="17.399999999999999" thickBot="1" x14ac:dyDescent="0.45">
      <c r="B59" s="10">
        <v>5354993193</v>
      </c>
      <c r="C59" s="10" t="s">
        <v>169</v>
      </c>
      <c r="D59" s="66" t="s">
        <v>226</v>
      </c>
      <c r="E59" s="66"/>
      <c r="F59" s="66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2:26" x14ac:dyDescent="0.4">
      <c r="B60" s="10">
        <v>5354993165</v>
      </c>
      <c r="C60" s="10" t="s">
        <v>168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2:26" x14ac:dyDescent="0.4">
      <c r="B61" s="10">
        <v>5354993162</v>
      </c>
      <c r="C61" s="10" t="s">
        <v>167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2:26" x14ac:dyDescent="0.4">
      <c r="B62" s="10">
        <v>5354993133</v>
      </c>
      <c r="C62" s="10" t="s">
        <v>166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2:26" x14ac:dyDescent="0.4">
      <c r="B63" s="10">
        <v>5354993187</v>
      </c>
      <c r="C63" s="10" t="s">
        <v>165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2:26" x14ac:dyDescent="0.4">
      <c r="B64" s="10">
        <v>5354992878</v>
      </c>
      <c r="C64" s="10" t="s">
        <v>164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4">
      <c r="B65" s="10">
        <v>5354993160</v>
      </c>
      <c r="C65" s="10" t="s">
        <v>163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4">
      <c r="B66" s="10">
        <v>5354993185</v>
      </c>
      <c r="C66" s="10" t="s">
        <v>162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4">
      <c r="B67" s="10">
        <v>5354993159</v>
      </c>
      <c r="C67" s="10" t="s">
        <v>161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4">
      <c r="B68" s="10">
        <v>5354992972</v>
      </c>
      <c r="C68" s="10" t="s">
        <v>160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4">
      <c r="B69" s="10">
        <v>5354992968</v>
      </c>
      <c r="C69" s="10" t="s">
        <v>159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4">
      <c r="B70" s="10">
        <v>5354993190</v>
      </c>
      <c r="C70" s="10" t="s">
        <v>158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4">
      <c r="B71" s="10">
        <v>5354992971</v>
      </c>
      <c r="C71" s="10" t="s">
        <v>157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4">
      <c r="B72" s="10">
        <v>5354992964</v>
      </c>
      <c r="C72" s="10" t="s">
        <v>156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7.399999999999999" thickBot="1" x14ac:dyDescent="0.45">
      <c r="B73" s="10">
        <v>5354993179</v>
      </c>
      <c r="C73" s="10" t="s">
        <v>155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7.399999999999999" thickBot="1" x14ac:dyDescent="0.45">
      <c r="B74" s="10">
        <v>5366064597</v>
      </c>
      <c r="C74" s="10" t="s">
        <v>154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7.399999999999999" thickBot="1" x14ac:dyDescent="0.45">
      <c r="B75" s="10">
        <v>5366065732</v>
      </c>
      <c r="C75" s="10" t="s">
        <v>153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7.399999999999999" thickBot="1" x14ac:dyDescent="0.45">
      <c r="B76" s="10">
        <v>5366064618</v>
      </c>
      <c r="C76" s="10" t="s">
        <v>152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7.399999999999999" thickBot="1" x14ac:dyDescent="0.45">
      <c r="B77" s="10">
        <v>5366064589</v>
      </c>
      <c r="C77" s="10" t="s">
        <v>151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7.399999999999999" thickBot="1" x14ac:dyDescent="0.45">
      <c r="B78" s="66" t="s">
        <v>150</v>
      </c>
      <c r="C78" s="66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4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4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4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x14ac:dyDescent="0.4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x14ac:dyDescent="0.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x14ac:dyDescent="0.4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x14ac:dyDescent="0.4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x14ac:dyDescent="0.4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x14ac:dyDescent="0.4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x14ac:dyDescent="0.4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x14ac:dyDescent="0.4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2" spans="1:26" x14ac:dyDescent="0.4">
      <c r="A102" t="s">
        <v>473</v>
      </c>
      <c r="B102">
        <f>SUM(E2:E100)</f>
        <v>0</v>
      </c>
    </row>
    <row r="103" spans="1:26" x14ac:dyDescent="0.4">
      <c r="A103" t="s">
        <v>474</v>
      </c>
      <c r="B103" t="e">
        <f>AVERAGE(C2:C100)</f>
        <v>#DIV/0!</v>
      </c>
    </row>
    <row r="104" spans="1:26" x14ac:dyDescent="0.4">
      <c r="A104" t="s">
        <v>475</v>
      </c>
      <c r="B104">
        <f>COUNT(A2:A100)</f>
        <v>0</v>
      </c>
    </row>
    <row r="105" spans="1:26" x14ac:dyDescent="0.4">
      <c r="A105" t="s">
        <v>476</v>
      </c>
      <c r="B105">
        <f>MAX(E2:E100)</f>
        <v>0</v>
      </c>
    </row>
    <row r="106" spans="1:26" x14ac:dyDescent="0.4">
      <c r="A106" t="s">
        <v>477</v>
      </c>
      <c r="B106">
        <f>MIN(E2:E100)</f>
        <v>0</v>
      </c>
    </row>
    <row r="108" spans="1:26" x14ac:dyDescent="0.4">
      <c r="A108" t="s">
        <v>513</v>
      </c>
      <c r="B108">
        <f>SUM(E2:E100)</f>
        <v>0</v>
      </c>
    </row>
    <row r="109" spans="1:26" x14ac:dyDescent="0.4">
      <c r="A109" t="s">
        <v>514</v>
      </c>
      <c r="B109" t="e">
        <f>AVERAGE(C2:C100)</f>
        <v>#DIV/0!</v>
      </c>
    </row>
    <row r="110" spans="1:26" x14ac:dyDescent="0.4">
      <c r="A110" t="s">
        <v>515</v>
      </c>
      <c r="B110">
        <f>COUNT(A2:A100)</f>
        <v>0</v>
      </c>
    </row>
    <row r="111" spans="1:26" x14ac:dyDescent="0.4">
      <c r="A111" t="s">
        <v>516</v>
      </c>
      <c r="B111">
        <f>MAX(E2:E100)</f>
        <v>0</v>
      </c>
    </row>
    <row r="112" spans="1:26" x14ac:dyDescent="0.4">
      <c r="A112" t="s">
        <v>517</v>
      </c>
      <c r="B112">
        <f>MIN(E2:E100)</f>
        <v>0</v>
      </c>
    </row>
    <row r="114" spans="1:2" x14ac:dyDescent="0.4">
      <c r="A114" t="s">
        <v>553</v>
      </c>
      <c r="B114">
        <f>SUM(E2:E100)</f>
        <v>0</v>
      </c>
    </row>
    <row r="115" spans="1:2" x14ac:dyDescent="0.4">
      <c r="A115" t="s">
        <v>554</v>
      </c>
      <c r="B115" t="e">
        <f>AVERAGE(C2:C100)</f>
        <v>#DIV/0!</v>
      </c>
    </row>
    <row r="116" spans="1:2" x14ac:dyDescent="0.4">
      <c r="A116" t="s">
        <v>555</v>
      </c>
      <c r="B116">
        <f>COUNT(A2:A100)</f>
        <v>0</v>
      </c>
    </row>
    <row r="117" spans="1:2" x14ac:dyDescent="0.4">
      <c r="A117" t="s">
        <v>556</v>
      </c>
      <c r="B117">
        <f>MAX(E2:E100)</f>
        <v>0</v>
      </c>
    </row>
    <row r="118" spans="1:2" x14ac:dyDescent="0.4">
      <c r="A118" t="s">
        <v>557</v>
      </c>
      <c r="B118">
        <f>MIN(E2:E100)</f>
        <v>0</v>
      </c>
    </row>
    <row r="120" spans="1:2" x14ac:dyDescent="0.4">
      <c r="A120" t="s">
        <v>625</v>
      </c>
      <c r="B120">
        <f>SUM(B2:B100)</f>
        <v>396313772817</v>
      </c>
    </row>
    <row r="121" spans="1:2" x14ac:dyDescent="0.4">
      <c r="A121" t="s">
        <v>626</v>
      </c>
      <c r="B121">
        <f>AVERAGE(B2:B100)</f>
        <v>5355591524.5540543</v>
      </c>
    </row>
    <row r="122" spans="1:2" x14ac:dyDescent="0.4">
      <c r="A122" t="s">
        <v>627</v>
      </c>
      <c r="B122">
        <f>COUNT(A2:A100)</f>
        <v>0</v>
      </c>
    </row>
  </sheetData>
  <mergeCells count="3">
    <mergeCell ref="B78:C78"/>
    <mergeCell ref="B3:C3"/>
    <mergeCell ref="D59:F59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E6E48-B702-4944-B806-1903E307BBEA}">
  <dimension ref="A2:Z122"/>
  <sheetViews>
    <sheetView topLeftCell="A28" workbookViewId="0">
      <selection activeCell="G41" sqref="G41"/>
    </sheetView>
  </sheetViews>
  <sheetFormatPr defaultRowHeight="16.8" x14ac:dyDescent="0.4"/>
  <cols>
    <col min="1" max="1" width="80" customWidth="1"/>
    <col min="2" max="2" width="200" customWidth="1"/>
    <col min="3" max="10" width="120" customWidth="1"/>
    <col min="11" max="16384" width="8.88671875" style="1"/>
  </cols>
  <sheetData>
    <row r="2" spans="1:26" ht="17.399999999999999" thickBot="1" x14ac:dyDescent="0.45">
      <c r="A2" s="11" t="s">
        <v>628</v>
      </c>
      <c r="B2" s="11" t="s">
        <v>629</v>
      </c>
      <c r="C2" s="11" t="s">
        <v>630</v>
      </c>
      <c r="D2" s="11" t="s">
        <v>631</v>
      </c>
      <c r="E2" s="11" t="s">
        <v>632</v>
      </c>
      <c r="F2" s="11" t="s">
        <v>633</v>
      </c>
      <c r="G2" s="11" t="s">
        <v>634</v>
      </c>
      <c r="H2" s="11" t="s">
        <v>635</v>
      </c>
      <c r="I2" s="11" t="s">
        <v>636</v>
      </c>
      <c r="J2" s="11" t="s">
        <v>637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7.399999999999999" thickBot="1" x14ac:dyDescent="0.45">
      <c r="B3" s="67" t="s">
        <v>278</v>
      </c>
      <c r="C3" s="67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7.399999999999999" thickBot="1" x14ac:dyDescent="0.45">
      <c r="B4" s="12" t="s">
        <v>42</v>
      </c>
      <c r="C4" s="12" t="s">
        <v>41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x14ac:dyDescent="0.4">
      <c r="B5" s="12">
        <v>5354991635</v>
      </c>
      <c r="C5" s="12" t="s">
        <v>277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4">
      <c r="B6" s="12">
        <v>5354991592</v>
      </c>
      <c r="C6" s="12" t="s">
        <v>276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x14ac:dyDescent="0.4">
      <c r="B7" s="12">
        <v>5354991597</v>
      </c>
      <c r="C7" s="12" t="s">
        <v>275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x14ac:dyDescent="0.4">
      <c r="B8" s="12">
        <v>5354991598</v>
      </c>
      <c r="C8" s="12" t="s">
        <v>274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4">
      <c r="B9" s="12">
        <v>5354991626</v>
      </c>
      <c r="C9" s="12" t="s">
        <v>273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x14ac:dyDescent="0.4">
      <c r="B10" s="12">
        <v>5354991686</v>
      </c>
      <c r="C10" s="12" t="s">
        <v>272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4">
      <c r="B11" s="12">
        <v>5354991695</v>
      </c>
      <c r="C11" s="12" t="s">
        <v>271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4">
      <c r="B12" s="12">
        <v>5354991712</v>
      </c>
      <c r="C12" s="12" t="s">
        <v>270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4">
      <c r="B13" s="12">
        <v>5354991745</v>
      </c>
      <c r="C13" s="12" t="s">
        <v>269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4">
      <c r="B14" s="12">
        <v>5354991670</v>
      </c>
      <c r="C14" s="12" t="s">
        <v>268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4">
      <c r="B15" s="12">
        <v>5354991758</v>
      </c>
      <c r="C15" s="12" t="s">
        <v>267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4">
      <c r="B16" s="12">
        <v>5354991655</v>
      </c>
      <c r="C16" s="12" t="s">
        <v>266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2:26" x14ac:dyDescent="0.4">
      <c r="B17" s="12">
        <v>5354991804</v>
      </c>
      <c r="C17" s="12" t="s">
        <v>265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2:26" x14ac:dyDescent="0.4">
      <c r="B18" s="12">
        <v>5354991784</v>
      </c>
      <c r="C18" s="12" t="s">
        <v>264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2:26" x14ac:dyDescent="0.4">
      <c r="B19" s="12">
        <v>5354991640</v>
      </c>
      <c r="C19" s="12" t="s">
        <v>263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2:26" x14ac:dyDescent="0.4">
      <c r="B20" s="12">
        <v>5354991473</v>
      </c>
      <c r="C20" s="12" t="s">
        <v>262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2:26" x14ac:dyDescent="0.4">
      <c r="B21" s="12">
        <v>5354991783</v>
      </c>
      <c r="C21" s="12" t="s">
        <v>261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2:26" x14ac:dyDescent="0.4">
      <c r="B22" s="12">
        <v>5354991769</v>
      </c>
      <c r="C22" s="12" t="s">
        <v>260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2:26" x14ac:dyDescent="0.4">
      <c r="B23" s="12">
        <v>5354991770</v>
      </c>
      <c r="C23" s="12" t="s">
        <v>259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2:26" x14ac:dyDescent="0.4">
      <c r="B24" s="12">
        <v>5354991761</v>
      </c>
      <c r="C24" s="12" t="s">
        <v>258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2:26" x14ac:dyDescent="0.4">
      <c r="B25" s="12">
        <v>5354991488</v>
      </c>
      <c r="C25" s="12" t="s">
        <v>257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2:26" x14ac:dyDescent="0.4">
      <c r="B26" s="12">
        <v>5354991482</v>
      </c>
      <c r="C26" s="12" t="s">
        <v>256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2:26" x14ac:dyDescent="0.4">
      <c r="B27" s="12">
        <v>5354991503</v>
      </c>
      <c r="C27" s="12" t="s">
        <v>255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2:26" x14ac:dyDescent="0.4">
      <c r="B28" s="12">
        <v>5354991685</v>
      </c>
      <c r="C28" s="12" t="s">
        <v>254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2:26" x14ac:dyDescent="0.4">
      <c r="B29" s="12">
        <v>5354991538</v>
      </c>
      <c r="C29" s="12" t="s">
        <v>253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26" x14ac:dyDescent="0.4">
      <c r="B30" s="12">
        <v>5354991573</v>
      </c>
      <c r="C30" s="12" t="s">
        <v>252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6" x14ac:dyDescent="0.4">
      <c r="B31" s="12">
        <v>5354991583</v>
      </c>
      <c r="C31" s="12" t="s">
        <v>251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2:26" x14ac:dyDescent="0.4">
      <c r="B32" s="12">
        <v>5354991731</v>
      </c>
      <c r="C32" s="12" t="s">
        <v>250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2:26" x14ac:dyDescent="0.4">
      <c r="B33" s="12">
        <v>5354991775</v>
      </c>
      <c r="C33" s="12" t="s">
        <v>249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2:26" x14ac:dyDescent="0.4">
      <c r="B34" s="12">
        <v>5354991545</v>
      </c>
      <c r="C34" s="12" t="s">
        <v>248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2:26" x14ac:dyDescent="0.4">
      <c r="B35" s="12">
        <v>5354991544</v>
      </c>
      <c r="C35" s="12" t="s">
        <v>247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2:26" x14ac:dyDescent="0.4">
      <c r="B36" s="12">
        <v>5354991584</v>
      </c>
      <c r="C36" s="12" t="s">
        <v>246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2:26" x14ac:dyDescent="0.4">
      <c r="B37" s="12">
        <v>5354991542</v>
      </c>
      <c r="C37" s="12" t="s">
        <v>245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2:26" x14ac:dyDescent="0.4">
      <c r="B38" s="12">
        <v>5354991673</v>
      </c>
      <c r="C38" s="12" t="s">
        <v>244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2:26" x14ac:dyDescent="0.4">
      <c r="B39" s="12">
        <v>5354991505</v>
      </c>
      <c r="C39" s="12" t="s">
        <v>243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2:26" x14ac:dyDescent="0.4">
      <c r="B40" s="12">
        <v>5354991678</v>
      </c>
      <c r="C40" s="12" t="s">
        <v>242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2:26" x14ac:dyDescent="0.4">
      <c r="B41" s="12">
        <v>5354991567</v>
      </c>
      <c r="C41" s="12" t="s">
        <v>241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2:26" x14ac:dyDescent="0.4">
      <c r="B42" s="12">
        <v>5354991517</v>
      </c>
      <c r="C42" s="12" t="s">
        <v>240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2:26" x14ac:dyDescent="0.4">
      <c r="B43" s="12">
        <v>5354991564</v>
      </c>
      <c r="C43" s="12" t="s">
        <v>239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2:26" x14ac:dyDescent="0.4">
      <c r="B44" s="12">
        <v>5354991571</v>
      </c>
      <c r="C44" s="12" t="s">
        <v>238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2:26" x14ac:dyDescent="0.4">
      <c r="B45" s="12">
        <v>5354991779</v>
      </c>
      <c r="C45" s="12" t="s">
        <v>237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2:26" x14ac:dyDescent="0.4">
      <c r="B46" s="12">
        <v>5354991772</v>
      </c>
      <c r="C46" s="12" t="s">
        <v>236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2:26" x14ac:dyDescent="0.4">
      <c r="B47" s="12">
        <v>5354991822</v>
      </c>
      <c r="C47" s="12" t="s">
        <v>235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2:26" x14ac:dyDescent="0.4">
      <c r="B48" s="12">
        <v>5354991832</v>
      </c>
      <c r="C48" s="12" t="s">
        <v>234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x14ac:dyDescent="0.4">
      <c r="B49" s="12">
        <v>5354991837</v>
      </c>
      <c r="C49" s="12" t="s">
        <v>233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x14ac:dyDescent="0.4">
      <c r="B50" s="12">
        <v>5354991830</v>
      </c>
      <c r="C50" s="12" t="s">
        <v>232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x14ac:dyDescent="0.4">
      <c r="B51" s="12">
        <v>5354991776</v>
      </c>
      <c r="C51" s="12" t="s">
        <v>231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x14ac:dyDescent="0.4">
      <c r="B52" s="12">
        <v>5354991649</v>
      </c>
      <c r="C52" s="12" t="s">
        <v>230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7.399999999999999" thickBot="1" x14ac:dyDescent="0.45">
      <c r="B53" s="12">
        <v>5354991855</v>
      </c>
      <c r="C53" s="12" t="s">
        <v>229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7.399999999999999" thickBot="1" x14ac:dyDescent="0.45">
      <c r="B54" s="12">
        <v>5366064598</v>
      </c>
      <c r="C54" s="12" t="s">
        <v>228</v>
      </c>
      <c r="D54" s="12" t="s">
        <v>227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x14ac:dyDescent="0.4">
      <c r="B55" s="67" t="s">
        <v>44</v>
      </c>
      <c r="C55" s="67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x14ac:dyDescent="0.4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x14ac:dyDescent="0.4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x14ac:dyDescent="0.4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x14ac:dyDescent="0.4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x14ac:dyDescent="0.4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x14ac:dyDescent="0.4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x14ac:dyDescent="0.4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x14ac:dyDescent="0.4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x14ac:dyDescent="0.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x14ac:dyDescent="0.4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x14ac:dyDescent="0.4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x14ac:dyDescent="0.4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x14ac:dyDescent="0.4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x14ac:dyDescent="0.4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x14ac:dyDescent="0.4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x14ac:dyDescent="0.4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x14ac:dyDescent="0.4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x14ac:dyDescent="0.4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x14ac:dyDescent="0.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x14ac:dyDescent="0.4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x14ac:dyDescent="0.4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x14ac:dyDescent="0.4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x14ac:dyDescent="0.4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x14ac:dyDescent="0.4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x14ac:dyDescent="0.4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x14ac:dyDescent="0.4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x14ac:dyDescent="0.4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x14ac:dyDescent="0.4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x14ac:dyDescent="0.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x14ac:dyDescent="0.4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x14ac:dyDescent="0.4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x14ac:dyDescent="0.4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x14ac:dyDescent="0.4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x14ac:dyDescent="0.4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x14ac:dyDescent="0.4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x14ac:dyDescent="0.4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x14ac:dyDescent="0.4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x14ac:dyDescent="0.4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x14ac:dyDescent="0.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x14ac:dyDescent="0.4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x14ac:dyDescent="0.4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x14ac:dyDescent="0.4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x14ac:dyDescent="0.4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x14ac:dyDescent="0.4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x14ac:dyDescent="0.4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2" spans="1:26" x14ac:dyDescent="0.4">
      <c r="A102" t="s">
        <v>478</v>
      </c>
      <c r="B102">
        <f>SUM(E2:E100)</f>
        <v>0</v>
      </c>
    </row>
    <row r="103" spans="1:26" x14ac:dyDescent="0.4">
      <c r="A103" t="s">
        <v>479</v>
      </c>
      <c r="B103" t="e">
        <f>AVERAGE(C2:C100)</f>
        <v>#DIV/0!</v>
      </c>
    </row>
    <row r="104" spans="1:26" x14ac:dyDescent="0.4">
      <c r="A104" t="s">
        <v>480</v>
      </c>
      <c r="B104">
        <f>COUNT(A2:A100)</f>
        <v>0</v>
      </c>
    </row>
    <row r="105" spans="1:26" x14ac:dyDescent="0.4">
      <c r="A105" t="s">
        <v>481</v>
      </c>
      <c r="B105">
        <f>MAX(E2:E100)</f>
        <v>0</v>
      </c>
    </row>
    <row r="106" spans="1:26" x14ac:dyDescent="0.4">
      <c r="A106" t="s">
        <v>482</v>
      </c>
      <c r="B106">
        <f>MIN(E2:E100)</f>
        <v>0</v>
      </c>
    </row>
    <row r="108" spans="1:26" x14ac:dyDescent="0.4">
      <c r="A108" t="s">
        <v>518</v>
      </c>
      <c r="B108">
        <f>SUM(E2:E100)</f>
        <v>0</v>
      </c>
    </row>
    <row r="109" spans="1:26" x14ac:dyDescent="0.4">
      <c r="A109" t="s">
        <v>519</v>
      </c>
      <c r="B109" t="e">
        <f>AVERAGE(C2:C100)</f>
        <v>#DIV/0!</v>
      </c>
    </row>
    <row r="110" spans="1:26" x14ac:dyDescent="0.4">
      <c r="A110" t="s">
        <v>520</v>
      </c>
      <c r="B110">
        <f>COUNT(A2:A100)</f>
        <v>0</v>
      </c>
    </row>
    <row r="111" spans="1:26" x14ac:dyDescent="0.4">
      <c r="A111" t="s">
        <v>521</v>
      </c>
      <c r="B111">
        <f>MAX(E2:E100)</f>
        <v>0</v>
      </c>
    </row>
    <row r="112" spans="1:26" x14ac:dyDescent="0.4">
      <c r="A112" t="s">
        <v>522</v>
      </c>
      <c r="B112">
        <f>MIN(E2:E100)</f>
        <v>0</v>
      </c>
    </row>
    <row r="114" spans="1:2" x14ac:dyDescent="0.4">
      <c r="A114" t="s">
        <v>558</v>
      </c>
      <c r="B114">
        <f>SUM(E2:E100)</f>
        <v>0</v>
      </c>
    </row>
    <row r="115" spans="1:2" x14ac:dyDescent="0.4">
      <c r="A115" t="s">
        <v>559</v>
      </c>
      <c r="B115" t="e">
        <f>AVERAGE(C2:C100)</f>
        <v>#DIV/0!</v>
      </c>
    </row>
    <row r="116" spans="1:2" x14ac:dyDescent="0.4">
      <c r="A116" t="s">
        <v>560</v>
      </c>
      <c r="B116">
        <f>COUNT(A2:A100)</f>
        <v>0</v>
      </c>
    </row>
    <row r="117" spans="1:2" x14ac:dyDescent="0.4">
      <c r="A117" t="s">
        <v>561</v>
      </c>
      <c r="B117">
        <f>MAX(E2:E100)</f>
        <v>0</v>
      </c>
    </row>
    <row r="118" spans="1:2" x14ac:dyDescent="0.4">
      <c r="A118" t="s">
        <v>562</v>
      </c>
      <c r="B118">
        <f>MIN(E2:E100)</f>
        <v>0</v>
      </c>
    </row>
    <row r="120" spans="1:2" x14ac:dyDescent="0.4">
      <c r="A120" t="s">
        <v>638</v>
      </c>
      <c r="B120">
        <f>SUM(B2:B100)</f>
        <v>267760656151</v>
      </c>
    </row>
    <row r="121" spans="1:2" x14ac:dyDescent="0.4">
      <c r="A121" t="s">
        <v>639</v>
      </c>
      <c r="B121">
        <f>AVERAGE(B2:B100)</f>
        <v>5355213123.0200005</v>
      </c>
    </row>
    <row r="122" spans="1:2" x14ac:dyDescent="0.4">
      <c r="A122" t="s">
        <v>640</v>
      </c>
      <c r="B122">
        <f>COUNT(A2:A100)</f>
        <v>0</v>
      </c>
    </row>
  </sheetData>
  <mergeCells count="2">
    <mergeCell ref="B3:C3"/>
    <mergeCell ref="B55:C5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B06B7-04D1-45C1-ABA3-4980154C853B}">
  <dimension ref="A1:Z122"/>
  <sheetViews>
    <sheetView topLeftCell="A40" workbookViewId="0">
      <selection activeCell="F55" sqref="F55"/>
    </sheetView>
  </sheetViews>
  <sheetFormatPr defaultRowHeight="16.8" x14ac:dyDescent="0.4"/>
  <cols>
    <col min="1" max="1" width="80" customWidth="1"/>
    <col min="2" max="2" width="200" customWidth="1"/>
    <col min="3" max="10" width="120" customWidth="1"/>
    <col min="11" max="16384" width="8.88671875" style="1"/>
  </cols>
  <sheetData>
    <row r="1" spans="1:26" ht="19.2" thickBot="1" x14ac:dyDescent="0.45">
      <c r="A1" s="13" t="s">
        <v>641</v>
      </c>
      <c r="B1" s="13" t="s">
        <v>642</v>
      </c>
      <c r="C1" s="13" t="s">
        <v>643</v>
      </c>
      <c r="D1" s="13" t="s">
        <v>644</v>
      </c>
      <c r="E1" s="13" t="s">
        <v>645</v>
      </c>
      <c r="F1" s="13" t="s">
        <v>646</v>
      </c>
      <c r="G1" s="13" t="s">
        <v>647</v>
      </c>
      <c r="H1" s="13" t="s">
        <v>648</v>
      </c>
      <c r="I1" s="13" t="s">
        <v>649</v>
      </c>
      <c r="J1" s="13" t="s">
        <v>650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.399999999999999" thickBot="1" x14ac:dyDescent="0.45">
      <c r="B2" s="68" t="s">
        <v>345</v>
      </c>
      <c r="C2" s="68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7.399999999999999" thickBot="1" x14ac:dyDescent="0.45">
      <c r="B3" s="15" t="s">
        <v>42</v>
      </c>
      <c r="C3" s="15" t="s">
        <v>41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x14ac:dyDescent="0.4">
      <c r="B4" s="15">
        <v>5343524056</v>
      </c>
      <c r="C4" s="15" t="s">
        <v>344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x14ac:dyDescent="0.4">
      <c r="B5" s="15">
        <v>5343527389</v>
      </c>
      <c r="C5" s="15" t="s">
        <v>343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x14ac:dyDescent="0.4">
      <c r="B6" s="15">
        <v>5343527362</v>
      </c>
      <c r="C6" s="15" t="s">
        <v>342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x14ac:dyDescent="0.4">
      <c r="B7" s="15">
        <v>5343527350</v>
      </c>
      <c r="C7" s="15" t="s">
        <v>341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x14ac:dyDescent="0.4">
      <c r="B8" s="15">
        <v>5343524053</v>
      </c>
      <c r="C8" s="15" t="s">
        <v>340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x14ac:dyDescent="0.4">
      <c r="B9" s="15">
        <v>5343527340</v>
      </c>
      <c r="C9" s="15" t="s">
        <v>339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x14ac:dyDescent="0.4">
      <c r="B10" s="15">
        <v>5343524033</v>
      </c>
      <c r="C10" s="15" t="s">
        <v>338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x14ac:dyDescent="0.4">
      <c r="B11" s="15">
        <v>5343527387</v>
      </c>
      <c r="C11" s="15" t="s">
        <v>337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x14ac:dyDescent="0.4">
      <c r="B12" s="15">
        <v>5343524037</v>
      </c>
      <c r="C12" s="15" t="s">
        <v>336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x14ac:dyDescent="0.4">
      <c r="B13" s="15">
        <v>5343524042</v>
      </c>
      <c r="C13" s="15" t="s">
        <v>335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x14ac:dyDescent="0.4">
      <c r="B14" s="15">
        <v>5343527345</v>
      </c>
      <c r="C14" s="15" t="s">
        <v>334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x14ac:dyDescent="0.4">
      <c r="B15" s="15">
        <v>5343527370</v>
      </c>
      <c r="C15" s="15" t="s">
        <v>333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x14ac:dyDescent="0.4">
      <c r="B16" s="15">
        <v>5343527359</v>
      </c>
      <c r="C16" s="15" t="s">
        <v>332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2:26" x14ac:dyDescent="0.4">
      <c r="B17" s="15">
        <v>5343527402</v>
      </c>
      <c r="C17" s="15" t="s">
        <v>331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2:26" x14ac:dyDescent="0.4">
      <c r="B18" s="15">
        <v>5343527349</v>
      </c>
      <c r="C18" s="15" t="s">
        <v>330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2:26" x14ac:dyDescent="0.4">
      <c r="B19" s="15">
        <v>5343527341</v>
      </c>
      <c r="C19" s="15" t="s">
        <v>329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2:26" x14ac:dyDescent="0.4">
      <c r="B20" s="15">
        <v>5343527348</v>
      </c>
      <c r="C20" s="15" t="s">
        <v>328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2:26" x14ac:dyDescent="0.4">
      <c r="B21" s="15">
        <v>5343527391</v>
      </c>
      <c r="C21" s="15" t="s">
        <v>327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2:26" x14ac:dyDescent="0.4">
      <c r="B22" s="15">
        <v>5343527386</v>
      </c>
      <c r="C22" s="15" t="s">
        <v>326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2:26" x14ac:dyDescent="0.4">
      <c r="B23" s="15">
        <v>5343527365</v>
      </c>
      <c r="C23" s="15" t="s">
        <v>325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2:26" x14ac:dyDescent="0.4">
      <c r="B24" s="15">
        <v>5343527257</v>
      </c>
      <c r="C24" s="15" t="s">
        <v>324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2:26" x14ac:dyDescent="0.4">
      <c r="B25" s="15">
        <v>5343527139</v>
      </c>
      <c r="C25" s="15" t="s">
        <v>323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2:26" x14ac:dyDescent="0.4">
      <c r="B26" s="15">
        <v>5343527140</v>
      </c>
      <c r="C26" s="15" t="s">
        <v>322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2:26" x14ac:dyDescent="0.4">
      <c r="B27" s="15">
        <v>5343527223</v>
      </c>
      <c r="C27" s="15" t="s">
        <v>321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2:26" x14ac:dyDescent="0.4">
      <c r="B28" s="15">
        <v>5343527309</v>
      </c>
      <c r="C28" s="15" t="s">
        <v>320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2:26" x14ac:dyDescent="0.4">
      <c r="B29" s="15">
        <v>5343527231</v>
      </c>
      <c r="C29" s="15" t="s">
        <v>319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2:26" x14ac:dyDescent="0.4">
      <c r="B30" s="15">
        <v>5343527203</v>
      </c>
      <c r="C30" s="15" t="s">
        <v>318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2:26" x14ac:dyDescent="0.4">
      <c r="B31" s="15">
        <v>5343527211</v>
      </c>
      <c r="C31" s="15" t="s">
        <v>317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2:26" x14ac:dyDescent="0.4">
      <c r="B32" s="15">
        <v>5343527291</v>
      </c>
      <c r="C32" s="15" t="s">
        <v>316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2:26" x14ac:dyDescent="0.4">
      <c r="B33" s="15">
        <v>5343527258</v>
      </c>
      <c r="C33" s="15" t="s">
        <v>315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2:26" x14ac:dyDescent="0.4">
      <c r="B34" s="15">
        <v>5343527196</v>
      </c>
      <c r="C34" s="15" t="s">
        <v>314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2:26" x14ac:dyDescent="0.4">
      <c r="B35" s="15">
        <v>5343527169</v>
      </c>
      <c r="C35" s="15" t="s">
        <v>313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2:26" x14ac:dyDescent="0.4">
      <c r="B36" s="15">
        <v>5343523975</v>
      </c>
      <c r="C36" s="15" t="s">
        <v>312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2:26" x14ac:dyDescent="0.4">
      <c r="B37" s="15">
        <v>5343527187</v>
      </c>
      <c r="C37" s="15" t="s">
        <v>311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2:26" x14ac:dyDescent="0.4">
      <c r="B38" s="15">
        <v>5343527146</v>
      </c>
      <c r="C38" s="15" t="s">
        <v>310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2:26" x14ac:dyDescent="0.4">
      <c r="B39" s="15">
        <v>5343527159</v>
      </c>
      <c r="C39" s="15" t="s">
        <v>309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2:26" x14ac:dyDescent="0.4">
      <c r="B40" s="15">
        <v>5343527286</v>
      </c>
      <c r="C40" s="15" t="s">
        <v>308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2:26" x14ac:dyDescent="0.4">
      <c r="B41" s="15">
        <v>5343527245</v>
      </c>
      <c r="C41" s="15" t="s">
        <v>307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2:26" x14ac:dyDescent="0.4">
      <c r="B42" s="15">
        <v>5343527287</v>
      </c>
      <c r="C42" s="15" t="s">
        <v>306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2:26" x14ac:dyDescent="0.4">
      <c r="B43" s="15">
        <v>5343527158</v>
      </c>
      <c r="C43" s="15" t="s">
        <v>305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2:26" x14ac:dyDescent="0.4">
      <c r="B44" s="15">
        <v>5343527157</v>
      </c>
      <c r="C44" s="15" t="s">
        <v>304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2:26" x14ac:dyDescent="0.4">
      <c r="B45" s="15">
        <v>5343528480</v>
      </c>
      <c r="C45" s="15" t="s">
        <v>303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2:26" x14ac:dyDescent="0.4">
      <c r="B46" s="15">
        <v>5343527147</v>
      </c>
      <c r="C46" s="15" t="s">
        <v>302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2:26" x14ac:dyDescent="0.4">
      <c r="B47" s="15">
        <v>5343527244</v>
      </c>
      <c r="C47" s="15" t="s">
        <v>301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2:26" x14ac:dyDescent="0.4">
      <c r="B48" s="15">
        <v>5343527151</v>
      </c>
      <c r="C48" s="15" t="s">
        <v>300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2:26" x14ac:dyDescent="0.4">
      <c r="B49" s="15">
        <v>5343524120</v>
      </c>
      <c r="C49" s="15" t="s">
        <v>299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2:26" x14ac:dyDescent="0.4">
      <c r="B50" s="15">
        <v>5343524135</v>
      </c>
      <c r="C50" s="15" t="s">
        <v>298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2:26" x14ac:dyDescent="0.4">
      <c r="B51" s="15">
        <v>5343523988</v>
      </c>
      <c r="C51" s="15" t="s">
        <v>297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2:26" x14ac:dyDescent="0.4">
      <c r="B52" s="15">
        <v>5343524089</v>
      </c>
      <c r="C52" s="15" t="s">
        <v>296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2:26" x14ac:dyDescent="0.4">
      <c r="B53" s="15">
        <v>5343524184</v>
      </c>
      <c r="C53" s="15" t="s">
        <v>295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2:26" x14ac:dyDescent="0.4">
      <c r="B54" s="15">
        <v>5343523979</v>
      </c>
      <c r="C54" s="15" t="s">
        <v>294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2:26" x14ac:dyDescent="0.4">
      <c r="B55" s="15">
        <v>5343524171</v>
      </c>
      <c r="C55" s="15" t="s">
        <v>293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2:26" x14ac:dyDescent="0.4">
      <c r="B56" s="15">
        <v>5343524174</v>
      </c>
      <c r="C56" s="15" t="s">
        <v>292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2:26" x14ac:dyDescent="0.4">
      <c r="B57" s="15">
        <v>5343524177</v>
      </c>
      <c r="C57" s="15" t="s">
        <v>291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2:26" x14ac:dyDescent="0.4">
      <c r="B58" s="15">
        <v>5343524173</v>
      </c>
      <c r="C58" s="15" t="s">
        <v>290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2:26" x14ac:dyDescent="0.4">
      <c r="B59" s="15">
        <v>5343524122</v>
      </c>
      <c r="C59" s="15" t="s">
        <v>289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2:26" x14ac:dyDescent="0.4">
      <c r="B60" s="15">
        <v>5343524118</v>
      </c>
      <c r="C60" s="15" t="s">
        <v>288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2:26" x14ac:dyDescent="0.4">
      <c r="B61" s="15">
        <v>5343524180</v>
      </c>
      <c r="C61" s="15" t="s">
        <v>287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2:26" x14ac:dyDescent="0.4">
      <c r="B62" s="15">
        <v>5343524027</v>
      </c>
      <c r="C62" s="15" t="s">
        <v>286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2:26" x14ac:dyDescent="0.4">
      <c r="B63" s="15">
        <v>5343524102</v>
      </c>
      <c r="C63" s="15" t="s">
        <v>285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2:26" x14ac:dyDescent="0.4">
      <c r="B64" s="15">
        <v>5343524094</v>
      </c>
      <c r="C64" s="15" t="s">
        <v>284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x14ac:dyDescent="0.4">
      <c r="B65" s="15">
        <v>5343527236</v>
      </c>
      <c r="C65" s="15" t="s">
        <v>283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x14ac:dyDescent="0.4">
      <c r="B66" s="15">
        <v>5343524167</v>
      </c>
      <c r="C66" s="15" t="s">
        <v>282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7.399999999999999" thickBot="1" x14ac:dyDescent="0.45">
      <c r="B67" s="15">
        <v>5343524133</v>
      </c>
      <c r="C67" s="15" t="s">
        <v>281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7.399999999999999" thickBot="1" x14ac:dyDescent="0.45">
      <c r="B68" s="15">
        <v>5343524026</v>
      </c>
      <c r="C68" s="15" t="s">
        <v>280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7.399999999999999" thickBot="1" x14ac:dyDescent="0.45">
      <c r="B69" s="69" t="s">
        <v>279</v>
      </c>
      <c r="C69" s="69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4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4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4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4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x14ac:dyDescent="0.4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4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4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4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x14ac:dyDescent="0.4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4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4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4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4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4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x14ac:dyDescent="0.4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4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x14ac:dyDescent="0.4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x14ac:dyDescent="0.4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x14ac:dyDescent="0.4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x14ac:dyDescent="0.4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x14ac:dyDescent="0.4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x14ac:dyDescent="0.4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x14ac:dyDescent="0.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x14ac:dyDescent="0.4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x14ac:dyDescent="0.4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x14ac:dyDescent="0.4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x14ac:dyDescent="0.4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x14ac:dyDescent="0.4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x14ac:dyDescent="0.4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2" spans="1:26" x14ac:dyDescent="0.4">
      <c r="A102" t="s">
        <v>483</v>
      </c>
      <c r="B102">
        <f>SUM(E2:E100)</f>
        <v>0</v>
      </c>
    </row>
    <row r="103" spans="1:26" x14ac:dyDescent="0.4">
      <c r="A103" t="s">
        <v>484</v>
      </c>
      <c r="B103" t="e">
        <f>AVERAGE(C2:C100)</f>
        <v>#DIV/0!</v>
      </c>
    </row>
    <row r="104" spans="1:26" x14ac:dyDescent="0.4">
      <c r="A104" t="s">
        <v>485</v>
      </c>
      <c r="B104">
        <f>COUNT(A2:A100)</f>
        <v>0</v>
      </c>
    </row>
    <row r="105" spans="1:26" x14ac:dyDescent="0.4">
      <c r="A105" t="s">
        <v>486</v>
      </c>
      <c r="B105">
        <f>MAX(E2:E100)</f>
        <v>0</v>
      </c>
    </row>
    <row r="106" spans="1:26" x14ac:dyDescent="0.4">
      <c r="A106" t="s">
        <v>487</v>
      </c>
      <c r="B106">
        <f>MIN(E2:E100)</f>
        <v>0</v>
      </c>
    </row>
    <row r="108" spans="1:26" x14ac:dyDescent="0.4">
      <c r="A108" t="s">
        <v>523</v>
      </c>
      <c r="B108">
        <f>SUM(E2:E100)</f>
        <v>0</v>
      </c>
    </row>
    <row r="109" spans="1:26" x14ac:dyDescent="0.4">
      <c r="A109" t="s">
        <v>524</v>
      </c>
      <c r="B109" t="e">
        <f>AVERAGE(C2:C100)</f>
        <v>#DIV/0!</v>
      </c>
    </row>
    <row r="110" spans="1:26" x14ac:dyDescent="0.4">
      <c r="A110" t="s">
        <v>525</v>
      </c>
      <c r="B110">
        <f>COUNT(A2:A100)</f>
        <v>0</v>
      </c>
    </row>
    <row r="111" spans="1:26" x14ac:dyDescent="0.4">
      <c r="A111" t="s">
        <v>526</v>
      </c>
      <c r="B111">
        <f>MAX(E2:E100)</f>
        <v>0</v>
      </c>
    </row>
    <row r="112" spans="1:26" x14ac:dyDescent="0.4">
      <c r="A112" t="s">
        <v>527</v>
      </c>
      <c r="B112">
        <f>MIN(E2:E100)</f>
        <v>0</v>
      </c>
    </row>
    <row r="114" spans="1:2" x14ac:dyDescent="0.4">
      <c r="A114" t="s">
        <v>563</v>
      </c>
      <c r="B114">
        <f>SUM(E2:E100)</f>
        <v>0</v>
      </c>
    </row>
    <row r="115" spans="1:2" x14ac:dyDescent="0.4">
      <c r="A115" t="s">
        <v>564</v>
      </c>
      <c r="B115" t="e">
        <f>AVERAGE(C2:C100)</f>
        <v>#DIV/0!</v>
      </c>
    </row>
    <row r="116" spans="1:2" x14ac:dyDescent="0.4">
      <c r="A116" t="s">
        <v>565</v>
      </c>
      <c r="B116">
        <f>COUNT(A2:A100)</f>
        <v>0</v>
      </c>
    </row>
    <row r="117" spans="1:2" x14ac:dyDescent="0.4">
      <c r="A117" t="s">
        <v>566</v>
      </c>
      <c r="B117">
        <f>MAX(E2:E100)</f>
        <v>0</v>
      </c>
    </row>
    <row r="118" spans="1:2" x14ac:dyDescent="0.4">
      <c r="A118" t="s">
        <v>567</v>
      </c>
      <c r="B118">
        <f>MIN(E2:E100)</f>
        <v>0</v>
      </c>
    </row>
    <row r="120" spans="1:2" x14ac:dyDescent="0.4">
      <c r="A120" t="s">
        <v>651</v>
      </c>
      <c r="B120">
        <f>SUM(B2:B100)</f>
        <v>347329194349</v>
      </c>
    </row>
    <row r="121" spans="1:2" x14ac:dyDescent="0.4">
      <c r="A121" t="s">
        <v>652</v>
      </c>
      <c r="B121">
        <f>AVERAGE(B2:B100)</f>
        <v>5343526066.907692</v>
      </c>
    </row>
    <row r="122" spans="1:2" x14ac:dyDescent="0.4">
      <c r="A122" t="s">
        <v>653</v>
      </c>
      <c r="B122">
        <f>COUNT(A2:A100)</f>
        <v>0</v>
      </c>
    </row>
  </sheetData>
  <mergeCells count="2">
    <mergeCell ref="B2:C2"/>
    <mergeCell ref="B69:C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42B5-6905-4752-8CBB-63DECCE6A584}">
  <dimension ref="A3:Z122"/>
  <sheetViews>
    <sheetView workbookViewId="0">
      <selection activeCell="F9" sqref="F9"/>
    </sheetView>
  </sheetViews>
  <sheetFormatPr defaultRowHeight="16.8" x14ac:dyDescent="0.4"/>
  <cols>
    <col min="1" max="1" width="80" customWidth="1"/>
    <col min="2" max="2" width="200" customWidth="1"/>
    <col min="3" max="10" width="120" customWidth="1"/>
    <col min="11" max="16384" width="8.88671875" style="1"/>
  </cols>
  <sheetData>
    <row r="3" spans="2:26" x14ac:dyDescent="0.4">
      <c r="B3" s="70" t="s">
        <v>654</v>
      </c>
      <c r="C3" s="70" t="s">
        <v>655</v>
      </c>
      <c r="D3" s="16" t="s">
        <v>656</v>
      </c>
      <c r="E3" s="16" t="s">
        <v>657</v>
      </c>
      <c r="F3" s="16" t="s">
        <v>658</v>
      </c>
      <c r="G3" s="16" t="s">
        <v>659</v>
      </c>
      <c r="H3" s="16" t="s">
        <v>660</v>
      </c>
      <c r="I3" s="16" t="s">
        <v>661</v>
      </c>
      <c r="J3" s="16" t="s">
        <v>662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26" x14ac:dyDescent="0.4">
      <c r="B4" s="16" t="s">
        <v>42</v>
      </c>
      <c r="C4" s="16" t="s">
        <v>41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26" x14ac:dyDescent="0.4">
      <c r="B5" s="16">
        <v>5343527889</v>
      </c>
      <c r="C5" s="16" t="s">
        <v>381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2:26" x14ac:dyDescent="0.4">
      <c r="B6" s="16">
        <v>5343528223</v>
      </c>
      <c r="C6" s="16" t="s">
        <v>380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2:26" x14ac:dyDescent="0.4">
      <c r="B7" s="16">
        <v>5343528224</v>
      </c>
      <c r="C7" s="16" t="s">
        <v>379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2:26" x14ac:dyDescent="0.4">
      <c r="B8" s="16">
        <v>5343528205</v>
      </c>
      <c r="C8" s="16" t="s">
        <v>378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2:26" x14ac:dyDescent="0.4">
      <c r="B9" s="16">
        <v>5343527924</v>
      </c>
      <c r="C9" s="16" t="s">
        <v>377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2:26" x14ac:dyDescent="0.4">
      <c r="B10" s="16">
        <v>5343528195</v>
      </c>
      <c r="C10" s="16" t="s">
        <v>376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2:26" x14ac:dyDescent="0.4">
      <c r="B11" s="16">
        <v>5343527923</v>
      </c>
      <c r="C11" s="16" t="s">
        <v>375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2:26" x14ac:dyDescent="0.4">
      <c r="B12" s="16">
        <v>5343528199</v>
      </c>
      <c r="C12" s="16" t="s">
        <v>374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2:26" x14ac:dyDescent="0.4">
      <c r="B13" s="16">
        <v>5343528178</v>
      </c>
      <c r="C13" s="16" t="s">
        <v>373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2:26" x14ac:dyDescent="0.4">
      <c r="B14" s="16">
        <v>5343528191</v>
      </c>
      <c r="C14" s="16" t="s">
        <v>372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2:26" x14ac:dyDescent="0.4">
      <c r="B15" s="16">
        <v>5343527827</v>
      </c>
      <c r="C15" s="16" t="s">
        <v>371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2:26" x14ac:dyDescent="0.4">
      <c r="B16" s="16">
        <v>5343527945</v>
      </c>
      <c r="C16" s="16" t="s">
        <v>370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2:26" x14ac:dyDescent="0.4">
      <c r="B17" s="16">
        <v>5343527893</v>
      </c>
      <c r="C17" s="16" t="s">
        <v>369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2:26" x14ac:dyDescent="0.4">
      <c r="B18" s="16">
        <v>5343528185</v>
      </c>
      <c r="C18" s="16" t="s">
        <v>368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2:26" x14ac:dyDescent="0.4">
      <c r="B19" s="16">
        <v>5343527895</v>
      </c>
      <c r="C19" s="16" t="s">
        <v>367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2:26" ht="21.6" customHeight="1" x14ac:dyDescent="0.4">
      <c r="B20" s="16">
        <v>5343527884</v>
      </c>
      <c r="C20" s="16" t="s">
        <v>366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2:26" x14ac:dyDescent="0.4">
      <c r="B21" s="16">
        <v>5343527830</v>
      </c>
      <c r="C21" s="16" t="s">
        <v>365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2:26" x14ac:dyDescent="0.4">
      <c r="B22" s="16">
        <v>5343527865</v>
      </c>
      <c r="C22" s="16" t="s">
        <v>364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2:26" x14ac:dyDescent="0.4">
      <c r="B23" s="16">
        <v>5343527854</v>
      </c>
      <c r="C23" s="16" t="s">
        <v>363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2:26" x14ac:dyDescent="0.4">
      <c r="B24" s="16">
        <v>5343527959</v>
      </c>
      <c r="C24" s="16" t="s">
        <v>362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2:26" x14ac:dyDescent="0.4">
      <c r="B25" s="16">
        <v>5343528226</v>
      </c>
      <c r="C25" s="16" t="s">
        <v>361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2:26" x14ac:dyDescent="0.4">
      <c r="B26" s="16">
        <v>5343528219</v>
      </c>
      <c r="C26" s="16" t="s">
        <v>360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2:26" x14ac:dyDescent="0.4">
      <c r="B27" s="16">
        <v>5343527928</v>
      </c>
      <c r="C27" s="16" t="s">
        <v>359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2:26" x14ac:dyDescent="0.4">
      <c r="B28" s="16">
        <v>5343527958</v>
      </c>
      <c r="C28" s="16" t="s">
        <v>358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2:26" x14ac:dyDescent="0.4">
      <c r="B29" s="16">
        <v>5343527848</v>
      </c>
      <c r="C29" s="16" t="s">
        <v>357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2:26" x14ac:dyDescent="0.4">
      <c r="B30" s="16">
        <v>5343528210</v>
      </c>
      <c r="C30" s="16" t="s">
        <v>356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2:26" ht="32.4" customHeight="1" x14ac:dyDescent="0.4">
      <c r="B31" s="16">
        <v>5343527823</v>
      </c>
      <c r="C31" s="16" t="s">
        <v>355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2:26" x14ac:dyDescent="0.4">
      <c r="B32" s="16">
        <v>5343527992</v>
      </c>
      <c r="C32" s="16" t="s">
        <v>354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x14ac:dyDescent="0.4">
      <c r="B33" s="16">
        <v>5343527999</v>
      </c>
      <c r="C33" s="16" t="s">
        <v>353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x14ac:dyDescent="0.4">
      <c r="B34" s="16">
        <v>5343527886</v>
      </c>
      <c r="C34" s="16" t="s">
        <v>352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x14ac:dyDescent="0.4">
      <c r="B35" s="16">
        <v>5343527888</v>
      </c>
      <c r="C35" s="16" t="s">
        <v>351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x14ac:dyDescent="0.4">
      <c r="B36" s="16">
        <v>5343527941</v>
      </c>
      <c r="C36" s="16" t="s">
        <v>350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4">
      <c r="B37" s="16">
        <v>5343527968</v>
      </c>
      <c r="C37" s="16" t="s">
        <v>349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4">
      <c r="B38" s="16">
        <v>5343527964</v>
      </c>
      <c r="C38" s="16" t="s">
        <v>348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4">
      <c r="B39" s="16">
        <v>5343527997</v>
      </c>
      <c r="C39" s="16" t="s">
        <v>347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4">
      <c r="B40" s="70" t="s">
        <v>346</v>
      </c>
      <c r="C40" s="70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4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4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4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4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4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4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4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4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4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4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4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4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4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4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4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4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4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4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4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4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4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4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4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4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4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4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4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4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4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4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4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4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4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4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4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4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4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4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4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4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4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4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4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4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4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4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4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4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4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4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4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4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4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4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2" spans="1:26" x14ac:dyDescent="0.4">
      <c r="A102" t="s">
        <v>488</v>
      </c>
      <c r="B102">
        <f>SUM(E2:E100)</f>
        <v>0</v>
      </c>
    </row>
    <row r="103" spans="1:26" x14ac:dyDescent="0.4">
      <c r="A103" t="s">
        <v>489</v>
      </c>
      <c r="B103" t="e">
        <f>AVERAGE(C2:C100)</f>
        <v>#DIV/0!</v>
      </c>
    </row>
    <row r="104" spans="1:26" x14ac:dyDescent="0.4">
      <c r="A104" t="s">
        <v>490</v>
      </c>
      <c r="B104">
        <f>COUNT(A2:A100)</f>
        <v>0</v>
      </c>
    </row>
    <row r="105" spans="1:26" x14ac:dyDescent="0.4">
      <c r="A105" t="s">
        <v>491</v>
      </c>
      <c r="B105">
        <f>MAX(E2:E100)</f>
        <v>0</v>
      </c>
    </row>
    <row r="106" spans="1:26" x14ac:dyDescent="0.4">
      <c r="A106" t="s">
        <v>492</v>
      </c>
      <c r="B106">
        <f>MIN(E2:E100)</f>
        <v>0</v>
      </c>
    </row>
    <row r="108" spans="1:26" x14ac:dyDescent="0.4">
      <c r="A108" t="s">
        <v>528</v>
      </c>
      <c r="B108">
        <f>SUM(E2:E100)</f>
        <v>0</v>
      </c>
    </row>
    <row r="109" spans="1:26" x14ac:dyDescent="0.4">
      <c r="A109" t="s">
        <v>529</v>
      </c>
      <c r="B109" t="e">
        <f>AVERAGE(C2:C100)</f>
        <v>#DIV/0!</v>
      </c>
    </row>
    <row r="110" spans="1:26" x14ac:dyDescent="0.4">
      <c r="A110" t="s">
        <v>530</v>
      </c>
      <c r="B110">
        <f>COUNT(A2:A100)</f>
        <v>0</v>
      </c>
    </row>
    <row r="111" spans="1:26" x14ac:dyDescent="0.4">
      <c r="A111" t="s">
        <v>531</v>
      </c>
      <c r="B111">
        <f>MAX(E2:E100)</f>
        <v>0</v>
      </c>
    </row>
    <row r="112" spans="1:26" x14ac:dyDescent="0.4">
      <c r="A112" t="s">
        <v>532</v>
      </c>
      <c r="B112">
        <f>MIN(E2:E100)</f>
        <v>0</v>
      </c>
    </row>
    <row r="114" spans="1:2" x14ac:dyDescent="0.4">
      <c r="A114" t="s">
        <v>568</v>
      </c>
      <c r="B114">
        <f>SUM(E2:E100)</f>
        <v>0</v>
      </c>
    </row>
    <row r="115" spans="1:2" x14ac:dyDescent="0.4">
      <c r="A115" t="s">
        <v>569</v>
      </c>
      <c r="B115" t="e">
        <f>AVERAGE(C2:C100)</f>
        <v>#DIV/0!</v>
      </c>
    </row>
    <row r="116" spans="1:2" x14ac:dyDescent="0.4">
      <c r="A116" t="s">
        <v>570</v>
      </c>
      <c r="B116">
        <f>COUNT(A2:A100)</f>
        <v>0</v>
      </c>
    </row>
    <row r="117" spans="1:2" x14ac:dyDescent="0.4">
      <c r="A117" t="s">
        <v>571</v>
      </c>
      <c r="B117">
        <f>MAX(E2:E100)</f>
        <v>0</v>
      </c>
    </row>
    <row r="118" spans="1:2" x14ac:dyDescent="0.4">
      <c r="A118" t="s">
        <v>572</v>
      </c>
      <c r="B118">
        <f>MIN(E2:E100)</f>
        <v>0</v>
      </c>
    </row>
    <row r="120" spans="1:2" x14ac:dyDescent="0.4">
      <c r="A120" t="s">
        <v>663</v>
      </c>
      <c r="B120">
        <f>SUM(B2:B100)</f>
        <v>187023480135</v>
      </c>
    </row>
    <row r="121" spans="1:2" x14ac:dyDescent="0.4">
      <c r="A121" t="s">
        <v>664</v>
      </c>
      <c r="B121">
        <f>AVERAGE(B2:B100)</f>
        <v>5343528003.8571424</v>
      </c>
    </row>
    <row r="122" spans="1:2" x14ac:dyDescent="0.4">
      <c r="A122" t="s">
        <v>665</v>
      </c>
      <c r="B122">
        <f>COUNT(A2:A100)</f>
        <v>0</v>
      </c>
    </row>
  </sheetData>
  <mergeCells count="2">
    <mergeCell ref="B3:C3"/>
    <mergeCell ref="B40:C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321A-D93B-4EA6-8BE6-8595699E0304}">
  <dimension ref="A1:Z122"/>
  <sheetViews>
    <sheetView workbookViewId="0">
      <selection activeCell="G16" sqref="G16"/>
    </sheetView>
  </sheetViews>
  <sheetFormatPr defaultRowHeight="16.8" x14ac:dyDescent="0.4"/>
  <cols>
    <col min="1" max="1" width="80" customWidth="1"/>
    <col min="2" max="2" width="200" customWidth="1"/>
    <col min="3" max="10" width="120" customWidth="1"/>
    <col min="11" max="16384" width="8.88671875" style="1"/>
  </cols>
  <sheetData>
    <row r="1" spans="1:26" ht="19.2" thickBot="1" x14ac:dyDescent="0.45">
      <c r="A1" s="17" t="s">
        <v>666</v>
      </c>
      <c r="B1" s="17" t="s">
        <v>667</v>
      </c>
      <c r="C1" s="17" t="s">
        <v>668</v>
      </c>
      <c r="D1" s="17" t="s">
        <v>669</v>
      </c>
      <c r="E1" s="17" t="s">
        <v>670</v>
      </c>
      <c r="F1" s="17" t="s">
        <v>671</v>
      </c>
      <c r="G1" s="17" t="s">
        <v>672</v>
      </c>
      <c r="H1" s="17" t="s">
        <v>673</v>
      </c>
      <c r="I1" s="17" t="s">
        <v>674</v>
      </c>
      <c r="J1" s="17" t="s">
        <v>675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7.399999999999999" thickBot="1" x14ac:dyDescent="0.45">
      <c r="B2" s="72" t="s">
        <v>382</v>
      </c>
      <c r="C2" s="72"/>
      <c r="D2" s="72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x14ac:dyDescent="0.4">
      <c r="B3" s="19">
        <v>5343528279</v>
      </c>
      <c r="C3" s="71" t="s">
        <v>453</v>
      </c>
      <c r="D3" s="71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x14ac:dyDescent="0.4">
      <c r="B4" s="19">
        <v>5343528257</v>
      </c>
      <c r="C4" s="71" t="s">
        <v>452</v>
      </c>
      <c r="D4" s="71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x14ac:dyDescent="0.4">
      <c r="B5" s="19">
        <v>5343528264</v>
      </c>
      <c r="C5" s="71" t="s">
        <v>451</v>
      </c>
      <c r="D5" s="71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x14ac:dyDescent="0.4">
      <c r="B6" s="19">
        <v>5343528583</v>
      </c>
      <c r="C6" s="71" t="s">
        <v>450</v>
      </c>
      <c r="D6" s="71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x14ac:dyDescent="0.4">
      <c r="B7" s="19">
        <v>5343528275</v>
      </c>
      <c r="C7" s="71" t="s">
        <v>449</v>
      </c>
      <c r="D7" s="71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x14ac:dyDescent="0.4">
      <c r="B8" s="19">
        <v>5343528256</v>
      </c>
      <c r="C8" s="71" t="s">
        <v>448</v>
      </c>
      <c r="D8" s="71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x14ac:dyDescent="0.4">
      <c r="B9" s="19">
        <v>5343528294</v>
      </c>
      <c r="C9" s="71" t="s">
        <v>447</v>
      </c>
      <c r="D9" s="71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x14ac:dyDescent="0.4">
      <c r="B10" s="19">
        <v>5343528315</v>
      </c>
      <c r="C10" s="71" t="s">
        <v>446</v>
      </c>
      <c r="D10" s="71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x14ac:dyDescent="0.4">
      <c r="B11" s="19">
        <v>5343528303</v>
      </c>
      <c r="C11" s="71" t="s">
        <v>445</v>
      </c>
      <c r="D11" s="71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x14ac:dyDescent="0.4">
      <c r="B12" s="19">
        <v>5343528274</v>
      </c>
      <c r="C12" s="71" t="s">
        <v>444</v>
      </c>
      <c r="D12" s="71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x14ac:dyDescent="0.4">
      <c r="B13" s="19">
        <v>5343528634</v>
      </c>
      <c r="C13" s="71" t="s">
        <v>443</v>
      </c>
      <c r="D13" s="71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x14ac:dyDescent="0.4">
      <c r="B14" s="19">
        <v>5343528318</v>
      </c>
      <c r="C14" s="71" t="s">
        <v>442</v>
      </c>
      <c r="D14" s="71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x14ac:dyDescent="0.4">
      <c r="B15" s="19">
        <v>5343528327</v>
      </c>
      <c r="C15" s="71" t="s">
        <v>441</v>
      </c>
      <c r="D15" s="71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x14ac:dyDescent="0.4">
      <c r="B16" s="19">
        <v>5343528629</v>
      </c>
      <c r="C16" s="71" t="s">
        <v>440</v>
      </c>
      <c r="D16" s="71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2:26" x14ac:dyDescent="0.4">
      <c r="B17" s="19">
        <v>5343528631</v>
      </c>
      <c r="C17" s="71" t="s">
        <v>439</v>
      </c>
      <c r="D17" s="71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2:26" x14ac:dyDescent="0.4">
      <c r="B18" s="19">
        <v>5343528632</v>
      </c>
      <c r="C18" s="71" t="s">
        <v>438</v>
      </c>
      <c r="D18" s="71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2:26" x14ac:dyDescent="0.4">
      <c r="B19" s="19">
        <v>5343528582</v>
      </c>
      <c r="C19" s="71" t="s">
        <v>437</v>
      </c>
      <c r="D19" s="71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2:26" x14ac:dyDescent="0.4">
      <c r="B20" s="19">
        <v>5343528261</v>
      </c>
      <c r="C20" s="71" t="s">
        <v>436</v>
      </c>
      <c r="D20" s="71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2:26" x14ac:dyDescent="0.4">
      <c r="B21" s="19">
        <v>5343528613</v>
      </c>
      <c r="C21" s="71" t="s">
        <v>435</v>
      </c>
      <c r="D21" s="71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2:26" x14ac:dyDescent="0.4">
      <c r="B22" s="19">
        <v>5343528606</v>
      </c>
      <c r="C22" s="71" t="s">
        <v>434</v>
      </c>
      <c r="D22" s="71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2:26" x14ac:dyDescent="0.4">
      <c r="B23" s="19">
        <v>5343523907</v>
      </c>
      <c r="C23" s="71" t="s">
        <v>433</v>
      </c>
      <c r="D23" s="71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2:26" x14ac:dyDescent="0.4">
      <c r="B24" s="19">
        <v>5343523888</v>
      </c>
      <c r="C24" s="71" t="s">
        <v>432</v>
      </c>
      <c r="D24" s="71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2:26" x14ac:dyDescent="0.4">
      <c r="B25" s="19">
        <v>5343523895</v>
      </c>
      <c r="C25" s="71" t="s">
        <v>431</v>
      </c>
      <c r="D25" s="71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2:26" x14ac:dyDescent="0.4">
      <c r="B26" s="19">
        <v>5343523894</v>
      </c>
      <c r="C26" s="71" t="s">
        <v>430</v>
      </c>
      <c r="D26" s="71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2:26" x14ac:dyDescent="0.4">
      <c r="B27" s="19">
        <v>5343523946</v>
      </c>
      <c r="C27" s="71" t="s">
        <v>429</v>
      </c>
      <c r="D27" s="71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2:26" x14ac:dyDescent="0.4">
      <c r="B28" s="19">
        <v>5343523931</v>
      </c>
      <c r="C28" s="71" t="s">
        <v>428</v>
      </c>
      <c r="D28" s="71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2:26" x14ac:dyDescent="0.4">
      <c r="B29" s="19">
        <v>5343523935</v>
      </c>
      <c r="C29" s="71" t="s">
        <v>427</v>
      </c>
      <c r="D29" s="71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2:26" x14ac:dyDescent="0.4">
      <c r="B30" s="19">
        <v>5343523944</v>
      </c>
      <c r="C30" s="71" t="s">
        <v>426</v>
      </c>
      <c r="D30" s="71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2:26" x14ac:dyDescent="0.4">
      <c r="B31" s="19">
        <v>5343523874</v>
      </c>
      <c r="C31" s="71" t="s">
        <v>425</v>
      </c>
      <c r="D31" s="71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2:26" x14ac:dyDescent="0.4">
      <c r="B32" s="19">
        <v>5343523903</v>
      </c>
      <c r="C32" s="71" t="s">
        <v>424</v>
      </c>
      <c r="D32" s="71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2:26" x14ac:dyDescent="0.4">
      <c r="B33" s="19">
        <v>5343523870</v>
      </c>
      <c r="C33" s="71" t="s">
        <v>423</v>
      </c>
      <c r="D33" s="71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2:26" x14ac:dyDescent="0.4">
      <c r="B34" s="19">
        <v>5343523897</v>
      </c>
      <c r="C34" s="71" t="s">
        <v>422</v>
      </c>
      <c r="D34" s="71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2:26" x14ac:dyDescent="0.4">
      <c r="B35" s="19">
        <v>5343523909</v>
      </c>
      <c r="C35" s="71" t="s">
        <v>421</v>
      </c>
      <c r="D35" s="71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2:26" x14ac:dyDescent="0.4">
      <c r="B36" s="19">
        <v>5343523921</v>
      </c>
      <c r="C36" s="71" t="s">
        <v>420</v>
      </c>
      <c r="D36" s="71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2:26" x14ac:dyDescent="0.4">
      <c r="B37" s="19">
        <v>5343523890</v>
      </c>
      <c r="C37" s="71" t="s">
        <v>419</v>
      </c>
      <c r="D37" s="71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2:26" x14ac:dyDescent="0.4">
      <c r="B38" s="19">
        <v>5343523902</v>
      </c>
      <c r="C38" s="71" t="s">
        <v>418</v>
      </c>
      <c r="D38" s="71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2:26" x14ac:dyDescent="0.4">
      <c r="B39" s="19">
        <v>5343523956</v>
      </c>
      <c r="C39" s="71" t="s">
        <v>417</v>
      </c>
      <c r="D39" s="71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2:26" x14ac:dyDescent="0.4">
      <c r="B40" s="19">
        <v>5343523891</v>
      </c>
      <c r="C40" s="71" t="s">
        <v>416</v>
      </c>
      <c r="D40" s="71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2:26" x14ac:dyDescent="0.4">
      <c r="B41" s="19">
        <v>5343523869</v>
      </c>
      <c r="C41" s="71" t="s">
        <v>415</v>
      </c>
      <c r="D41" s="71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2:26" x14ac:dyDescent="0.4">
      <c r="B42" s="19">
        <v>5343523954</v>
      </c>
      <c r="C42" s="71" t="s">
        <v>414</v>
      </c>
      <c r="D42" s="71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2:26" x14ac:dyDescent="0.4">
      <c r="B43" s="19">
        <v>5343528350</v>
      </c>
      <c r="C43" s="71" t="s">
        <v>413</v>
      </c>
      <c r="D43" s="71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2:26" x14ac:dyDescent="0.4">
      <c r="B44" s="19">
        <v>5343528343</v>
      </c>
      <c r="C44" s="71" t="s">
        <v>412</v>
      </c>
      <c r="D44" s="71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2:26" x14ac:dyDescent="0.4">
      <c r="B45" s="19">
        <v>5343528349</v>
      </c>
      <c r="C45" s="71" t="s">
        <v>411</v>
      </c>
      <c r="D45" s="71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2:26" x14ac:dyDescent="0.4">
      <c r="B46" s="19">
        <v>5343528362</v>
      </c>
      <c r="C46" s="71" t="s">
        <v>410</v>
      </c>
      <c r="D46" s="71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2:26" x14ac:dyDescent="0.4">
      <c r="B47" s="19">
        <v>5343528338</v>
      </c>
      <c r="C47" s="71" t="s">
        <v>409</v>
      </c>
      <c r="D47" s="71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2:26" x14ac:dyDescent="0.4">
      <c r="B48" s="19">
        <v>5343528241</v>
      </c>
      <c r="C48" s="71" t="s">
        <v>408</v>
      </c>
      <c r="D48" s="71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2:26" x14ac:dyDescent="0.4">
      <c r="B49" s="19">
        <v>5343528358</v>
      </c>
      <c r="C49" s="71" t="s">
        <v>407</v>
      </c>
      <c r="D49" s="71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2:26" x14ac:dyDescent="0.4">
      <c r="B50" s="19">
        <v>5343528329</v>
      </c>
      <c r="C50" s="71" t="s">
        <v>406</v>
      </c>
      <c r="D50" s="71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2:26" x14ac:dyDescent="0.4">
      <c r="B51" s="19">
        <v>5343528227</v>
      </c>
      <c r="C51" s="71" t="s">
        <v>405</v>
      </c>
      <c r="D51" s="71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2:26" x14ac:dyDescent="0.4">
      <c r="B52" s="19">
        <v>5343528347</v>
      </c>
      <c r="C52" s="71" t="s">
        <v>404</v>
      </c>
      <c r="D52" s="71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2:26" x14ac:dyDescent="0.4">
      <c r="B53" s="19">
        <v>5343528571</v>
      </c>
      <c r="C53" s="71" t="s">
        <v>403</v>
      </c>
      <c r="D53" s="71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2:26" x14ac:dyDescent="0.4">
      <c r="B54" s="19">
        <v>5343528561</v>
      </c>
      <c r="C54" s="71" t="s">
        <v>402</v>
      </c>
      <c r="D54" s="71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2:26" x14ac:dyDescent="0.4">
      <c r="B55" s="19">
        <v>5343528576</v>
      </c>
      <c r="C55" s="71" t="s">
        <v>401</v>
      </c>
      <c r="D55" s="71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2:26" x14ac:dyDescent="0.4">
      <c r="B56" s="19">
        <v>5343528566</v>
      </c>
      <c r="C56" s="71" t="s">
        <v>400</v>
      </c>
      <c r="D56" s="71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2:26" x14ac:dyDescent="0.4">
      <c r="B57" s="19">
        <v>5343528135</v>
      </c>
      <c r="C57" s="71" t="s">
        <v>399</v>
      </c>
      <c r="D57" s="71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2:26" x14ac:dyDescent="0.4">
      <c r="B58" s="19">
        <v>5343528549</v>
      </c>
      <c r="C58" s="71" t="s">
        <v>398</v>
      </c>
      <c r="D58" s="71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2:26" x14ac:dyDescent="0.4">
      <c r="B59" s="19">
        <v>5343528553</v>
      </c>
      <c r="C59" s="71" t="s">
        <v>397</v>
      </c>
      <c r="D59" s="71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2:26" x14ac:dyDescent="0.4">
      <c r="B60" s="19">
        <v>5343528578</v>
      </c>
      <c r="C60" s="71" t="s">
        <v>396</v>
      </c>
      <c r="D60" s="71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2:26" x14ac:dyDescent="0.4">
      <c r="B61" s="19">
        <v>5343528133</v>
      </c>
      <c r="C61" s="71" t="s">
        <v>395</v>
      </c>
      <c r="D61" s="71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2:26" x14ac:dyDescent="0.4">
      <c r="B62" s="19">
        <v>5343528581</v>
      </c>
      <c r="C62" s="71" t="s">
        <v>394</v>
      </c>
      <c r="D62" s="71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2:26" x14ac:dyDescent="0.4">
      <c r="B63" s="19">
        <v>5343528491</v>
      </c>
      <c r="C63" s="71" t="s">
        <v>393</v>
      </c>
      <c r="D63" s="71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2:26" x14ac:dyDescent="0.4">
      <c r="B64" s="19">
        <v>5343523958</v>
      </c>
      <c r="C64" s="71" t="s">
        <v>392</v>
      </c>
      <c r="D64" s="71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x14ac:dyDescent="0.4">
      <c r="B65" s="19">
        <v>5343528498</v>
      </c>
      <c r="C65" s="71" t="s">
        <v>391</v>
      </c>
      <c r="D65" s="71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x14ac:dyDescent="0.4">
      <c r="B66" s="19">
        <v>5343528547</v>
      </c>
      <c r="C66" s="71" t="s">
        <v>390</v>
      </c>
      <c r="D66" s="71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x14ac:dyDescent="0.4">
      <c r="B67" s="19">
        <v>5343528499</v>
      </c>
      <c r="C67" s="71" t="s">
        <v>389</v>
      </c>
      <c r="D67" s="71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x14ac:dyDescent="0.4">
      <c r="B68" s="19">
        <v>5343528538</v>
      </c>
      <c r="C68" s="71" t="s">
        <v>388</v>
      </c>
      <c r="D68" s="71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x14ac:dyDescent="0.4">
      <c r="B69" s="19">
        <v>5343523970</v>
      </c>
      <c r="C69" s="71" t="s">
        <v>387</v>
      </c>
      <c r="D69" s="71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x14ac:dyDescent="0.4">
      <c r="B70" s="19">
        <v>5343528501</v>
      </c>
      <c r="C70" s="71" t="s">
        <v>386</v>
      </c>
      <c r="D70" s="71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x14ac:dyDescent="0.4">
      <c r="B71" s="19">
        <v>5343528526</v>
      </c>
      <c r="C71" s="71" t="s">
        <v>385</v>
      </c>
      <c r="D71" s="71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7.399999999999999" thickBot="1" x14ac:dyDescent="0.45">
      <c r="B72" s="19">
        <v>5343528529</v>
      </c>
      <c r="C72" s="71" t="s">
        <v>384</v>
      </c>
      <c r="D72" s="71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7.399999999999999" thickBot="1" x14ac:dyDescent="0.45">
      <c r="B73" s="71" t="s">
        <v>383</v>
      </c>
      <c r="C73" s="71"/>
      <c r="D73" s="71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5" spans="1:26" x14ac:dyDescent="0.4">
      <c r="A75" s="19" t="s">
        <v>454</v>
      </c>
      <c r="B75" s="19">
        <f>SUM(B2:B10)</f>
        <v>42748226523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7" spans="1:26" x14ac:dyDescent="0.4">
      <c r="A77" s="19" t="s">
        <v>455</v>
      </c>
      <c r="B77" s="19">
        <f>SUM(B2:B10)</f>
        <v>42748226523</v>
      </c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9" spans="1:26" x14ac:dyDescent="0.4">
      <c r="A79" s="19" t="s">
        <v>456</v>
      </c>
      <c r="B79" s="19">
        <f>SUM(B2:B10)</f>
        <v>42748226523</v>
      </c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1" spans="1:26" x14ac:dyDescent="0.4">
      <c r="A81" s="19" t="s">
        <v>457</v>
      </c>
      <c r="B81" s="19">
        <f>SUM(B2:B10)</f>
        <v>42748226523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x14ac:dyDescent="0.4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x14ac:dyDescent="0.4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x14ac:dyDescent="0.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x14ac:dyDescent="0.4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x14ac:dyDescent="0.4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x14ac:dyDescent="0.4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x14ac:dyDescent="0.4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x14ac:dyDescent="0.4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x14ac:dyDescent="0.4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x14ac:dyDescent="0.4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x14ac:dyDescent="0.4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x14ac:dyDescent="0.4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x14ac:dyDescent="0.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x14ac:dyDescent="0.4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x14ac:dyDescent="0.4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x14ac:dyDescent="0.4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x14ac:dyDescent="0.4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x14ac:dyDescent="0.4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x14ac:dyDescent="0.4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2" spans="1:26" x14ac:dyDescent="0.4">
      <c r="A102" t="s">
        <v>493</v>
      </c>
      <c r="B102">
        <f>SUM(E2:E100)</f>
        <v>0</v>
      </c>
    </row>
    <row r="103" spans="1:26" x14ac:dyDescent="0.4">
      <c r="A103" t="s">
        <v>494</v>
      </c>
      <c r="B103" t="e">
        <f>AVERAGE(C2:C100)</f>
        <v>#DIV/0!</v>
      </c>
    </row>
    <row r="104" spans="1:26" x14ac:dyDescent="0.4">
      <c r="A104" t="s">
        <v>495</v>
      </c>
      <c r="B104">
        <f>COUNT(A2:A100)</f>
        <v>0</v>
      </c>
    </row>
    <row r="105" spans="1:26" x14ac:dyDescent="0.4">
      <c r="A105" t="s">
        <v>496</v>
      </c>
      <c r="B105">
        <f>MAX(E2:E100)</f>
        <v>0</v>
      </c>
    </row>
    <row r="106" spans="1:26" x14ac:dyDescent="0.4">
      <c r="A106" t="s">
        <v>497</v>
      </c>
      <c r="B106">
        <f>MIN(E2:E100)</f>
        <v>0</v>
      </c>
    </row>
    <row r="108" spans="1:26" x14ac:dyDescent="0.4">
      <c r="A108" t="s">
        <v>533</v>
      </c>
      <c r="B108">
        <f>SUM(E2:E100)</f>
        <v>0</v>
      </c>
    </row>
    <row r="109" spans="1:26" x14ac:dyDescent="0.4">
      <c r="A109" t="s">
        <v>534</v>
      </c>
      <c r="B109" t="e">
        <f>AVERAGE(C2:C100)</f>
        <v>#DIV/0!</v>
      </c>
    </row>
    <row r="110" spans="1:26" x14ac:dyDescent="0.4">
      <c r="A110" t="s">
        <v>535</v>
      </c>
      <c r="B110">
        <f>COUNT(A2:A100)</f>
        <v>0</v>
      </c>
    </row>
    <row r="111" spans="1:26" x14ac:dyDescent="0.4">
      <c r="A111" t="s">
        <v>536</v>
      </c>
      <c r="B111">
        <f>MAX(E2:E100)</f>
        <v>0</v>
      </c>
    </row>
    <row r="112" spans="1:26" x14ac:dyDescent="0.4">
      <c r="A112" t="s">
        <v>537</v>
      </c>
      <c r="B112">
        <f>MIN(E2:E100)</f>
        <v>0</v>
      </c>
    </row>
    <row r="114" spans="1:2" x14ac:dyDescent="0.4">
      <c r="A114" t="s">
        <v>573</v>
      </c>
      <c r="B114">
        <f>SUM(E2:E100)</f>
        <v>0</v>
      </c>
    </row>
    <row r="115" spans="1:2" x14ac:dyDescent="0.4">
      <c r="A115" t="s">
        <v>574</v>
      </c>
      <c r="B115" t="e">
        <f>AVERAGE(C2:C100)</f>
        <v>#DIV/0!</v>
      </c>
    </row>
    <row r="116" spans="1:2" x14ac:dyDescent="0.4">
      <c r="A116" t="s">
        <v>575</v>
      </c>
      <c r="B116">
        <f>COUNT(A2:A100)</f>
        <v>0</v>
      </c>
    </row>
    <row r="117" spans="1:2" x14ac:dyDescent="0.4">
      <c r="A117" t="s">
        <v>576</v>
      </c>
      <c r="B117">
        <f>MAX(E2:E100)</f>
        <v>0</v>
      </c>
    </row>
    <row r="118" spans="1:2" x14ac:dyDescent="0.4">
      <c r="A118" t="s">
        <v>577</v>
      </c>
      <c r="B118">
        <f>MIN(E2:E100)</f>
        <v>0</v>
      </c>
    </row>
    <row r="120" spans="1:2" x14ac:dyDescent="0.4">
      <c r="A120" t="s">
        <v>676</v>
      </c>
      <c r="B120">
        <f>SUM(B2:B100)</f>
        <v>545039796705</v>
      </c>
    </row>
    <row r="121" spans="1:2" x14ac:dyDescent="0.4">
      <c r="A121" t="s">
        <v>677</v>
      </c>
      <c r="B121">
        <f>AVERAGE(B2:B100)</f>
        <v>7365402658.1756754</v>
      </c>
    </row>
    <row r="122" spans="1:2" x14ac:dyDescent="0.4">
      <c r="A122" t="s">
        <v>678</v>
      </c>
      <c r="B122">
        <f>COUNT(A2:A100)</f>
        <v>0</v>
      </c>
    </row>
  </sheetData>
  <mergeCells count="72">
    <mergeCell ref="C4:D4"/>
    <mergeCell ref="C5:D5"/>
    <mergeCell ref="B73:D73"/>
    <mergeCell ref="B2:D2"/>
    <mergeCell ref="C3:D3"/>
    <mergeCell ref="C6:D6"/>
    <mergeCell ref="C7:D7"/>
    <mergeCell ref="C8:D8"/>
    <mergeCell ref="C9:D9"/>
    <mergeCell ref="C15:D15"/>
    <mergeCell ref="C16:D16"/>
    <mergeCell ref="C17:D17"/>
    <mergeCell ref="C18:D18"/>
    <mergeCell ref="C19:D19"/>
    <mergeCell ref="C10:D10"/>
    <mergeCell ref="C11:D11"/>
    <mergeCell ref="C12:D12"/>
    <mergeCell ref="C13:D13"/>
    <mergeCell ref="C14:D14"/>
    <mergeCell ref="C25:D25"/>
    <mergeCell ref="C26:D26"/>
    <mergeCell ref="C27:D27"/>
    <mergeCell ref="C28:D28"/>
    <mergeCell ref="C29:D29"/>
    <mergeCell ref="C20:D20"/>
    <mergeCell ref="C21:D21"/>
    <mergeCell ref="C22:D22"/>
    <mergeCell ref="C23:D23"/>
    <mergeCell ref="C24:D24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C45:D45"/>
    <mergeCell ref="C46:D46"/>
    <mergeCell ref="C47:D47"/>
    <mergeCell ref="C48:D48"/>
    <mergeCell ref="C49:D49"/>
    <mergeCell ref="C40:D40"/>
    <mergeCell ref="C41:D41"/>
    <mergeCell ref="C42:D42"/>
    <mergeCell ref="C43:D43"/>
    <mergeCell ref="C44:D44"/>
    <mergeCell ref="C55:D55"/>
    <mergeCell ref="C56:D56"/>
    <mergeCell ref="C57:D57"/>
    <mergeCell ref="C58:D58"/>
    <mergeCell ref="C59:D59"/>
    <mergeCell ref="C50:D50"/>
    <mergeCell ref="C51:D51"/>
    <mergeCell ref="C52:D52"/>
    <mergeCell ref="C53:D53"/>
    <mergeCell ref="C54:D54"/>
    <mergeCell ref="C70:D70"/>
    <mergeCell ref="C71:D71"/>
    <mergeCell ref="C72:D72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22.05.2025</vt:lpstr>
      <vt:lpstr>30.05.2025</vt:lpstr>
      <vt:lpstr>10.06.2025</vt:lpstr>
      <vt:lpstr>24.06.2025</vt:lpstr>
      <vt:lpstr>26.06.2025</vt:lpstr>
      <vt:lpstr>07.07.2025</vt:lpstr>
      <vt:lpstr>14.07.2025</vt:lpstr>
      <vt:lpstr>14.07.2025-Part2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Öztürk</dc:creator>
  <cp:lastModifiedBy>Batuhan Türk</cp:lastModifiedBy>
  <dcterms:created xsi:type="dcterms:W3CDTF">2015-06-05T18:19:34Z</dcterms:created>
  <dcterms:modified xsi:type="dcterms:W3CDTF">2025-07-25T22:08:39Z</dcterms:modified>
</cp:coreProperties>
</file>