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G2" i="3"/>
  <c r="G3"/>
  <c r="G4"/>
  <c r="G5"/>
  <c r="G6"/>
  <c r="G7"/>
  <c r="G8"/>
  <c r="G9"/>
  <c r="G10"/>
  <c r="G11"/>
  <c r="G12"/>
  <c r="G13"/>
  <c r="G14"/>
  <c r="G15"/>
  <c r="G16"/>
  <c r="G17"/>
  <c r="G1"/>
  <c r="I1"/>
  <c r="F2" i="1"/>
  <c r="E2"/>
  <c r="G2"/>
  <c r="H2"/>
  <c r="K2"/>
  <c r="J2"/>
  <c r="M2"/>
  <c r="L2"/>
  <c r="N2" s="1"/>
  <c r="I2" l="1"/>
</calcChain>
</file>

<file path=xl/sharedStrings.xml><?xml version="1.0" encoding="utf-8"?>
<sst xmlns="http://schemas.openxmlformats.org/spreadsheetml/2006/main" count="45" uniqueCount="42">
  <si>
    <t>number of bees in colony</t>
  </si>
  <si>
    <t>sperm obtained by queen</t>
  </si>
  <si>
    <t>potential # eggs laid per day</t>
  </si>
  <si>
    <t># brood cycles in simulation</t>
  </si>
  <si>
    <t># days before larvae develop into workers</t>
  </si>
  <si>
    <t># days before larvae develop into drones</t>
  </si>
  <si>
    <t># days before adult workers develop into foragers</t>
  </si>
  <si>
    <t>DD</t>
  </si>
  <si>
    <t>LT</t>
  </si>
  <si>
    <t>p_t</t>
  </si>
  <si>
    <t>Et</t>
  </si>
  <si>
    <t>st</t>
  </si>
  <si>
    <t>Ft</t>
  </si>
  <si>
    <t>Light</t>
  </si>
  <si>
    <t>Zt</t>
  </si>
  <si>
    <t>jday</t>
  </si>
  <si>
    <t>precip</t>
  </si>
  <si>
    <t>temp</t>
  </si>
  <si>
    <t>wspeed</t>
  </si>
  <si>
    <t>day_light</t>
  </si>
  <si>
    <t>nt</t>
  </si>
  <si>
    <t>DD = (-.0006*(wspeed[day]**2)) + (.05 * wspeed[day]) + 0.021</t>
  </si>
  <si>
    <t>equations</t>
  </si>
  <si>
    <t>LT = (-.000743*(day_light[day]**3)) + (0.312 * (day_light[day]**2)) - (4.04 * day_light[day]) + 16.58</t>
  </si>
  <si>
    <t>N = (math.log((nt * .001) + 1)) * 0.672</t>
  </si>
  <si>
    <t>p_t = e_max + ((-.0027 * (i**2)) + (0.395 * i))</t>
  </si>
  <si>
    <t>Ft = (math.log(nt * .0006))*0.797</t>
  </si>
  <si>
    <t>Light = (math.log(day_light[day] * 0.1))*0.284</t>
  </si>
  <si>
    <t>Vt</t>
  </si>
  <si>
    <t>Wt</t>
  </si>
  <si>
    <t>eu</t>
  </si>
  <si>
    <t>ed</t>
  </si>
  <si>
    <t>Zt = St + (Light * Ft) # proportion of eggs unfertilized</t>
  </si>
  <si>
    <t>wt original</t>
  </si>
  <si>
    <t>St</t>
  </si>
  <si>
    <t>St = 1 - ((-6.355 * (st**3)) + (7.657 * (st**2)) + 1.002)</t>
  </si>
  <si>
    <t>or 0</t>
  </si>
  <si>
    <t>Vt = Zt * Et</t>
  </si>
  <si>
    <t>Et = DD * LT * N * p_t</t>
  </si>
  <si>
    <t>Nt</t>
  </si>
  <si>
    <t>hours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</si>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</sst>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Sheet3!$B$1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10.25</c:v>
                </c:pt>
                <c:pt idx="3">
                  <c:v>11</c:v>
                </c:pt>
                <c:pt idx="4">
                  <c:v>11.75</c:v>
                </c:pt>
                <c:pt idx="5">
                  <c:v>13.25</c:v>
                </c:pt>
                <c:pt idx="6">
                  <c:v>13.5</c:v>
                </c:pt>
                <c:pt idx="7">
                  <c:v>14</c:v>
                </c:pt>
                <c:pt idx="8">
                  <c:v>12.75</c:v>
                </c:pt>
              </c:numCache>
            </c:numRef>
          </c:xVal>
          <c:yVal>
            <c:numRef>
              <c:f>Sheet3!$B$2:$B$10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0.125</c:v>
                </c:pt>
                <c:pt idx="4">
                  <c:v>0.27500000000000002</c:v>
                </c:pt>
                <c:pt idx="5">
                  <c:v>0.75</c:v>
                </c:pt>
                <c:pt idx="6">
                  <c:v>0.85</c:v>
                </c:pt>
                <c:pt idx="7">
                  <c:v>1</c:v>
                </c:pt>
                <c:pt idx="8">
                  <c:v>0.55000000000000004</c:v>
                </c:pt>
              </c:numCache>
            </c:numRef>
          </c:yVal>
        </c:ser>
        <c:axId val="69952256"/>
        <c:axId val="69953792"/>
      </c:scatterChart>
      <c:valAx>
        <c:axId val="69952256"/>
        <c:scaling>
          <c:orientation val="minMax"/>
        </c:scaling>
        <c:axPos val="b"/>
        <c:numFmt formatCode="General" sourceLinked="1"/>
        <c:tickLblPos val="nextTo"/>
        <c:crossAx val="69953792"/>
        <c:crosses val="autoZero"/>
        <c:crossBetween val="midCat"/>
      </c:valAx>
      <c:valAx>
        <c:axId val="69953792"/>
        <c:scaling>
          <c:orientation val="minMax"/>
        </c:scaling>
        <c:axPos val="l"/>
        <c:majorGridlines/>
        <c:numFmt formatCode="General" sourceLinked="1"/>
        <c:tickLblPos val="nextTo"/>
        <c:crossAx val="69952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Sheet3!$F$1:$F$17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Sheet3!$G$1:$G$17</c:f>
              <c:numCache>
                <c:formatCode>General</c:formatCode>
                <c:ptCount val="17"/>
                <c:pt idx="0">
                  <c:v>16.579999999999998</c:v>
                </c:pt>
                <c:pt idx="1">
                  <c:v>12.844569999999997</c:v>
                </c:pt>
                <c:pt idx="2">
                  <c:v>9.688559999999999</c:v>
                </c:pt>
                <c:pt idx="3">
                  <c:v>7.0673899999999961</c:v>
                </c:pt>
                <c:pt idx="4">
                  <c:v>4.9364799999999978</c:v>
                </c:pt>
                <c:pt idx="5">
                  <c:v>3.2512499999999989</c:v>
                </c:pt>
                <c:pt idx="6">
                  <c:v>1.967119999999996</c:v>
                </c:pt>
                <c:pt idx="7">
                  <c:v>1.0395099999999964</c:v>
                </c:pt>
                <c:pt idx="8">
                  <c:v>0.42383999999999844</c:v>
                </c:pt>
                <c:pt idx="9">
                  <c:v>7.5529999999996988E-2</c:v>
                </c:pt>
                <c:pt idx="10">
                  <c:v>-5.0000000000000711E-2</c:v>
                </c:pt>
                <c:pt idx="11">
                  <c:v>2.6700000000019486E-3</c:v>
                </c:pt>
                <c:pt idx="12">
                  <c:v>0.18895999999999447</c:v>
                </c:pt>
                <c:pt idx="13">
                  <c:v>0.46428999999999832</c:v>
                </c:pt>
                <c:pt idx="14">
                  <c:v>0.78407999999999589</c:v>
                </c:pt>
                <c:pt idx="15">
                  <c:v>1.103749999999998</c:v>
                </c:pt>
                <c:pt idx="16">
                  <c:v>1.3787200000000013</c:v>
                </c:pt>
              </c:numCache>
            </c:numRef>
          </c:yVal>
        </c:ser>
        <c:axId val="69986176"/>
        <c:axId val="69987712"/>
      </c:scatterChart>
      <c:valAx>
        <c:axId val="69986176"/>
        <c:scaling>
          <c:orientation val="minMax"/>
        </c:scaling>
        <c:axPos val="b"/>
        <c:numFmt formatCode="General" sourceLinked="1"/>
        <c:tickLblPos val="nextTo"/>
        <c:crossAx val="69987712"/>
        <c:crosses val="autoZero"/>
        <c:crossBetween val="midCat"/>
      </c:valAx>
      <c:valAx>
        <c:axId val="69987712"/>
        <c:scaling>
          <c:orientation val="minMax"/>
        </c:scaling>
        <c:axPos val="l"/>
        <c:majorGridlines/>
        <c:numFmt formatCode="General" sourceLinked="1"/>
        <c:tickLblPos val="nextTo"/>
        <c:crossAx val="69986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18</xdr:row>
      <xdr:rowOff>180975</xdr:rowOff>
    </xdr:from>
    <xdr:to>
      <xdr:col>18</xdr:col>
      <xdr:colOff>285750</xdr:colOff>
      <xdr:row>33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1</xdr:row>
      <xdr:rowOff>85725</xdr:rowOff>
    </xdr:from>
    <xdr:to>
      <xdr:col>18</xdr:col>
      <xdr:colOff>200025</xdr:colOff>
      <xdr:row>15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topLeftCell="J1" workbookViewId="0">
      <selection activeCell="F2" sqref="F2"/>
    </sheetView>
  </sheetViews>
  <sheetFormatPr defaultRowHeight="15"/>
  <cols>
    <col min="1" max="1" width="45.28515625" customWidth="1"/>
    <col min="2" max="2" width="11" bestFit="1" customWidth="1"/>
    <col min="5" max="5" width="12.7109375" bestFit="1" customWidth="1"/>
    <col min="15" max="15" width="9.85546875" customWidth="1"/>
  </cols>
  <sheetData>
    <row r="1" spans="1:24">
      <c r="A1" t="s">
        <v>0</v>
      </c>
      <c r="B1">
        <v>30000</v>
      </c>
      <c r="D1" t="s">
        <v>20</v>
      </c>
      <c r="E1" s="1" t="s">
        <v>7</v>
      </c>
      <c r="F1" s="1" t="s">
        <v>8</v>
      </c>
      <c r="G1" s="1" t="s">
        <v>39</v>
      </c>
      <c r="H1" t="s">
        <v>9</v>
      </c>
      <c r="I1" t="s">
        <v>10</v>
      </c>
      <c r="J1" t="s">
        <v>11</v>
      </c>
      <c r="K1" t="s">
        <v>34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>
      <c r="A2" t="s">
        <v>1</v>
      </c>
      <c r="B2">
        <v>5000000</v>
      </c>
      <c r="D2">
        <v>10000</v>
      </c>
      <c r="E2">
        <f>(-0.0006*(V2^2))+(0.05*V2)+0.021</f>
        <v>0.28650600000000004</v>
      </c>
      <c r="F2">
        <f>(-0.000743*(X2^3)) + (0.312 * (X2^2)) - (4.04 * X2) + 16.58</f>
        <v>5.754860664523747</v>
      </c>
      <c r="G2">
        <f>(LOG(D2*0.001) + 1)*0.672</f>
        <v>1.3440000000000001</v>
      </c>
      <c r="H2">
        <f>B3+((-0.0027*(T2^2))+(0.395*T2))</f>
        <v>1500.3923</v>
      </c>
      <c r="I2">
        <f>E2*F2*G2*H2</f>
        <v>3324.8543857437057</v>
      </c>
      <c r="J2">
        <f>B9/B2</f>
        <v>0</v>
      </c>
      <c r="K2">
        <f>IF(J2&gt;0.6, 1 - ((-6.355 * (J2^3)) + (7.657 * (J2^2)) + 1.002), 0)</f>
        <v>0</v>
      </c>
      <c r="L2">
        <f>(LOG(D2*0.0006))*0.797</f>
        <v>0.62018654655576388</v>
      </c>
      <c r="M2">
        <f>(LOG(X2*0.1))*0.284</f>
        <v>-6.0668220554449086E-3</v>
      </c>
      <c r="N2">
        <f>(K2+(M2*L2))</f>
        <v>-3.7625614191347189E-3</v>
      </c>
      <c r="T2">
        <v>1</v>
      </c>
      <c r="U2">
        <v>0</v>
      </c>
      <c r="V2">
        <v>5.7</v>
      </c>
      <c r="W2">
        <v>20.52</v>
      </c>
      <c r="X2">
        <v>9.520021967206258</v>
      </c>
    </row>
    <row r="3" spans="1:24">
      <c r="A3" t="s">
        <v>2</v>
      </c>
      <c r="B3">
        <v>1500</v>
      </c>
      <c r="T3">
        <v>2</v>
      </c>
      <c r="U3">
        <v>0</v>
      </c>
      <c r="V3">
        <v>5.2</v>
      </c>
      <c r="W3">
        <v>12.24</v>
      </c>
      <c r="X3">
        <v>9.5304441285276749</v>
      </c>
    </row>
    <row r="4" spans="1:24">
      <c r="A4" t="s">
        <v>3</v>
      </c>
      <c r="B4">
        <v>1</v>
      </c>
      <c r="T4">
        <v>3</v>
      </c>
      <c r="U4">
        <v>0</v>
      </c>
      <c r="V4">
        <v>10.8</v>
      </c>
      <c r="W4">
        <v>7.2</v>
      </c>
      <c r="X4">
        <v>9.5418371270690923</v>
      </c>
    </row>
    <row r="5" spans="1:24">
      <c r="A5" t="s">
        <v>4</v>
      </c>
      <c r="B5">
        <v>10</v>
      </c>
      <c r="T5">
        <v>4</v>
      </c>
      <c r="U5">
        <v>0.33</v>
      </c>
      <c r="V5">
        <v>11.7</v>
      </c>
      <c r="W5">
        <v>14.04</v>
      </c>
      <c r="X5">
        <v>9.5541901973177499</v>
      </c>
    </row>
    <row r="6" spans="1:24">
      <c r="A6" t="s">
        <v>5</v>
      </c>
      <c r="B6">
        <v>24</v>
      </c>
      <c r="T6">
        <v>5</v>
      </c>
      <c r="U6">
        <v>1.78</v>
      </c>
      <c r="V6">
        <v>13.9</v>
      </c>
      <c r="W6">
        <v>9.3600000000000012</v>
      </c>
      <c r="X6">
        <v>9.5674917505223611</v>
      </c>
    </row>
    <row r="7" spans="1:24">
      <c r="A7" t="s">
        <v>6</v>
      </c>
      <c r="B7">
        <v>10</v>
      </c>
      <c r="I7" t="s">
        <v>38</v>
      </c>
      <c r="T7">
        <v>6</v>
      </c>
      <c r="U7">
        <v>1.22</v>
      </c>
      <c r="V7">
        <v>12.9</v>
      </c>
      <c r="W7">
        <v>7.9200000000000008</v>
      </c>
      <c r="X7">
        <v>9.5817294132218613</v>
      </c>
    </row>
    <row r="8" spans="1:24">
      <c r="N8" t="s">
        <v>32</v>
      </c>
      <c r="T8">
        <v>7</v>
      </c>
      <c r="U8">
        <v>1.1200000000000001</v>
      </c>
      <c r="V8">
        <v>7.8</v>
      </c>
      <c r="W8">
        <v>14.4</v>
      </c>
      <c r="X8">
        <v>9.5968900677360391</v>
      </c>
    </row>
    <row r="9" spans="1:24">
      <c r="A9" t="s">
        <v>33</v>
      </c>
      <c r="B9">
        <v>0</v>
      </c>
      <c r="T9">
        <v>8</v>
      </c>
      <c r="U9">
        <v>0.36</v>
      </c>
      <c r="V9">
        <v>8.1999999999999993</v>
      </c>
      <c r="W9">
        <v>21.240000000000002</v>
      </c>
      <c r="X9">
        <v>9.6129598943580934</v>
      </c>
    </row>
    <row r="10" spans="1:24">
      <c r="O10" t="s">
        <v>37</v>
      </c>
      <c r="T10">
        <v>9</v>
      </c>
      <c r="U10">
        <v>0</v>
      </c>
      <c r="V10">
        <v>7.8</v>
      </c>
      <c r="W10">
        <v>18</v>
      </c>
      <c r="X10">
        <v>9.6299244149846519</v>
      </c>
    </row>
    <row r="11" spans="1:24">
      <c r="T11">
        <v>10</v>
      </c>
      <c r="U11">
        <v>0</v>
      </c>
      <c r="V11">
        <v>12.4</v>
      </c>
      <c r="W11">
        <v>23.759999999999998</v>
      </c>
      <c r="X11">
        <v>9.6477685379173383</v>
      </c>
    </row>
    <row r="12" spans="1:24">
      <c r="T12">
        <v>11</v>
      </c>
      <c r="U12">
        <v>0</v>
      </c>
      <c r="V12">
        <v>15.5</v>
      </c>
      <c r="W12">
        <v>24.840000000000003</v>
      </c>
      <c r="X12">
        <v>9.666476603570537</v>
      </c>
    </row>
    <row r="13" spans="1:24">
      <c r="T13">
        <v>12</v>
      </c>
      <c r="U13">
        <v>0</v>
      </c>
      <c r="V13">
        <v>6.4</v>
      </c>
      <c r="W13">
        <v>28.44</v>
      </c>
      <c r="X13">
        <v>9.6860324308233814</v>
      </c>
    </row>
    <row r="14" spans="1:24">
      <c r="T14">
        <v>13</v>
      </c>
      <c r="U14">
        <v>0</v>
      </c>
      <c r="V14">
        <v>5.0999999999999996</v>
      </c>
      <c r="W14">
        <v>12.96</v>
      </c>
      <c r="X14">
        <v>9.7064193637593998</v>
      </c>
    </row>
    <row r="15" spans="1:24">
      <c r="T15">
        <v>14</v>
      </c>
      <c r="U15">
        <v>0</v>
      </c>
      <c r="V15">
        <v>7.2</v>
      </c>
      <c r="W15">
        <v>11.16</v>
      </c>
      <c r="X15">
        <v>9.7276203185447176</v>
      </c>
    </row>
    <row r="16" spans="1:24">
      <c r="T16">
        <v>15</v>
      </c>
      <c r="U16">
        <v>0</v>
      </c>
      <c r="V16">
        <v>12.8</v>
      </c>
      <c r="W16">
        <v>11.16</v>
      </c>
      <c r="X16">
        <v>9.7496178302051835</v>
      </c>
    </row>
    <row r="17" spans="20:24">
      <c r="T17">
        <v>16</v>
      </c>
      <c r="U17">
        <v>0</v>
      </c>
      <c r="V17">
        <v>16.8</v>
      </c>
      <c r="W17">
        <v>10.8</v>
      </c>
      <c r="X17">
        <v>9.772394099073809</v>
      </c>
    </row>
    <row r="18" spans="20:24">
      <c r="T18">
        <v>17</v>
      </c>
      <c r="U18">
        <v>0</v>
      </c>
      <c r="V18">
        <v>17.899999999999999</v>
      </c>
      <c r="W18">
        <v>16.920000000000002</v>
      </c>
      <c r="X18">
        <v>9.7959310366924353</v>
      </c>
    </row>
    <row r="19" spans="20:24">
      <c r="T19">
        <v>18</v>
      </c>
      <c r="U19">
        <v>0.48</v>
      </c>
      <c r="V19">
        <v>16.399999999999999</v>
      </c>
      <c r="W19">
        <v>16.2</v>
      </c>
      <c r="X19">
        <v>9.8202103109653045</v>
      </c>
    </row>
    <row r="20" spans="20:24">
      <c r="T20">
        <v>19</v>
      </c>
      <c r="U20">
        <v>0</v>
      </c>
      <c r="V20">
        <v>14</v>
      </c>
      <c r="W20">
        <v>13.32</v>
      </c>
      <c r="X20">
        <v>9.8452133903768502</v>
      </c>
    </row>
    <row r="21" spans="20:24">
      <c r="T21">
        <v>20</v>
      </c>
      <c r="U21">
        <v>2.92</v>
      </c>
      <c r="V21">
        <v>9.4</v>
      </c>
      <c r="W21">
        <v>12.24</v>
      </c>
      <c r="X21">
        <v>9.8709215871016731</v>
      </c>
    </row>
    <row r="22" spans="20:24">
      <c r="T22">
        <v>21</v>
      </c>
      <c r="U22">
        <v>0.89</v>
      </c>
      <c r="V22">
        <v>13.2</v>
      </c>
      <c r="W22">
        <v>24.48</v>
      </c>
      <c r="X22">
        <v>9.8973160988505597</v>
      </c>
    </row>
    <row r="23" spans="20:24">
      <c r="T23">
        <v>22</v>
      </c>
      <c r="U23">
        <v>0</v>
      </c>
      <c r="V23">
        <v>10.7</v>
      </c>
      <c r="W23">
        <v>20.16</v>
      </c>
      <c r="X23">
        <v>9.9243780493128817</v>
      </c>
    </row>
    <row r="24" spans="20:24">
      <c r="T24">
        <v>23</v>
      </c>
      <c r="U24">
        <v>0</v>
      </c>
      <c r="V24">
        <v>14.1</v>
      </c>
      <c r="W24">
        <v>11.879999999999999</v>
      </c>
      <c r="X24">
        <v>9.9520885270722399</v>
      </c>
    </row>
    <row r="25" spans="20:24">
      <c r="T25">
        <v>24</v>
      </c>
      <c r="U25">
        <v>2.95</v>
      </c>
      <c r="V25">
        <v>11.3</v>
      </c>
      <c r="W25">
        <v>6.84</v>
      </c>
      <c r="X25">
        <v>9.9804286228886063</v>
      </c>
    </row>
    <row r="26" spans="20:24">
      <c r="T26">
        <v>25</v>
      </c>
      <c r="U26">
        <v>1.91</v>
      </c>
      <c r="V26">
        <v>12.2</v>
      </c>
      <c r="W26">
        <v>14.76</v>
      </c>
      <c r="X26">
        <v>10.009379465256627</v>
      </c>
    </row>
    <row r="27" spans="20:24">
      <c r="T27">
        <v>26</v>
      </c>
      <c r="U27">
        <v>0</v>
      </c>
      <c r="V27">
        <v>5.6</v>
      </c>
      <c r="W27">
        <v>20.16</v>
      </c>
      <c r="X27">
        <v>10.038922254165445</v>
      </c>
    </row>
    <row r="28" spans="20:24">
      <c r="T28">
        <v>27</v>
      </c>
      <c r="U28">
        <v>0</v>
      </c>
      <c r="V28">
        <v>9.6999999999999993</v>
      </c>
      <c r="W28">
        <v>15.120000000000001</v>
      </c>
      <c r="X28">
        <v>10.069038293000967</v>
      </c>
    </row>
    <row r="29" spans="20:24">
      <c r="T29">
        <v>28</v>
      </c>
      <c r="U29">
        <v>0</v>
      </c>
      <c r="V29">
        <v>11.7</v>
      </c>
      <c r="W29">
        <v>14.04</v>
      </c>
      <c r="X29">
        <v>10.099709018546109</v>
      </c>
    </row>
    <row r="30" spans="20:24">
      <c r="T30">
        <v>29</v>
      </c>
      <c r="U30">
        <v>0.64</v>
      </c>
      <c r="V30">
        <v>13.7</v>
      </c>
      <c r="W30">
        <v>19.440000000000001</v>
      </c>
      <c r="X30">
        <v>10.130916029048663</v>
      </c>
    </row>
    <row r="31" spans="20:24">
      <c r="T31">
        <v>30</v>
      </c>
      <c r="U31">
        <v>0</v>
      </c>
      <c r="V31">
        <v>9</v>
      </c>
      <c r="W31">
        <v>5.4</v>
      </c>
      <c r="X31">
        <v>10.162641110339607</v>
      </c>
    </row>
    <row r="32" spans="20:24">
      <c r="T32">
        <v>31</v>
      </c>
      <c r="U32">
        <v>0</v>
      </c>
      <c r="V32">
        <v>12.7</v>
      </c>
      <c r="W32">
        <v>10.08</v>
      </c>
      <c r="X32">
        <v>10.194866259997035</v>
      </c>
    </row>
    <row r="33" spans="20:24">
      <c r="T33">
        <v>32</v>
      </c>
      <c r="U33">
        <v>0</v>
      </c>
      <c r="V33">
        <v>12.7</v>
      </c>
      <c r="W33">
        <v>10.08</v>
      </c>
      <c r="X33">
        <v>10.227573709562346</v>
      </c>
    </row>
    <row r="34" spans="20:24">
      <c r="T34">
        <v>33</v>
      </c>
      <c r="U34">
        <v>0</v>
      </c>
      <c r="V34">
        <v>17.2</v>
      </c>
      <c r="W34">
        <v>15.120000000000001</v>
      </c>
      <c r="X34">
        <v>10.260745944825732</v>
      </c>
    </row>
    <row r="35" spans="20:24">
      <c r="T35">
        <v>34</v>
      </c>
      <c r="U35">
        <v>0</v>
      </c>
      <c r="V35">
        <v>18.3</v>
      </c>
      <c r="W35">
        <v>14.76</v>
      </c>
      <c r="X35">
        <v>10.294365724207591</v>
      </c>
    </row>
    <row r="36" spans="20:24">
      <c r="T36">
        <v>35</v>
      </c>
      <c r="U36">
        <v>0.69</v>
      </c>
      <c r="V36">
        <v>16.399999999999999</v>
      </c>
      <c r="W36">
        <v>25.92</v>
      </c>
      <c r="X36">
        <v>10.328416095270969</v>
      </c>
    </row>
    <row r="37" spans="20:24">
      <c r="T37">
        <v>36</v>
      </c>
      <c r="U37">
        <v>0</v>
      </c>
      <c r="V37">
        <v>11.5</v>
      </c>
      <c r="W37">
        <v>12.96</v>
      </c>
      <c r="X37">
        <v>10.362880409407738</v>
      </c>
    </row>
    <row r="38" spans="20:24">
      <c r="T38">
        <v>37</v>
      </c>
      <c r="U38">
        <v>0.03</v>
      </c>
      <c r="V38">
        <v>13.1</v>
      </c>
      <c r="W38">
        <v>12.24</v>
      </c>
      <c r="X38">
        <v>10.397742334747827</v>
      </c>
    </row>
    <row r="39" spans="20:24">
      <c r="T39">
        <v>38</v>
      </c>
      <c r="U39">
        <v>0.1</v>
      </c>
      <c r="V39">
        <v>15.2</v>
      </c>
      <c r="W39">
        <v>15.48</v>
      </c>
      <c r="X39">
        <v>10.432985867346474</v>
      </c>
    </row>
    <row r="40" spans="20:24">
      <c r="T40">
        <v>39</v>
      </c>
      <c r="U40">
        <v>0</v>
      </c>
      <c r="V40">
        <v>14.3</v>
      </c>
      <c r="W40">
        <v>6.84</v>
      </c>
      <c r="X40">
        <v>10.468595340709388</v>
      </c>
    </row>
    <row r="41" spans="20:24">
      <c r="T41">
        <v>40</v>
      </c>
      <c r="U41">
        <v>4.22</v>
      </c>
      <c r="V41">
        <v>13.5</v>
      </c>
      <c r="W41">
        <v>10.08</v>
      </c>
      <c r="X41">
        <v>10.504555433719512</v>
      </c>
    </row>
    <row r="42" spans="20:24">
      <c r="T42">
        <v>41</v>
      </c>
      <c r="U42">
        <v>0.57999999999999996</v>
      </c>
      <c r="V42">
        <v>13.2</v>
      </c>
      <c r="W42">
        <v>19.440000000000001</v>
      </c>
      <c r="X42">
        <v>10.540851177032431</v>
      </c>
    </row>
    <row r="43" spans="20:24">
      <c r="T43">
        <v>42</v>
      </c>
      <c r="U43">
        <v>0</v>
      </c>
      <c r="V43">
        <v>12.7</v>
      </c>
      <c r="W43">
        <v>15.840000000000002</v>
      </c>
      <c r="X43">
        <v>10.577467958009686</v>
      </c>
    </row>
    <row r="44" spans="20:24">
      <c r="T44">
        <v>43</v>
      </c>
      <c r="U44">
        <v>0</v>
      </c>
      <c r="V44">
        <v>14.9</v>
      </c>
      <c r="W44">
        <v>11.879999999999999</v>
      </c>
      <c r="X44">
        <v>10.614391524261144</v>
      </c>
    </row>
    <row r="45" spans="20:24">
      <c r="T45">
        <v>44</v>
      </c>
      <c r="U45">
        <v>0</v>
      </c>
      <c r="V45">
        <v>16.7</v>
      </c>
      <c r="W45">
        <v>20.52</v>
      </c>
      <c r="X45">
        <v>10.651607985868495</v>
      </c>
    </row>
    <row r="46" spans="20:24">
      <c r="T46">
        <v>45</v>
      </c>
      <c r="U46">
        <v>0</v>
      </c>
      <c r="V46">
        <v>18.5</v>
      </c>
      <c r="W46">
        <v>16.2</v>
      </c>
      <c r="X46">
        <v>10.689103816362543</v>
      </c>
    </row>
    <row r="47" spans="20:24">
      <c r="T47">
        <v>46</v>
      </c>
      <c r="U47">
        <v>0</v>
      </c>
      <c r="V47">
        <v>20.100000000000001</v>
      </c>
      <c r="W47">
        <v>18.720000000000002</v>
      </c>
      <c r="X47">
        <v>10.726865852526819</v>
      </c>
    </row>
    <row r="48" spans="20:24">
      <c r="T48">
        <v>47</v>
      </c>
      <c r="U48">
        <v>4.57</v>
      </c>
      <c r="V48">
        <v>16.7</v>
      </c>
      <c r="W48">
        <v>14.4</v>
      </c>
      <c r="X48">
        <v>10.764881293099569</v>
      </c>
    </row>
    <row r="49" spans="20:24">
      <c r="T49">
        <v>48</v>
      </c>
      <c r="U49">
        <v>0</v>
      </c>
      <c r="V49">
        <v>14.2</v>
      </c>
      <c r="W49">
        <v>16.559999999999999</v>
      </c>
      <c r="X49">
        <v>10.803137696445157</v>
      </c>
    </row>
    <row r="50" spans="20:24">
      <c r="T50">
        <v>49</v>
      </c>
      <c r="U50">
        <v>6.53</v>
      </c>
      <c r="V50">
        <v>5.4</v>
      </c>
      <c r="W50">
        <v>21.240000000000002</v>
      </c>
      <c r="X50">
        <v>10.841622977264647</v>
      </c>
    </row>
    <row r="51" spans="20:24">
      <c r="T51">
        <v>50</v>
      </c>
      <c r="U51">
        <v>1.24</v>
      </c>
      <c r="V51">
        <v>12.9</v>
      </c>
      <c r="W51">
        <v>7.5600000000000005</v>
      </c>
      <c r="X51">
        <v>10.880325402413595</v>
      </c>
    </row>
    <row r="52" spans="20:24">
      <c r="T52">
        <v>51</v>
      </c>
      <c r="U52">
        <v>0</v>
      </c>
      <c r="V52">
        <v>13.8</v>
      </c>
      <c r="W52">
        <v>15.840000000000002</v>
      </c>
      <c r="X52">
        <v>10.919233585893231</v>
      </c>
    </row>
    <row r="53" spans="20:24">
      <c r="T53">
        <v>52</v>
      </c>
      <c r="U53">
        <v>0</v>
      </c>
      <c r="V53">
        <v>8.6</v>
      </c>
      <c r="W53">
        <v>21.6</v>
      </c>
      <c r="X53">
        <v>10.958336483078957</v>
      </c>
    </row>
    <row r="54" spans="20:24">
      <c r="T54">
        <v>53</v>
      </c>
      <c r="U54">
        <v>1.02</v>
      </c>
      <c r="V54">
        <v>15.5</v>
      </c>
      <c r="W54">
        <v>18</v>
      </c>
      <c r="X54">
        <v>10.997623384247786</v>
      </c>
    </row>
    <row r="55" spans="20:24">
      <c r="T55">
        <v>54</v>
      </c>
      <c r="U55">
        <v>0</v>
      </c>
      <c r="V55">
        <v>14</v>
      </c>
      <c r="W55">
        <v>27.36</v>
      </c>
      <c r="X55">
        <v>11.037083907463769</v>
      </c>
    </row>
    <row r="56" spans="20:24">
      <c r="T56">
        <v>55</v>
      </c>
      <c r="U56">
        <v>0</v>
      </c>
      <c r="V56">
        <v>11.6</v>
      </c>
      <c r="W56">
        <v>32.76</v>
      </c>
      <c r="X56">
        <v>11.076707990877926</v>
      </c>
    </row>
    <row r="57" spans="20:24">
      <c r="T57">
        <v>56</v>
      </c>
      <c r="U57">
        <v>0</v>
      </c>
      <c r="V57">
        <v>5.3</v>
      </c>
      <c r="W57">
        <v>19.8</v>
      </c>
      <c r="X57">
        <v>11.116485884496353</v>
      </c>
    </row>
    <row r="58" spans="20:24">
      <c r="T58">
        <v>57</v>
      </c>
      <c r="U58">
        <v>0</v>
      </c>
      <c r="V58">
        <v>4.2</v>
      </c>
      <c r="W58">
        <v>16.2</v>
      </c>
      <c r="X58">
        <v>11.15640814146751</v>
      </c>
    </row>
    <row r="59" spans="20:24">
      <c r="T59">
        <v>58</v>
      </c>
      <c r="U59">
        <v>0</v>
      </c>
      <c r="V59">
        <v>11.5</v>
      </c>
      <c r="W59">
        <v>12.96</v>
      </c>
      <c r="X59">
        <v>11.196465608936833</v>
      </c>
    </row>
    <row r="60" spans="20:24">
      <c r="T60">
        <v>59</v>
      </c>
      <c r="U60">
        <v>0</v>
      </c>
      <c r="V60">
        <v>16.399999999999999</v>
      </c>
      <c r="W60">
        <v>14.04</v>
      </c>
      <c r="X60">
        <v>11.236649418514066</v>
      </c>
    </row>
    <row r="61" spans="20:24">
      <c r="T61">
        <v>60</v>
      </c>
      <c r="U61">
        <v>0</v>
      </c>
      <c r="V61">
        <v>12.8</v>
      </c>
      <c r="W61">
        <v>19.440000000000001</v>
      </c>
      <c r="X61">
        <v>11.276950976395854</v>
      </c>
    </row>
    <row r="62" spans="20:24">
      <c r="T62">
        <v>61</v>
      </c>
      <c r="U62">
        <v>3.12</v>
      </c>
      <c r="V62">
        <v>7.8</v>
      </c>
      <c r="W62">
        <v>13.68</v>
      </c>
      <c r="X62">
        <v>11.317361953183479</v>
      </c>
    </row>
    <row r="63" spans="20:24">
      <c r="T63">
        <v>62</v>
      </c>
      <c r="U63">
        <v>0.18</v>
      </c>
      <c r="V63">
        <v>15.4</v>
      </c>
      <c r="W63">
        <v>13.68</v>
      </c>
      <c r="X63">
        <v>11.35787427343285</v>
      </c>
    </row>
    <row r="64" spans="20:24">
      <c r="T64">
        <v>63</v>
      </c>
      <c r="U64">
        <v>0</v>
      </c>
      <c r="V64">
        <v>14.5</v>
      </c>
      <c r="W64">
        <v>7.9200000000000008</v>
      </c>
      <c r="X64">
        <v>11.398480104971297</v>
      </c>
    </row>
    <row r="65" spans="20:24">
      <c r="T65">
        <v>64</v>
      </c>
      <c r="U65">
        <v>0</v>
      </c>
      <c r="V65">
        <v>13.9</v>
      </c>
      <c r="W65">
        <v>10.44</v>
      </c>
      <c r="X65">
        <v>11.439171848013109</v>
      </c>
    </row>
    <row r="66" spans="20:24">
      <c r="T66">
        <v>65</v>
      </c>
      <c r="U66">
        <v>0</v>
      </c>
      <c r="V66">
        <v>17.100000000000001</v>
      </c>
      <c r="W66">
        <v>11.879999999999999</v>
      </c>
      <c r="X66">
        <v>11.479942124103397</v>
      </c>
    </row>
    <row r="67" spans="20:24">
      <c r="T67">
        <v>66</v>
      </c>
      <c r="U67">
        <v>0</v>
      </c>
      <c r="V67">
        <v>11.4</v>
      </c>
      <c r="W67">
        <v>23.040000000000003</v>
      </c>
      <c r="X67">
        <v>11.520783764917431</v>
      </c>
    </row>
    <row r="68" spans="20:24">
      <c r="T68">
        <v>67</v>
      </c>
      <c r="U68">
        <v>1.1399999999999999</v>
      </c>
      <c r="V68">
        <v>3.2</v>
      </c>
      <c r="W68">
        <v>17.28</v>
      </c>
      <c r="X68">
        <v>11.56168980094035</v>
      </c>
    </row>
    <row r="69" spans="20:24">
      <c r="T69">
        <v>68</v>
      </c>
      <c r="U69">
        <v>1.55</v>
      </c>
      <c r="V69">
        <v>7.9</v>
      </c>
      <c r="W69">
        <v>8.64</v>
      </c>
      <c r="X69">
        <v>11.602653450050111</v>
      </c>
    </row>
    <row r="70" spans="20:24">
      <c r="T70">
        <v>69</v>
      </c>
      <c r="U70">
        <v>0</v>
      </c>
      <c r="V70">
        <v>21.7</v>
      </c>
      <c r="W70">
        <v>13.32</v>
      </c>
      <c r="X70">
        <v>11.643668106024398</v>
      </c>
    </row>
    <row r="71" spans="20:24">
      <c r="T71">
        <v>70</v>
      </c>
      <c r="U71">
        <v>0</v>
      </c>
      <c r="V71">
        <v>22.4</v>
      </c>
      <c r="W71">
        <v>11.520000000000001</v>
      </c>
      <c r="X71">
        <v>11.684727326990412</v>
      </c>
    </row>
    <row r="72" spans="20:24">
      <c r="T72">
        <v>71</v>
      </c>
      <c r="U72">
        <v>0</v>
      </c>
      <c r="V72">
        <v>23.5</v>
      </c>
      <c r="W72">
        <v>9.7200000000000006</v>
      </c>
      <c r="X72">
        <v>11.725824823834634</v>
      </c>
    </row>
    <row r="73" spans="20:24">
      <c r="T73">
        <v>72</v>
      </c>
      <c r="U73">
        <v>0</v>
      </c>
      <c r="V73">
        <v>22.5</v>
      </c>
      <c r="W73">
        <v>9</v>
      </c>
      <c r="X73">
        <v>11.766954448588049</v>
      </c>
    </row>
    <row r="74" spans="20:24">
      <c r="T74">
        <v>73</v>
      </c>
      <c r="U74">
        <v>0</v>
      </c>
      <c r="V74">
        <v>21.5</v>
      </c>
      <c r="W74">
        <v>15.840000000000002</v>
      </c>
      <c r="X74">
        <v>11.808110182800736</v>
      </c>
    </row>
    <row r="75" spans="20:24">
      <c r="T75">
        <v>74</v>
      </c>
      <c r="U75">
        <v>0.57999999999999996</v>
      </c>
      <c r="V75">
        <v>21.7</v>
      </c>
      <c r="W75">
        <v>21.6</v>
      </c>
      <c r="X75">
        <v>11.84928612591839</v>
      </c>
    </row>
    <row r="76" spans="20:24">
      <c r="T76">
        <v>75</v>
      </c>
      <c r="U76">
        <v>4.45</v>
      </c>
      <c r="V76">
        <v>18.2</v>
      </c>
      <c r="W76">
        <v>18.36</v>
      </c>
      <c r="X76">
        <v>11.890476483672034</v>
      </c>
    </row>
    <row r="77" spans="20:24">
      <c r="T77">
        <v>76</v>
      </c>
      <c r="U77">
        <v>8.0299999999999994</v>
      </c>
      <c r="V77">
        <v>14.4</v>
      </c>
      <c r="W77">
        <v>18.36</v>
      </c>
      <c r="X77">
        <v>11.931675556491024</v>
      </c>
    </row>
    <row r="78" spans="20:24">
      <c r="T78">
        <v>77</v>
      </c>
      <c r="U78">
        <v>0</v>
      </c>
      <c r="V78">
        <v>15.9</v>
      </c>
      <c r="W78">
        <v>12.6</v>
      </c>
      <c r="X78">
        <v>11.972877727948429</v>
      </c>
    </row>
    <row r="79" spans="20:24">
      <c r="T79">
        <v>78</v>
      </c>
      <c r="U79">
        <v>0</v>
      </c>
      <c r="V79">
        <v>16.899999999999999</v>
      </c>
      <c r="W79">
        <v>21.96</v>
      </c>
      <c r="X79">
        <v>12.014077453246971</v>
      </c>
    </row>
    <row r="80" spans="20:24">
      <c r="T80">
        <v>79</v>
      </c>
      <c r="U80">
        <v>0</v>
      </c>
      <c r="V80">
        <v>8.9</v>
      </c>
      <c r="W80">
        <v>16.2</v>
      </c>
      <c r="X80">
        <v>12.055269247752893</v>
      </c>
    </row>
    <row r="81" spans="20:24">
      <c r="T81">
        <v>80</v>
      </c>
      <c r="U81">
        <v>0</v>
      </c>
      <c r="V81">
        <v>11.7</v>
      </c>
      <c r="W81">
        <v>10.8</v>
      </c>
      <c r="X81">
        <v>12.096447675584466</v>
      </c>
    </row>
    <row r="82" spans="20:24">
      <c r="T82">
        <v>81</v>
      </c>
      <c r="U82">
        <v>0</v>
      </c>
      <c r="V82">
        <v>16.3</v>
      </c>
      <c r="W82">
        <v>20.16</v>
      </c>
      <c r="X82">
        <v>12.137607338261301</v>
      </c>
    </row>
    <row r="83" spans="20:24">
      <c r="T83">
        <v>82</v>
      </c>
      <c r="U83">
        <v>0</v>
      </c>
      <c r="V83">
        <v>20.2</v>
      </c>
      <c r="W83">
        <v>14.04</v>
      </c>
      <c r="X83">
        <v>12.178742863420142</v>
      </c>
    </row>
    <row r="84" spans="20:24">
      <c r="T84">
        <v>83</v>
      </c>
      <c r="U84">
        <v>0</v>
      </c>
      <c r="V84">
        <v>20.2</v>
      </c>
      <c r="W84">
        <v>15.840000000000002</v>
      </c>
      <c r="X84">
        <v>12.219848893602544</v>
      </c>
    </row>
    <row r="85" spans="20:24">
      <c r="T85">
        <v>84</v>
      </c>
      <c r="U85">
        <v>0</v>
      </c>
      <c r="V85">
        <v>19.600000000000001</v>
      </c>
      <c r="W85">
        <v>17.64</v>
      </c>
      <c r="X85">
        <v>12.26092007511955</v>
      </c>
    </row>
    <row r="86" spans="20:24">
      <c r="T86">
        <v>85</v>
      </c>
      <c r="U86">
        <v>0.71</v>
      </c>
      <c r="V86">
        <v>11.1</v>
      </c>
      <c r="W86">
        <v>12.24</v>
      </c>
      <c r="X86">
        <v>12.301951046998425</v>
      </c>
    </row>
    <row r="87" spans="20:24">
      <c r="T87">
        <v>86</v>
      </c>
      <c r="U87">
        <v>0</v>
      </c>
      <c r="V87">
        <v>12.2</v>
      </c>
      <c r="W87">
        <v>18.720000000000002</v>
      </c>
      <c r="X87">
        <v>12.342936430016422</v>
      </c>
    </row>
    <row r="88" spans="20:24">
      <c r="T88">
        <v>87</v>
      </c>
      <c r="U88">
        <v>0</v>
      </c>
      <c r="V88">
        <v>13.7</v>
      </c>
      <c r="W88">
        <v>16.920000000000002</v>
      </c>
      <c r="X88">
        <v>12.383870815826699</v>
      </c>
    </row>
    <row r="89" spans="20:24">
      <c r="T89">
        <v>88</v>
      </c>
      <c r="U89">
        <v>0.74</v>
      </c>
      <c r="V89">
        <v>9.4</v>
      </c>
      <c r="W89">
        <v>19.079999999999998</v>
      </c>
      <c r="X89">
        <v>12.424748756181669</v>
      </c>
    </row>
    <row r="90" spans="20:24">
      <c r="T90">
        <v>89</v>
      </c>
      <c r="U90">
        <v>0.18</v>
      </c>
      <c r="V90">
        <v>8.4</v>
      </c>
      <c r="W90">
        <v>16.920000000000002</v>
      </c>
      <c r="X90">
        <v>12.465564752259322</v>
      </c>
    </row>
    <row r="91" spans="20:24">
      <c r="T91">
        <v>90</v>
      </c>
      <c r="U91">
        <v>0.08</v>
      </c>
      <c r="V91">
        <v>16.7</v>
      </c>
      <c r="W91">
        <v>12.24</v>
      </c>
      <c r="X91">
        <v>12.506313244098511</v>
      </c>
    </row>
    <row r="92" spans="20:24">
      <c r="T92">
        <v>91</v>
      </c>
      <c r="U92">
        <v>0</v>
      </c>
      <c r="V92">
        <v>21.8</v>
      </c>
      <c r="W92">
        <v>15.48</v>
      </c>
      <c r="X92">
        <v>12.546988600149556</v>
      </c>
    </row>
    <row r="93" spans="20:24">
      <c r="T93">
        <v>92</v>
      </c>
      <c r="U93">
        <v>0</v>
      </c>
      <c r="V93">
        <v>20.6</v>
      </c>
      <c r="W93">
        <v>16.920000000000002</v>
      </c>
      <c r="X93">
        <v>12.5875851069472</v>
      </c>
    </row>
    <row r="94" spans="20:24">
      <c r="T94">
        <v>93</v>
      </c>
      <c r="U94">
        <v>0</v>
      </c>
      <c r="V94">
        <v>10.5</v>
      </c>
      <c r="W94">
        <v>22.32</v>
      </c>
      <c r="X94">
        <v>12.628096958913526</v>
      </c>
    </row>
    <row r="95" spans="20:24">
      <c r="T95">
        <v>94</v>
      </c>
      <c r="U95">
        <v>0</v>
      </c>
      <c r="V95">
        <v>13</v>
      </c>
      <c r="W95">
        <v>20.16</v>
      </c>
      <c r="X95">
        <v>12.668518248299167</v>
      </c>
    </row>
    <row r="96" spans="20:24">
      <c r="T96">
        <v>95</v>
      </c>
      <c r="U96">
        <v>0</v>
      </c>
      <c r="V96">
        <v>19.399999999999999</v>
      </c>
      <c r="W96">
        <v>19.8</v>
      </c>
      <c r="X96">
        <v>12.708842955272061</v>
      </c>
    </row>
    <row r="97" spans="20:24">
      <c r="T97">
        <v>96</v>
      </c>
      <c r="U97">
        <v>0.51</v>
      </c>
      <c r="V97">
        <v>16.8</v>
      </c>
      <c r="W97">
        <v>19.8</v>
      </c>
      <c r="X97">
        <v>12.749064938163775</v>
      </c>
    </row>
    <row r="98" spans="20:24">
      <c r="T98">
        <v>97</v>
      </c>
      <c r="U98">
        <v>0</v>
      </c>
      <c r="V98">
        <v>11.1</v>
      </c>
      <c r="W98">
        <v>15.120000000000001</v>
      </c>
      <c r="X98">
        <v>12.789177923884491</v>
      </c>
    </row>
    <row r="99" spans="20:24">
      <c r="T99">
        <v>98</v>
      </c>
      <c r="U99">
        <v>0</v>
      </c>
      <c r="V99">
        <v>12.6</v>
      </c>
      <c r="W99">
        <v>15.120000000000001</v>
      </c>
      <c r="X99">
        <v>12.829175498518765</v>
      </c>
    </row>
    <row r="100" spans="20:24">
      <c r="T100">
        <v>99</v>
      </c>
      <c r="U100">
        <v>0</v>
      </c>
      <c r="V100">
        <v>16.399999999999999</v>
      </c>
      <c r="W100">
        <v>19.440000000000001</v>
      </c>
      <c r="X100">
        <v>12.869051098115259</v>
      </c>
    </row>
    <row r="101" spans="20:24">
      <c r="T101">
        <v>100</v>
      </c>
      <c r="U101">
        <v>1.6</v>
      </c>
      <c r="V101">
        <v>18.5</v>
      </c>
      <c r="W101">
        <v>26.28</v>
      </c>
      <c r="X101">
        <v>12.908797999684923</v>
      </c>
    </row>
    <row r="102" spans="20:24">
      <c r="T102">
        <v>101</v>
      </c>
      <c r="U102">
        <v>0</v>
      </c>
      <c r="V102">
        <v>13.6</v>
      </c>
      <c r="W102">
        <v>25.92</v>
      </c>
      <c r="X102">
        <v>12.948409312423243</v>
      </c>
    </row>
    <row r="103" spans="20:24">
      <c r="T103">
        <v>102</v>
      </c>
      <c r="U103">
        <v>0</v>
      </c>
      <c r="V103">
        <v>12.1</v>
      </c>
      <c r="W103">
        <v>18.36</v>
      </c>
      <c r="X103">
        <v>12.987877969173514</v>
      </c>
    </row>
    <row r="104" spans="20:24">
      <c r="T104">
        <v>103</v>
      </c>
      <c r="U104">
        <v>0</v>
      </c>
      <c r="V104">
        <v>14.2</v>
      </c>
      <c r="W104">
        <v>16.920000000000002</v>
      </c>
      <c r="X104">
        <v>13.027196718149535</v>
      </c>
    </row>
    <row r="105" spans="20:24">
      <c r="T105">
        <v>104</v>
      </c>
      <c r="U105">
        <v>0.13</v>
      </c>
      <c r="V105">
        <v>18.3</v>
      </c>
      <c r="W105">
        <v>14.4</v>
      </c>
      <c r="X105">
        <v>13.066358114937332</v>
      </c>
    </row>
    <row r="106" spans="20:24">
      <c r="T106">
        <v>105</v>
      </c>
      <c r="U106">
        <v>0.13</v>
      </c>
      <c r="V106">
        <v>19.2</v>
      </c>
      <c r="W106">
        <v>14.4</v>
      </c>
      <c r="X106">
        <v>13.105354514797147</v>
      </c>
    </row>
    <row r="107" spans="20:24">
      <c r="T107">
        <v>106</v>
      </c>
      <c r="U107">
        <v>0</v>
      </c>
      <c r="V107">
        <v>21.2</v>
      </c>
      <c r="W107">
        <v>11.16</v>
      </c>
      <c r="X107">
        <v>13.144178065288264</v>
      </c>
    </row>
    <row r="108" spans="20:24">
      <c r="T108">
        <v>107</v>
      </c>
      <c r="U108">
        <v>0</v>
      </c>
      <c r="V108">
        <v>24</v>
      </c>
      <c r="W108">
        <v>21.96</v>
      </c>
      <c r="X108">
        <v>13.182820699240747</v>
      </c>
    </row>
    <row r="109" spans="20:24">
      <c r="T109">
        <v>108</v>
      </c>
      <c r="U109">
        <v>0</v>
      </c>
      <c r="V109">
        <v>13.6</v>
      </c>
      <c r="W109">
        <v>24.12</v>
      </c>
      <c r="X109">
        <v>13.221274128099729</v>
      </c>
    </row>
    <row r="110" spans="20:24">
      <c r="T110">
        <v>109</v>
      </c>
      <c r="U110">
        <v>0</v>
      </c>
      <c r="V110">
        <v>13.2</v>
      </c>
      <c r="W110">
        <v>20.16</v>
      </c>
      <c r="X110">
        <v>13.259529835669232</v>
      </c>
    </row>
    <row r="111" spans="20:24">
      <c r="T111">
        <v>110</v>
      </c>
      <c r="U111">
        <v>0</v>
      </c>
      <c r="V111">
        <v>18.5</v>
      </c>
      <c r="W111">
        <v>15.120000000000001</v>
      </c>
      <c r="X111">
        <v>13.297579072284151</v>
      </c>
    </row>
    <row r="112" spans="20:24">
      <c r="T112">
        <v>111</v>
      </c>
      <c r="U112">
        <v>0</v>
      </c>
      <c r="V112">
        <v>18.399999999999999</v>
      </c>
      <c r="W112">
        <v>18.36</v>
      </c>
      <c r="X112">
        <v>13.335412849440347</v>
      </c>
    </row>
    <row r="113" spans="20:24">
      <c r="T113">
        <v>112</v>
      </c>
      <c r="U113">
        <v>0</v>
      </c>
      <c r="V113">
        <v>21.5</v>
      </c>
      <c r="W113">
        <v>11.520000000000001</v>
      </c>
      <c r="X113">
        <v>13.373021934914277</v>
      </c>
    </row>
    <row r="114" spans="20:24">
      <c r="T114">
        <v>113</v>
      </c>
      <c r="U114">
        <v>0</v>
      </c>
      <c r="V114">
        <v>21.7</v>
      </c>
      <c r="W114">
        <v>9.7200000000000006</v>
      </c>
      <c r="X114">
        <v>13.410396848404911</v>
      </c>
    </row>
    <row r="115" spans="20:24">
      <c r="T115">
        <v>114</v>
      </c>
      <c r="U115">
        <v>0</v>
      </c>
      <c r="V115">
        <v>23.1</v>
      </c>
      <c r="W115">
        <v>12.6</v>
      </c>
      <c r="X115">
        <v>13.44752785773202</v>
      </c>
    </row>
    <row r="116" spans="20:24">
      <c r="T116">
        <v>115</v>
      </c>
      <c r="U116">
        <v>0</v>
      </c>
      <c r="V116">
        <v>24</v>
      </c>
      <c r="W116">
        <v>11.16</v>
      </c>
      <c r="X116">
        <v>13.484404975626065</v>
      </c>
    </row>
    <row r="117" spans="20:24">
      <c r="T117">
        <v>116</v>
      </c>
      <c r="U117">
        <v>0</v>
      </c>
      <c r="V117">
        <v>24.6</v>
      </c>
      <c r="W117">
        <v>12.96</v>
      </c>
      <c r="X117">
        <v>13.521017957146034</v>
      </c>
    </row>
    <row r="118" spans="20:24">
      <c r="T118">
        <v>117</v>
      </c>
      <c r="U118">
        <v>0</v>
      </c>
      <c r="V118">
        <v>24.3</v>
      </c>
      <c r="W118">
        <v>15.840000000000002</v>
      </c>
      <c r="X118">
        <v>13.557356297762547</v>
      </c>
    </row>
    <row r="119" spans="20:24">
      <c r="T119">
        <v>118</v>
      </c>
      <c r="U119">
        <v>3.1</v>
      </c>
      <c r="V119">
        <v>17.7</v>
      </c>
      <c r="W119">
        <v>20.52</v>
      </c>
      <c r="X119">
        <v>13.593409232144351</v>
      </c>
    </row>
    <row r="120" spans="20:24">
      <c r="T120">
        <v>119</v>
      </c>
      <c r="U120">
        <v>0</v>
      </c>
      <c r="V120">
        <v>19.2</v>
      </c>
      <c r="W120">
        <v>13.32</v>
      </c>
      <c r="X120">
        <v>13.629165733687003</v>
      </c>
    </row>
    <row r="121" spans="20:24">
      <c r="T121">
        <v>120</v>
      </c>
      <c r="U121">
        <v>0</v>
      </c>
      <c r="V121">
        <v>23.4</v>
      </c>
      <c r="W121">
        <v>15.840000000000002</v>
      </c>
      <c r="X121">
        <v>13.664614514822979</v>
      </c>
    </row>
    <row r="122" spans="20:24">
      <c r="T122">
        <v>121</v>
      </c>
      <c r="U122">
        <v>0</v>
      </c>
      <c r="V122">
        <v>26.8</v>
      </c>
      <c r="W122">
        <v>17.64</v>
      </c>
      <c r="X122">
        <v>13.699744028152683</v>
      </c>
    </row>
    <row r="123" spans="20:24">
      <c r="T123">
        <v>122</v>
      </c>
      <c r="U123">
        <v>0</v>
      </c>
      <c r="V123">
        <v>26.8</v>
      </c>
      <c r="W123">
        <v>15.120000000000001</v>
      </c>
      <c r="X123">
        <v>13.734542468435865</v>
      </c>
    </row>
    <row r="124" spans="20:24">
      <c r="T124">
        <v>123</v>
      </c>
      <c r="U124">
        <v>0</v>
      </c>
      <c r="V124">
        <v>24.5</v>
      </c>
      <c r="W124">
        <v>20.16</v>
      </c>
      <c r="X124">
        <v>13.768997775482706</v>
      </c>
    </row>
    <row r="125" spans="20:24">
      <c r="T125">
        <v>124</v>
      </c>
      <c r="U125">
        <v>0.1</v>
      </c>
      <c r="V125">
        <v>23.3</v>
      </c>
      <c r="W125">
        <v>15.120000000000001</v>
      </c>
      <c r="X125">
        <v>13.803097637983241</v>
      </c>
    </row>
    <row r="126" spans="20:24">
      <c r="T126">
        <v>125</v>
      </c>
      <c r="U126">
        <v>0.89</v>
      </c>
      <c r="V126">
        <v>21.1</v>
      </c>
      <c r="W126">
        <v>20.16</v>
      </c>
      <c r="X126">
        <v>13.836829498312987</v>
      </c>
    </row>
    <row r="127" spans="20:24">
      <c r="T127">
        <v>126</v>
      </c>
      <c r="U127">
        <v>0</v>
      </c>
      <c r="V127">
        <v>15.9</v>
      </c>
      <c r="W127">
        <v>12.96</v>
      </c>
      <c r="X127">
        <v>13.87018055835142</v>
      </c>
    </row>
    <row r="128" spans="20:24">
      <c r="T128">
        <v>127</v>
      </c>
      <c r="U128">
        <v>0</v>
      </c>
      <c r="V128">
        <v>18.7</v>
      </c>
      <c r="W128">
        <v>15.120000000000001</v>
      </c>
      <c r="X128">
        <v>13.903137786348434</v>
      </c>
    </row>
    <row r="129" spans="20:24">
      <c r="T129">
        <v>128</v>
      </c>
      <c r="U129">
        <v>0</v>
      </c>
      <c r="V129">
        <v>19.7</v>
      </c>
      <c r="W129">
        <v>12.6</v>
      </c>
      <c r="X129">
        <v>13.935687924871951</v>
      </c>
    </row>
    <row r="130" spans="20:24">
      <c r="T130">
        <v>129</v>
      </c>
      <c r="U130">
        <v>1.07</v>
      </c>
      <c r="V130">
        <v>17</v>
      </c>
      <c r="W130">
        <v>17.64</v>
      </c>
      <c r="X130">
        <v>13.967817499867511</v>
      </c>
    </row>
    <row r="131" spans="20:24">
      <c r="T131">
        <v>130</v>
      </c>
      <c r="U131">
        <v>0.18</v>
      </c>
      <c r="V131">
        <v>19.7</v>
      </c>
      <c r="W131">
        <v>27.720000000000002</v>
      </c>
      <c r="X131">
        <v>13.999512830858018</v>
      </c>
    </row>
    <row r="132" spans="20:24">
      <c r="T132">
        <v>131</v>
      </c>
      <c r="U132">
        <v>0</v>
      </c>
      <c r="V132">
        <v>18.7</v>
      </c>
      <c r="W132">
        <v>10.8</v>
      </c>
      <c r="X132">
        <v>14.03076004230846</v>
      </c>
    </row>
    <row r="133" spans="20:24">
      <c r="T133">
        <v>132</v>
      </c>
      <c r="U133">
        <v>0</v>
      </c>
      <c r="V133">
        <v>22.2</v>
      </c>
      <c r="W133">
        <v>17.64</v>
      </c>
      <c r="X133">
        <v>14.061545076176959</v>
      </c>
    </row>
    <row r="134" spans="20:24">
      <c r="T134">
        <v>133</v>
      </c>
      <c r="U134">
        <v>0</v>
      </c>
      <c r="V134">
        <v>21.8</v>
      </c>
      <c r="W134">
        <v>17.64</v>
      </c>
      <c r="X134">
        <v>14.091853705669296</v>
      </c>
    </row>
    <row r="135" spans="20:24">
      <c r="T135">
        <v>134</v>
      </c>
      <c r="U135">
        <v>0</v>
      </c>
      <c r="V135">
        <v>25.4</v>
      </c>
      <c r="W135">
        <v>11.16</v>
      </c>
      <c r="X135">
        <v>14.121671550209511</v>
      </c>
    </row>
    <row r="136" spans="20:24">
      <c r="T136">
        <v>135</v>
      </c>
      <c r="U136">
        <v>0</v>
      </c>
      <c r="V136">
        <v>26.3</v>
      </c>
      <c r="W136">
        <v>15.48</v>
      </c>
      <c r="X136">
        <v>14.150984091634189</v>
      </c>
    </row>
    <row r="137" spans="20:24">
      <c r="T137">
        <v>136</v>
      </c>
      <c r="U137">
        <v>0</v>
      </c>
      <c r="V137">
        <v>27.2</v>
      </c>
      <c r="W137">
        <v>18.36</v>
      </c>
      <c r="X137">
        <v>14.179776691612471</v>
      </c>
    </row>
    <row r="138" spans="20:24">
      <c r="T138">
        <v>137</v>
      </c>
      <c r="U138">
        <v>0.74</v>
      </c>
      <c r="V138">
        <v>24</v>
      </c>
      <c r="W138">
        <v>21.96</v>
      </c>
      <c r="X138">
        <v>14.208034610287932</v>
      </c>
    </row>
    <row r="139" spans="20:24">
      <c r="T139">
        <v>138</v>
      </c>
      <c r="U139">
        <v>0</v>
      </c>
      <c r="V139">
        <v>22.1</v>
      </c>
      <c r="W139">
        <v>12.6</v>
      </c>
      <c r="X139">
        <v>14.235743026132017</v>
      </c>
    </row>
    <row r="140" spans="20:24">
      <c r="T140">
        <v>139</v>
      </c>
      <c r="U140">
        <v>0</v>
      </c>
      <c r="V140">
        <v>23.3</v>
      </c>
      <c r="W140">
        <v>15.840000000000002</v>
      </c>
      <c r="X140">
        <v>14.262887056991939</v>
      </c>
    </row>
    <row r="141" spans="20:24">
      <c r="T141">
        <v>140</v>
      </c>
      <c r="U141">
        <v>1.24</v>
      </c>
      <c r="V141">
        <v>24.7</v>
      </c>
      <c r="W141">
        <v>19.079999999999998</v>
      </c>
      <c r="X141">
        <v>14.289451782308692</v>
      </c>
    </row>
    <row r="142" spans="20:24">
      <c r="T142">
        <v>141</v>
      </c>
      <c r="U142">
        <v>0.53</v>
      </c>
      <c r="V142">
        <v>23.3</v>
      </c>
      <c r="W142">
        <v>19.079999999999998</v>
      </c>
      <c r="X142">
        <v>14.315422266473258</v>
      </c>
    </row>
    <row r="143" spans="20:24">
      <c r="T143">
        <v>142</v>
      </c>
      <c r="U143">
        <v>0</v>
      </c>
      <c r="V143">
        <v>20.7</v>
      </c>
      <c r="W143">
        <v>21.6</v>
      </c>
      <c r="X143">
        <v>14.340783583281198</v>
      </c>
    </row>
    <row r="144" spans="20:24">
      <c r="T144">
        <v>143</v>
      </c>
      <c r="U144">
        <v>0</v>
      </c>
      <c r="V144">
        <v>18.5</v>
      </c>
      <c r="W144">
        <v>12.24</v>
      </c>
      <c r="X144">
        <v>14.365520841437643</v>
      </c>
    </row>
    <row r="145" spans="20:24">
      <c r="T145">
        <v>144</v>
      </c>
      <c r="U145">
        <v>0</v>
      </c>
      <c r="V145">
        <v>21.4</v>
      </c>
      <c r="W145">
        <v>9.3600000000000012</v>
      </c>
      <c r="X145">
        <v>14.389619211056271</v>
      </c>
    </row>
    <row r="146" spans="20:24">
      <c r="T146">
        <v>145</v>
      </c>
      <c r="U146">
        <v>0</v>
      </c>
      <c r="V146">
        <v>23.9</v>
      </c>
      <c r="W146">
        <v>12.24</v>
      </c>
      <c r="X146">
        <v>14.413063951087388</v>
      </c>
    </row>
    <row r="147" spans="20:24">
      <c r="T147">
        <v>146</v>
      </c>
      <c r="U147">
        <v>0</v>
      </c>
      <c r="V147">
        <v>25</v>
      </c>
      <c r="W147">
        <v>14.4</v>
      </c>
      <c r="X147">
        <v>14.435840437601598</v>
      </c>
    </row>
    <row r="148" spans="20:24">
      <c r="T148">
        <v>147</v>
      </c>
      <c r="U148">
        <v>0.08</v>
      </c>
      <c r="V148">
        <v>24.3</v>
      </c>
      <c r="W148">
        <v>14.76</v>
      </c>
      <c r="X148">
        <v>14.457934192846885</v>
      </c>
    </row>
    <row r="149" spans="20:24">
      <c r="T149">
        <v>148</v>
      </c>
      <c r="U149">
        <v>0.15</v>
      </c>
      <c r="V149">
        <v>22.4</v>
      </c>
      <c r="W149">
        <v>7.2</v>
      </c>
      <c r="X149">
        <v>14.479330914988441</v>
      </c>
    </row>
    <row r="150" spans="20:24">
      <c r="T150">
        <v>149</v>
      </c>
      <c r="U150">
        <v>0</v>
      </c>
      <c r="V150">
        <v>21.4</v>
      </c>
      <c r="W150">
        <v>21.96</v>
      </c>
      <c r="X150">
        <v>14.500016508432246</v>
      </c>
    </row>
    <row r="151" spans="20:24">
      <c r="T151">
        <v>150</v>
      </c>
      <c r="U151">
        <v>0</v>
      </c>
      <c r="V151">
        <v>22.6</v>
      </c>
      <c r="W151">
        <v>10.08</v>
      </c>
      <c r="X151">
        <v>14.519977114625222</v>
      </c>
    </row>
    <row r="152" spans="20:24">
      <c r="T152">
        <v>151</v>
      </c>
      <c r="U152">
        <v>0</v>
      </c>
      <c r="V152">
        <v>23.1</v>
      </c>
      <c r="W152">
        <v>12.96</v>
      </c>
      <c r="X152">
        <v>14.539199143217163</v>
      </c>
    </row>
    <row r="153" spans="20:24">
      <c r="T153">
        <v>152</v>
      </c>
      <c r="U153">
        <v>0</v>
      </c>
      <c r="V153">
        <v>21.9</v>
      </c>
      <c r="W153">
        <v>9.7200000000000006</v>
      </c>
      <c r="X153">
        <v>14.557669303462282</v>
      </c>
    </row>
    <row r="154" spans="20:24">
      <c r="T154">
        <v>153</v>
      </c>
      <c r="U154">
        <v>0.64</v>
      </c>
      <c r="V154">
        <v>20.6</v>
      </c>
      <c r="W154">
        <v>11.16</v>
      </c>
      <c r="X154">
        <v>14.575374635731608</v>
      </c>
    </row>
    <row r="155" spans="20:24">
      <c r="T155">
        <v>154</v>
      </c>
      <c r="U155">
        <v>2.34</v>
      </c>
      <c r="V155">
        <v>24.6</v>
      </c>
      <c r="W155">
        <v>15.48</v>
      </c>
      <c r="X155">
        <v>14.592302543001358</v>
      </c>
    </row>
    <row r="156" spans="20:24">
      <c r="T156">
        <v>155</v>
      </c>
      <c r="U156">
        <v>0</v>
      </c>
      <c r="V156">
        <v>25.6</v>
      </c>
      <c r="W156">
        <v>17.28</v>
      </c>
      <c r="X156">
        <v>14.608440822177215</v>
      </c>
    </row>
    <row r="157" spans="20:24">
      <c r="T157">
        <v>156</v>
      </c>
      <c r="U157">
        <v>0</v>
      </c>
      <c r="V157">
        <v>23.6</v>
      </c>
      <c r="W157">
        <v>13.32</v>
      </c>
      <c r="X157">
        <v>14.623777695109975</v>
      </c>
    </row>
    <row r="158" spans="20:24">
      <c r="T158">
        <v>157</v>
      </c>
      <c r="U158">
        <v>0</v>
      </c>
      <c r="V158">
        <v>25.9</v>
      </c>
      <c r="W158">
        <v>10.08</v>
      </c>
      <c r="X158">
        <v>14.63830183915463</v>
      </c>
    </row>
    <row r="159" spans="20:24">
      <c r="T159">
        <v>158</v>
      </c>
      <c r="U159">
        <v>0</v>
      </c>
      <c r="V159">
        <v>29.1</v>
      </c>
      <c r="W159">
        <v>10.44</v>
      </c>
      <c r="X159">
        <v>14.652002417122491</v>
      </c>
    </row>
    <row r="160" spans="20:24">
      <c r="T160">
        <v>159</v>
      </c>
      <c r="U160">
        <v>0</v>
      </c>
      <c r="V160">
        <v>30</v>
      </c>
      <c r="W160">
        <v>11.520000000000001</v>
      </c>
      <c r="X160">
        <v>14.664869106474683</v>
      </c>
    </row>
    <row r="161" spans="20:24">
      <c r="T161">
        <v>160</v>
      </c>
      <c r="U161">
        <v>1.93</v>
      </c>
      <c r="V161">
        <v>27.5</v>
      </c>
      <c r="W161">
        <v>16.920000000000002</v>
      </c>
      <c r="X161">
        <v>14.676892127605148</v>
      </c>
    </row>
    <row r="162" spans="20:24">
      <c r="T162">
        <v>161</v>
      </c>
      <c r="U162">
        <v>0</v>
      </c>
      <c r="V162">
        <v>28.1</v>
      </c>
      <c r="W162">
        <v>16.920000000000002</v>
      </c>
      <c r="X162">
        <v>14.688062271062448</v>
      </c>
    </row>
    <row r="163" spans="20:24">
      <c r="T163">
        <v>162</v>
      </c>
      <c r="U163">
        <v>0</v>
      </c>
      <c r="V163">
        <v>26.3</v>
      </c>
      <c r="W163">
        <v>10.08</v>
      </c>
      <c r="X163">
        <v>14.69837092356194</v>
      </c>
    </row>
    <row r="164" spans="20:24">
      <c r="T164">
        <v>163</v>
      </c>
      <c r="U164">
        <v>0</v>
      </c>
      <c r="V164">
        <v>25.2</v>
      </c>
      <c r="W164">
        <v>12.24</v>
      </c>
      <c r="X164">
        <v>14.707810092643522</v>
      </c>
    </row>
    <row r="165" spans="20:24">
      <c r="T165">
        <v>164</v>
      </c>
      <c r="U165">
        <v>0</v>
      </c>
      <c r="V165">
        <v>25.2</v>
      </c>
      <c r="W165">
        <v>10.8</v>
      </c>
      <c r="X165">
        <v>14.716372429835124</v>
      </c>
    </row>
    <row r="166" spans="20:24">
      <c r="T166">
        <v>165</v>
      </c>
      <c r="U166">
        <v>0</v>
      </c>
      <c r="V166">
        <v>28.5</v>
      </c>
      <c r="W166">
        <v>14.04</v>
      </c>
      <c r="X166">
        <v>14.724051252188241</v>
      </c>
    </row>
    <row r="167" spans="20:24">
      <c r="T167">
        <v>166</v>
      </c>
      <c r="U167">
        <v>0</v>
      </c>
      <c r="V167">
        <v>29.5</v>
      </c>
      <c r="W167">
        <v>18.720000000000002</v>
      </c>
      <c r="X167">
        <v>14.730840562059285</v>
      </c>
    </row>
    <row r="168" spans="20:24">
      <c r="T168">
        <v>167</v>
      </c>
      <c r="U168">
        <v>0</v>
      </c>
      <c r="V168">
        <v>24</v>
      </c>
      <c r="W168">
        <v>16.920000000000002</v>
      </c>
      <c r="X168">
        <v>14.736735065019225</v>
      </c>
    </row>
    <row r="169" spans="20:24">
      <c r="T169">
        <v>168</v>
      </c>
      <c r="U169">
        <v>0</v>
      </c>
      <c r="V169">
        <v>26.1</v>
      </c>
      <c r="W169">
        <v>10.44</v>
      </c>
      <c r="X169">
        <v>14.741730185783711</v>
      </c>
    </row>
    <row r="170" spans="20:24">
      <c r="T170">
        <v>169</v>
      </c>
      <c r="U170">
        <v>0</v>
      </c>
      <c r="V170">
        <v>29.4</v>
      </c>
      <c r="W170">
        <v>12.24</v>
      </c>
      <c r="X170">
        <v>14.745822082066841</v>
      </c>
    </row>
    <row r="171" spans="20:24">
      <c r="T171">
        <v>170</v>
      </c>
      <c r="U171">
        <v>0</v>
      </c>
      <c r="V171">
        <v>30.3</v>
      </c>
      <c r="W171">
        <v>14.4</v>
      </c>
      <c r="X171">
        <v>14.749007656273566</v>
      </c>
    </row>
    <row r="172" spans="20:24">
      <c r="T172">
        <v>171</v>
      </c>
      <c r="U172">
        <v>0</v>
      </c>
      <c r="V172">
        <v>30</v>
      </c>
      <c r="W172">
        <v>9</v>
      </c>
      <c r="X172">
        <v>14.751284564958391</v>
      </c>
    </row>
    <row r="173" spans="20:24">
      <c r="T173">
        <v>172</v>
      </c>
      <c r="U173">
        <v>0</v>
      </c>
      <c r="V173">
        <v>31.2</v>
      </c>
      <c r="W173">
        <v>15.120000000000001</v>
      </c>
      <c r="X173">
        <v>14.752651225991579</v>
      </c>
    </row>
    <row r="174" spans="20:24">
      <c r="T174">
        <v>173</v>
      </c>
      <c r="U174">
        <v>0</v>
      </c>
      <c r="V174">
        <v>29.4</v>
      </c>
      <c r="W174">
        <v>15.840000000000002</v>
      </c>
      <c r="X174">
        <v>14.753106823388118</v>
      </c>
    </row>
    <row r="175" spans="20:24">
      <c r="T175">
        <v>174</v>
      </c>
      <c r="U175">
        <v>0</v>
      </c>
      <c r="V175">
        <v>26.4</v>
      </c>
      <c r="W175">
        <v>20.88</v>
      </c>
      <c r="X175">
        <v>14.752651309769222</v>
      </c>
    </row>
    <row r="176" spans="20:24">
      <c r="T176">
        <v>175</v>
      </c>
      <c r="U176">
        <v>0</v>
      </c>
      <c r="V176">
        <v>26.1</v>
      </c>
      <c r="W176">
        <v>15.48</v>
      </c>
      <c r="X176">
        <v>14.75128540644107</v>
      </c>
    </row>
    <row r="177" spans="20:24">
      <c r="T177">
        <v>176</v>
      </c>
      <c r="U177">
        <v>0</v>
      </c>
      <c r="V177">
        <v>27.3</v>
      </c>
      <c r="W177">
        <v>13.32</v>
      </c>
      <c r="X177">
        <v>14.749010601090452</v>
      </c>
    </row>
    <row r="178" spans="20:24">
      <c r="T178">
        <v>177</v>
      </c>
      <c r="U178">
        <v>0</v>
      </c>
      <c r="V178">
        <v>27.3</v>
      </c>
      <c r="W178">
        <v>12.6</v>
      </c>
      <c r="X178">
        <v>14.745829143112031</v>
      </c>
    </row>
    <row r="179" spans="20:24">
      <c r="T179">
        <v>178</v>
      </c>
      <c r="U179">
        <v>0</v>
      </c>
      <c r="V179">
        <v>28.9</v>
      </c>
      <c r="W179">
        <v>10.44</v>
      </c>
      <c r="X179">
        <v>14.741744036596845</v>
      </c>
    </row>
    <row r="180" spans="20:24">
      <c r="T180">
        <v>179</v>
      </c>
      <c r="U180">
        <v>0</v>
      </c>
      <c r="V180">
        <v>30</v>
      </c>
      <c r="W180">
        <v>12.96</v>
      </c>
      <c r="X180">
        <v>14.736759031026137</v>
      </c>
    </row>
    <row r="181" spans="20:24">
      <c r="T181">
        <v>180</v>
      </c>
      <c r="U181">
        <v>0</v>
      </c>
      <c r="V181">
        <v>31</v>
      </c>
      <c r="W181">
        <v>10.44</v>
      </c>
      <c r="X181">
        <v>14.730878609728807</v>
      </c>
    </row>
    <row r="182" spans="20:24">
      <c r="T182">
        <v>181</v>
      </c>
      <c r="U182">
        <v>0</v>
      </c>
      <c r="V182">
        <v>32</v>
      </c>
      <c r="W182">
        <v>15.120000000000001</v>
      </c>
      <c r="X182">
        <v>14.724107976174121</v>
      </c>
    </row>
    <row r="183" spans="20:24">
      <c r="T183">
        <v>182</v>
      </c>
      <c r="U183">
        <v>0</v>
      </c>
      <c r="V183">
        <v>31.4</v>
      </c>
      <c r="W183">
        <v>16.920000000000002</v>
      </c>
      <c r="X183">
        <v>14.716453038184198</v>
      </c>
    </row>
    <row r="184" spans="20:24">
      <c r="T184">
        <v>183</v>
      </c>
      <c r="U184">
        <v>0</v>
      </c>
      <c r="V184">
        <v>30.4</v>
      </c>
      <c r="W184">
        <v>12.96</v>
      </c>
      <c r="X184">
        <v>14.707920390162545</v>
      </c>
    </row>
    <row r="185" spans="20:24">
      <c r="T185">
        <v>184</v>
      </c>
      <c r="U185">
        <v>0</v>
      </c>
      <c r="V185">
        <v>28.6</v>
      </c>
      <c r="W185">
        <v>15.840000000000002</v>
      </c>
      <c r="X185">
        <v>14.698517293445885</v>
      </c>
    </row>
    <row r="186" spans="20:24">
      <c r="T186">
        <v>185</v>
      </c>
      <c r="U186">
        <v>0</v>
      </c>
      <c r="V186">
        <v>29.4</v>
      </c>
      <c r="W186">
        <v>11.520000000000001</v>
      </c>
      <c r="X186">
        <v>14.688251654896311</v>
      </c>
    </row>
    <row r="187" spans="20:24">
      <c r="T187">
        <v>186</v>
      </c>
      <c r="U187">
        <v>0</v>
      </c>
      <c r="V187">
        <v>31.3</v>
      </c>
      <c r="W187">
        <v>15.840000000000002</v>
      </c>
      <c r="X187">
        <v>14.677132003859507</v>
      </c>
    </row>
    <row r="188" spans="20:24">
      <c r="T188">
        <v>187</v>
      </c>
      <c r="U188">
        <v>0</v>
      </c>
      <c r="V188">
        <v>32.700000000000003</v>
      </c>
      <c r="W188">
        <v>14.04</v>
      </c>
      <c r="X188">
        <v>14.665167467622213</v>
      </c>
    </row>
    <row r="189" spans="20:24">
      <c r="T189">
        <v>188</v>
      </c>
      <c r="U189">
        <v>0</v>
      </c>
      <c r="V189">
        <v>32.6</v>
      </c>
      <c r="W189">
        <v>15.120000000000001</v>
      </c>
      <c r="X189">
        <v>14.652367745508379</v>
      </c>
    </row>
    <row r="190" spans="20:24">
      <c r="T190">
        <v>189</v>
      </c>
      <c r="U190">
        <v>2.87</v>
      </c>
      <c r="V190">
        <v>30.7</v>
      </c>
      <c r="W190">
        <v>13.68</v>
      </c>
      <c r="X190">
        <v>14.638743081758344</v>
      </c>
    </row>
    <row r="191" spans="20:24">
      <c r="T191">
        <v>190</v>
      </c>
      <c r="U191">
        <v>0</v>
      </c>
      <c r="V191">
        <v>30.3</v>
      </c>
      <c r="W191">
        <v>12.96</v>
      </c>
      <c r="X191">
        <v>14.62430423733908</v>
      </c>
    </row>
    <row r="192" spans="20:24">
      <c r="T192">
        <v>191</v>
      </c>
      <c r="U192">
        <v>0</v>
      </c>
      <c r="V192">
        <v>32.200000000000003</v>
      </c>
      <c r="W192">
        <v>11.520000000000001</v>
      </c>
      <c r="X192">
        <v>14.609062460835817</v>
      </c>
    </row>
    <row r="193" spans="20:24">
      <c r="T193">
        <v>192</v>
      </c>
      <c r="U193">
        <v>0</v>
      </c>
      <c r="V193">
        <v>30.4</v>
      </c>
      <c r="W193">
        <v>19.8</v>
      </c>
      <c r="X193">
        <v>14.593029458576618</v>
      </c>
    </row>
    <row r="194" spans="20:24">
      <c r="T194">
        <v>193</v>
      </c>
      <c r="U194">
        <v>0.33</v>
      </c>
      <c r="V194">
        <v>25.9</v>
      </c>
      <c r="W194">
        <v>19.440000000000001</v>
      </c>
      <c r="X194">
        <v>14.576217364141183</v>
      </c>
    </row>
    <row r="195" spans="20:24">
      <c r="T195">
        <v>194</v>
      </c>
      <c r="U195">
        <v>2.06</v>
      </c>
      <c r="V195">
        <v>25.6</v>
      </c>
      <c r="W195">
        <v>17.28</v>
      </c>
      <c r="X195">
        <v>14.558638707404041</v>
      </c>
    </row>
    <row r="196" spans="20:24">
      <c r="T196">
        <v>195</v>
      </c>
      <c r="U196">
        <v>1.55</v>
      </c>
      <c r="V196">
        <v>24.1</v>
      </c>
      <c r="W196">
        <v>16.2</v>
      </c>
      <c r="X196">
        <v>14.54030638325975</v>
      </c>
    </row>
    <row r="197" spans="20:24">
      <c r="T197">
        <v>196</v>
      </c>
      <c r="U197">
        <v>0</v>
      </c>
      <c r="V197">
        <v>26.2</v>
      </c>
      <c r="W197">
        <v>13.32</v>
      </c>
      <c r="X197">
        <v>14.521233620174447</v>
      </c>
    </row>
    <row r="198" spans="20:24">
      <c r="T198">
        <v>197</v>
      </c>
      <c r="U198">
        <v>0</v>
      </c>
      <c r="V198">
        <v>27.5</v>
      </c>
      <c r="W198">
        <v>6.48</v>
      </c>
      <c r="X198">
        <v>14.501433948703559</v>
      </c>
    </row>
    <row r="199" spans="20:24">
      <c r="T199">
        <v>198</v>
      </c>
      <c r="U199">
        <v>0.64</v>
      </c>
      <c r="V199">
        <v>25.9</v>
      </c>
      <c r="W199">
        <v>10.08</v>
      </c>
      <c r="X199">
        <v>14.480921170110344</v>
      </c>
    </row>
    <row r="200" spans="20:24">
      <c r="T200">
        <v>199</v>
      </c>
      <c r="U200">
        <v>0</v>
      </c>
      <c r="V200">
        <v>25.1</v>
      </c>
      <c r="W200">
        <v>10.08</v>
      </c>
      <c r="X200">
        <v>14.459709325213954</v>
      </c>
    </row>
    <row r="201" spans="20:24">
      <c r="T201">
        <v>200</v>
      </c>
      <c r="U201">
        <v>1.4</v>
      </c>
      <c r="V201">
        <v>23.6</v>
      </c>
      <c r="W201">
        <v>9.7200000000000006</v>
      </c>
      <c r="X201">
        <v>14.437812663588881</v>
      </c>
    </row>
    <row r="202" spans="20:24">
      <c r="T202">
        <v>201</v>
      </c>
      <c r="U202">
        <v>6.48</v>
      </c>
      <c r="V202">
        <v>24</v>
      </c>
      <c r="W202">
        <v>11.520000000000001</v>
      </c>
      <c r="X202">
        <v>14.415245613230613</v>
      </c>
    </row>
    <row r="203" spans="20:24">
      <c r="T203">
        <v>202</v>
      </c>
      <c r="U203">
        <v>0</v>
      </c>
      <c r="V203">
        <v>27.2</v>
      </c>
      <c r="W203">
        <v>12.24</v>
      </c>
      <c r="X203">
        <v>14.392022750794462</v>
      </c>
    </row>
    <row r="204" spans="20:24">
      <c r="T204">
        <v>203</v>
      </c>
      <c r="U204">
        <v>0</v>
      </c>
      <c r="V204">
        <v>27.4</v>
      </c>
      <c r="W204">
        <v>13.68</v>
      </c>
      <c r="X204">
        <v>14.368158772506522</v>
      </c>
    </row>
    <row r="205" spans="20:24">
      <c r="T205">
        <v>204</v>
      </c>
      <c r="U205">
        <v>0.25</v>
      </c>
      <c r="V205">
        <v>27.7</v>
      </c>
      <c r="W205">
        <v>14.76</v>
      </c>
      <c r="X205">
        <v>14.343668465837371</v>
      </c>
    </row>
    <row r="206" spans="20:24">
      <c r="T206">
        <v>205</v>
      </c>
      <c r="U206">
        <v>0</v>
      </c>
      <c r="V206">
        <v>27.9</v>
      </c>
      <c r="W206">
        <v>7.9200000000000008</v>
      </c>
      <c r="X206">
        <v>14.318566682020615</v>
      </c>
    </row>
    <row r="207" spans="20:24">
      <c r="T207">
        <v>206</v>
      </c>
      <c r="U207">
        <v>0</v>
      </c>
      <c r="V207">
        <v>25.1</v>
      </c>
      <c r="W207">
        <v>17.28</v>
      </c>
      <c r="X207">
        <v>14.292868309489759</v>
      </c>
    </row>
    <row r="208" spans="20:24">
      <c r="T208">
        <v>207</v>
      </c>
      <c r="U208">
        <v>0</v>
      </c>
      <c r="V208">
        <v>27.5</v>
      </c>
      <c r="W208">
        <v>14.76</v>
      </c>
      <c r="X208">
        <v>14.266588248298305</v>
      </c>
    </row>
    <row r="209" spans="20:24">
      <c r="T209">
        <v>208</v>
      </c>
      <c r="U209">
        <v>0</v>
      </c>
      <c r="V209">
        <v>27.2</v>
      </c>
      <c r="W209">
        <v>15.120000000000001</v>
      </c>
      <c r="X209">
        <v>14.239741385579455</v>
      </c>
    </row>
    <row r="210" spans="20:24">
      <c r="T210">
        <v>209</v>
      </c>
      <c r="U210">
        <v>0</v>
      </c>
      <c r="V210">
        <v>26.9</v>
      </c>
      <c r="W210">
        <v>15.120000000000001</v>
      </c>
      <c r="X210">
        <v>14.21234257209343</v>
      </c>
    </row>
    <row r="211" spans="20:24">
      <c r="T211">
        <v>210</v>
      </c>
      <c r="U211">
        <v>0</v>
      </c>
      <c r="V211">
        <v>28.2</v>
      </c>
      <c r="W211">
        <v>11.520000000000001</v>
      </c>
      <c r="X211">
        <v>14.18440659990222</v>
      </c>
    </row>
    <row r="212" spans="20:24">
      <c r="T212">
        <v>211</v>
      </c>
      <c r="U212">
        <v>0</v>
      </c>
      <c r="V212">
        <v>29.4</v>
      </c>
      <c r="W212">
        <v>11.16</v>
      </c>
      <c r="X212">
        <v>14.155948181203749</v>
      </c>
    </row>
    <row r="213" spans="20:24">
      <c r="T213">
        <v>212</v>
      </c>
      <c r="U213">
        <v>0</v>
      </c>
      <c r="V213">
        <v>30.1</v>
      </c>
      <c r="W213">
        <v>13.32</v>
      </c>
      <c r="X213">
        <v>14.126981928349807</v>
      </c>
    </row>
    <row r="214" spans="20:24">
      <c r="T214">
        <v>213</v>
      </c>
      <c r="U214">
        <v>0.03</v>
      </c>
      <c r="V214">
        <v>25.9</v>
      </c>
      <c r="W214">
        <v>10.08</v>
      </c>
      <c r="X214">
        <v>14.097522335064905</v>
      </c>
    </row>
    <row r="215" spans="20:24">
      <c r="T215">
        <v>214</v>
      </c>
      <c r="U215">
        <v>0.08</v>
      </c>
      <c r="V215">
        <v>25.8</v>
      </c>
      <c r="W215">
        <v>10.44</v>
      </c>
      <c r="X215">
        <v>14.067583758876436</v>
      </c>
    </row>
    <row r="216" spans="20:24">
      <c r="T216">
        <v>215</v>
      </c>
      <c r="U216">
        <v>0</v>
      </c>
      <c r="V216">
        <v>28</v>
      </c>
      <c r="W216">
        <v>5.7600000000000007</v>
      </c>
      <c r="X216">
        <v>14.037180404759999</v>
      </c>
    </row>
    <row r="217" spans="20:24">
      <c r="T217">
        <v>216</v>
      </c>
      <c r="U217">
        <v>0</v>
      </c>
      <c r="V217">
        <v>28.9</v>
      </c>
      <c r="W217">
        <v>14.4</v>
      </c>
      <c r="X217">
        <v>14.006326309997974</v>
      </c>
    </row>
    <row r="218" spans="20:24">
      <c r="T218">
        <v>217</v>
      </c>
      <c r="U218">
        <v>1.32</v>
      </c>
      <c r="V218">
        <v>28.5</v>
      </c>
      <c r="W218">
        <v>14.04</v>
      </c>
      <c r="X218">
        <v>13.975035330243756</v>
      </c>
    </row>
    <row r="219" spans="20:24">
      <c r="T219">
        <v>218</v>
      </c>
      <c r="U219">
        <v>0</v>
      </c>
      <c r="V219">
        <v>28.3</v>
      </c>
      <c r="W219">
        <v>11.16</v>
      </c>
      <c r="X219">
        <v>13.943321126779102</v>
      </c>
    </row>
    <row r="220" spans="20:24">
      <c r="T220">
        <v>219</v>
      </c>
      <c r="U220">
        <v>0</v>
      </c>
      <c r="V220">
        <v>27.8</v>
      </c>
      <c r="W220">
        <v>10.44</v>
      </c>
      <c r="X220">
        <v>13.911197154947525</v>
      </c>
    </row>
    <row r="221" spans="20:24">
      <c r="T221">
        <v>220</v>
      </c>
      <c r="U221">
        <v>0.08</v>
      </c>
      <c r="V221">
        <v>23.8</v>
      </c>
      <c r="W221">
        <v>12.96</v>
      </c>
      <c r="X221">
        <v>13.878676653742446</v>
      </c>
    </row>
    <row r="222" spans="20:24">
      <c r="T222">
        <v>221</v>
      </c>
      <c r="U222">
        <v>3.56</v>
      </c>
      <c r="V222">
        <v>25.9</v>
      </c>
      <c r="W222">
        <v>12.24</v>
      </c>
      <c r="X222">
        <v>13.845772636525279</v>
      </c>
    </row>
    <row r="223" spans="20:24">
      <c r="T223">
        <v>222</v>
      </c>
      <c r="U223">
        <v>0.64</v>
      </c>
      <c r="V223">
        <v>25.5</v>
      </c>
      <c r="W223">
        <v>9</v>
      </c>
      <c r="X223">
        <v>13.812497882845395</v>
      </c>
    </row>
    <row r="224" spans="20:24">
      <c r="T224">
        <v>223</v>
      </c>
      <c r="U224">
        <v>0</v>
      </c>
      <c r="V224">
        <v>27.3</v>
      </c>
      <c r="W224">
        <v>3.6</v>
      </c>
      <c r="X224">
        <v>13.778864931331121</v>
      </c>
    </row>
    <row r="225" spans="20:24">
      <c r="T225">
        <v>224</v>
      </c>
      <c r="U225">
        <v>0</v>
      </c>
      <c r="V225">
        <v>28</v>
      </c>
      <c r="W225">
        <v>7.2</v>
      </c>
      <c r="X225">
        <v>13.744886073618654</v>
      </c>
    </row>
    <row r="226" spans="20:24">
      <c r="T226">
        <v>225</v>
      </c>
      <c r="U226">
        <v>0</v>
      </c>
      <c r="V226">
        <v>28.5</v>
      </c>
      <c r="W226">
        <v>9.3600000000000012</v>
      </c>
      <c r="X226">
        <v>13.710573349283784</v>
      </c>
    </row>
    <row r="227" spans="20:24">
      <c r="T227">
        <v>226</v>
      </c>
      <c r="U227">
        <v>0.13</v>
      </c>
      <c r="V227">
        <v>27.9</v>
      </c>
      <c r="W227">
        <v>9.7200000000000006</v>
      </c>
      <c r="X227">
        <v>13.675938541739804</v>
      </c>
    </row>
    <row r="228" spans="20:24">
      <c r="T228">
        <v>227</v>
      </c>
      <c r="U228">
        <v>0</v>
      </c>
      <c r="V228">
        <v>28.8</v>
      </c>
      <c r="W228">
        <v>7.9200000000000008</v>
      </c>
      <c r="X228">
        <v>13.640993175063731</v>
      </c>
    </row>
    <row r="229" spans="20:24">
      <c r="T229">
        <v>228</v>
      </c>
      <c r="U229">
        <v>0</v>
      </c>
      <c r="V229">
        <v>29.6</v>
      </c>
      <c r="W229">
        <v>11.520000000000001</v>
      </c>
      <c r="X229">
        <v>13.605748511712177</v>
      </c>
    </row>
    <row r="230" spans="20:24">
      <c r="T230">
        <v>229</v>
      </c>
      <c r="U230">
        <v>0</v>
      </c>
      <c r="V230">
        <v>28.8</v>
      </c>
      <c r="W230">
        <v>12.24</v>
      </c>
      <c r="X230">
        <v>13.570215551087564</v>
      </c>
    </row>
    <row r="231" spans="20:24">
      <c r="T231">
        <v>230</v>
      </c>
      <c r="U231">
        <v>0</v>
      </c>
      <c r="V231">
        <v>30</v>
      </c>
      <c r="W231">
        <v>8.2799999999999994</v>
      </c>
      <c r="X231">
        <v>13.534405028915213</v>
      </c>
    </row>
    <row r="232" spans="20:24">
      <c r="T232">
        <v>231</v>
      </c>
      <c r="U232">
        <v>0</v>
      </c>
      <c r="V232">
        <v>30.3</v>
      </c>
      <c r="W232">
        <v>10.44</v>
      </c>
      <c r="X232">
        <v>13.498327417391748</v>
      </c>
    </row>
    <row r="233" spans="20:24">
      <c r="T233">
        <v>232</v>
      </c>
      <c r="U233">
        <v>0</v>
      </c>
      <c r="V233">
        <v>30.4</v>
      </c>
      <c r="W233">
        <v>7.9200000000000008</v>
      </c>
      <c r="X233">
        <v>13.461992926065507</v>
      </c>
    </row>
    <row r="234" spans="20:24">
      <c r="T234">
        <v>233</v>
      </c>
      <c r="U234">
        <v>0.89</v>
      </c>
      <c r="V234">
        <v>29.7</v>
      </c>
      <c r="W234">
        <v>10.8</v>
      </c>
      <c r="X234">
        <v>13.425411503410201</v>
      </c>
    </row>
    <row r="235" spans="20:24">
      <c r="T235">
        <v>234</v>
      </c>
      <c r="U235">
        <v>4.47</v>
      </c>
      <c r="V235">
        <v>24.9</v>
      </c>
      <c r="W235">
        <v>10.44</v>
      </c>
      <c r="X235">
        <v>13.38859283905351</v>
      </c>
    </row>
    <row r="236" spans="20:24">
      <c r="T236">
        <v>235</v>
      </c>
      <c r="U236">
        <v>0.89</v>
      </c>
      <c r="V236">
        <v>24.8</v>
      </c>
      <c r="W236">
        <v>7.9200000000000008</v>
      </c>
      <c r="X236">
        <v>13.351546366623333</v>
      </c>
    </row>
    <row r="237" spans="20:24">
      <c r="T237">
        <v>236</v>
      </c>
      <c r="U237">
        <v>0</v>
      </c>
      <c r="V237">
        <v>26.6</v>
      </c>
      <c r="W237">
        <v>7.9200000000000008</v>
      </c>
      <c r="X237">
        <v>13.314281267175179</v>
      </c>
    </row>
    <row r="238" spans="20:24">
      <c r="T238">
        <v>237</v>
      </c>
      <c r="U238">
        <v>0</v>
      </c>
      <c r="V238">
        <v>27.2</v>
      </c>
      <c r="W238">
        <v>10.08</v>
      </c>
      <c r="X238">
        <v>13.276806473165426</v>
      </c>
    </row>
    <row r="239" spans="20:24">
      <c r="T239">
        <v>238</v>
      </c>
      <c r="U239">
        <v>0</v>
      </c>
      <c r="V239">
        <v>28.7</v>
      </c>
      <c r="W239">
        <v>9</v>
      </c>
      <c r="X239">
        <v>13.239130672936239</v>
      </c>
    </row>
    <row r="240" spans="20:24">
      <c r="T240">
        <v>239</v>
      </c>
      <c r="U240">
        <v>0</v>
      </c>
      <c r="V240">
        <v>30.2</v>
      </c>
      <c r="W240">
        <v>8.64</v>
      </c>
      <c r="X240">
        <v>13.201262315679335</v>
      </c>
    </row>
    <row r="241" spans="20:24">
      <c r="T241">
        <v>240</v>
      </c>
      <c r="U241">
        <v>0</v>
      </c>
      <c r="V241">
        <v>31</v>
      </c>
      <c r="W241">
        <v>3.6</v>
      </c>
      <c r="X241">
        <v>13.163209616847018</v>
      </c>
    </row>
    <row r="242" spans="20:24">
      <c r="T242">
        <v>241</v>
      </c>
      <c r="U242">
        <v>0.05</v>
      </c>
      <c r="V242">
        <v>30.9</v>
      </c>
      <c r="W242">
        <v>9.7200000000000006</v>
      </c>
      <c r="X242">
        <v>13.124980563980458</v>
      </c>
    </row>
    <row r="243" spans="20:24">
      <c r="T243">
        <v>242</v>
      </c>
      <c r="U243">
        <v>2.1800000000000002</v>
      </c>
      <c r="V243">
        <v>26.6</v>
      </c>
      <c r="W243">
        <v>11.879999999999999</v>
      </c>
      <c r="X243">
        <v>13.086582922926516</v>
      </c>
    </row>
    <row r="244" spans="20:24">
      <c r="T244">
        <v>243</v>
      </c>
      <c r="U244">
        <v>1.47</v>
      </c>
      <c r="V244">
        <v>24.5</v>
      </c>
      <c r="W244">
        <v>14.76</v>
      </c>
      <c r="X244">
        <v>13.048024244415979</v>
      </c>
    </row>
    <row r="245" spans="20:24">
      <c r="T245">
        <v>244</v>
      </c>
      <c r="U245">
        <v>0</v>
      </c>
      <c r="V245">
        <v>26.8</v>
      </c>
      <c r="W245">
        <v>15.48</v>
      </c>
      <c r="X245">
        <v>13.009311870977513</v>
      </c>
    </row>
    <row r="246" spans="20:24">
      <c r="T246">
        <v>245</v>
      </c>
      <c r="U246">
        <v>0</v>
      </c>
      <c r="V246">
        <v>29</v>
      </c>
      <c r="W246">
        <v>9.3600000000000012</v>
      </c>
      <c r="X246">
        <v>12.970452944163206</v>
      </c>
    </row>
    <row r="247" spans="20:24">
      <c r="T247">
        <v>246</v>
      </c>
      <c r="U247">
        <v>0</v>
      </c>
      <c r="V247">
        <v>29.6</v>
      </c>
      <c r="W247">
        <v>9.7200000000000006</v>
      </c>
      <c r="X247">
        <v>12.93145441206301</v>
      </c>
    </row>
    <row r="248" spans="20:24">
      <c r="T248">
        <v>247</v>
      </c>
      <c r="U248">
        <v>0</v>
      </c>
      <c r="V248">
        <v>26.4</v>
      </c>
      <c r="W248">
        <v>15.48</v>
      </c>
      <c r="X248">
        <v>12.89232303708688</v>
      </c>
    </row>
    <row r="249" spans="20:24">
      <c r="T249">
        <v>248</v>
      </c>
      <c r="U249">
        <v>0</v>
      </c>
      <c r="V249">
        <v>26.8</v>
      </c>
      <c r="W249">
        <v>10.08</v>
      </c>
      <c r="X249">
        <v>12.853065403994924</v>
      </c>
    </row>
    <row r="250" spans="20:24">
      <c r="T250">
        <v>249</v>
      </c>
      <c r="U250">
        <v>0</v>
      </c>
      <c r="V250">
        <v>29.3</v>
      </c>
      <c r="W250">
        <v>7.5600000000000005</v>
      </c>
      <c r="X250">
        <v>12.813687928157195</v>
      </c>
    </row>
    <row r="251" spans="20:24">
      <c r="T251">
        <v>250</v>
      </c>
      <c r="U251">
        <v>0.18</v>
      </c>
      <c r="V251">
        <v>30</v>
      </c>
      <c r="W251">
        <v>9.3600000000000012</v>
      </c>
      <c r="X251">
        <v>12.774196864026255</v>
      </c>
    </row>
    <row r="252" spans="20:24">
      <c r="T252">
        <v>251</v>
      </c>
      <c r="U252">
        <v>0</v>
      </c>
      <c r="V252">
        <v>30.9</v>
      </c>
      <c r="W252">
        <v>10.44</v>
      </c>
      <c r="X252">
        <v>12.734598313806892</v>
      </c>
    </row>
    <row r="253" spans="20:24">
      <c r="T253">
        <v>252</v>
      </c>
      <c r="U253">
        <v>0.03</v>
      </c>
      <c r="V253">
        <v>26.7</v>
      </c>
      <c r="W253">
        <v>9.3600000000000012</v>
      </c>
      <c r="X253">
        <v>12.694898236308724</v>
      </c>
    </row>
    <row r="254" spans="20:24">
      <c r="T254">
        <v>253</v>
      </c>
      <c r="U254">
        <v>0</v>
      </c>
      <c r="V254">
        <v>27.4</v>
      </c>
      <c r="W254">
        <v>10.44</v>
      </c>
      <c r="X254">
        <v>12.65510245596862</v>
      </c>
    </row>
    <row r="255" spans="20:24">
      <c r="T255">
        <v>254</v>
      </c>
      <c r="U255">
        <v>1.85</v>
      </c>
      <c r="V255">
        <v>26.6</v>
      </c>
      <c r="W255">
        <v>11.520000000000001</v>
      </c>
      <c r="X255">
        <v>12.615216672031062</v>
      </c>
    </row>
    <row r="256" spans="20:24">
      <c r="T256">
        <v>255</v>
      </c>
      <c r="U256">
        <v>0</v>
      </c>
      <c r="V256">
        <v>26.8</v>
      </c>
      <c r="W256">
        <v>10.08</v>
      </c>
      <c r="X256">
        <v>12.575246467875687</v>
      </c>
    </row>
    <row r="257" spans="20:24">
      <c r="T257">
        <v>256</v>
      </c>
      <c r="U257">
        <v>0.86</v>
      </c>
      <c r="V257">
        <v>26</v>
      </c>
      <c r="W257">
        <v>9.7200000000000006</v>
      </c>
      <c r="X257">
        <v>12.535197320482306</v>
      </c>
    </row>
    <row r="258" spans="20:24">
      <c r="T258">
        <v>257</v>
      </c>
      <c r="U258">
        <v>2.87</v>
      </c>
      <c r="V258">
        <v>23</v>
      </c>
      <c r="W258">
        <v>12.6</v>
      </c>
      <c r="X258">
        <v>12.495074610024654</v>
      </c>
    </row>
    <row r="259" spans="20:24">
      <c r="T259">
        <v>258</v>
      </c>
      <c r="U259">
        <v>0</v>
      </c>
      <c r="V259">
        <v>26.7</v>
      </c>
      <c r="W259">
        <v>17.28</v>
      </c>
      <c r="X259">
        <v>12.454883629585032</v>
      </c>
    </row>
    <row r="260" spans="20:24">
      <c r="T260">
        <v>259</v>
      </c>
      <c r="U260">
        <v>0</v>
      </c>
      <c r="V260">
        <v>24.2</v>
      </c>
      <c r="W260">
        <v>16.559999999999999</v>
      </c>
      <c r="X260">
        <v>12.41462959498288</v>
      </c>
    </row>
    <row r="261" spans="20:24">
      <c r="T261">
        <v>260</v>
      </c>
      <c r="U261">
        <v>0</v>
      </c>
      <c r="V261">
        <v>23</v>
      </c>
      <c r="W261">
        <v>15.120000000000001</v>
      </c>
      <c r="X261">
        <v>12.374317654711025</v>
      </c>
    </row>
    <row r="262" spans="20:24">
      <c r="T262">
        <v>261</v>
      </c>
      <c r="U262">
        <v>0</v>
      </c>
      <c r="V262">
        <v>21</v>
      </c>
      <c r="W262">
        <v>15.48</v>
      </c>
      <c r="X262">
        <v>12.333952899974042</v>
      </c>
    </row>
    <row r="263" spans="20:24">
      <c r="T263">
        <v>262</v>
      </c>
      <c r="U263">
        <v>0</v>
      </c>
      <c r="V263">
        <v>24.1</v>
      </c>
      <c r="W263">
        <v>12.24</v>
      </c>
      <c r="X263">
        <v>12.293540374823799</v>
      </c>
    </row>
    <row r="264" spans="20:24">
      <c r="T264">
        <v>263</v>
      </c>
      <c r="U264">
        <v>0</v>
      </c>
      <c r="V264">
        <v>28</v>
      </c>
      <c r="W264">
        <v>14.04</v>
      </c>
      <c r="X264">
        <v>12.253085086387722</v>
      </c>
    </row>
    <row r="265" spans="20:24">
      <c r="T265">
        <v>264</v>
      </c>
      <c r="U265">
        <v>0</v>
      </c>
      <c r="V265">
        <v>26.7</v>
      </c>
      <c r="W265">
        <v>10.08</v>
      </c>
      <c r="X265">
        <v>12.212592015185781</v>
      </c>
    </row>
    <row r="266" spans="20:24">
      <c r="T266">
        <v>265</v>
      </c>
      <c r="U266">
        <v>2.1800000000000002</v>
      </c>
      <c r="V266">
        <v>25.2</v>
      </c>
      <c r="W266">
        <v>20.16</v>
      </c>
      <c r="X266">
        <v>12.172066125532545</v>
      </c>
    </row>
    <row r="267" spans="20:24">
      <c r="T267">
        <v>266</v>
      </c>
      <c r="U267">
        <v>0</v>
      </c>
      <c r="V267">
        <v>19.600000000000001</v>
      </c>
      <c r="W267">
        <v>20.16</v>
      </c>
      <c r="X267">
        <v>12.131512376020922</v>
      </c>
    </row>
    <row r="268" spans="20:24">
      <c r="T268">
        <v>267</v>
      </c>
      <c r="U268">
        <v>0</v>
      </c>
      <c r="V268">
        <v>16.399999999999999</v>
      </c>
      <c r="W268">
        <v>8.2799999999999994</v>
      </c>
      <c r="X268">
        <v>12.090935730084299</v>
      </c>
    </row>
    <row r="269" spans="20:24">
      <c r="T269">
        <v>268</v>
      </c>
      <c r="U269">
        <v>0</v>
      </c>
      <c r="V269">
        <v>19</v>
      </c>
      <c r="W269">
        <v>14.04</v>
      </c>
      <c r="X269">
        <v>12.050341166634045</v>
      </c>
    </row>
    <row r="270" spans="20:24">
      <c r="T270">
        <v>269</v>
      </c>
      <c r="U270">
        <v>0</v>
      </c>
      <c r="V270">
        <v>22.2</v>
      </c>
      <c r="W270">
        <v>12.24</v>
      </c>
      <c r="X270">
        <v>12.009733690769091</v>
      </c>
    </row>
    <row r="271" spans="20:24">
      <c r="T271">
        <v>270</v>
      </c>
      <c r="U271">
        <v>0</v>
      </c>
      <c r="V271">
        <v>23.8</v>
      </c>
      <c r="W271">
        <v>9.3600000000000012</v>
      </c>
      <c r="X271">
        <v>11.969118344554451</v>
      </c>
    </row>
    <row r="272" spans="20:24">
      <c r="T272">
        <v>271</v>
      </c>
      <c r="U272">
        <v>0</v>
      </c>
      <c r="V272">
        <v>23.2</v>
      </c>
      <c r="W272">
        <v>11.520000000000001</v>
      </c>
      <c r="X272">
        <v>11.928500217865109</v>
      </c>
    </row>
    <row r="273" spans="20:24">
      <c r="T273">
        <v>272</v>
      </c>
      <c r="U273">
        <v>0</v>
      </c>
      <c r="V273">
        <v>22.5</v>
      </c>
      <c r="W273">
        <v>10.8</v>
      </c>
      <c r="X273">
        <v>11.887884459291577</v>
      </c>
    </row>
    <row r="274" spans="20:24">
      <c r="T274">
        <v>273</v>
      </c>
      <c r="U274">
        <v>0.03</v>
      </c>
      <c r="V274">
        <v>22.3</v>
      </c>
      <c r="W274">
        <v>9</v>
      </c>
      <c r="X274">
        <v>11.847276287102918</v>
      </c>
    </row>
    <row r="275" spans="20:24">
      <c r="T275">
        <v>274</v>
      </c>
      <c r="U275">
        <v>0</v>
      </c>
      <c r="V275">
        <v>24.1</v>
      </c>
      <c r="W275">
        <v>11.520000000000001</v>
      </c>
      <c r="X275">
        <v>11.806681000262552</v>
      </c>
    </row>
    <row r="276" spans="20:24">
      <c r="T276">
        <v>275</v>
      </c>
      <c r="U276">
        <v>0</v>
      </c>
      <c r="V276">
        <v>23.5</v>
      </c>
      <c r="W276">
        <v>9</v>
      </c>
      <c r="X276">
        <v>11.766103989491583</v>
      </c>
    </row>
    <row r="277" spans="20:24">
      <c r="T277">
        <v>276</v>
      </c>
      <c r="U277">
        <v>0</v>
      </c>
      <c r="V277">
        <v>23.7</v>
      </c>
      <c r="W277">
        <v>10.8</v>
      </c>
      <c r="X277">
        <v>11.725550748373603</v>
      </c>
    </row>
    <row r="278" spans="20:24">
      <c r="T278">
        <v>277</v>
      </c>
      <c r="U278">
        <v>0.71</v>
      </c>
      <c r="V278">
        <v>22.1</v>
      </c>
      <c r="W278">
        <v>18.36</v>
      </c>
      <c r="X278">
        <v>11.68502688449416</v>
      </c>
    </row>
    <row r="279" spans="20:24">
      <c r="T279">
        <v>278</v>
      </c>
      <c r="U279">
        <v>0</v>
      </c>
      <c r="V279">
        <v>22.4</v>
      </c>
      <c r="W279">
        <v>8.64</v>
      </c>
      <c r="X279">
        <v>11.644538130607094</v>
      </c>
    </row>
    <row r="280" spans="20:24">
      <c r="T280">
        <v>279</v>
      </c>
      <c r="U280">
        <v>0</v>
      </c>
      <c r="V280">
        <v>22.3</v>
      </c>
      <c r="W280">
        <v>10.8</v>
      </c>
      <c r="X280">
        <v>11.604090355818917</v>
      </c>
    </row>
    <row r="281" spans="20:24">
      <c r="T281">
        <v>280</v>
      </c>
      <c r="U281">
        <v>0</v>
      </c>
      <c r="V281">
        <v>22.7</v>
      </c>
      <c r="W281">
        <v>9.7200000000000006</v>
      </c>
      <c r="X281">
        <v>11.56368957678124</v>
      </c>
    </row>
    <row r="282" spans="20:24">
      <c r="T282">
        <v>281</v>
      </c>
      <c r="U282">
        <v>0</v>
      </c>
      <c r="V282">
        <v>25.5</v>
      </c>
      <c r="W282">
        <v>9.3600000000000012</v>
      </c>
      <c r="X282">
        <v>11.523341968879938</v>
      </c>
    </row>
    <row r="283" spans="20:24">
      <c r="T283">
        <v>282</v>
      </c>
      <c r="U283">
        <v>0.18</v>
      </c>
      <c r="V283">
        <v>23.9</v>
      </c>
      <c r="W283">
        <v>12.24</v>
      </c>
      <c r="X283">
        <v>11.483053877408381</v>
      </c>
    </row>
    <row r="284" spans="20:24">
      <c r="T284">
        <v>283</v>
      </c>
      <c r="U284">
        <v>0</v>
      </c>
      <c r="V284">
        <v>20.5</v>
      </c>
      <c r="W284">
        <v>14.4</v>
      </c>
      <c r="X284">
        <v>11.442831828710499</v>
      </c>
    </row>
    <row r="285" spans="20:24">
      <c r="T285">
        <v>284</v>
      </c>
      <c r="U285">
        <v>1.17</v>
      </c>
      <c r="V285">
        <v>19.600000000000001</v>
      </c>
      <c r="W285">
        <v>14.4</v>
      </c>
      <c r="X285">
        <v>11.402682541277828</v>
      </c>
    </row>
    <row r="286" spans="20:24">
      <c r="T286">
        <v>285</v>
      </c>
      <c r="U286">
        <v>4.75</v>
      </c>
      <c r="V286">
        <v>21</v>
      </c>
      <c r="W286">
        <v>15.120000000000001</v>
      </c>
      <c r="X286">
        <v>11.362612936782913</v>
      </c>
    </row>
    <row r="287" spans="20:24">
      <c r="T287">
        <v>286</v>
      </c>
      <c r="U287">
        <v>0</v>
      </c>
      <c r="V287">
        <v>20.9</v>
      </c>
      <c r="W287">
        <v>14.4</v>
      </c>
      <c r="X287">
        <v>11.322630151029559</v>
      </c>
    </row>
    <row r="288" spans="20:24">
      <c r="T288">
        <v>287</v>
      </c>
      <c r="U288">
        <v>0</v>
      </c>
      <c r="V288">
        <v>20.100000000000001</v>
      </c>
      <c r="W288">
        <v>10.8</v>
      </c>
      <c r="X288">
        <v>11.282741544798439</v>
      </c>
    </row>
    <row r="289" spans="20:24">
      <c r="T289">
        <v>288</v>
      </c>
      <c r="U289">
        <v>0</v>
      </c>
      <c r="V289">
        <v>22.2</v>
      </c>
      <c r="W289">
        <v>11.16</v>
      </c>
      <c r="X289">
        <v>11.242954714564455</v>
      </c>
    </row>
    <row r="290" spans="20:24">
      <c r="T290">
        <v>289</v>
      </c>
      <c r="U290">
        <v>0</v>
      </c>
      <c r="V290">
        <v>21.5</v>
      </c>
      <c r="W290">
        <v>15.120000000000001</v>
      </c>
      <c r="X290">
        <v>11.203277503059981</v>
      </c>
    </row>
    <row r="291" spans="20:24">
      <c r="T291">
        <v>290</v>
      </c>
      <c r="U291">
        <v>0</v>
      </c>
      <c r="V291">
        <v>21.7</v>
      </c>
      <c r="W291">
        <v>12.96</v>
      </c>
      <c r="X291">
        <v>11.163718009655913</v>
      </c>
    </row>
    <row r="292" spans="20:24">
      <c r="T292">
        <v>291</v>
      </c>
      <c r="U292">
        <v>0.18</v>
      </c>
      <c r="V292">
        <v>21.1</v>
      </c>
      <c r="W292">
        <v>22.68</v>
      </c>
      <c r="X292">
        <v>11.12428460052983</v>
      </c>
    </row>
    <row r="293" spans="20:24">
      <c r="T293">
        <v>292</v>
      </c>
      <c r="U293">
        <v>0</v>
      </c>
      <c r="V293">
        <v>14.4</v>
      </c>
      <c r="W293">
        <v>10.44</v>
      </c>
      <c r="X293">
        <v>11.084985918588266</v>
      </c>
    </row>
    <row r="294" spans="20:24">
      <c r="T294">
        <v>293</v>
      </c>
      <c r="U294">
        <v>0</v>
      </c>
      <c r="V294">
        <v>15.2</v>
      </c>
      <c r="W294">
        <v>16.559999999999999</v>
      </c>
      <c r="X294">
        <v>11.045830893107345</v>
      </c>
    </row>
    <row r="295" spans="20:24">
      <c r="T295">
        <v>294</v>
      </c>
      <c r="U295">
        <v>0.53</v>
      </c>
      <c r="V295">
        <v>18.600000000000001</v>
      </c>
      <c r="W295">
        <v>13.68</v>
      </c>
      <c r="X295">
        <v>11.006828749053412</v>
      </c>
    </row>
    <row r="296" spans="20:24">
      <c r="T296">
        <v>295</v>
      </c>
      <c r="U296">
        <v>5.21</v>
      </c>
      <c r="V296">
        <v>18.600000000000001</v>
      </c>
      <c r="W296">
        <v>10.08</v>
      </c>
      <c r="X296">
        <v>10.967989016042571</v>
      </c>
    </row>
    <row r="297" spans="20:24">
      <c r="T297">
        <v>296</v>
      </c>
      <c r="U297">
        <v>0.33</v>
      </c>
      <c r="V297">
        <v>19</v>
      </c>
      <c r="W297">
        <v>16.920000000000002</v>
      </c>
      <c r="X297">
        <v>10.929321536895261</v>
      </c>
    </row>
    <row r="298" spans="20:24">
      <c r="T298">
        <v>297</v>
      </c>
      <c r="U298">
        <v>0</v>
      </c>
      <c r="V298">
        <v>17.600000000000001</v>
      </c>
      <c r="W298">
        <v>8.64</v>
      </c>
      <c r="X298">
        <v>10.890836475739192</v>
      </c>
    </row>
    <row r="299" spans="20:24">
      <c r="T299">
        <v>298</v>
      </c>
      <c r="U299">
        <v>0.08</v>
      </c>
      <c r="V299">
        <v>11</v>
      </c>
      <c r="W299">
        <v>22.68</v>
      </c>
      <c r="X299">
        <v>10.852544325611206</v>
      </c>
    </row>
    <row r="300" spans="20:24">
      <c r="T300">
        <v>299</v>
      </c>
      <c r="U300">
        <v>0</v>
      </c>
      <c r="V300">
        <v>12.3</v>
      </c>
      <c r="W300">
        <v>13.32</v>
      </c>
      <c r="X300">
        <v>10.814455915505759</v>
      </c>
    </row>
    <row r="301" spans="20:24">
      <c r="T301">
        <v>300</v>
      </c>
      <c r="U301">
        <v>0</v>
      </c>
      <c r="V301">
        <v>12.4</v>
      </c>
      <c r="W301">
        <v>9</v>
      </c>
      <c r="X301">
        <v>10.776582416815112</v>
      </c>
    </row>
    <row r="302" spans="20:24">
      <c r="T302">
        <v>301</v>
      </c>
      <c r="U302">
        <v>0</v>
      </c>
      <c r="V302">
        <v>16.8</v>
      </c>
      <c r="W302">
        <v>15.120000000000001</v>
      </c>
      <c r="X302">
        <v>10.738935349103482</v>
      </c>
    </row>
    <row r="303" spans="20:24">
      <c r="T303">
        <v>302</v>
      </c>
      <c r="U303">
        <v>0</v>
      </c>
      <c r="V303">
        <v>14.1</v>
      </c>
      <c r="W303">
        <v>13.32</v>
      </c>
      <c r="X303">
        <v>10.70152658515501</v>
      </c>
    </row>
    <row r="304" spans="20:24">
      <c r="T304">
        <v>303</v>
      </c>
      <c r="U304">
        <v>0</v>
      </c>
      <c r="V304">
        <v>15.4</v>
      </c>
      <c r="W304">
        <v>9.3600000000000012</v>
      </c>
      <c r="X304">
        <v>10.664368355232824</v>
      </c>
    </row>
    <row r="305" spans="20:24">
      <c r="T305">
        <v>304</v>
      </c>
      <c r="U305">
        <v>0</v>
      </c>
      <c r="V305">
        <v>18</v>
      </c>
      <c r="W305">
        <v>7.5600000000000005</v>
      </c>
      <c r="X305">
        <v>10.627473250484329</v>
      </c>
    </row>
    <row r="306" spans="20:24">
      <c r="T306">
        <v>305</v>
      </c>
      <c r="U306">
        <v>0</v>
      </c>
      <c r="V306">
        <v>19.100000000000001</v>
      </c>
      <c r="W306">
        <v>10.08</v>
      </c>
      <c r="X306">
        <v>10.590854225425717</v>
      </c>
    </row>
    <row r="307" spans="20:24">
      <c r="T307">
        <v>306</v>
      </c>
      <c r="U307">
        <v>0</v>
      </c>
      <c r="V307">
        <v>18.899999999999999</v>
      </c>
      <c r="W307">
        <v>7.9200000000000008</v>
      </c>
      <c r="X307">
        <v>10.554524599437007</v>
      </c>
    </row>
    <row r="308" spans="20:24">
      <c r="T308">
        <v>307</v>
      </c>
      <c r="U308">
        <v>0</v>
      </c>
      <c r="V308">
        <v>19.5</v>
      </c>
      <c r="W308">
        <v>7.2</v>
      </c>
      <c r="X308">
        <v>10.518498057197331</v>
      </c>
    </row>
    <row r="309" spans="20:24">
      <c r="T309">
        <v>308</v>
      </c>
      <c r="U309">
        <v>0</v>
      </c>
      <c r="V309">
        <v>19.7</v>
      </c>
      <c r="W309">
        <v>8.64</v>
      </c>
      <c r="X309">
        <v>10.482788647989098</v>
      </c>
    </row>
    <row r="310" spans="20:24">
      <c r="T310">
        <v>309</v>
      </c>
      <c r="U310">
        <v>0.33</v>
      </c>
      <c r="V310">
        <v>20.399999999999999</v>
      </c>
      <c r="W310">
        <v>21.6</v>
      </c>
      <c r="X310">
        <v>10.44741078379899</v>
      </c>
    </row>
    <row r="311" spans="20:24">
      <c r="T311">
        <v>310</v>
      </c>
      <c r="U311">
        <v>0</v>
      </c>
      <c r="V311">
        <v>15.3</v>
      </c>
      <c r="W311">
        <v>6.12</v>
      </c>
      <c r="X311">
        <v>10.412379236143313</v>
      </c>
    </row>
    <row r="312" spans="20:24">
      <c r="T312">
        <v>311</v>
      </c>
      <c r="U312">
        <v>0</v>
      </c>
      <c r="V312">
        <v>16.899999999999999</v>
      </c>
      <c r="W312">
        <v>10.08</v>
      </c>
      <c r="X312">
        <v>10.377709131545602</v>
      </c>
    </row>
    <row r="313" spans="20:24">
      <c r="T313">
        <v>312</v>
      </c>
      <c r="U313">
        <v>0</v>
      </c>
      <c r="V313">
        <v>12.1</v>
      </c>
      <c r="W313">
        <v>19.440000000000001</v>
      </c>
      <c r="X313">
        <v>10.34341594559508</v>
      </c>
    </row>
    <row r="314" spans="20:24">
      <c r="T314">
        <v>313</v>
      </c>
      <c r="U314">
        <v>3.02</v>
      </c>
      <c r="V314">
        <v>6.6</v>
      </c>
      <c r="W314">
        <v>24.12</v>
      </c>
      <c r="X314">
        <v>10.309515495515965</v>
      </c>
    </row>
    <row r="315" spans="20:24">
      <c r="T315">
        <v>314</v>
      </c>
      <c r="U315">
        <v>0.03</v>
      </c>
      <c r="V315">
        <v>12.4</v>
      </c>
      <c r="W315">
        <v>25.56</v>
      </c>
      <c r="X315">
        <v>10.276023931179774</v>
      </c>
    </row>
    <row r="316" spans="20:24">
      <c r="T316">
        <v>315</v>
      </c>
      <c r="U316">
        <v>0</v>
      </c>
      <c r="V316">
        <v>15.2</v>
      </c>
      <c r="W316">
        <v>15.48</v>
      </c>
      <c r="X316">
        <v>10.242957724495449</v>
      </c>
    </row>
    <row r="317" spans="20:24">
      <c r="T317">
        <v>316</v>
      </c>
      <c r="U317">
        <v>0</v>
      </c>
      <c r="V317">
        <v>18.399999999999999</v>
      </c>
      <c r="W317">
        <v>20.88</v>
      </c>
      <c r="X317">
        <v>10.2103336571158</v>
      </c>
    </row>
    <row r="318" spans="20:24">
      <c r="T318">
        <v>317</v>
      </c>
      <c r="U318">
        <v>0</v>
      </c>
      <c r="V318">
        <v>17.5</v>
      </c>
      <c r="W318">
        <v>9</v>
      </c>
      <c r="X318">
        <v>10.178168806403104</v>
      </c>
    </row>
    <row r="319" spans="20:24">
      <c r="T319">
        <v>318</v>
      </c>
      <c r="U319">
        <v>0</v>
      </c>
      <c r="V319">
        <v>16.100000000000001</v>
      </c>
      <c r="W319">
        <v>12.6</v>
      </c>
      <c r="X319">
        <v>10.146480529601963</v>
      </c>
    </row>
    <row r="320" spans="20:24">
      <c r="T320">
        <v>319</v>
      </c>
      <c r="U320">
        <v>0</v>
      </c>
      <c r="V320">
        <v>15.8</v>
      </c>
      <c r="W320">
        <v>6.84</v>
      </c>
      <c r="X320">
        <v>10.115286446173712</v>
      </c>
    </row>
    <row r="321" spans="20:24">
      <c r="T321">
        <v>320</v>
      </c>
      <c r="U321">
        <v>0</v>
      </c>
      <c r="V321">
        <v>17.3</v>
      </c>
      <c r="W321">
        <v>16.559999999999999</v>
      </c>
      <c r="X321">
        <v>10.084604418253701</v>
      </c>
    </row>
    <row r="322" spans="20:24">
      <c r="T322">
        <v>321</v>
      </c>
      <c r="U322">
        <v>0</v>
      </c>
      <c r="V322">
        <v>15.1</v>
      </c>
      <c r="W322">
        <v>13.32</v>
      </c>
      <c r="X322">
        <v>10.054452529200907</v>
      </c>
    </row>
    <row r="323" spans="20:24">
      <c r="T323">
        <v>322</v>
      </c>
      <c r="U323">
        <v>0</v>
      </c>
      <c r="V323">
        <v>12.4</v>
      </c>
      <c r="W323">
        <v>10.08</v>
      </c>
      <c r="X323">
        <v>10.024849060218308</v>
      </c>
    </row>
    <row r="324" spans="20:24">
      <c r="T324">
        <v>323</v>
      </c>
      <c r="U324">
        <v>0</v>
      </c>
      <c r="V324">
        <v>14.4</v>
      </c>
      <c r="W324">
        <v>13.68</v>
      </c>
      <c r="X324">
        <v>9.9958124650324027</v>
      </c>
    </row>
    <row r="325" spans="20:24">
      <c r="T325">
        <v>324</v>
      </c>
      <c r="U325">
        <v>0</v>
      </c>
      <c r="V325">
        <v>18.600000000000001</v>
      </c>
      <c r="W325">
        <v>10.44</v>
      </c>
      <c r="X325">
        <v>9.9673613426313032</v>
      </c>
    </row>
    <row r="326" spans="20:24">
      <c r="T326">
        <v>325</v>
      </c>
      <c r="U326">
        <v>0</v>
      </c>
      <c r="V326">
        <v>16.3</v>
      </c>
      <c r="W326">
        <v>8.64</v>
      </c>
      <c r="X326">
        <v>9.9395144080726325</v>
      </c>
    </row>
    <row r="327" spans="20:24">
      <c r="T327">
        <v>326</v>
      </c>
      <c r="U327">
        <v>0</v>
      </c>
      <c r="V327">
        <v>15.9</v>
      </c>
      <c r="W327">
        <v>11.16</v>
      </c>
      <c r="X327">
        <v>9.9122904613852576</v>
      </c>
    </row>
    <row r="328" spans="20:24">
      <c r="T328">
        <v>327</v>
      </c>
      <c r="U328">
        <v>0</v>
      </c>
      <c r="V328">
        <v>17.100000000000001</v>
      </c>
      <c r="W328">
        <v>18.36</v>
      </c>
      <c r="X328">
        <v>9.8857083546025049</v>
      </c>
    </row>
    <row r="329" spans="20:24">
      <c r="T329">
        <v>328</v>
      </c>
      <c r="U329">
        <v>0</v>
      </c>
      <c r="V329">
        <v>15.7</v>
      </c>
      <c r="W329">
        <v>12.6</v>
      </c>
      <c r="X329">
        <v>9.8597869569789154</v>
      </c>
    </row>
    <row r="330" spans="20:24">
      <c r="T330">
        <v>329</v>
      </c>
      <c r="U330">
        <v>0</v>
      </c>
      <c r="V330">
        <v>18.8</v>
      </c>
      <c r="W330">
        <v>16.920000000000002</v>
      </c>
      <c r="X330">
        <v>9.8345451184575854</v>
      </c>
    </row>
    <row r="331" spans="20:24">
      <c r="T331">
        <v>330</v>
      </c>
      <c r="U331">
        <v>0</v>
      </c>
      <c r="V331">
        <v>17.7</v>
      </c>
      <c r="W331">
        <v>10.44</v>
      </c>
      <c r="X331">
        <v>9.8100016314708238</v>
      </c>
    </row>
    <row r="332" spans="20:24">
      <c r="T332">
        <v>331</v>
      </c>
      <c r="U332">
        <v>0</v>
      </c>
      <c r="V332">
        <v>19</v>
      </c>
      <c r="W332">
        <v>14.76</v>
      </c>
      <c r="X332">
        <v>9.7861751911728945</v>
      </c>
    </row>
    <row r="333" spans="20:24">
      <c r="T333">
        <v>332</v>
      </c>
      <c r="U333">
        <v>0.1</v>
      </c>
      <c r="V333">
        <v>22.6</v>
      </c>
      <c r="W333">
        <v>23.400000000000002</v>
      </c>
      <c r="X333">
        <v>9.7630843542199397</v>
      </c>
    </row>
    <row r="334" spans="20:24">
      <c r="T334">
        <v>333</v>
      </c>
      <c r="U334">
        <v>0.03</v>
      </c>
      <c r="V334">
        <v>11.5</v>
      </c>
      <c r="W334">
        <v>21.96</v>
      </c>
      <c r="X334">
        <v>9.7407474962287282</v>
      </c>
    </row>
    <row r="335" spans="20:24">
      <c r="T335">
        <v>334</v>
      </c>
      <c r="U335">
        <v>0</v>
      </c>
      <c r="V335">
        <v>8.9</v>
      </c>
      <c r="W335">
        <v>11.879999999999999</v>
      </c>
      <c r="X335">
        <v>9.7191827680622342</v>
      </c>
    </row>
    <row r="336" spans="20:24">
      <c r="T336">
        <v>335</v>
      </c>
      <c r="U336">
        <v>0</v>
      </c>
      <c r="V336">
        <v>10.6</v>
      </c>
      <c r="W336">
        <v>9.7200000000000006</v>
      </c>
      <c r="X336">
        <v>9.698408051106334</v>
      </c>
    </row>
    <row r="337" spans="20:24">
      <c r="T337">
        <v>336</v>
      </c>
      <c r="U337">
        <v>0</v>
      </c>
      <c r="V337">
        <v>16.7</v>
      </c>
      <c r="W337">
        <v>13.68</v>
      </c>
      <c r="X337">
        <v>9.6784409117175851</v>
      </c>
    </row>
    <row r="338" spans="20:24">
      <c r="T338">
        <v>337</v>
      </c>
      <c r="U338">
        <v>2.59</v>
      </c>
      <c r="V338">
        <v>16.5</v>
      </c>
      <c r="W338">
        <v>17.28</v>
      </c>
      <c r="X338">
        <v>9.6592985550371999</v>
      </c>
    </row>
    <row r="339" spans="20:24">
      <c r="T339">
        <v>338</v>
      </c>
      <c r="U339">
        <v>0</v>
      </c>
      <c r="V339">
        <v>6.3</v>
      </c>
      <c r="W339">
        <v>23.040000000000003</v>
      </c>
      <c r="X339">
        <v>9.6409977783805267</v>
      </c>
    </row>
    <row r="340" spans="20:24">
      <c r="T340">
        <v>339</v>
      </c>
      <c r="U340">
        <v>0</v>
      </c>
      <c r="V340">
        <v>8.1999999999999993</v>
      </c>
      <c r="W340">
        <v>14.4</v>
      </c>
      <c r="X340">
        <v>9.6235549244244201</v>
      </c>
    </row>
    <row r="341" spans="20:24">
      <c r="T341">
        <v>340</v>
      </c>
      <c r="U341">
        <v>0</v>
      </c>
      <c r="V341">
        <v>10.7</v>
      </c>
      <c r="W341">
        <v>14.4</v>
      </c>
      <c r="X341">
        <v>9.6069858344266574</v>
      </c>
    </row>
    <row r="342" spans="20:24">
      <c r="T342">
        <v>341</v>
      </c>
      <c r="U342">
        <v>0.38</v>
      </c>
      <c r="V342">
        <v>7.1</v>
      </c>
      <c r="W342">
        <v>9.3600000000000012</v>
      </c>
      <c r="X342">
        <v>9.5913058017217896</v>
      </c>
    </row>
    <row r="343" spans="20:24">
      <c r="T343">
        <v>342</v>
      </c>
      <c r="U343">
        <v>0.03</v>
      </c>
      <c r="V343">
        <v>9.8000000000000007</v>
      </c>
      <c r="W343">
        <v>11.520000000000001</v>
      </c>
      <c r="X343">
        <v>9.5765295257462029</v>
      </c>
    </row>
    <row r="344" spans="20:24">
      <c r="T344">
        <v>343</v>
      </c>
      <c r="U344">
        <v>0</v>
      </c>
      <c r="V344">
        <v>11.2</v>
      </c>
      <c r="W344">
        <v>8.2799999999999994</v>
      </c>
      <c r="X344">
        <v>9.5626710668515944</v>
      </c>
    </row>
    <row r="345" spans="20:24">
      <c r="T345">
        <v>344</v>
      </c>
      <c r="U345">
        <v>0</v>
      </c>
      <c r="V345">
        <v>14.6</v>
      </c>
      <c r="W345">
        <v>15.840000000000002</v>
      </c>
      <c r="X345">
        <v>9.5497438021704184</v>
      </c>
    </row>
    <row r="346" spans="20:24">
      <c r="T346">
        <v>345</v>
      </c>
      <c r="U346">
        <v>0</v>
      </c>
      <c r="V346">
        <v>14.8</v>
      </c>
      <c r="W346">
        <v>11.520000000000001</v>
      </c>
      <c r="X346">
        <v>9.5377603827987638</v>
      </c>
    </row>
    <row r="347" spans="20:24">
      <c r="T347">
        <v>346</v>
      </c>
      <c r="U347">
        <v>0</v>
      </c>
      <c r="V347">
        <v>12.5</v>
      </c>
      <c r="W347">
        <v>11.879999999999999</v>
      </c>
      <c r="X347">
        <v>9.5267326925616622</v>
      </c>
    </row>
    <row r="348" spans="20:24">
      <c r="T348">
        <v>347</v>
      </c>
      <c r="U348">
        <v>0</v>
      </c>
      <c r="V348">
        <v>14.8</v>
      </c>
      <c r="W348">
        <v>12.96</v>
      </c>
      <c r="X348">
        <v>9.5166718086227586</v>
      </c>
    </row>
    <row r="349" spans="20:24">
      <c r="T349">
        <v>348</v>
      </c>
      <c r="U349">
        <v>0.05</v>
      </c>
      <c r="V349">
        <v>10.199999999999999</v>
      </c>
      <c r="W349">
        <v>21.96</v>
      </c>
      <c r="X349">
        <v>9.5075879641945811</v>
      </c>
    </row>
    <row r="350" spans="20:24">
      <c r="T350">
        <v>349</v>
      </c>
      <c r="U350">
        <v>0.03</v>
      </c>
      <c r="V350">
        <v>7.3</v>
      </c>
      <c r="W350">
        <v>5.7600000000000007</v>
      </c>
      <c r="X350">
        <v>9.499490513597312</v>
      </c>
    </row>
    <row r="351" spans="20:24">
      <c r="T351">
        <v>350</v>
      </c>
      <c r="U351">
        <v>0</v>
      </c>
      <c r="V351">
        <v>15.3</v>
      </c>
      <c r="W351">
        <v>17.28</v>
      </c>
      <c r="X351">
        <v>9.4923878999029299</v>
      </c>
    </row>
    <row r="352" spans="20:24">
      <c r="T352">
        <v>351</v>
      </c>
      <c r="U352">
        <v>0</v>
      </c>
      <c r="V352">
        <v>12.6</v>
      </c>
      <c r="W352">
        <v>11.16</v>
      </c>
      <c r="X352">
        <v>9.4862876253879769</v>
      </c>
    </row>
    <row r="353" spans="20:24">
      <c r="T353">
        <v>352</v>
      </c>
      <c r="U353">
        <v>0.66</v>
      </c>
      <c r="V353">
        <v>18.3</v>
      </c>
      <c r="W353">
        <v>23.040000000000003</v>
      </c>
      <c r="X353">
        <v>9.4811962250020354</v>
      </c>
    </row>
    <row r="354" spans="20:24">
      <c r="T354">
        <v>353</v>
      </c>
      <c r="U354">
        <v>0</v>
      </c>
      <c r="V354">
        <v>13</v>
      </c>
      <c r="W354">
        <v>10.08</v>
      </c>
      <c r="X354">
        <v>9.4771192430405211</v>
      </c>
    </row>
    <row r="355" spans="20:24">
      <c r="T355">
        <v>354</v>
      </c>
      <c r="U355">
        <v>1.45</v>
      </c>
      <c r="V355">
        <v>8.1</v>
      </c>
      <c r="W355">
        <v>23.400000000000002</v>
      </c>
      <c r="X355">
        <v>9.4740612131895734</v>
      </c>
    </row>
    <row r="356" spans="20:24">
      <c r="T356">
        <v>355</v>
      </c>
      <c r="U356">
        <v>0.15</v>
      </c>
      <c r="V356">
        <v>8.5</v>
      </c>
      <c r="W356">
        <v>13.32</v>
      </c>
      <c r="X356">
        <v>9.472025642088111</v>
      </c>
    </row>
    <row r="357" spans="20:24">
      <c r="T357">
        <v>356</v>
      </c>
      <c r="U357">
        <v>0</v>
      </c>
      <c r="V357">
        <v>13.8</v>
      </c>
      <c r="W357">
        <v>10.44</v>
      </c>
      <c r="X357">
        <v>9.4710149965276305</v>
      </c>
    </row>
    <row r="358" spans="20:24">
      <c r="T358">
        <v>357</v>
      </c>
      <c r="U358">
        <v>1.5</v>
      </c>
      <c r="V358">
        <v>19.600000000000001</v>
      </c>
      <c r="W358">
        <v>22.68</v>
      </c>
      <c r="X358">
        <v>9.4710306943842806</v>
      </c>
    </row>
    <row r="359" spans="20:24">
      <c r="T359">
        <v>358</v>
      </c>
      <c r="U359">
        <v>0</v>
      </c>
      <c r="V359">
        <v>1.8</v>
      </c>
      <c r="W359">
        <v>25.56</v>
      </c>
      <c r="X359">
        <v>9.4720730993506645</v>
      </c>
    </row>
    <row r="360" spans="20:24">
      <c r="T360">
        <v>359</v>
      </c>
      <c r="U360">
        <v>0</v>
      </c>
      <c r="V360">
        <v>2.6</v>
      </c>
      <c r="W360">
        <v>10.44</v>
      </c>
      <c r="X360">
        <v>9.47414151950675</v>
      </c>
    </row>
    <row r="361" spans="20:24">
      <c r="T361">
        <v>360</v>
      </c>
      <c r="U361">
        <v>0</v>
      </c>
      <c r="V361">
        <v>6</v>
      </c>
      <c r="W361">
        <v>9.3600000000000012</v>
      </c>
      <c r="X361">
        <v>9.4772342097408497</v>
      </c>
    </row>
    <row r="362" spans="20:24">
      <c r="T362">
        <v>361</v>
      </c>
      <c r="U362">
        <v>0.2</v>
      </c>
      <c r="V362">
        <v>1.6</v>
      </c>
      <c r="W362">
        <v>19.079999999999998</v>
      </c>
      <c r="X362">
        <v>9.4813483780030214</v>
      </c>
    </row>
    <row r="363" spans="20:24">
      <c r="T363">
        <v>362</v>
      </c>
      <c r="U363">
        <v>0.05</v>
      </c>
      <c r="V363">
        <v>4.9000000000000004</v>
      </c>
      <c r="W363">
        <v>10.8</v>
      </c>
      <c r="X363">
        <v>9.4864801953446936</v>
      </c>
    </row>
    <row r="364" spans="20:24">
      <c r="T364">
        <v>363</v>
      </c>
      <c r="U364">
        <v>0.2</v>
      </c>
      <c r="V364">
        <v>8.1999999999999993</v>
      </c>
      <c r="W364">
        <v>10.08</v>
      </c>
      <c r="X364">
        <v>9.4926248096706711</v>
      </c>
    </row>
    <row r="365" spans="20:24">
      <c r="T365">
        <v>364</v>
      </c>
      <c r="U365">
        <v>0.89</v>
      </c>
      <c r="V365">
        <v>15.2</v>
      </c>
      <c r="W365">
        <v>16.559999999999999</v>
      </c>
      <c r="X365">
        <v>9.4997763631026242</v>
      </c>
    </row>
    <row r="366" spans="20:24">
      <c r="T366">
        <v>365</v>
      </c>
      <c r="U366">
        <v>0.15</v>
      </c>
      <c r="V366">
        <v>9.9</v>
      </c>
      <c r="W366">
        <v>15.840000000000002</v>
      </c>
      <c r="X366">
        <v>9.5079280128275094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B4" sqref="B4"/>
    </sheetView>
  </sheetViews>
  <sheetFormatPr defaultRowHeight="15"/>
  <sheetData>
    <row r="2" spans="2:7">
      <c r="B2" t="s">
        <v>22</v>
      </c>
    </row>
    <row r="3" spans="2:7">
      <c r="B3" t="s">
        <v>21</v>
      </c>
    </row>
    <row r="4" spans="2:7">
      <c r="B4" t="s">
        <v>23</v>
      </c>
    </row>
    <row r="5" spans="2:7">
      <c r="B5" t="s">
        <v>24</v>
      </c>
    </row>
    <row r="6" spans="2:7">
      <c r="B6" t="s">
        <v>25</v>
      </c>
    </row>
    <row r="7" spans="2:7">
      <c r="B7" t="s">
        <v>26</v>
      </c>
    </row>
    <row r="8" spans="2:7">
      <c r="B8" t="s">
        <v>27</v>
      </c>
    </row>
    <row r="9" spans="2:7">
      <c r="B9" t="s">
        <v>25</v>
      </c>
    </row>
    <row r="10" spans="2:7">
      <c r="B10" t="s">
        <v>32</v>
      </c>
    </row>
    <row r="11" spans="2:7">
      <c r="B11" t="s">
        <v>35</v>
      </c>
      <c r="G11" t="s">
        <v>36</v>
      </c>
    </row>
    <row r="12" spans="2:7"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E32" sqref="E32"/>
    </sheetView>
  </sheetViews>
  <sheetFormatPr defaultRowHeight="15"/>
  <sheetData>
    <row r="1" spans="1:9">
      <c r="A1" t="s">
        <v>40</v>
      </c>
      <c r="B1" t="s">
        <v>41</v>
      </c>
      <c r="F1">
        <v>0</v>
      </c>
      <c r="G1">
        <f>(-0.00743*(F1^3)) + (0.312 * (F1^2)) - (4.04 * F1) + 16.58</f>
        <v>16.579999999999998</v>
      </c>
      <c r="I1">
        <f>(-0.000743*(F2^3)) + (0.312 * (F2^2)) - (4.04 * F2) + 16.58</f>
        <v>12.851256999999999</v>
      </c>
    </row>
    <row r="2" spans="1:9">
      <c r="A2">
        <v>8</v>
      </c>
      <c r="B2">
        <v>0</v>
      </c>
      <c r="F2">
        <v>1</v>
      </c>
      <c r="G2">
        <f t="shared" ref="G2:G17" si="0">(-0.00743*(F2^3)) + (0.312 * (F2^2)) - (4.04 * F2) + 16.58</f>
        <v>12.844569999999997</v>
      </c>
    </row>
    <row r="3" spans="1:9">
      <c r="A3">
        <v>9</v>
      </c>
      <c r="B3">
        <v>0</v>
      </c>
      <c r="F3">
        <v>2</v>
      </c>
      <c r="G3">
        <f t="shared" si="0"/>
        <v>9.688559999999999</v>
      </c>
    </row>
    <row r="4" spans="1:9">
      <c r="A4">
        <v>10.25</v>
      </c>
      <c r="B4">
        <v>0.05</v>
      </c>
      <c r="F4">
        <v>3</v>
      </c>
      <c r="G4">
        <f t="shared" si="0"/>
        <v>7.0673899999999961</v>
      </c>
    </row>
    <row r="5" spans="1:9">
      <c r="A5">
        <v>11</v>
      </c>
      <c r="B5">
        <v>0.125</v>
      </c>
      <c r="F5">
        <v>4</v>
      </c>
      <c r="G5">
        <f t="shared" si="0"/>
        <v>4.9364799999999978</v>
      </c>
    </row>
    <row r="6" spans="1:9">
      <c r="A6">
        <v>11.75</v>
      </c>
      <c r="B6">
        <v>0.27500000000000002</v>
      </c>
      <c r="F6">
        <v>5</v>
      </c>
      <c r="G6">
        <f t="shared" si="0"/>
        <v>3.2512499999999989</v>
      </c>
    </row>
    <row r="7" spans="1:9">
      <c r="A7">
        <v>13.25</v>
      </c>
      <c r="B7">
        <v>0.75</v>
      </c>
      <c r="F7">
        <v>6</v>
      </c>
      <c r="G7">
        <f t="shared" si="0"/>
        <v>1.967119999999996</v>
      </c>
    </row>
    <row r="8" spans="1:9">
      <c r="A8">
        <v>13.5</v>
      </c>
      <c r="B8">
        <v>0.85</v>
      </c>
      <c r="F8">
        <v>7</v>
      </c>
      <c r="G8">
        <f t="shared" si="0"/>
        <v>1.0395099999999964</v>
      </c>
    </row>
    <row r="9" spans="1:9">
      <c r="A9">
        <v>14</v>
      </c>
      <c r="B9">
        <v>1</v>
      </c>
      <c r="F9">
        <v>8</v>
      </c>
      <c r="G9">
        <f t="shared" si="0"/>
        <v>0.42383999999999844</v>
      </c>
    </row>
    <row r="10" spans="1:9">
      <c r="A10">
        <v>12.75</v>
      </c>
      <c r="B10">
        <v>0.55000000000000004</v>
      </c>
      <c r="F10">
        <v>9</v>
      </c>
      <c r="G10">
        <f t="shared" si="0"/>
        <v>7.5529999999996988E-2</v>
      </c>
    </row>
    <row r="11" spans="1:9">
      <c r="F11">
        <v>10</v>
      </c>
      <c r="G11">
        <f t="shared" si="0"/>
        <v>-5.0000000000000711E-2</v>
      </c>
    </row>
    <row r="12" spans="1:9">
      <c r="F12">
        <v>11</v>
      </c>
      <c r="G12">
        <f t="shared" si="0"/>
        <v>2.6700000000019486E-3</v>
      </c>
    </row>
    <row r="13" spans="1:9">
      <c r="F13">
        <v>12</v>
      </c>
      <c r="G13">
        <f t="shared" si="0"/>
        <v>0.18895999999999447</v>
      </c>
    </row>
    <row r="14" spans="1:9">
      <c r="F14">
        <v>13</v>
      </c>
      <c r="G14">
        <f t="shared" si="0"/>
        <v>0.46428999999999832</v>
      </c>
    </row>
    <row r="15" spans="1:9">
      <c r="F15">
        <v>14</v>
      </c>
      <c r="G15">
        <f t="shared" si="0"/>
        <v>0.78407999999999589</v>
      </c>
    </row>
    <row r="16" spans="1:9">
      <c r="F16">
        <v>15</v>
      </c>
      <c r="G16">
        <f t="shared" si="0"/>
        <v>1.103749999999998</v>
      </c>
    </row>
    <row r="17" spans="6:7">
      <c r="F17">
        <v>16</v>
      </c>
      <c r="G17">
        <f t="shared" si="0"/>
        <v>1.3787200000000013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2013-01-04T14:26:57Z</dcterms:created>
  <dcterms:modified xsi:type="dcterms:W3CDTF">2013-01-16T22:14:37Z</dcterms:modified>
</cp:coreProperties>
</file>