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G7"/>
  <c r="G6"/>
  <c r="G5"/>
  <c r="G4"/>
  <c r="G3"/>
  <c r="H3"/>
</calcChain>
</file>

<file path=xl/sharedStrings.xml><?xml version="1.0" encoding="utf-8"?>
<sst xmlns="http://schemas.openxmlformats.org/spreadsheetml/2006/main" count="20" uniqueCount="19">
  <si>
    <t>dsed</t>
  </si>
  <si>
    <t>a</t>
  </si>
  <si>
    <t>pb</t>
  </si>
  <si>
    <t>dw</t>
  </si>
  <si>
    <t>osed</t>
  </si>
  <si>
    <t>mai</t>
  </si>
  <si>
    <t>kd</t>
  </si>
  <si>
    <t>Mass of Applied Ingredient 
Applied to Paddy (kg)</t>
  </si>
  <si>
    <t>Water-Sediment 
Partitioning Coefficient (L/kg)</t>
  </si>
  <si>
    <t>Porosity of 
Sediment</t>
  </si>
  <si>
    <t>Water Column 
Depth (m)</t>
  </si>
  <si>
    <t>Bulk Density 
of Sediment (kg/m3)</t>
  </si>
  <si>
    <t>Area of the 
Rice Paddy (m2)</t>
  </si>
  <si>
    <t>Sediment 
Depth (m)</t>
  </si>
  <si>
    <t>http://www.epa.gov/oppefed1/models/water/rice_tier_i.pdf</t>
  </si>
  <si>
    <t>OUTCOME</t>
  </si>
  <si>
    <t>Full Eq</t>
  </si>
  <si>
    <t>KOC comes from Table 4 Manual pdf</t>
  </si>
  <si>
    <t>Ubertool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</si>
</sst>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I8" sqref="I8"/>
    </sheetView>
  </sheetViews>
  <sheetFormatPr defaultRowHeight="15"/>
  <cols>
    <col min="1" max="1" width="10" bestFit="1" customWidth="1"/>
    <col min="2" max="2" width="16.140625" customWidth="1"/>
    <col min="3" max="3" width="19.5703125" bestFit="1" customWidth="1"/>
    <col min="4" max="4" width="13.42578125" customWidth="1"/>
    <col min="5" max="5" width="12.5703125" customWidth="1"/>
    <col min="6" max="6" width="25.28515625" bestFit="1" customWidth="1"/>
    <col min="7" max="7" width="18.5703125" customWidth="1"/>
    <col min="8" max="8" width="12.28515625" customWidth="1"/>
    <col min="9" max="9" width="24.140625" customWidth="1"/>
    <col min="10" max="10" width="16.5703125" customWidth="1"/>
  </cols>
  <sheetData>
    <row r="1" spans="1:10" ht="4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7</v>
      </c>
      <c r="G1" s="1" t="s">
        <v>8</v>
      </c>
      <c r="H1" s="1" t="s">
        <v>15</v>
      </c>
      <c r="I1" s="1" t="s">
        <v>15</v>
      </c>
      <c r="J1" s="1" t="s">
        <v>17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18</v>
      </c>
      <c r="J2" t="s">
        <v>14</v>
      </c>
    </row>
    <row r="3" spans="1:10">
      <c r="A3">
        <v>0.01</v>
      </c>
      <c r="B3" s="2">
        <v>1</v>
      </c>
      <c r="C3">
        <v>1300</v>
      </c>
      <c r="D3">
        <v>0.1</v>
      </c>
      <c r="E3">
        <v>0.50900000000000001</v>
      </c>
      <c r="F3">
        <v>5.6000000000000001E-2</v>
      </c>
      <c r="G3">
        <f>0.01*727</f>
        <v>7.2700000000000005</v>
      </c>
      <c r="H3">
        <f>((F3/B3)*0.0001*1000000000*0.001)/(D3+A3*(E3+C3*G3*0.001))</f>
        <v>28.056112224448906</v>
      </c>
      <c r="I3">
        <v>28.1</v>
      </c>
    </row>
    <row r="4" spans="1:10">
      <c r="A4">
        <v>0.01</v>
      </c>
      <c r="B4" s="2">
        <v>1</v>
      </c>
      <c r="C4">
        <v>1300</v>
      </c>
      <c r="D4">
        <v>0.1</v>
      </c>
      <c r="E4">
        <v>0.50900000000000001</v>
      </c>
      <c r="F4">
        <v>5.6000000000000001E-2</v>
      </c>
      <c r="G4">
        <f>0.01*727</f>
        <v>7.2700000000000005</v>
      </c>
      <c r="H4">
        <f t="shared" ref="H4:H7" si="0">((F4/B4)*0.0001*1000000000*0.001)/(D4+A4*(E4+C4*G4*0.001))</f>
        <v>28.056112224448906</v>
      </c>
      <c r="I4">
        <v>28.1</v>
      </c>
    </row>
    <row r="5" spans="1:10">
      <c r="A5">
        <v>0.01</v>
      </c>
      <c r="B5" s="2">
        <v>1</v>
      </c>
      <c r="C5">
        <v>1300</v>
      </c>
      <c r="D5">
        <v>0.1</v>
      </c>
      <c r="E5">
        <v>0.50900000000000001</v>
      </c>
      <c r="F5">
        <v>0.89</v>
      </c>
      <c r="G5">
        <f>0.01*523</f>
        <v>5.23</v>
      </c>
      <c r="H5">
        <f t="shared" si="0"/>
        <v>514.21308065634389</v>
      </c>
      <c r="I5">
        <v>514</v>
      </c>
    </row>
    <row r="6" spans="1:10">
      <c r="A6">
        <v>0.01</v>
      </c>
      <c r="B6" s="2">
        <v>1</v>
      </c>
      <c r="C6">
        <v>1300</v>
      </c>
      <c r="D6">
        <v>0.1</v>
      </c>
      <c r="E6">
        <v>0.50900000000000001</v>
      </c>
      <c r="F6">
        <v>4.5</v>
      </c>
      <c r="G6">
        <f>0.01*909</f>
        <v>9.09</v>
      </c>
      <c r="H6">
        <f t="shared" si="0"/>
        <v>2015.5872077398551</v>
      </c>
      <c r="I6">
        <v>2020</v>
      </c>
    </row>
    <row r="7" spans="1:10">
      <c r="A7">
        <v>0.01</v>
      </c>
      <c r="B7" s="2">
        <v>1</v>
      </c>
      <c r="C7">
        <v>1300</v>
      </c>
      <c r="D7">
        <v>0.1</v>
      </c>
      <c r="E7">
        <v>0.50900000000000001</v>
      </c>
      <c r="F7">
        <v>10</v>
      </c>
      <c r="G7">
        <f>0.01*186</f>
        <v>1.86</v>
      </c>
      <c r="H7">
        <f t="shared" si="0"/>
        <v>7735.7468863618788</v>
      </c>
      <c r="I7">
        <v>7740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2013-02-12T19:47:35Z</dcterms:modified>
</cp:coreProperties>
</file>