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283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2" i="1"/>
  <c r="L2" i="1" l="1" a="1"/>
  <c r="L2" i="1" s="1"/>
  <c r="H5" i="1"/>
  <c r="H6" i="1"/>
  <c r="H7" i="1"/>
  <c r="I7" i="1" s="1" a="1"/>
  <c r="I7" i="1" s="1"/>
  <c r="H8" i="1"/>
  <c r="H9" i="1"/>
  <c r="H10" i="1"/>
  <c r="H11" i="1"/>
  <c r="H12" i="1"/>
  <c r="I12" i="1" s="1" a="1"/>
  <c r="I12" i="1" s="1"/>
  <c r="H13" i="1"/>
  <c r="H14" i="1"/>
  <c r="H15" i="1"/>
  <c r="H16" i="1"/>
  <c r="H17" i="1"/>
  <c r="I17" i="1" s="1" a="1"/>
  <c r="I17" i="1" s="1"/>
  <c r="H18" i="1"/>
  <c r="H4" i="1"/>
  <c r="D3" i="1"/>
  <c r="D4" i="1"/>
  <c r="D5" i="1"/>
  <c r="D6" i="1"/>
  <c r="D7" i="1"/>
  <c r="E7" i="1" s="1"/>
  <c r="D8" i="1"/>
  <c r="D9" i="1"/>
  <c r="D10" i="1"/>
  <c r="D11" i="1"/>
  <c r="D12" i="1"/>
  <c r="E12" i="1" s="1"/>
  <c r="D13" i="1"/>
  <c r="D14" i="1"/>
  <c r="D15" i="1"/>
  <c r="D16" i="1"/>
  <c r="D17" i="1"/>
  <c r="E17" i="1" s="1"/>
  <c r="D18" i="1"/>
  <c r="D2" i="1"/>
  <c r="K2" i="1" s="1"/>
  <c r="I2" i="1" l="1" a="1"/>
  <c r="I2" i="1" s="1"/>
  <c r="E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<sst xmlns="http://schemas.openxmlformats.org/spreadsheetml/2006/main" count="24" uniqueCount="24">
  <si>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BABA</t>
  </si>
  <si>
    <t>Difference</t>
  </si>
  <si>
    <t>13/5/2020</t>
  </si>
  <si>
    <t>14/5/2020</t>
  </si>
  <si>
    <t>17/5/2021</t>
  </si>
  <si>
    <t>18/5/2021</t>
  </si>
  <si>
    <t>19/5/2021</t>
  </si>
  <si>
    <t>20/5/2021</t>
  </si>
  <si>
    <t>21/5/2021</t>
  </si>
  <si>
    <t>25/5/2021</t>
  </si>
  <si>
    <t>26/5/2021</t>
  </si>
  <si>
    <t>Weekly Difference</t>
  </si>
  <si>
    <t>Max value</t>
  </si>
  <si>
    <t>Min Value</t>
  </si>
  <si>
    <t>Open Price</t>
  </si>
  <si>
    <t>Close Price</t>
  </si>
  <si>
    <t>Gap</t>
  </si>
  <si>
    <t>Weekly AVG Gap</t>
  </si>
  <si>
    <t>DAILY PRICE DIFFERENCE</t>
  </si>
  <si>
    <t>AVERAGE GAP</t>
  </si>
  <si>
    <t xml:space="preserve">Acá lo que concluyo es lo siguiente. Todos los días hay gap. En las acciones. Lo que puedo ver o averiguar cómo yo eventualmente podría sacar algún beneficio gracias a los gaps. </t>
  </si>
  <si>
    <t xml:space="preserve">Para eso tengo que ver Trading de gaps. </t>
  </si>
  <si>
    <t xml:space="preserve">En síntesis, es la diferencia entre el precio del cierre del día anterior y el precio de apertura del día. En otras palabras, no suele ser el mismo precio de cierre el precio de apertura. </t>
  </si>
  <si>
    <t xml:space="preserve">Ahí podríamos ver se se puede ganar diariamente, creo yo.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</si>
</sst>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9" xfId="0" applyFont="1" applyFill="1" applyBorder="1" applyAlignment="1">
      <alignment horizontal="center" wrapText="1"/>
    </xf>
    <xf numFmtId="14" fontId="0" fillId="0" borderId="2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0" borderId="15" xfId="0" applyNumberFormat="1" applyFon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0" borderId="26" xfId="0" applyNumberFormat="1" applyFont="1" applyBorder="1" applyAlignment="1">
      <alignment horizontal="center"/>
    </xf>
    <xf numFmtId="164" fontId="0" fillId="0" borderId="25" xfId="0" applyNumberFormat="1" applyFont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164" fontId="2" fillId="6" borderId="27" xfId="0" applyNumberFormat="1" applyFont="1" applyFill="1" applyBorder="1" applyAlignment="1">
      <alignment horizontal="center"/>
    </xf>
    <xf numFmtId="2" fontId="2" fillId="6" borderId="20" xfId="0" applyNumberFormat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2" workbookViewId="0">
      <selection activeCell="A26" sqref="A26"/>
    </sheetView>
  </sheetViews>
  <sheetFormatPr baseColWidth="10" defaultColWidth="9.140625" defaultRowHeight="15" x14ac:dyDescent="0.25"/>
  <cols>
    <col min="1" max="1" width="9.7109375" bestFit="1" customWidth="1"/>
    <col min="2" max="3" width="7.5703125" bestFit="1" customWidth="1"/>
    <col min="4" max="5" width="10.42578125" bestFit="1" customWidth="1"/>
    <col min="6" max="6" width="9.42578125" customWidth="1"/>
    <col min="9" max="9" width="12" customWidth="1"/>
    <col min="11" max="11" width="11.7109375" customWidth="1"/>
    <col min="12" max="12" width="9.42578125" bestFit="1" customWidth="1"/>
  </cols>
  <sheetData>
    <row r="1" spans="1:12" ht="30.75" customHeight="1" thickBot="1" x14ac:dyDescent="0.3">
      <c r="A1" s="4" t="s">
        <v>0</v>
      </c>
      <c r="B1" s="5" t="s">
        <v>12</v>
      </c>
      <c r="C1" s="6" t="s">
        <v>13</v>
      </c>
      <c r="D1" s="7" t="s">
        <v>1</v>
      </c>
      <c r="E1" s="7" t="s">
        <v>11</v>
      </c>
      <c r="F1" s="8" t="s">
        <v>14</v>
      </c>
      <c r="G1" s="9" t="s">
        <v>15</v>
      </c>
      <c r="H1" s="10" t="s">
        <v>16</v>
      </c>
      <c r="I1" s="11" t="s">
        <v>17</v>
      </c>
      <c r="J1" s="3"/>
      <c r="K1" s="11" t="s">
        <v>18</v>
      </c>
      <c r="L1" s="12" t="s">
        <v>19</v>
      </c>
    </row>
    <row r="2" spans="1:12" ht="19.5" thickBot="1" x14ac:dyDescent="0.35">
      <c r="A2" s="13">
        <v>43895</v>
      </c>
      <c r="B2" s="14">
        <v>194.85</v>
      </c>
      <c r="C2" s="15">
        <v>189.64</v>
      </c>
      <c r="D2" s="16">
        <f>B2-C2</f>
        <v>5.210000000000008</v>
      </c>
      <c r="E2" s="39">
        <f>AVERAGE(D2:D6)</f>
        <v>4.1399999999999979</v>
      </c>
      <c r="F2" s="17">
        <v>194.69</v>
      </c>
      <c r="G2" s="18">
        <v>191.24</v>
      </c>
      <c r="H2" s="19">
        <f>194.58-F2</f>
        <v>-0.10999999999998522</v>
      </c>
      <c r="I2" s="37" cm="1">
        <f t="array" ref="I2">AVERAGE(ABS(H2:H6))</f>
        <v>2.7839999999999976</v>
      </c>
      <c r="K2" s="35">
        <f xml:space="preserve"> AVERAGE(D2:D18)</f>
        <v>5.5582352941176456</v>
      </c>
      <c r="L2" s="36" cm="1">
        <f t="array" ref="L2">AVERAGE(ABS(H2:H18))</f>
        <v>3.5894117647058814</v>
      </c>
    </row>
    <row r="3" spans="1:12" x14ac:dyDescent="0.25">
      <c r="A3" s="20">
        <v>43926</v>
      </c>
      <c r="B3" s="21">
        <v>198.32</v>
      </c>
      <c r="C3" s="22">
        <v>194.3</v>
      </c>
      <c r="D3" s="23">
        <f t="shared" ref="D3:D18" si="0">B3-C3</f>
        <v>4.0199999999999818</v>
      </c>
      <c r="E3" s="40"/>
      <c r="F3" s="24">
        <v>196.26</v>
      </c>
      <c r="G3" s="25">
        <v>195.1</v>
      </c>
      <c r="H3" s="26">
        <f>G2-F3</f>
        <v>-5.0199999999999818</v>
      </c>
      <c r="I3" s="38"/>
    </row>
    <row r="4" spans="1:12" x14ac:dyDescent="0.25">
      <c r="A4" s="20">
        <v>43956</v>
      </c>
      <c r="B4" s="21">
        <v>198.96</v>
      </c>
      <c r="C4" s="22">
        <v>195.04</v>
      </c>
      <c r="D4" s="23">
        <f t="shared" si="0"/>
        <v>3.9200000000000159</v>
      </c>
      <c r="E4" s="40"/>
      <c r="F4" s="27">
        <v>197.65</v>
      </c>
      <c r="G4" s="25">
        <v>195.16</v>
      </c>
      <c r="H4" s="26">
        <f>G3-F4</f>
        <v>-2.5500000000000114</v>
      </c>
      <c r="I4" s="38"/>
    </row>
    <row r="5" spans="1:12" x14ac:dyDescent="0.25">
      <c r="A5" s="20">
        <v>43987</v>
      </c>
      <c r="B5" s="21">
        <v>198.1</v>
      </c>
      <c r="C5" s="22">
        <v>194.87</v>
      </c>
      <c r="D5" s="23">
        <f t="shared" si="0"/>
        <v>3.2299999999999898</v>
      </c>
      <c r="E5" s="40"/>
      <c r="F5" s="27">
        <v>198.1</v>
      </c>
      <c r="G5" s="25">
        <v>196.5</v>
      </c>
      <c r="H5" s="26">
        <f t="shared" ref="H5:H18" si="1">G4-F5</f>
        <v>-2.9399999999999977</v>
      </c>
      <c r="I5" s="38"/>
    </row>
    <row r="6" spans="1:12" x14ac:dyDescent="0.25">
      <c r="A6" s="20">
        <v>44017</v>
      </c>
      <c r="B6" s="21">
        <v>203.14</v>
      </c>
      <c r="C6" s="22">
        <v>198.82</v>
      </c>
      <c r="D6" s="23">
        <f t="shared" si="0"/>
        <v>4.3199999999999932</v>
      </c>
      <c r="E6" s="40"/>
      <c r="F6" s="27">
        <v>199.8</v>
      </c>
      <c r="G6" s="25">
        <v>201.32</v>
      </c>
      <c r="H6" s="26">
        <f t="shared" si="1"/>
        <v>-3.3000000000000114</v>
      </c>
      <c r="I6" s="38"/>
    </row>
    <row r="7" spans="1:12" x14ac:dyDescent="0.25">
      <c r="A7" s="20">
        <v>44109</v>
      </c>
      <c r="B7" s="21">
        <v>206.74</v>
      </c>
      <c r="C7" s="22">
        <v>202.54</v>
      </c>
      <c r="D7" s="23">
        <f t="shared" si="0"/>
        <v>4.2000000000000171</v>
      </c>
      <c r="E7" s="41">
        <f>AVERAGE(D7:D11)</f>
        <v>6.1800000000000068</v>
      </c>
      <c r="F7" s="27">
        <v>202.87</v>
      </c>
      <c r="G7" s="25">
        <v>205.49</v>
      </c>
      <c r="H7" s="26">
        <f t="shared" si="1"/>
        <v>-1.5500000000000114</v>
      </c>
      <c r="I7" s="38" cm="1">
        <f t="array" ref="I7">AVERAGE(ABS(H7:H11))</f>
        <v>2.2840000000000034</v>
      </c>
    </row>
    <row r="8" spans="1:12" x14ac:dyDescent="0.25">
      <c r="A8" s="20">
        <v>44140</v>
      </c>
      <c r="B8" s="21">
        <v>208.14</v>
      </c>
      <c r="C8" s="22">
        <v>200.18</v>
      </c>
      <c r="D8" s="23">
        <f t="shared" si="0"/>
        <v>7.9599999999999795</v>
      </c>
      <c r="E8" s="40"/>
      <c r="F8" s="27">
        <v>207</v>
      </c>
      <c r="G8" s="25">
        <v>200.38</v>
      </c>
      <c r="H8" s="26">
        <f t="shared" si="1"/>
        <v>-1.5099999999999909</v>
      </c>
      <c r="I8" s="38"/>
    </row>
    <row r="9" spans="1:12" x14ac:dyDescent="0.25">
      <c r="A9" s="20">
        <v>44170</v>
      </c>
      <c r="B9" s="21">
        <v>204.8</v>
      </c>
      <c r="C9" s="22">
        <v>198.09</v>
      </c>
      <c r="D9" s="23">
        <f t="shared" si="0"/>
        <v>6.710000000000008</v>
      </c>
      <c r="E9" s="40"/>
      <c r="F9" s="27">
        <v>203.5</v>
      </c>
      <c r="G9" s="25">
        <v>199.7</v>
      </c>
      <c r="H9" s="26">
        <f t="shared" si="1"/>
        <v>-3.1200000000000045</v>
      </c>
      <c r="I9" s="38"/>
    </row>
    <row r="10" spans="1:12" x14ac:dyDescent="0.25">
      <c r="A10" s="20" t="s">
        <v>2</v>
      </c>
      <c r="B10" s="21">
        <v>201.83</v>
      </c>
      <c r="C10" s="22">
        <v>194.14</v>
      </c>
      <c r="D10" s="23">
        <f t="shared" si="0"/>
        <v>7.6900000000000261</v>
      </c>
      <c r="E10" s="40"/>
      <c r="F10" s="24">
        <v>195.39</v>
      </c>
      <c r="G10" s="25">
        <v>201.41</v>
      </c>
      <c r="H10" s="26">
        <f t="shared" si="1"/>
        <v>4.3100000000000023</v>
      </c>
      <c r="I10" s="38"/>
    </row>
    <row r="11" spans="1:12" x14ac:dyDescent="0.25">
      <c r="A11" s="20" t="s">
        <v>3</v>
      </c>
      <c r="B11" s="21">
        <v>204.58</v>
      </c>
      <c r="C11" s="22">
        <v>200.24</v>
      </c>
      <c r="D11" s="23">
        <f t="shared" si="0"/>
        <v>4.3400000000000034</v>
      </c>
      <c r="E11" s="40"/>
      <c r="F11" s="24">
        <v>200.48</v>
      </c>
      <c r="G11" s="25">
        <v>203.95</v>
      </c>
      <c r="H11" s="26">
        <f t="shared" si="1"/>
        <v>0.93000000000000682</v>
      </c>
      <c r="I11" s="38"/>
    </row>
    <row r="12" spans="1:12" x14ac:dyDescent="0.25">
      <c r="A12" s="20" t="s">
        <v>4</v>
      </c>
      <c r="B12" s="21">
        <v>215.58</v>
      </c>
      <c r="C12" s="22">
        <v>210.58</v>
      </c>
      <c r="D12" s="23">
        <f t="shared" si="0"/>
        <v>5</v>
      </c>
      <c r="E12" s="41">
        <f>AVERAGE(D12:D16)</f>
        <v>6.2819999999999938</v>
      </c>
      <c r="F12" s="24">
        <v>212.42</v>
      </c>
      <c r="G12" s="25">
        <v>215.41</v>
      </c>
      <c r="H12" s="26">
        <f t="shared" si="1"/>
        <v>-8.4699999999999989</v>
      </c>
      <c r="I12" s="37" cm="1">
        <f t="array" ref="I12">AVERAGE(ABS(H12:H16))</f>
        <v>5.6599999999999966</v>
      </c>
    </row>
    <row r="13" spans="1:12" x14ac:dyDescent="0.25">
      <c r="A13" s="20" t="s">
        <v>5</v>
      </c>
      <c r="B13" s="21">
        <v>220.68</v>
      </c>
      <c r="C13" s="22">
        <v>215.36</v>
      </c>
      <c r="D13" s="23">
        <f t="shared" si="0"/>
        <v>5.3199999999999932</v>
      </c>
      <c r="E13" s="40"/>
      <c r="F13" s="24">
        <v>216.82</v>
      </c>
      <c r="G13" s="25">
        <v>217.34</v>
      </c>
      <c r="H13" s="26">
        <f t="shared" si="1"/>
        <v>-1.4099999999999966</v>
      </c>
      <c r="I13" s="38"/>
    </row>
    <row r="14" spans="1:12" x14ac:dyDescent="0.25">
      <c r="A14" s="20" t="s">
        <v>6</v>
      </c>
      <c r="B14" s="21">
        <v>221.24</v>
      </c>
      <c r="C14" s="22">
        <v>210.81</v>
      </c>
      <c r="D14" s="23">
        <f t="shared" si="0"/>
        <v>10.430000000000007</v>
      </c>
      <c r="E14" s="40"/>
      <c r="F14" s="24">
        <v>220.32</v>
      </c>
      <c r="G14" s="25">
        <v>216.78</v>
      </c>
      <c r="H14" s="26">
        <f t="shared" si="1"/>
        <v>-2.9799999999999898</v>
      </c>
      <c r="I14" s="38"/>
    </row>
    <row r="15" spans="1:12" x14ac:dyDescent="0.25">
      <c r="A15" s="20" t="s">
        <v>7</v>
      </c>
      <c r="B15" s="21">
        <v>214.42</v>
      </c>
      <c r="C15" s="22">
        <v>209.46</v>
      </c>
      <c r="D15" s="23">
        <f t="shared" si="0"/>
        <v>4.9599999999999795</v>
      </c>
      <c r="E15" s="40"/>
      <c r="F15" s="24">
        <v>211.25</v>
      </c>
      <c r="G15" s="25">
        <v>212.14</v>
      </c>
      <c r="H15" s="26">
        <f t="shared" si="1"/>
        <v>5.5300000000000011</v>
      </c>
      <c r="I15" s="38"/>
    </row>
    <row r="16" spans="1:12" x14ac:dyDescent="0.25">
      <c r="A16" s="20" t="s">
        <v>8</v>
      </c>
      <c r="B16" s="21">
        <v>204.6</v>
      </c>
      <c r="C16" s="22">
        <v>198.9</v>
      </c>
      <c r="D16" s="23">
        <f t="shared" si="0"/>
        <v>5.6999999999999886</v>
      </c>
      <c r="E16" s="40"/>
      <c r="F16" s="24">
        <v>202.23</v>
      </c>
      <c r="G16" s="25">
        <v>199.7</v>
      </c>
      <c r="H16" s="26">
        <f t="shared" si="1"/>
        <v>9.9099999999999966</v>
      </c>
      <c r="I16" s="38"/>
    </row>
    <row r="17" spans="1:9" x14ac:dyDescent="0.25">
      <c r="A17" s="20" t="s">
        <v>9</v>
      </c>
      <c r="B17" s="21">
        <v>206.64</v>
      </c>
      <c r="C17" s="22">
        <v>201.04</v>
      </c>
      <c r="D17" s="23">
        <f t="shared" si="0"/>
        <v>5.5999999999999943</v>
      </c>
      <c r="E17" s="41">
        <f>AVERAGE(D17:D21)</f>
        <v>5.7399999999999949</v>
      </c>
      <c r="F17" s="24">
        <v>206.16</v>
      </c>
      <c r="G17" s="25">
        <v>201.84</v>
      </c>
      <c r="H17" s="26">
        <f t="shared" si="1"/>
        <v>-6.460000000000008</v>
      </c>
      <c r="I17" s="38" cm="1">
        <f t="array" ref="I17">AVERAGE(ABS(H17:H21))</f>
        <v>1.4759999999999991</v>
      </c>
    </row>
    <row r="18" spans="1:9" x14ac:dyDescent="0.25">
      <c r="A18" s="20" t="s">
        <v>10</v>
      </c>
      <c r="B18" s="21">
        <v>202.56</v>
      </c>
      <c r="C18" s="22">
        <v>196.68</v>
      </c>
      <c r="D18" s="23">
        <f t="shared" si="0"/>
        <v>5.8799999999999955</v>
      </c>
      <c r="E18" s="40"/>
      <c r="F18" s="24">
        <v>202.76</v>
      </c>
      <c r="G18" s="25">
        <v>201.24</v>
      </c>
      <c r="H18" s="26">
        <f t="shared" si="1"/>
        <v>-0.91999999999998749</v>
      </c>
      <c r="I18" s="38"/>
    </row>
    <row r="19" spans="1:9" x14ac:dyDescent="0.25">
      <c r="A19" s="20"/>
      <c r="B19" s="21"/>
      <c r="C19" s="22"/>
      <c r="D19" s="23"/>
      <c r="E19" s="40"/>
      <c r="F19" s="24"/>
      <c r="G19" s="25"/>
      <c r="H19" s="26"/>
      <c r="I19" s="38"/>
    </row>
    <row r="20" spans="1:9" x14ac:dyDescent="0.25">
      <c r="A20" s="20"/>
      <c r="B20" s="21"/>
      <c r="C20" s="22"/>
      <c r="D20" s="23"/>
      <c r="E20" s="40"/>
      <c r="F20" s="24"/>
      <c r="G20" s="25"/>
      <c r="H20" s="26"/>
      <c r="I20" s="38"/>
    </row>
    <row r="21" spans="1:9" ht="15.75" thickBot="1" x14ac:dyDescent="0.3">
      <c r="A21" s="28"/>
      <c r="B21" s="29"/>
      <c r="C21" s="30"/>
      <c r="D21" s="31"/>
      <c r="E21" s="42"/>
      <c r="F21" s="32"/>
      <c r="G21" s="33"/>
      <c r="H21" s="34"/>
      <c r="I21" s="38"/>
    </row>
    <row r="22" spans="1:9" x14ac:dyDescent="0.25">
      <c r="A22" s="1"/>
      <c r="B22" s="2"/>
      <c r="C22" s="2"/>
      <c r="D22" s="2"/>
    </row>
    <row r="23" spans="1:9" x14ac:dyDescent="0.25">
      <c r="A23" s="1" t="s">
        <v>20</v>
      </c>
      <c r="B23" s="2"/>
      <c r="C23" s="2"/>
      <c r="D23" s="2"/>
    </row>
    <row r="24" spans="1:9" x14ac:dyDescent="0.25">
      <c r="A24" t="s">
        <v>21</v>
      </c>
    </row>
    <row r="25" spans="1:9" x14ac:dyDescent="0.25">
      <c r="A25" t="s">
        <v>22</v>
      </c>
    </row>
    <row r="26" spans="1:9" x14ac:dyDescent="0.25">
      <c r="A26" t="s">
        <v>23</v>
      </c>
    </row>
  </sheetData>
  <mergeCells count="8">
    <mergeCell ref="I2:I6"/>
    <mergeCell ref="I7:I11"/>
    <mergeCell ref="I12:I16"/>
    <mergeCell ref="I17:I21"/>
    <mergeCell ref="E2:E6"/>
    <mergeCell ref="E7:E11"/>
    <mergeCell ref="E12:E16"/>
    <mergeCell ref="E17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Fleet Manager</dc:creator>
  <cp:lastModifiedBy>HP</cp:lastModifiedBy>
  <dcterms:created xsi:type="dcterms:W3CDTF">2020-05-27T14:42:23Z</dcterms:created>
  <dcterms:modified xsi:type="dcterms:W3CDTF">2020-05-28T12:56:44Z</dcterms:modified>
</cp:coreProperties>
</file>