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IPE-P-Sauerkrautstudie\Dokumentation der Ergebnisse\Probensammlung und Koerpermesswerte am IPE\"/>
    </mc:Choice>
  </mc:AlternateContent>
  <bookViews>
    <workbookView xWindow="0" yWindow="0" windowWidth="28770" windowHeight="14070" activeTab="3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Blutabnahme" sheetId="6" r:id="rId6"/>
    <sheet name="Übersicht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2" i="7" l="1"/>
  <c r="B123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4" i="4"/>
</calcChain>
</file>

<file path=xl/comments1.xml><?xml version="1.0" encoding="utf-8"?>
<comments xmlns="http://schemas.openxmlformats.org/spreadsheetml/2006/main">
  <authors>
    <author>Katharina Scheidler</author>
    <author>Nelly Schropp</author>
  </authors>
  <commentList>
    <comment ref="N74" authorId="0" shapeId="0">
      <text>
        <r>
          <rPr>
            <b/>
            <sz val="9"/>
            <color indexed="81"/>
            <rFont val="Segoe UI"/>
            <family val="2"/>
          </rPr>
          <t>Katharina Scheidler:</t>
        </r>
        <r>
          <rPr>
            <sz val="9"/>
            <color indexed="81"/>
            <rFont val="Segoe UI"/>
            <family val="2"/>
          </rPr>
          <t xml:space="preserve">
"Probandin hat vor Blutentnahme Kaffee getrunken"</t>
        </r>
      </text>
    </comment>
    <comment ref="Y91" authorId="1" shapeId="0">
      <text>
        <r>
          <rPr>
            <b/>
            <sz val="9"/>
            <color indexed="81"/>
            <rFont val="Segoe UI"/>
            <family val="2"/>
          </rPr>
          <t>Nelly Schropp:</t>
        </r>
        <r>
          <rPr>
            <sz val="9"/>
            <color indexed="81"/>
            <rFont val="Segoe UI"/>
            <family val="2"/>
          </rPr>
          <t xml:space="preserve">
&lt; 0,1 -&gt; removed for data analysis with R</t>
        </r>
      </text>
    </comment>
  </commentList>
</comments>
</file>

<file path=xl/comments2.xml><?xml version="1.0" encoding="utf-8"?>
<comments xmlns="http://schemas.openxmlformats.org/spreadsheetml/2006/main">
  <authors>
    <author>Nelly Schropp</author>
  </authors>
  <commentList>
    <comment ref="Z54" authorId="0" shapeId="0">
      <text>
        <r>
          <rPr>
            <b/>
            <sz val="9"/>
            <color indexed="81"/>
            <rFont val="Segoe UI"/>
            <family val="2"/>
          </rPr>
          <t>Nelly Schropp:</t>
        </r>
        <r>
          <rPr>
            <sz val="9"/>
            <color indexed="81"/>
            <rFont val="Segoe UI"/>
            <family val="2"/>
          </rPr>
          <t xml:space="preserve">
"k.Mat" replaced</t>
        </r>
      </text>
    </comment>
    <comment ref="Z71" authorId="0" shapeId="0">
      <text>
        <r>
          <rPr>
            <b/>
            <sz val="9"/>
            <color indexed="81"/>
            <rFont val="Segoe UI"/>
            <family val="2"/>
          </rPr>
          <t>Nelly Schropp:</t>
        </r>
        <r>
          <rPr>
            <sz val="9"/>
            <color indexed="81"/>
            <rFont val="Segoe UI"/>
            <family val="2"/>
          </rPr>
          <t xml:space="preserve">
&lt; 0,1 removed for analysis with R</t>
        </r>
      </text>
    </comment>
  </commentList>
</comments>
</file>

<file path=xl/comments3.xml><?xml version="1.0" encoding="utf-8"?>
<comments xmlns="http://schemas.openxmlformats.org/spreadsheetml/2006/main">
  <authors>
    <author>Nelly Schropp</author>
  </authors>
  <commentList>
    <comment ref="Y92" authorId="0" shapeId="0">
      <text>
        <r>
          <rPr>
            <b/>
            <sz val="9"/>
            <color indexed="81"/>
            <rFont val="Segoe UI"/>
            <family val="2"/>
          </rPr>
          <t>Nelly Schropp:</t>
        </r>
        <r>
          <rPr>
            <sz val="9"/>
            <color indexed="81"/>
            <rFont val="Segoe UI"/>
            <family val="2"/>
          </rPr>
          <t xml:space="preserve">
&lt;0,1</t>
        </r>
      </text>
    </comment>
  </commentList>
</comments>
</file>

<file path=xl/comments4.xml><?xml version="1.0" encoding="utf-8"?>
<comments xmlns="http://schemas.openxmlformats.org/spreadsheetml/2006/main">
  <authors>
    <author>Nelly Schropp</author>
  </authors>
  <commentList>
    <comment ref="Z92" authorId="0" shapeId="0">
      <text>
        <r>
          <rPr>
            <b/>
            <sz val="9"/>
            <color indexed="81"/>
            <rFont val="Segoe UI"/>
            <family val="2"/>
          </rPr>
          <t>Nelly Schropp:</t>
        </r>
        <r>
          <rPr>
            <sz val="9"/>
            <color indexed="81"/>
            <rFont val="Segoe UI"/>
            <family val="2"/>
          </rPr>
          <t xml:space="preserve">
&lt;0,1
</t>
        </r>
      </text>
    </comment>
  </commentList>
</comments>
</file>

<file path=xl/comments5.xml><?xml version="1.0" encoding="utf-8"?>
<comments xmlns="http://schemas.openxmlformats.org/spreadsheetml/2006/main">
  <authors>
    <author>Nelly Schropp</author>
  </authors>
  <commentList>
    <comment ref="Y45" authorId="0" shapeId="0">
      <text>
        <r>
          <rPr>
            <b/>
            <sz val="9"/>
            <color indexed="81"/>
            <rFont val="Segoe UI"/>
            <family val="2"/>
          </rPr>
          <t>Nelly Schropp:</t>
        </r>
        <r>
          <rPr>
            <sz val="9"/>
            <color indexed="81"/>
            <rFont val="Segoe UI"/>
            <family val="2"/>
          </rPr>
          <t xml:space="preserve">
&lt;0,1
</t>
        </r>
      </text>
    </comment>
  </commentList>
</comments>
</file>

<file path=xl/sharedStrings.xml><?xml version="1.0" encoding="utf-8"?>
<sst xmlns="http://schemas.openxmlformats.org/spreadsheetml/2006/main" count="5036" uniqueCount="470">
  <si>
    <t>Zeitpunkt Stuhlentnahme</t>
  </si>
  <si>
    <t>Probleme bei Stuhlsammlung</t>
  </si>
  <si>
    <t>Stuhltyp</t>
  </si>
  <si>
    <t>Lagerung</t>
  </si>
  <si>
    <t xml:space="preserve">Beginn des Transports </t>
  </si>
  <si>
    <t>Übergabe Stuhlprobe</t>
  </si>
  <si>
    <t>Aliquotiert</t>
  </si>
  <si>
    <t>Datum</t>
  </si>
  <si>
    <t>Uhrzeit</t>
  </si>
  <si>
    <t>nein</t>
  </si>
  <si>
    <t>Kommentar</t>
  </si>
  <si>
    <t>Kürzel HIWI</t>
  </si>
  <si>
    <t>Probanden-ID</t>
  </si>
  <si>
    <t>Studienphase</t>
  </si>
  <si>
    <t>Anmerkungen</t>
  </si>
  <si>
    <t>SK001</t>
  </si>
  <si>
    <t>SK002</t>
  </si>
  <si>
    <t>SK003</t>
  </si>
  <si>
    <t>SK004</t>
  </si>
  <si>
    <t>SK005</t>
  </si>
  <si>
    <t>SK006</t>
  </si>
  <si>
    <t>SK007</t>
  </si>
  <si>
    <t>SK008</t>
  </si>
  <si>
    <t>SK009</t>
  </si>
  <si>
    <t>SK010</t>
  </si>
  <si>
    <t>SK011</t>
  </si>
  <si>
    <t>SK012</t>
  </si>
  <si>
    <t>SK013</t>
  </si>
  <si>
    <t>SK014</t>
  </si>
  <si>
    <t>SK015</t>
  </si>
  <si>
    <t>SK016</t>
  </si>
  <si>
    <t>SK017</t>
  </si>
  <si>
    <t>SK018</t>
  </si>
  <si>
    <t>SK019</t>
  </si>
  <si>
    <t>SK020</t>
  </si>
  <si>
    <t>SK021</t>
  </si>
  <si>
    <t>SK022</t>
  </si>
  <si>
    <t>SK023</t>
  </si>
  <si>
    <t>SK024</t>
  </si>
  <si>
    <t>SK025</t>
  </si>
  <si>
    <t>SK026</t>
  </si>
  <si>
    <t>SK027</t>
  </si>
  <si>
    <t>SK028</t>
  </si>
  <si>
    <t>SK029</t>
  </si>
  <si>
    <t>SK030</t>
  </si>
  <si>
    <t>SK031</t>
  </si>
  <si>
    <t>SK032</t>
  </si>
  <si>
    <t>SK033</t>
  </si>
  <si>
    <t>SK034</t>
  </si>
  <si>
    <t>SK035</t>
  </si>
  <si>
    <t>SK036</t>
  </si>
  <si>
    <t>SK037</t>
  </si>
  <si>
    <t>SK038</t>
  </si>
  <si>
    <t>SK039</t>
  </si>
  <si>
    <t>SK040</t>
  </si>
  <si>
    <t>SK041</t>
  </si>
  <si>
    <t>SK042</t>
  </si>
  <si>
    <t>SK043</t>
  </si>
  <si>
    <t>SK044</t>
  </si>
  <si>
    <t>SK045</t>
  </si>
  <si>
    <t>SK046</t>
  </si>
  <si>
    <t>SK047</t>
  </si>
  <si>
    <t>SK048</t>
  </si>
  <si>
    <t>SK049</t>
  </si>
  <si>
    <t>SK050</t>
  </si>
  <si>
    <t>SK051</t>
  </si>
  <si>
    <t>SK052</t>
  </si>
  <si>
    <t>SK053</t>
  </si>
  <si>
    <t>SK054</t>
  </si>
  <si>
    <t>SK055</t>
  </si>
  <si>
    <t>SK056</t>
  </si>
  <si>
    <t>SK057</t>
  </si>
  <si>
    <t>SK058</t>
  </si>
  <si>
    <t>SK059</t>
  </si>
  <si>
    <t>SK060</t>
  </si>
  <si>
    <t>SK061</t>
  </si>
  <si>
    <t>SK062</t>
  </si>
  <si>
    <t>SK063</t>
  </si>
  <si>
    <t>SK064</t>
  </si>
  <si>
    <t>SK065</t>
  </si>
  <si>
    <t>SK066</t>
  </si>
  <si>
    <t>SK067</t>
  </si>
  <si>
    <t>SK068</t>
  </si>
  <si>
    <t>SK069</t>
  </si>
  <si>
    <t>SK070</t>
  </si>
  <si>
    <t>SK071</t>
  </si>
  <si>
    <t>SK072</t>
  </si>
  <si>
    <t>SK073</t>
  </si>
  <si>
    <t>SK074</t>
  </si>
  <si>
    <t>SK075</t>
  </si>
  <si>
    <t>SK076</t>
  </si>
  <si>
    <t>SK077</t>
  </si>
  <si>
    <t>SK078</t>
  </si>
  <si>
    <t>SK079</t>
  </si>
  <si>
    <t>SK080</t>
  </si>
  <si>
    <t>SK081</t>
  </si>
  <si>
    <t>SK082</t>
  </si>
  <si>
    <t>SK083</t>
  </si>
  <si>
    <t>SK084</t>
  </si>
  <si>
    <t>SK085</t>
  </si>
  <si>
    <t>SK086</t>
  </si>
  <si>
    <t>SK087</t>
  </si>
  <si>
    <t>SK088</t>
  </si>
  <si>
    <t>SK089</t>
  </si>
  <si>
    <t>SK090</t>
  </si>
  <si>
    <t>SK091</t>
  </si>
  <si>
    <t>SK092</t>
  </si>
  <si>
    <t>SK093</t>
  </si>
  <si>
    <t>SK094</t>
  </si>
  <si>
    <t>SK095</t>
  </si>
  <si>
    <t>SK096</t>
  </si>
  <si>
    <t>SK097</t>
  </si>
  <si>
    <t>SK098</t>
  </si>
  <si>
    <t>SK099</t>
  </si>
  <si>
    <t>SK100</t>
  </si>
  <si>
    <t>SK101</t>
  </si>
  <si>
    <t>SK102</t>
  </si>
  <si>
    <t>SK103</t>
  </si>
  <si>
    <t>SK104</t>
  </si>
  <si>
    <t>SK105</t>
  </si>
  <si>
    <t>SK106</t>
  </si>
  <si>
    <t>SK107</t>
  </si>
  <si>
    <t>SK108</t>
  </si>
  <si>
    <t>SK109</t>
  </si>
  <si>
    <t>SK110</t>
  </si>
  <si>
    <t>SK111</t>
  </si>
  <si>
    <t>SK112</t>
  </si>
  <si>
    <t>SK113</t>
  </si>
  <si>
    <t>SK114</t>
  </si>
  <si>
    <t>SK115</t>
  </si>
  <si>
    <t>SK116</t>
  </si>
  <si>
    <t>SK117</t>
  </si>
  <si>
    <t>SK118</t>
  </si>
  <si>
    <t>SK119</t>
  </si>
  <si>
    <t>SK120</t>
  </si>
  <si>
    <t>pH-Wert</t>
  </si>
  <si>
    <t>1 x alle 2 Tage</t>
  </si>
  <si>
    <t>1 x alle 3 Tage</t>
  </si>
  <si>
    <t>&lt; 1 x alle 3 Tage</t>
  </si>
  <si>
    <t>Stuhlsammlung aus Toilettenschüssel</t>
  </si>
  <si>
    <t>Flüssigkeit verschüttet (ein paar Tropfen)</t>
  </si>
  <si>
    <t>sonstige</t>
  </si>
  <si>
    <t>die ganze Zeit im Kühlschrank</t>
  </si>
  <si>
    <t>die ganze Zeit bei Raumtemperatur</t>
  </si>
  <si>
    <t>eine Zeit lang bei Raumtemperatur</t>
  </si>
  <si>
    <t>wie</t>
  </si>
  <si>
    <t>frisch</t>
  </si>
  <si>
    <t>pasteurisiert</t>
  </si>
  <si>
    <t>Sauerkraut</t>
  </si>
  <si>
    <t>vl</t>
  </si>
  <si>
    <t>Einfrierzeit</t>
  </si>
  <si>
    <t>pH nicht mögl; Stuhl zu trocken</t>
  </si>
  <si>
    <t>ID</t>
  </si>
  <si>
    <t>Metabolon - Reag.zentr.-</t>
  </si>
  <si>
    <t>RZ</t>
  </si>
  <si>
    <t>Einfrieren</t>
  </si>
  <si>
    <t>liegt vor</t>
  </si>
  <si>
    <t xml:space="preserve"> Befund </t>
  </si>
  <si>
    <t>Zentrallabor</t>
  </si>
  <si>
    <t>Serum</t>
  </si>
  <si>
    <t>Glukose [mg/dl]</t>
  </si>
  <si>
    <t>CRP [mg/l]</t>
  </si>
  <si>
    <t>Fructosamine [µmol/l]</t>
  </si>
  <si>
    <t>Insulin [pmol/l]</t>
  </si>
  <si>
    <t>IL-6 [pg/ml]</t>
  </si>
  <si>
    <t>&lt;3</t>
  </si>
  <si>
    <t>?</t>
  </si>
  <si>
    <t>ja</t>
  </si>
  <si>
    <t>zu wenig Stuhl</t>
  </si>
  <si>
    <t>wenig + fiel erst in die Toilette</t>
  </si>
  <si>
    <t xml:space="preserve">10 Min </t>
  </si>
  <si>
    <t>1 Stunde</t>
  </si>
  <si>
    <t>Blut im Stuhl + viel Schleim</t>
  </si>
  <si>
    <t>Phase 2 Tage verkürzt (am Anfang, gibt aber an, zumindest keinen Joghurt gegessen zu haben…)</t>
  </si>
  <si>
    <t>Phase um 2 Tage verkürzt (am Ende)</t>
  </si>
  <si>
    <t>2 Stunden 15 min bei Raumt., Rest in der Kühltasche, Kühlakku aber nicht kalt, danach bis Aliquotierung mit zu kaltem Akku in Kühltasche, native Proben etwas hart (angefrohren)</t>
  </si>
  <si>
    <t>Kühlakku bei uns etwas zu kalt: native Probe angefrohren vor Aliquotierung</t>
  </si>
  <si>
    <t>wenig Stuhl 1x nativ fehlt</t>
  </si>
  <si>
    <t>paar Tropfen der Flüssigkeit wurden verschüttet</t>
  </si>
  <si>
    <t>92</t>
  </si>
  <si>
    <t>229</t>
  </si>
  <si>
    <t>29</t>
  </si>
  <si>
    <t>107</t>
  </si>
  <si>
    <t>246</t>
  </si>
  <si>
    <t>150</t>
  </si>
  <si>
    <t>98</t>
  </si>
  <si>
    <t>233</t>
  </si>
  <si>
    <t>51</t>
  </si>
  <si>
    <t>99</t>
  </si>
  <si>
    <t>261</t>
  </si>
  <si>
    <t>66</t>
  </si>
  <si>
    <t>73</t>
  </si>
  <si>
    <t>271</t>
  </si>
  <si>
    <t>43</t>
  </si>
  <si>
    <t>84</t>
  </si>
  <si>
    <t>231</t>
  </si>
  <si>
    <t>46</t>
  </si>
  <si>
    <t>$V</t>
  </si>
  <si>
    <t>63</t>
  </si>
  <si>
    <t>93</t>
  </si>
  <si>
    <t>263</t>
  </si>
  <si>
    <t>58</t>
  </si>
  <si>
    <t>72</t>
  </si>
  <si>
    <t>258</t>
  </si>
  <si>
    <t>$Z</t>
  </si>
  <si>
    <t>83</t>
  </si>
  <si>
    <t>226</t>
  </si>
  <si>
    <t>88</t>
  </si>
  <si>
    <t>251</t>
  </si>
  <si>
    <t>62</t>
  </si>
  <si>
    <t>86</t>
  </si>
  <si>
    <t>285</t>
  </si>
  <si>
    <t>87</t>
  </si>
  <si>
    <t>244</t>
  </si>
  <si>
    <t>50</t>
  </si>
  <si>
    <t>89</t>
  </si>
  <si>
    <t>68</t>
  </si>
  <si>
    <t>237</t>
  </si>
  <si>
    <t>133</t>
  </si>
  <si>
    <t>230</t>
  </si>
  <si>
    <t>90</t>
  </si>
  <si>
    <t>253</t>
  </si>
  <si>
    <t>217</t>
  </si>
  <si>
    <t>250</t>
  </si>
  <si>
    <t>35</t>
  </si>
  <si>
    <t>42</t>
  </si>
  <si>
    <t>245</t>
  </si>
  <si>
    <t>57</t>
  </si>
  <si>
    <t>95</t>
  </si>
  <si>
    <t>260</t>
  </si>
  <si>
    <t>59</t>
  </si>
  <si>
    <t>82</t>
  </si>
  <si>
    <t>241</t>
  </si>
  <si>
    <t>238</t>
  </si>
  <si>
    <t>48</t>
  </si>
  <si>
    <t>112</t>
  </si>
  <si>
    <t>274</t>
  </si>
  <si>
    <t>252</t>
  </si>
  <si>
    <t>128</t>
  </si>
  <si>
    <t>96</t>
  </si>
  <si>
    <t>39</t>
  </si>
  <si>
    <t>228</t>
  </si>
  <si>
    <t>41</t>
  </si>
  <si>
    <t>248</t>
  </si>
  <si>
    <t>125</t>
  </si>
  <si>
    <t>36</t>
  </si>
  <si>
    <t>101</t>
  </si>
  <si>
    <t>270</t>
  </si>
  <si>
    <t>53</t>
  </si>
  <si>
    <t>74</t>
  </si>
  <si>
    <t>278</t>
  </si>
  <si>
    <t>80</t>
  </si>
  <si>
    <t>234</t>
  </si>
  <si>
    <t>30</t>
  </si>
  <si>
    <t>91</t>
  </si>
  <si>
    <t>235</t>
  </si>
  <si>
    <t>64</t>
  </si>
  <si>
    <t>257</t>
  </si>
  <si>
    <t>94</t>
  </si>
  <si>
    <t>78</t>
  </si>
  <si>
    <t>264</t>
  </si>
  <si>
    <t>33</t>
  </si>
  <si>
    <t>71</t>
  </si>
  <si>
    <t>85</t>
  </si>
  <si>
    <t>243</t>
  </si>
  <si>
    <t>254</t>
  </si>
  <si>
    <t>67</t>
  </si>
  <si>
    <t>kein eigenes Kühlpack dabei, Proben durch unseres angefroren vor Aliqotierung</t>
  </si>
  <si>
    <t>fast kein Ethanol mehr im Röhrchen ("vertrocknet"?)</t>
  </si>
  <si>
    <t>insg. ca 30 Minuten</t>
  </si>
  <si>
    <t>wenig Stuhl, 2x Metabolon nativ und nur einmal nativ für uns</t>
  </si>
  <si>
    <t>10 Min</t>
  </si>
  <si>
    <t>Keine Angabe</t>
  </si>
  <si>
    <t>keine Angabe</t>
  </si>
  <si>
    <t>wenig</t>
  </si>
  <si>
    <t>??</t>
  </si>
  <si>
    <t>1 Stunde 45 min</t>
  </si>
  <si>
    <t>wenig Stuhl</t>
  </si>
  <si>
    <t>wenig Stuhl nativ</t>
  </si>
  <si>
    <t>trübes Serum</t>
  </si>
  <si>
    <t xml:space="preserve">30min </t>
  </si>
  <si>
    <t>unsicher, wie viel Probe benötigt wird</t>
  </si>
  <si>
    <t>30min</t>
  </si>
  <si>
    <t>40 Minuten</t>
  </si>
  <si>
    <t>SB; KS</t>
  </si>
  <si>
    <t>SB; Ca</t>
  </si>
  <si>
    <t>SB;Ca</t>
  </si>
  <si>
    <t>MK; SB</t>
  </si>
  <si>
    <t>MK;SB</t>
  </si>
  <si>
    <t>RZ;RA</t>
  </si>
  <si>
    <t>KS; SB; RZ</t>
  </si>
  <si>
    <t>RZ; RA</t>
  </si>
  <si>
    <t>NS</t>
  </si>
  <si>
    <t>zu trocken</t>
  </si>
  <si>
    <t>MK; SB; KS</t>
  </si>
  <si>
    <t>KS; SB; MK</t>
  </si>
  <si>
    <t>MK</t>
  </si>
  <si>
    <t>SB</t>
  </si>
  <si>
    <t>RA</t>
  </si>
  <si>
    <t>RA; SB</t>
  </si>
  <si>
    <t>RZ; SB</t>
  </si>
  <si>
    <t>VL</t>
  </si>
  <si>
    <t>TS</t>
  </si>
  <si>
    <t>SH</t>
  </si>
  <si>
    <t>SB;RZ; MK</t>
  </si>
  <si>
    <t>SR; MK</t>
  </si>
  <si>
    <t>SB; RZ</t>
  </si>
  <si>
    <t>Ca</t>
  </si>
  <si>
    <t>Ca; SB</t>
  </si>
  <si>
    <t>CS; SB</t>
  </si>
  <si>
    <t>&lt; 3.0</t>
  </si>
  <si>
    <t>1.6</t>
  </si>
  <si>
    <t>Proband war nicht nüchtern (Vortag gegen 22 Uhr etwas gegessen)</t>
  </si>
  <si>
    <t>10min</t>
  </si>
  <si>
    <t>SB; MK</t>
  </si>
  <si>
    <t>Stuhprobe bei Raumtemperatur transportiert</t>
  </si>
  <si>
    <t>Lagerung+Transport bei RT, Kühlakku ungekühlt</t>
  </si>
  <si>
    <t>1h bei RT</t>
  </si>
  <si>
    <t>10 min</t>
  </si>
  <si>
    <t>10 min Transport ohne Kühlpack</t>
  </si>
  <si>
    <t>RZ; MK</t>
  </si>
  <si>
    <t>&lt;1,5</t>
  </si>
  <si>
    <t>HiWi Kürzel Dateneingabe</t>
  </si>
  <si>
    <t>sb</t>
  </si>
  <si>
    <t>SB;MK</t>
  </si>
  <si>
    <t>ca</t>
  </si>
  <si>
    <t>CA</t>
  </si>
  <si>
    <t>wie immer bei diesem Probanden Probe komplett ungekühlt</t>
  </si>
  <si>
    <t>20 Minuten</t>
  </si>
  <si>
    <t>20 min</t>
  </si>
  <si>
    <t>quasi keine Zeit - s. Beginn Transport</t>
  </si>
  <si>
    <t>ks</t>
  </si>
  <si>
    <t>mk,sb</t>
  </si>
  <si>
    <t>Stuhlprobe wurde 1,5 Tage vor Termin gesammelt</t>
  </si>
  <si>
    <t>Stuhl probe am 06.07.2022</t>
  </si>
  <si>
    <t>KS</t>
  </si>
  <si>
    <t>Gruppe1 (startet mit frischem):</t>
  </si>
  <si>
    <t>Gruppe 2 (startet mit past.):</t>
  </si>
  <si>
    <t>gesammt</t>
  </si>
  <si>
    <t xml:space="preserve"> &lt;1,5</t>
  </si>
  <si>
    <t xml:space="preserve">10 min </t>
  </si>
  <si>
    <t>mk, sb</t>
  </si>
  <si>
    <t>mk</t>
  </si>
  <si>
    <t>Gekühlt, aber Kühlakku nicht gefroren, da Probandin kein Gefrierfach besitzt</t>
  </si>
  <si>
    <t>SB; SB</t>
  </si>
  <si>
    <t>RZ; SB; MK</t>
  </si>
  <si>
    <t>RZ; MK; SB</t>
  </si>
  <si>
    <t>25 min bei RT</t>
  </si>
  <si>
    <t>15min bei RT</t>
  </si>
  <si>
    <t>Kühlakku war nur im Kühlschrank, nicht im Tiefkühler</t>
  </si>
  <si>
    <t>Stuhlprobe extrem trocken</t>
  </si>
  <si>
    <t>Stuhlprobe extrem trocken, kein pH</t>
  </si>
  <si>
    <t>am 28.07.22 Serum 12:00 SB</t>
  </si>
  <si>
    <t>Serum 17.08.22. 10:50</t>
  </si>
  <si>
    <t>Stuhl 24.08.22 12:15 RZ</t>
  </si>
  <si>
    <t>Kühlakku war nicht sehr kalt</t>
  </si>
  <si>
    <t>10min bei RT</t>
  </si>
  <si>
    <t>sb/sh</t>
  </si>
  <si>
    <t>beim Abstreifen des Löffels ist Flüssigkeit "übergeschwappt" -&gt;Menge konnte nicht beurteilt werden</t>
  </si>
  <si>
    <t>ns/sh</t>
  </si>
  <si>
    <t>NS/SH</t>
  </si>
  <si>
    <t>sh</t>
  </si>
  <si>
    <t>Anmerkung: Kühlakku war nicht sehr kalt. Magen-Darm-Infekt die Woche bis einschließlich Freitag gehabt</t>
  </si>
  <si>
    <t xml:space="preserve">stand über Nacht bei RT mit Kühlakku </t>
  </si>
  <si>
    <t xml:space="preserve">über Nacht </t>
  </si>
  <si>
    <t>Urin ist auf Stuhlprobe getropft</t>
  </si>
  <si>
    <t>1,5 Stunden</t>
  </si>
  <si>
    <t>fast alles</t>
  </si>
  <si>
    <t xml:space="preserve">15 min </t>
  </si>
  <si>
    <t>ns</t>
  </si>
  <si>
    <t>AH</t>
  </si>
  <si>
    <t>ah</t>
  </si>
  <si>
    <t>nur 1 Löffel an 1 Stelle entnommen</t>
  </si>
  <si>
    <t>Alkohol-Röhrchen nicht mehr identifizierbar; eines mit Alk. aufgefüllt</t>
  </si>
  <si>
    <t>5min bei RT</t>
  </si>
  <si>
    <t>SB; SH</t>
  </si>
  <si>
    <t>KS; SB</t>
  </si>
  <si>
    <t>Stuhl sehr trocken und fest</t>
  </si>
  <si>
    <t>Stuhl 13:15 RZ</t>
  </si>
  <si>
    <t>wenig St. nativ, kein 1.2nativ</t>
  </si>
  <si>
    <t>SH; SB</t>
  </si>
  <si>
    <t>kein EtOH</t>
  </si>
  <si>
    <t>SH; RZ</t>
  </si>
  <si>
    <t>AH; RZ</t>
  </si>
  <si>
    <t>St. nativ sehr wenig , kein 1.2 und metabolon 2</t>
  </si>
  <si>
    <t>RZ; KS</t>
  </si>
  <si>
    <t>Kühlpack aus Kühlschrank (nicht tiefgekühlt)</t>
  </si>
  <si>
    <t>ep</t>
  </si>
  <si>
    <t>ep,ks</t>
  </si>
  <si>
    <t>Stuhl Probe 15:45 NS</t>
  </si>
  <si>
    <t>KS; EP</t>
  </si>
  <si>
    <t xml:space="preserve">verschüttet ( nur ein paar tropfen) </t>
  </si>
  <si>
    <t>keine Angabe (Transport begann sofort)</t>
  </si>
  <si>
    <t>Stuhl : 12:45RZ</t>
  </si>
  <si>
    <t>Stuhl. 16.11.22 9:45</t>
  </si>
  <si>
    <t>EP</t>
  </si>
  <si>
    <t>20 min bei RT</t>
  </si>
  <si>
    <t>keine Angabe, letztes Mal aber die ganze Zeit bei Raumtemperatur. Akku war sehr kalt und Transportbeginn 30 min nach Stuhlentnahme.</t>
  </si>
  <si>
    <t xml:space="preserve">15 minuten bei Raumtemperatur </t>
  </si>
  <si>
    <t>Stuhlentnahme von Stellen ohne Kontakt zur Toilettenschüssel</t>
  </si>
  <si>
    <t>Stuhl mit Alk. Vermischt</t>
  </si>
  <si>
    <t>10 Minuten</t>
  </si>
  <si>
    <t>Anmerkung aus Angaben zur Stuhlprobe: 7: breiig, nicht wirklich flüssig</t>
  </si>
  <si>
    <t xml:space="preserve">sehr wenig Stuhl </t>
  </si>
  <si>
    <t xml:space="preserve">!! Kein Kühlakku in der Kühltasche </t>
  </si>
  <si>
    <t>SH RZ</t>
  </si>
  <si>
    <t>Alk. etwas ausgelaufen</t>
  </si>
  <si>
    <t>15min</t>
  </si>
  <si>
    <t xml:space="preserve">1x alle 2 bis drei Tage Stuhlgang </t>
  </si>
  <si>
    <t>keine Angabe (max. 15 min, irrelevant)</t>
  </si>
  <si>
    <t>Stuhltyp: 4+6 angegeben</t>
  </si>
  <si>
    <t>NA</t>
  </si>
  <si>
    <t>sCRP [mg/l]</t>
  </si>
  <si>
    <t>ID-Duplikat</t>
  </si>
  <si>
    <t>&lt;0,1</t>
  </si>
  <si>
    <t>SB;RZ</t>
  </si>
  <si>
    <t>bowel_mvnt_freq</t>
  </si>
  <si>
    <t>2 x taeglich</t>
  </si>
  <si>
    <t>1 x taeglich</t>
  </si>
  <si>
    <t>3 x taeglich</t>
  </si>
  <si>
    <t>&gt; 3 x taeglich</t>
  </si>
  <si>
    <t>Haeufigkeit des Stuhlganges</t>
  </si>
  <si>
    <t>Haemolyse Index</t>
  </si>
  <si>
    <t>Haemolyse Index sCRP</t>
  </si>
  <si>
    <t>kein Ethanol mehr im Röhrchen vorhanden, beim Aliquotieren nachtraeglich Ethanol zu "Ethanol-Proben" hinzugegeben</t>
  </si>
  <si>
    <t>Stuhlprobe war durch Blut von Haemorrhoide oberflaechlich verunreinigt. Proband hat versucht, das Blut beim Einpacken der Probe zu vermeiden.</t>
  </si>
  <si>
    <t>Flüssigkeit verschüttet (weniger als die Haelfte)</t>
  </si>
  <si>
    <t>Flüssigkeit verschüttet (mehr als die Haelfte)</t>
  </si>
  <si>
    <t>etwas mehr als die Haelfte der Flüssigkeit verschüttet</t>
  </si>
  <si>
    <t>Stuhlsammlung aus der Toilettenschüssel (Stuhlfaenger hat nicht geklebt und ist in Toilette gefallen, Probandin konnte aber gerade noch retten nahezu ohne Berührung der Toilettenschüssel)</t>
  </si>
  <si>
    <t>Kommentar der Probandin: Stuhlprobe rutschte vom Stuhlfaenger, habe dann vom Rest Probe genommen und von einem 2.Stuhl noch einmal je eine Stuhlprobe; auf Nachfrage: 8-10 Minuten zwischen 1. und 2. Stuhlsammlung</t>
  </si>
  <si>
    <t>harter stuhl, pH-Wert eingeschraenkt</t>
  </si>
  <si>
    <t>Phase war um ca. 1 Woche verlaengert</t>
  </si>
  <si>
    <t>Phase war 1 Tag verlaengert</t>
  </si>
  <si>
    <t>Stuhl sehr hart, pH-Wert eingeschraengt; Serum haemolytisch</t>
  </si>
  <si>
    <t>Stuhl sehr hart, pH-Wert eingeschraengt</t>
  </si>
  <si>
    <t>Stuhl 28.11.22, sehr fest, pH-Wert eingeschraenkt; 11:20 RZ</t>
  </si>
  <si>
    <t>pH-Wert eingeschraenkt, fester Sthl</t>
  </si>
  <si>
    <t xml:space="preserve">2 bis 1 x taeglich Stuhlgang </t>
  </si>
  <si>
    <t>Participant_ID</t>
  </si>
  <si>
    <t>Collection_date</t>
  </si>
  <si>
    <t>Collection_hour</t>
  </si>
  <si>
    <t>Collection_issues</t>
  </si>
  <si>
    <t>Collection_issues_comments</t>
  </si>
  <si>
    <t>StoolType</t>
  </si>
  <si>
    <t>Storage</t>
  </si>
  <si>
    <t>Storage_comments</t>
  </si>
  <si>
    <t>Transport_date</t>
  </si>
  <si>
    <t>Transport_hour</t>
  </si>
  <si>
    <t>Handing_date</t>
  </si>
  <si>
    <t>Handing_hour</t>
  </si>
  <si>
    <t>HiWi</t>
  </si>
  <si>
    <t>Freezing_date</t>
  </si>
  <si>
    <t>Freezing_hour</t>
  </si>
  <si>
    <t>General_comments</t>
  </si>
  <si>
    <t>Inter</t>
  </si>
  <si>
    <t>PH_value</t>
  </si>
  <si>
    <t>HiWi_freeze</t>
  </si>
  <si>
    <t>10:00 12.01.22 Serum; 13:05 11.01.22 Stuhl</t>
  </si>
  <si>
    <t>HI</t>
  </si>
  <si>
    <t>HI_sCRP</t>
  </si>
  <si>
    <t>Glucose</t>
  </si>
  <si>
    <t>sCRP</t>
  </si>
  <si>
    <t>Insulin</t>
  </si>
  <si>
    <t>IL_6</t>
  </si>
  <si>
    <t>Fructosamine</t>
  </si>
  <si>
    <t>dup</t>
  </si>
  <si>
    <t>orig</t>
  </si>
  <si>
    <t>Sample_ID</t>
  </si>
  <si>
    <t>&lt;0.1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</si>
</sst>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;@"/>
    <numFmt numFmtId="165" formatCode="h:mm;@"/>
    <numFmt numFmtId="166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203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0" borderId="3" xfId="0" applyBorder="1" applyAlignment="1">
      <alignment horizontal="center"/>
    </xf>
    <xf numFmtId="14" fontId="0" fillId="0" borderId="0" xfId="0" applyNumberFormat="1"/>
    <xf numFmtId="20" fontId="0" fillId="0" borderId="1" xfId="0" applyNumberFormat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8" xfId="0" applyBorder="1"/>
    <xf numFmtId="0" fontId="1" fillId="0" borderId="2" xfId="0" applyFont="1" applyBorder="1" applyAlignment="1">
      <alignment vertical="center"/>
    </xf>
    <xf numFmtId="0" fontId="0" fillId="0" borderId="4" xfId="0" applyBorder="1"/>
    <xf numFmtId="0" fontId="2" fillId="0" borderId="2" xfId="0" applyFont="1" applyBorder="1" applyAlignment="1">
      <alignment horizontal="center" vertical="center" wrapText="1"/>
    </xf>
    <xf numFmtId="20" fontId="0" fillId="0" borderId="0" xfId="0" applyNumberFormat="1"/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 vertical="center"/>
    </xf>
    <xf numFmtId="0" fontId="0" fillId="0" borderId="9" xfId="0" applyBorder="1"/>
    <xf numFmtId="164" fontId="3" fillId="0" borderId="3" xfId="0" applyNumberFormat="1" applyFont="1" applyBorder="1" applyAlignment="1">
      <alignment horizontal="center" vertical="center" wrapText="1"/>
    </xf>
    <xf numFmtId="164" fontId="0" fillId="0" borderId="0" xfId="0" applyNumberFormat="1"/>
    <xf numFmtId="164" fontId="0" fillId="0" borderId="3" xfId="0" applyNumberFormat="1" applyBorder="1"/>
    <xf numFmtId="164" fontId="0" fillId="0" borderId="0" xfId="0" applyNumberFormat="1" applyBorder="1"/>
    <xf numFmtId="164" fontId="3" fillId="0" borderId="7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0" xfId="0" applyFill="1"/>
    <xf numFmtId="0" fontId="6" fillId="0" borderId="10" xfId="1" applyFont="1" applyFill="1" applyBorder="1" applyAlignment="1">
      <alignment horizontal="center" wrapText="1"/>
    </xf>
    <xf numFmtId="14" fontId="0" fillId="0" borderId="0" xfId="0" applyNumberFormat="1" applyFill="1"/>
    <xf numFmtId="20" fontId="0" fillId="0" borderId="1" xfId="0" applyNumberFormat="1" applyFill="1" applyBorder="1"/>
    <xf numFmtId="0" fontId="0" fillId="0" borderId="1" xfId="0" applyFill="1" applyBorder="1"/>
    <xf numFmtId="164" fontId="0" fillId="0" borderId="0" xfId="0" applyNumberFormat="1" applyFill="1"/>
    <xf numFmtId="0" fontId="4" fillId="0" borderId="1" xfId="0" applyFont="1" applyFill="1" applyBorder="1"/>
    <xf numFmtId="0" fontId="0" fillId="0" borderId="3" xfId="0" applyBorder="1" applyAlignment="1">
      <alignment horizontal="center"/>
    </xf>
    <xf numFmtId="165" fontId="3" fillId="0" borderId="2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3" xfId="0" applyNumberFormat="1" applyBorder="1"/>
    <xf numFmtId="165" fontId="0" fillId="0" borderId="0" xfId="0" applyNumberFormat="1" applyBorder="1"/>
    <xf numFmtId="14" fontId="3" fillId="0" borderId="7" xfId="0" applyNumberFormat="1" applyFont="1" applyFill="1" applyBorder="1" applyAlignment="1">
      <alignment horizontal="center" vertical="center" wrapText="1"/>
    </xf>
    <xf numFmtId="14" fontId="0" fillId="0" borderId="3" xfId="0" applyNumberFormat="1" applyBorder="1"/>
    <xf numFmtId="14" fontId="0" fillId="0" borderId="0" xfId="0" applyNumberFormat="1" applyBorder="1"/>
    <xf numFmtId="0" fontId="3" fillId="0" borderId="2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0" fillId="0" borderId="0" xfId="0" applyAlignment="1"/>
    <xf numFmtId="0" fontId="0" fillId="0" borderId="3" xfId="0" applyBorder="1" applyAlignment="1"/>
    <xf numFmtId="0" fontId="0" fillId="0" borderId="0" xfId="0" applyBorder="1" applyAlignment="1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3" fillId="0" borderId="2" xfId="0" applyNumberFormat="1" applyFont="1" applyBorder="1" applyAlignment="1">
      <alignment horizontal="right" vertical="center" wrapText="1"/>
    </xf>
    <xf numFmtId="165" fontId="0" fillId="0" borderId="0" xfId="0" applyNumberFormat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20" fontId="0" fillId="0" borderId="0" xfId="0" applyNumberFormat="1" applyAlignment="1"/>
    <xf numFmtId="20" fontId="0" fillId="0" borderId="0" xfId="0" applyNumberFormat="1" applyAlignment="1">
      <alignment vertical="center"/>
    </xf>
    <xf numFmtId="0" fontId="6" fillId="0" borderId="10" xfId="1" applyFont="1" applyFill="1" applyBorder="1" applyAlignment="1">
      <alignment wrapText="1"/>
    </xf>
    <xf numFmtId="0" fontId="6" fillId="0" borderId="10" xfId="1" applyNumberFormat="1" applyFont="1" applyFill="1" applyBorder="1" applyAlignment="1">
      <alignment horizontal="center" wrapText="1"/>
    </xf>
    <xf numFmtId="0" fontId="0" fillId="0" borderId="0" xfId="0" applyFill="1"/>
    <xf numFmtId="0" fontId="0" fillId="0" borderId="3" xfId="0" applyBorder="1" applyAlignment="1">
      <alignment horizontal="center"/>
    </xf>
    <xf numFmtId="0" fontId="0" fillId="0" borderId="0" xfId="0" applyFill="1" applyBorder="1" applyAlignment="1"/>
    <xf numFmtId="0" fontId="0" fillId="3" borderId="1" xfId="0" applyFill="1" applyBorder="1"/>
    <xf numFmtId="0" fontId="0" fillId="3" borderId="0" xfId="0" applyFill="1"/>
    <xf numFmtId="0" fontId="0" fillId="3" borderId="1" xfId="0" applyFill="1" applyBorder="1" applyAlignment="1">
      <alignment horizontal="center"/>
    </xf>
    <xf numFmtId="164" fontId="0" fillId="3" borderId="0" xfId="0" applyNumberFormat="1" applyFill="1"/>
    <xf numFmtId="165" fontId="0" fillId="3" borderId="0" xfId="0" applyNumberForma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Border="1"/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horizontal="center"/>
    </xf>
    <xf numFmtId="164" fontId="0" fillId="4" borderId="0" xfId="0" applyNumberFormat="1" applyFill="1"/>
    <xf numFmtId="165" fontId="0" fillId="4" borderId="0" xfId="0" applyNumberFormat="1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Border="1"/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0" fontId="0" fillId="3" borderId="0" xfId="0" applyFill="1" applyAlignment="1"/>
    <xf numFmtId="165" fontId="0" fillId="3" borderId="0" xfId="0" applyNumberFormat="1" applyFill="1"/>
    <xf numFmtId="14" fontId="0" fillId="3" borderId="0" xfId="0" applyNumberFormat="1" applyFill="1"/>
    <xf numFmtId="0" fontId="0" fillId="3" borderId="1" xfId="0" applyFill="1" applyBorder="1" applyAlignment="1">
      <alignment horizontal="right"/>
    </xf>
    <xf numFmtId="20" fontId="0" fillId="3" borderId="1" xfId="0" applyNumberFormat="1" applyFill="1" applyBorder="1"/>
    <xf numFmtId="0" fontId="0" fillId="4" borderId="0" xfId="0" applyFill="1" applyAlignment="1"/>
    <xf numFmtId="165" fontId="0" fillId="4" borderId="0" xfId="0" applyNumberFormat="1" applyFill="1"/>
    <xf numFmtId="14" fontId="0" fillId="4" borderId="0" xfId="0" applyNumberFormat="1" applyFill="1"/>
    <xf numFmtId="0" fontId="0" fillId="4" borderId="1" xfId="0" applyFill="1" applyBorder="1" applyAlignment="1">
      <alignment horizontal="right"/>
    </xf>
    <xf numFmtId="0" fontId="6" fillId="0" borderId="0" xfId="1" applyNumberFormat="1" applyFont="1" applyFill="1" applyBorder="1" applyAlignment="1">
      <alignment horizontal="center" wrapText="1"/>
    </xf>
    <xf numFmtId="0" fontId="6" fillId="0" borderId="0" xfId="1" applyFont="1" applyFill="1" applyBorder="1" applyAlignment="1">
      <alignment horizontal="center" wrapText="1"/>
    </xf>
    <xf numFmtId="0" fontId="6" fillId="0" borderId="11" xfId="1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20" fontId="0" fillId="0" borderId="0" xfId="0" applyNumberFormat="1" applyBorder="1"/>
    <xf numFmtId="0" fontId="3" fillId="0" borderId="12" xfId="0" applyFont="1" applyBorder="1" applyAlignment="1">
      <alignment horizontal="center" vertical="center" wrapText="1"/>
    </xf>
    <xf numFmtId="20" fontId="0" fillId="0" borderId="0" xfId="0" applyNumberFormat="1" applyFill="1" applyBorder="1"/>
    <xf numFmtId="0" fontId="0" fillId="2" borderId="0" xfId="0" applyFill="1" applyBorder="1"/>
    <xf numFmtId="20" fontId="0" fillId="3" borderId="0" xfId="0" applyNumberFormat="1" applyFill="1" applyBorder="1"/>
    <xf numFmtId="0" fontId="6" fillId="0" borderId="10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center" wrapText="1"/>
    </xf>
    <xf numFmtId="0" fontId="7" fillId="0" borderId="10" xfId="1" applyNumberFormat="1" applyFont="1" applyFill="1" applyBorder="1" applyAlignment="1">
      <alignment horizontal="center" wrapText="1"/>
    </xf>
    <xf numFmtId="164" fontId="0" fillId="5" borderId="0" xfId="0" applyNumberFormat="1" applyFill="1"/>
    <xf numFmtId="0" fontId="0" fillId="2" borderId="0" xfId="0" applyFill="1" applyAlignment="1">
      <alignment horizontal="center"/>
    </xf>
    <xf numFmtId="0" fontId="10" fillId="0" borderId="1" xfId="0" applyFont="1" applyBorder="1" applyAlignment="1">
      <alignment horizontal="center"/>
    </xf>
    <xf numFmtId="14" fontId="0" fillId="0" borderId="1" xfId="0" applyNumberFormat="1" applyBorder="1"/>
    <xf numFmtId="0" fontId="6" fillId="2" borderId="10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10" xfId="1" applyNumberFormat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10" xfId="1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11" fillId="0" borderId="10" xfId="1" applyNumberFormat="1" applyFont="1" applyFill="1" applyBorder="1" applyAlignment="1">
      <alignment horizontal="center" vertical="center" wrapText="1"/>
    </xf>
    <xf numFmtId="0" fontId="11" fillId="0" borderId="10" xfId="1" applyFont="1" applyFill="1" applyBorder="1" applyAlignment="1">
      <alignment horizontal="center" vertical="center" wrapText="1"/>
    </xf>
    <xf numFmtId="0" fontId="11" fillId="0" borderId="11" xfId="1" applyNumberFormat="1" applyFont="1" applyFill="1" applyBorder="1" applyAlignment="1">
      <alignment horizontal="center" vertical="center" wrapText="1"/>
    </xf>
    <xf numFmtId="0" fontId="11" fillId="0" borderId="11" xfId="1" applyFont="1" applyFill="1" applyBorder="1" applyAlignment="1">
      <alignment horizontal="center" vertical="center" wrapText="1"/>
    </xf>
    <xf numFmtId="14" fontId="0" fillId="6" borderId="0" xfId="0" applyNumberFormat="1" applyFill="1"/>
    <xf numFmtId="16" fontId="0" fillId="0" borderId="0" xfId="0" applyNumberFormat="1"/>
    <xf numFmtId="20" fontId="0" fillId="4" borderId="1" xfId="0" applyNumberFormat="1" applyFill="1" applyBorder="1"/>
    <xf numFmtId="20" fontId="0" fillId="4" borderId="0" xfId="0" applyNumberFormat="1" applyFill="1" applyBorder="1"/>
    <xf numFmtId="0" fontId="0" fillId="6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/>
    <xf numFmtId="0" fontId="7" fillId="2" borderId="10" xfId="1" applyNumberFormat="1" applyFont="1" applyFill="1" applyBorder="1" applyAlignment="1">
      <alignment horizontal="center" wrapText="1"/>
    </xf>
    <xf numFmtId="0" fontId="11" fillId="0" borderId="10" xfId="1" applyNumberFormat="1" applyFont="1" applyFill="1" applyBorder="1" applyAlignment="1">
      <alignment horizontal="center" wrapText="1"/>
    </xf>
    <xf numFmtId="0" fontId="11" fillId="0" borderId="10" xfId="1" applyFont="1" applyFill="1" applyBorder="1" applyAlignment="1">
      <alignment horizontal="center" wrapText="1"/>
    </xf>
    <xf numFmtId="0" fontId="0" fillId="2" borderId="0" xfId="0" applyFill="1" applyAlignment="1">
      <alignment horizontal="center" vertical="center"/>
    </xf>
    <xf numFmtId="0" fontId="6" fillId="2" borderId="10" xfId="1" applyFont="1" applyFill="1" applyBorder="1" applyAlignment="1">
      <alignment horizontal="center" vertical="center" wrapText="1"/>
    </xf>
    <xf numFmtId="0" fontId="7" fillId="2" borderId="10" xfId="1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6" fillId="2" borderId="0" xfId="1" applyFont="1" applyFill="1" applyBorder="1" applyAlignment="1">
      <alignment horizontal="center" vertical="center" wrapText="1"/>
    </xf>
    <xf numFmtId="0" fontId="0" fillId="2" borderId="0" xfId="0" applyNumberFormat="1" applyFill="1" applyAlignment="1">
      <alignment horizontal="center"/>
    </xf>
    <xf numFmtId="0" fontId="12" fillId="0" borderId="0" xfId="1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9" xfId="0" applyFill="1" applyBorder="1"/>
    <xf numFmtId="0" fontId="0" fillId="0" borderId="14" xfId="0" applyBorder="1"/>
    <xf numFmtId="164" fontId="0" fillId="0" borderId="13" xfId="0" applyNumberFormat="1" applyBorder="1"/>
    <xf numFmtId="20" fontId="0" fillId="0" borderId="14" xfId="0" applyNumberFormat="1" applyBorder="1"/>
    <xf numFmtId="0" fontId="0" fillId="0" borderId="14" xfId="0" applyBorder="1" applyAlignment="1">
      <alignment horizontal="center"/>
    </xf>
    <xf numFmtId="0" fontId="0" fillId="0" borderId="13" xfId="0" applyBorder="1"/>
    <xf numFmtId="0" fontId="0" fillId="0" borderId="13" xfId="0" applyFill="1" applyBorder="1"/>
    <xf numFmtId="14" fontId="0" fillId="0" borderId="13" xfId="0" applyNumberFormat="1" applyBorder="1"/>
    <xf numFmtId="165" fontId="0" fillId="0" borderId="13" xfId="0" applyNumberFormat="1" applyBorder="1"/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3" xfId="0" applyBorder="1" applyAlignment="1">
      <alignment horizontal="center"/>
    </xf>
    <xf numFmtId="0" fontId="0" fillId="2" borderId="13" xfId="0" applyFill="1" applyBorder="1"/>
    <xf numFmtId="20" fontId="0" fillId="2" borderId="0" xfId="0" applyNumberFormat="1" applyFill="1" applyAlignment="1"/>
    <xf numFmtId="0" fontId="0" fillId="2" borderId="1" xfId="0" applyFill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6" borderId="1" xfId="0" applyFill="1" applyBorder="1"/>
    <xf numFmtId="20" fontId="0" fillId="6" borderId="0" xfId="0" applyNumberFormat="1" applyFill="1" applyAlignment="1"/>
    <xf numFmtId="165" fontId="0" fillId="0" borderId="0" xfId="0" applyNumberFormat="1" applyFill="1"/>
    <xf numFmtId="165" fontId="0" fillId="7" borderId="0" xfId="0" applyNumberFormat="1" applyFill="1"/>
    <xf numFmtId="164" fontId="0" fillId="7" borderId="0" xfId="0" applyNumberFormat="1" applyFill="1"/>
    <xf numFmtId="0" fontId="0" fillId="7" borderId="0" xfId="0" applyFill="1" applyAlignment="1">
      <alignment horizontal="center"/>
    </xf>
    <xf numFmtId="20" fontId="0" fillId="7" borderId="1" xfId="0" applyNumberFormat="1" applyFill="1" applyBorder="1"/>
    <xf numFmtId="20" fontId="0" fillId="7" borderId="0" xfId="0" applyNumberFormat="1" applyFill="1" applyAlignment="1">
      <alignment horizontal="right"/>
    </xf>
    <xf numFmtId="166" fontId="0" fillId="7" borderId="0" xfId="0" applyNumberFormat="1" applyFill="1"/>
    <xf numFmtId="165" fontId="0" fillId="7" borderId="0" xfId="0" applyNumberFormat="1" applyFill="1" applyAlignment="1">
      <alignment horizontal="right"/>
    </xf>
    <xf numFmtId="14" fontId="0" fillId="7" borderId="0" xfId="0" applyNumberFormat="1" applyFill="1"/>
    <xf numFmtId="20" fontId="0" fillId="7" borderId="0" xfId="0" applyNumberFormat="1" applyFill="1" applyAlignment="1"/>
    <xf numFmtId="165" fontId="0" fillId="0" borderId="0" xfId="0" applyNumberFormat="1" applyFill="1" applyAlignment="1">
      <alignment horizontal="right"/>
    </xf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</cellXfs>
  <cellStyles count="2">
    <cellStyle name="Normal" xfId="0" builtinId="0"/>
    <cellStyle name="Standard_Tabelle1" xfId="1"/>
  </cellStyles>
  <dxfs count="36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38"/>
  <sheetViews>
    <sheetView zoomScaleNormal="100" workbookViewId="0">
      <pane xSplit="1" ySplit="2" topLeftCell="Q81" activePane="bottomRight" state="frozen"/>
      <selection pane="topRight" activeCell="B1" sqref="B1"/>
      <selection pane="bottomLeft" activeCell="A3" sqref="A3"/>
      <selection pane="bottomRight" activeCell="T96" sqref="T96"/>
    </sheetView>
  </sheetViews>
  <sheetFormatPr defaultColWidth="11.42578125" defaultRowHeight="15" x14ac:dyDescent="0.25"/>
  <cols>
    <col min="1" max="1" width="13" style="4" customWidth="1"/>
    <col min="2" max="2" width="14.7109375" style="4" customWidth="1"/>
    <col min="4" max="4" width="24.5703125" style="14" customWidth="1"/>
    <col min="5" max="5" width="16.140625" style="14" customWidth="1"/>
    <col min="6" max="6" width="23" style="4" customWidth="1"/>
    <col min="7" max="7" width="11.42578125" style="4"/>
    <col min="8" max="8" width="17.140625" customWidth="1"/>
    <col min="9" max="9" width="12.85546875" style="14" customWidth="1"/>
    <col min="10" max="10" width="12.5703125" customWidth="1"/>
    <col min="11" max="11" width="13.140625" style="4" customWidth="1"/>
    <col min="12" max="12" width="12.140625" customWidth="1"/>
    <col min="13" max="13" width="11.140625" style="4" customWidth="1"/>
    <col min="14" max="14" width="14.85546875" style="6" customWidth="1"/>
    <col min="15" max="15" width="12.5703125" customWidth="1"/>
    <col min="16" max="16" width="11.28515625" style="69" customWidth="1"/>
    <col min="17" max="17" width="10.85546875" style="7" customWidth="1"/>
    <col min="19" max="19" width="42.140625" style="4" customWidth="1"/>
    <col min="20" max="20" width="12.140625" style="31" customWidth="1"/>
    <col min="21" max="21" width="11.42578125" style="35"/>
    <col min="22" max="22" width="15.5703125" style="4" customWidth="1"/>
    <col min="23" max="23" width="15.5703125" style="6" customWidth="1"/>
    <col min="24" max="24" width="16.85546875" customWidth="1"/>
    <col min="26" max="26" width="12.85546875" style="4" customWidth="1"/>
    <col min="27" max="27" width="14.7109375" customWidth="1"/>
    <col min="28" max="28" width="11.42578125" style="42"/>
    <col min="29" max="29" width="11.42578125" style="76"/>
    <col min="30" max="30" width="14.28515625" style="4" customWidth="1"/>
  </cols>
  <sheetData>
    <row r="1" spans="1:36" s="3" customFormat="1" ht="43.5" customHeight="1" x14ac:dyDescent="0.25">
      <c r="B1" s="198" t="s">
        <v>0</v>
      </c>
      <c r="C1" s="199"/>
      <c r="D1" s="198" t="s">
        <v>1</v>
      </c>
      <c r="E1" s="199"/>
      <c r="F1" s="19" t="s">
        <v>421</v>
      </c>
      <c r="H1" s="198" t="s">
        <v>3</v>
      </c>
      <c r="I1" s="200"/>
      <c r="J1" s="198" t="s">
        <v>4</v>
      </c>
      <c r="K1" s="199"/>
      <c r="L1" s="198" t="s">
        <v>5</v>
      </c>
      <c r="M1" s="199"/>
      <c r="N1" s="109" t="s">
        <v>322</v>
      </c>
      <c r="O1" s="198" t="s">
        <v>155</v>
      </c>
      <c r="P1" s="200"/>
      <c r="Q1" s="199"/>
      <c r="T1" s="29" t="s">
        <v>153</v>
      </c>
      <c r="U1" s="33" t="s">
        <v>158</v>
      </c>
      <c r="V1" s="197" t="s">
        <v>159</v>
      </c>
      <c r="W1" s="197"/>
      <c r="X1" s="197"/>
      <c r="Y1" s="197"/>
      <c r="Z1" s="197"/>
      <c r="AA1" s="197"/>
      <c r="AB1" s="197"/>
      <c r="AC1" s="194"/>
      <c r="AD1" s="29" t="s">
        <v>153</v>
      </c>
      <c r="AE1" s="30" t="s">
        <v>158</v>
      </c>
      <c r="AF1" s="7"/>
      <c r="AG1" s="7"/>
      <c r="AH1" s="7"/>
      <c r="AI1" s="7"/>
      <c r="AJ1" s="7"/>
    </row>
    <row r="2" spans="1:36" s="3" customFormat="1" ht="18.75" customHeight="1" x14ac:dyDescent="0.25">
      <c r="A2" s="8" t="s">
        <v>12</v>
      </c>
      <c r="B2" s="2" t="s">
        <v>7</v>
      </c>
      <c r="C2" s="1" t="s">
        <v>8</v>
      </c>
      <c r="D2" s="1"/>
      <c r="E2" s="1" t="s">
        <v>10</v>
      </c>
      <c r="G2" s="18" t="s">
        <v>2</v>
      </c>
      <c r="H2" s="2" t="s">
        <v>145</v>
      </c>
      <c r="I2" s="1" t="s">
        <v>10</v>
      </c>
      <c r="J2" s="2" t="s">
        <v>7</v>
      </c>
      <c r="K2" s="1" t="s">
        <v>8</v>
      </c>
      <c r="L2" s="2" t="s">
        <v>7</v>
      </c>
      <c r="M2" s="22" t="s">
        <v>8</v>
      </c>
      <c r="N2" s="2"/>
      <c r="O2" s="2" t="s">
        <v>7</v>
      </c>
      <c r="P2" s="68" t="s">
        <v>150</v>
      </c>
      <c r="Q2" s="1" t="s">
        <v>11</v>
      </c>
      <c r="R2" s="19" t="s">
        <v>135</v>
      </c>
      <c r="S2" s="25" t="s">
        <v>10</v>
      </c>
      <c r="T2" s="30" t="s">
        <v>152</v>
      </c>
      <c r="U2" s="34" t="s">
        <v>157</v>
      </c>
      <c r="V2" s="3" t="s">
        <v>422</v>
      </c>
      <c r="W2" s="3" t="s">
        <v>423</v>
      </c>
      <c r="X2" s="3" t="s">
        <v>160</v>
      </c>
      <c r="Y2" s="3" t="s">
        <v>412</v>
      </c>
      <c r="Z2" s="3" t="s">
        <v>162</v>
      </c>
      <c r="AA2" s="3" t="s">
        <v>163</v>
      </c>
      <c r="AB2" s="144" t="s">
        <v>164</v>
      </c>
      <c r="AC2" s="195"/>
      <c r="AD2" s="30" t="s">
        <v>413</v>
      </c>
      <c r="AE2" s="34" t="s">
        <v>157</v>
      </c>
      <c r="AF2" s="143" t="s">
        <v>422</v>
      </c>
      <c r="AG2" s="143" t="s">
        <v>160</v>
      </c>
      <c r="AH2" s="143" t="s">
        <v>161</v>
      </c>
      <c r="AI2" s="143" t="s">
        <v>162</v>
      </c>
      <c r="AJ2" s="143" t="s">
        <v>163</v>
      </c>
    </row>
    <row r="3" spans="1:36" s="177" customFormat="1" ht="22.5" customHeight="1" x14ac:dyDescent="0.25">
      <c r="A3" s="177" t="s">
        <v>439</v>
      </c>
      <c r="B3" s="175" t="s">
        <v>440</v>
      </c>
      <c r="C3" s="176" t="s">
        <v>441</v>
      </c>
      <c r="D3" s="175" t="s">
        <v>442</v>
      </c>
      <c r="E3" s="176" t="s">
        <v>443</v>
      </c>
      <c r="F3" s="174" t="s">
        <v>416</v>
      </c>
      <c r="G3" s="180" t="s">
        <v>444</v>
      </c>
      <c r="H3" s="175" t="s">
        <v>445</v>
      </c>
      <c r="I3" s="175" t="s">
        <v>446</v>
      </c>
      <c r="J3" s="175" t="s">
        <v>447</v>
      </c>
      <c r="K3" s="176" t="s">
        <v>448</v>
      </c>
      <c r="L3" s="175" t="s">
        <v>449</v>
      </c>
      <c r="M3" s="176" t="s">
        <v>450</v>
      </c>
      <c r="N3" s="175" t="s">
        <v>451</v>
      </c>
      <c r="O3" s="175" t="s">
        <v>452</v>
      </c>
      <c r="P3" s="175" t="s">
        <v>453</v>
      </c>
      <c r="Q3" s="176" t="s">
        <v>457</v>
      </c>
      <c r="R3" s="180" t="s">
        <v>456</v>
      </c>
      <c r="S3" s="177" t="s">
        <v>454</v>
      </c>
      <c r="T3" s="174" t="s">
        <v>468</v>
      </c>
      <c r="U3" s="178"/>
      <c r="V3" s="177" t="s">
        <v>459</v>
      </c>
      <c r="W3" s="177" t="s">
        <v>460</v>
      </c>
      <c r="X3" s="177" t="s">
        <v>461</v>
      </c>
      <c r="Y3" s="177" t="s">
        <v>462</v>
      </c>
      <c r="Z3" s="177" t="s">
        <v>465</v>
      </c>
      <c r="AA3" s="177" t="s">
        <v>463</v>
      </c>
      <c r="AB3" s="177" t="s">
        <v>464</v>
      </c>
      <c r="AC3" s="196" t="s">
        <v>466</v>
      </c>
      <c r="AD3" s="174"/>
      <c r="AE3" s="178"/>
      <c r="AF3" s="179"/>
      <c r="AG3" s="179"/>
      <c r="AH3" s="179"/>
      <c r="AI3" s="179"/>
      <c r="AJ3" s="179"/>
    </row>
    <row r="4" spans="1:36" x14ac:dyDescent="0.25">
      <c r="A4" s="4" t="s">
        <v>15</v>
      </c>
      <c r="B4" s="11">
        <v>44546</v>
      </c>
      <c r="C4" s="12">
        <v>0.34375</v>
      </c>
      <c r="D4" s="14" t="s">
        <v>9</v>
      </c>
      <c r="F4" s="4" t="s">
        <v>417</v>
      </c>
      <c r="G4" s="14">
        <v>4</v>
      </c>
      <c r="H4" t="s">
        <v>142</v>
      </c>
      <c r="I4" s="4"/>
      <c r="J4" s="11">
        <v>44546</v>
      </c>
      <c r="K4" s="12">
        <v>0.36527777777777781</v>
      </c>
      <c r="L4" s="11">
        <v>44546</v>
      </c>
      <c r="M4" s="12">
        <v>0.36944444444444446</v>
      </c>
      <c r="N4" s="110"/>
      <c r="O4" s="11">
        <v>44546</v>
      </c>
      <c r="P4" s="69">
        <v>0.4513888888888889</v>
      </c>
      <c r="Q4" s="7" t="s">
        <v>154</v>
      </c>
      <c r="R4" s="4">
        <v>8.5</v>
      </c>
      <c r="T4" s="31">
        <v>13</v>
      </c>
      <c r="U4" s="35" t="s">
        <v>156</v>
      </c>
      <c r="V4" s="7">
        <v>9</v>
      </c>
      <c r="W4" s="7">
        <v>8</v>
      </c>
      <c r="X4" s="7">
        <v>97</v>
      </c>
      <c r="Y4" s="7">
        <v>0.4</v>
      </c>
      <c r="Z4" s="7">
        <v>257</v>
      </c>
      <c r="AA4" s="7">
        <v>43</v>
      </c>
      <c r="AB4" s="119" t="s">
        <v>321</v>
      </c>
      <c r="AC4" s="156" t="s">
        <v>467</v>
      </c>
      <c r="AD4"/>
    </row>
    <row r="5" spans="1:36" x14ac:dyDescent="0.25">
      <c r="A5" s="4" t="s">
        <v>16</v>
      </c>
      <c r="B5" s="11">
        <v>44547</v>
      </c>
      <c r="C5" s="12">
        <v>0.2673611111111111</v>
      </c>
      <c r="D5" s="14" t="s">
        <v>9</v>
      </c>
      <c r="F5" s="4" t="s">
        <v>418</v>
      </c>
      <c r="G5" s="14">
        <v>4</v>
      </c>
      <c r="H5" t="s">
        <v>142</v>
      </c>
      <c r="I5" s="4"/>
      <c r="J5" s="11">
        <v>44547</v>
      </c>
      <c r="K5" s="12">
        <v>0.30555555555555552</v>
      </c>
      <c r="L5" s="11">
        <v>44547</v>
      </c>
      <c r="M5" s="12">
        <v>0.33333333333333331</v>
      </c>
      <c r="N5" s="110"/>
      <c r="O5" s="11">
        <v>44547</v>
      </c>
      <c r="P5" s="69">
        <v>0.4513888888888889</v>
      </c>
      <c r="Q5" s="7" t="s">
        <v>149</v>
      </c>
      <c r="R5" s="4">
        <v>7.5</v>
      </c>
      <c r="T5" s="31">
        <v>15</v>
      </c>
      <c r="U5" s="35" t="s">
        <v>156</v>
      </c>
      <c r="V5" s="7">
        <v>3</v>
      </c>
      <c r="W5" s="7"/>
      <c r="X5" s="7">
        <v>89</v>
      </c>
      <c r="Y5" s="7">
        <v>5.0999999999999996</v>
      </c>
      <c r="Z5" s="7">
        <v>231</v>
      </c>
      <c r="AA5" s="7">
        <v>97</v>
      </c>
      <c r="AB5" s="119" t="s">
        <v>321</v>
      </c>
      <c r="AC5" s="156" t="s">
        <v>467</v>
      </c>
      <c r="AD5"/>
    </row>
    <row r="6" spans="1:36" x14ac:dyDescent="0.25">
      <c r="A6" s="4" t="s">
        <v>17</v>
      </c>
      <c r="B6" s="11">
        <v>44544</v>
      </c>
      <c r="C6" s="12">
        <v>0.25694444444444448</v>
      </c>
      <c r="D6" s="14" t="s">
        <v>9</v>
      </c>
      <c r="F6" s="4" t="s">
        <v>417</v>
      </c>
      <c r="G6" s="14">
        <v>1</v>
      </c>
      <c r="H6" t="s">
        <v>142</v>
      </c>
      <c r="I6" s="4"/>
      <c r="J6" s="11">
        <v>44544</v>
      </c>
      <c r="K6" s="12">
        <v>0.27083333333333331</v>
      </c>
      <c r="L6" s="11">
        <v>44544</v>
      </c>
      <c r="M6" s="12">
        <v>0.33333333333333331</v>
      </c>
      <c r="N6" s="110"/>
      <c r="O6" s="11">
        <v>44544</v>
      </c>
      <c r="P6" s="69">
        <v>0.45833333333333331</v>
      </c>
      <c r="Q6" s="7" t="s">
        <v>154</v>
      </c>
      <c r="R6" s="4">
        <v>9</v>
      </c>
      <c r="T6" s="31">
        <v>7</v>
      </c>
      <c r="U6" s="35" t="s">
        <v>156</v>
      </c>
      <c r="V6" s="7">
        <v>6</v>
      </c>
      <c r="W6" s="7">
        <v>7</v>
      </c>
      <c r="X6" s="7">
        <v>96</v>
      </c>
      <c r="Y6" s="7">
        <v>1.2</v>
      </c>
      <c r="Z6" s="7">
        <v>232</v>
      </c>
      <c r="AA6" s="7">
        <v>64</v>
      </c>
      <c r="AB6" s="119">
        <v>1.6</v>
      </c>
      <c r="AC6" s="156" t="s">
        <v>467</v>
      </c>
      <c r="AD6"/>
    </row>
    <row r="7" spans="1:36" x14ac:dyDescent="0.25">
      <c r="A7" s="4" t="s">
        <v>18</v>
      </c>
      <c r="B7" s="11">
        <v>44545</v>
      </c>
      <c r="C7" s="12">
        <v>0.3611111111111111</v>
      </c>
      <c r="D7" s="14" t="s">
        <v>9</v>
      </c>
      <c r="E7" s="14" t="s">
        <v>141</v>
      </c>
      <c r="F7" s="4" t="s">
        <v>418</v>
      </c>
      <c r="G7" s="14">
        <v>1</v>
      </c>
      <c r="H7" t="s">
        <v>142</v>
      </c>
      <c r="I7" s="4"/>
      <c r="J7" s="11">
        <v>44545</v>
      </c>
      <c r="K7" s="12">
        <v>0.36805555555555558</v>
      </c>
      <c r="L7" s="11">
        <v>44545</v>
      </c>
      <c r="M7" s="12">
        <v>0.38541666666666669</v>
      </c>
      <c r="N7" s="110"/>
      <c r="O7" s="11">
        <v>44545</v>
      </c>
      <c r="P7" s="69">
        <v>0.44444444444444442</v>
      </c>
      <c r="Q7" s="7" t="s">
        <v>154</v>
      </c>
      <c r="R7" s="4">
        <v>7.5</v>
      </c>
      <c r="T7" s="31">
        <v>11</v>
      </c>
      <c r="U7" s="35" t="s">
        <v>156</v>
      </c>
      <c r="V7" s="7">
        <v>8</v>
      </c>
      <c r="W7" s="7">
        <v>9</v>
      </c>
      <c r="X7" s="7">
        <v>93</v>
      </c>
      <c r="Y7" s="7">
        <v>1</v>
      </c>
      <c r="Z7" s="7">
        <v>260</v>
      </c>
      <c r="AA7" s="7">
        <v>45</v>
      </c>
      <c r="AB7" s="119" t="s">
        <v>321</v>
      </c>
      <c r="AC7" s="156" t="s">
        <v>467</v>
      </c>
      <c r="AD7"/>
    </row>
    <row r="8" spans="1:36" x14ac:dyDescent="0.25">
      <c r="A8" s="4" t="s">
        <v>19</v>
      </c>
      <c r="B8" s="11">
        <v>44614</v>
      </c>
      <c r="C8" s="12">
        <v>0.67361111111111116</v>
      </c>
      <c r="D8" s="14" t="s">
        <v>9</v>
      </c>
      <c r="F8" s="4" t="s">
        <v>137</v>
      </c>
      <c r="G8" s="14">
        <v>3</v>
      </c>
      <c r="H8" t="s">
        <v>142</v>
      </c>
      <c r="I8" s="4"/>
      <c r="J8" s="11">
        <v>44616</v>
      </c>
      <c r="K8" s="12">
        <v>0.28125</v>
      </c>
      <c r="L8" s="11">
        <v>44616</v>
      </c>
      <c r="M8" s="12">
        <v>0.28819444444444448</v>
      </c>
      <c r="N8" s="110"/>
      <c r="O8" s="11">
        <v>44616</v>
      </c>
      <c r="P8" s="69">
        <v>0.42708333333333331</v>
      </c>
      <c r="Q8" s="7" t="s">
        <v>300</v>
      </c>
      <c r="R8" s="4">
        <v>7</v>
      </c>
      <c r="T8" s="31">
        <v>67</v>
      </c>
      <c r="U8" s="35" t="s">
        <v>156</v>
      </c>
      <c r="V8" s="7">
        <v>5</v>
      </c>
      <c r="W8" s="7">
        <v>3</v>
      </c>
      <c r="X8" s="43">
        <v>96</v>
      </c>
      <c r="Y8" s="43">
        <v>0.5</v>
      </c>
      <c r="Z8" s="43" t="s">
        <v>217</v>
      </c>
      <c r="AA8" s="43">
        <v>95</v>
      </c>
      <c r="AB8" s="122" t="s">
        <v>321</v>
      </c>
      <c r="AC8" s="156" t="s">
        <v>467</v>
      </c>
      <c r="AD8"/>
    </row>
    <row r="9" spans="1:36" x14ac:dyDescent="0.25">
      <c r="A9" s="4" t="s">
        <v>20</v>
      </c>
      <c r="B9" s="11">
        <v>44608</v>
      </c>
      <c r="C9" s="12">
        <v>0.33333333333333331</v>
      </c>
      <c r="D9" s="14" t="s">
        <v>9</v>
      </c>
      <c r="F9" s="4" t="s">
        <v>417</v>
      </c>
      <c r="G9" s="14">
        <v>7</v>
      </c>
      <c r="H9" t="s">
        <v>144</v>
      </c>
      <c r="I9" s="4" t="s">
        <v>171</v>
      </c>
      <c r="J9" s="11">
        <v>44608</v>
      </c>
      <c r="K9" s="12">
        <v>0.34375</v>
      </c>
      <c r="L9" s="11">
        <v>44608</v>
      </c>
      <c r="M9" s="12">
        <v>0.37708333333333338</v>
      </c>
      <c r="N9" s="110"/>
      <c r="O9" s="11">
        <v>44608</v>
      </c>
      <c r="P9" s="69">
        <v>0.47916666666666669</v>
      </c>
      <c r="Q9" s="7" t="s">
        <v>154</v>
      </c>
      <c r="R9" s="4">
        <v>8</v>
      </c>
      <c r="T9" s="31">
        <v>62</v>
      </c>
      <c r="U9" s="35" t="s">
        <v>156</v>
      </c>
      <c r="V9" s="7">
        <v>5</v>
      </c>
      <c r="W9" s="7">
        <v>7</v>
      </c>
      <c r="X9" s="43" t="s">
        <v>231</v>
      </c>
      <c r="Y9" s="43">
        <v>0.4</v>
      </c>
      <c r="Z9" s="43" t="s">
        <v>232</v>
      </c>
      <c r="AA9" s="43" t="s">
        <v>198</v>
      </c>
      <c r="AB9" s="122" t="s">
        <v>321</v>
      </c>
      <c r="AC9" s="156" t="s">
        <v>467</v>
      </c>
      <c r="AD9"/>
    </row>
    <row r="10" spans="1:36" x14ac:dyDescent="0.25">
      <c r="A10" s="4" t="s">
        <v>21</v>
      </c>
      <c r="B10" s="11">
        <v>44543</v>
      </c>
      <c r="C10" s="12">
        <v>0.71527777777777779</v>
      </c>
      <c r="D10" s="14" t="s">
        <v>9</v>
      </c>
      <c r="F10" s="4" t="s">
        <v>136</v>
      </c>
      <c r="G10" s="14">
        <v>4</v>
      </c>
      <c r="H10" t="s">
        <v>142</v>
      </c>
      <c r="I10" s="4"/>
      <c r="J10" s="11">
        <v>44544</v>
      </c>
      <c r="K10" s="12">
        <v>0.25</v>
      </c>
      <c r="L10" s="11">
        <v>44544</v>
      </c>
      <c r="M10" s="12">
        <v>0.35416666666666669</v>
      </c>
      <c r="N10" s="110"/>
      <c r="O10" s="11">
        <v>44544</v>
      </c>
      <c r="P10" s="69">
        <v>0.45833333333333331</v>
      </c>
      <c r="Q10" s="7" t="s">
        <v>154</v>
      </c>
      <c r="R10" s="4">
        <v>7</v>
      </c>
      <c r="T10" s="31">
        <v>9</v>
      </c>
      <c r="U10" s="35" t="s">
        <v>156</v>
      </c>
      <c r="V10" s="7">
        <v>7</v>
      </c>
      <c r="W10" s="7">
        <v>7</v>
      </c>
      <c r="X10" s="7">
        <v>86</v>
      </c>
      <c r="Y10" s="7">
        <v>0.6</v>
      </c>
      <c r="Z10" s="7">
        <v>246</v>
      </c>
      <c r="AA10" s="7">
        <v>65</v>
      </c>
      <c r="AB10" s="119" t="s">
        <v>321</v>
      </c>
      <c r="AC10" s="156" t="s">
        <v>467</v>
      </c>
      <c r="AD10"/>
    </row>
    <row r="11" spans="1:36" x14ac:dyDescent="0.25">
      <c r="A11" s="4" t="s">
        <v>22</v>
      </c>
      <c r="B11" s="11">
        <v>44616</v>
      </c>
      <c r="C11" s="12">
        <v>0.2986111111111111</v>
      </c>
      <c r="D11" s="14" t="s">
        <v>9</v>
      </c>
      <c r="F11" s="4" t="s">
        <v>418</v>
      </c>
      <c r="G11" s="14">
        <v>4</v>
      </c>
      <c r="H11" t="s">
        <v>142</v>
      </c>
      <c r="I11" s="4"/>
      <c r="J11" s="11">
        <v>44617</v>
      </c>
      <c r="K11" s="12">
        <v>0.33333333333333331</v>
      </c>
      <c r="L11" s="11">
        <v>44617</v>
      </c>
      <c r="M11" s="12">
        <v>0.3666666666666667</v>
      </c>
      <c r="N11" s="110"/>
      <c r="O11" s="11">
        <v>44617</v>
      </c>
      <c r="P11" s="69">
        <v>0.46527777777777773</v>
      </c>
      <c r="Q11" s="7" t="s">
        <v>154</v>
      </c>
      <c r="R11" s="4">
        <v>8</v>
      </c>
      <c r="T11" s="31">
        <v>73</v>
      </c>
      <c r="U11" s="35" t="s">
        <v>156</v>
      </c>
      <c r="V11" s="7">
        <v>3</v>
      </c>
      <c r="W11" s="7">
        <v>4</v>
      </c>
      <c r="X11" s="43" t="s">
        <v>210</v>
      </c>
      <c r="Y11" s="43">
        <v>1.2</v>
      </c>
      <c r="Z11" s="43" t="s">
        <v>229</v>
      </c>
      <c r="AA11" s="43" t="s">
        <v>187</v>
      </c>
      <c r="AB11" s="122">
        <v>1.6</v>
      </c>
      <c r="AC11" s="156" t="s">
        <v>467</v>
      </c>
      <c r="AD11"/>
    </row>
    <row r="12" spans="1:36" x14ac:dyDescent="0.25">
      <c r="A12" s="4" t="s">
        <v>23</v>
      </c>
      <c r="B12" s="11">
        <v>44608</v>
      </c>
      <c r="C12" s="12">
        <v>0.375</v>
      </c>
      <c r="D12" s="14" t="s">
        <v>9</v>
      </c>
      <c r="F12" s="4" t="s">
        <v>419</v>
      </c>
      <c r="G12" s="14">
        <v>4</v>
      </c>
      <c r="H12" t="s">
        <v>142</v>
      </c>
      <c r="I12" s="4"/>
      <c r="J12" s="11">
        <v>44608</v>
      </c>
      <c r="K12" s="12">
        <v>0.4375</v>
      </c>
      <c r="L12" s="11">
        <v>44608</v>
      </c>
      <c r="M12" s="12">
        <v>0.46388888888888885</v>
      </c>
      <c r="N12" s="110"/>
      <c r="O12" s="11">
        <v>44608</v>
      </c>
      <c r="P12" s="69">
        <v>0.53125</v>
      </c>
      <c r="Q12" s="7" t="s">
        <v>154</v>
      </c>
      <c r="R12" s="4">
        <v>8</v>
      </c>
      <c r="T12" s="31">
        <v>63</v>
      </c>
      <c r="U12" s="35" t="s">
        <v>156</v>
      </c>
      <c r="V12" s="7">
        <v>1</v>
      </c>
      <c r="W12" s="7">
        <v>1</v>
      </c>
      <c r="X12" s="43" t="s">
        <v>194</v>
      </c>
      <c r="Y12" s="43">
        <v>1.6</v>
      </c>
      <c r="Z12" s="43" t="s">
        <v>233</v>
      </c>
      <c r="AA12" s="43" t="s">
        <v>234</v>
      </c>
      <c r="AB12" s="122" t="s">
        <v>321</v>
      </c>
      <c r="AC12" s="156" t="s">
        <v>467</v>
      </c>
      <c r="AD12"/>
    </row>
    <row r="13" spans="1:36" x14ac:dyDescent="0.25">
      <c r="A13" s="4" t="s">
        <v>24</v>
      </c>
      <c r="B13" s="11">
        <v>44545</v>
      </c>
      <c r="C13" s="12">
        <v>0.2638888888888889</v>
      </c>
      <c r="D13" s="14" t="s">
        <v>9</v>
      </c>
      <c r="F13" s="4" t="s">
        <v>418</v>
      </c>
      <c r="G13" s="14">
        <v>4</v>
      </c>
      <c r="H13" t="s">
        <v>142</v>
      </c>
      <c r="I13" s="4"/>
      <c r="J13" s="11">
        <v>44545</v>
      </c>
      <c r="K13" s="12">
        <v>0.41666666666666669</v>
      </c>
      <c r="L13" s="11">
        <v>44545</v>
      </c>
      <c r="M13" s="12">
        <v>0.4375</v>
      </c>
      <c r="N13" s="110"/>
      <c r="O13" s="11">
        <v>44545</v>
      </c>
      <c r="P13" s="69">
        <v>0.47916666666666669</v>
      </c>
      <c r="Q13" s="7" t="s">
        <v>154</v>
      </c>
      <c r="R13" s="4">
        <v>8</v>
      </c>
      <c r="T13" s="31">
        <v>12</v>
      </c>
      <c r="U13" s="35" t="s">
        <v>156</v>
      </c>
      <c r="V13" s="7">
        <v>8</v>
      </c>
      <c r="W13" s="7">
        <v>9</v>
      </c>
      <c r="X13" s="7">
        <v>92</v>
      </c>
      <c r="Y13" s="7">
        <v>0.7</v>
      </c>
      <c r="Z13" s="7">
        <v>271</v>
      </c>
      <c r="AA13" s="7">
        <v>33</v>
      </c>
      <c r="AB13" s="119" t="s">
        <v>321</v>
      </c>
      <c r="AC13" s="156" t="s">
        <v>467</v>
      </c>
      <c r="AD13"/>
    </row>
    <row r="14" spans="1:36" x14ac:dyDescent="0.25">
      <c r="A14" s="4" t="s">
        <v>25</v>
      </c>
      <c r="B14" s="11">
        <v>44543</v>
      </c>
      <c r="C14" s="12">
        <v>0.21527777777777779</v>
      </c>
      <c r="D14" s="14" t="s">
        <v>9</v>
      </c>
      <c r="F14" s="4" t="s">
        <v>419</v>
      </c>
      <c r="G14" s="14">
        <v>4</v>
      </c>
      <c r="H14" t="s">
        <v>142</v>
      </c>
      <c r="I14" s="4"/>
      <c r="J14" s="11">
        <v>44543</v>
      </c>
      <c r="K14" s="12">
        <v>0.30208333333333331</v>
      </c>
      <c r="L14" s="11">
        <v>44543</v>
      </c>
      <c r="M14" s="12">
        <v>0.32291666666666669</v>
      </c>
      <c r="N14" s="110"/>
      <c r="O14" s="11">
        <v>44543</v>
      </c>
      <c r="P14" s="69">
        <v>0.49305555555555558</v>
      </c>
      <c r="Q14" s="7" t="s">
        <v>154</v>
      </c>
      <c r="R14" s="4">
        <v>7.5</v>
      </c>
      <c r="T14" s="31">
        <v>2</v>
      </c>
      <c r="U14" s="35" t="s">
        <v>156</v>
      </c>
      <c r="V14" s="7">
        <v>9</v>
      </c>
      <c r="W14" s="7">
        <v>13</v>
      </c>
      <c r="X14" s="7">
        <v>111</v>
      </c>
      <c r="Y14" s="7">
        <v>1.5</v>
      </c>
      <c r="Z14" s="7">
        <v>225</v>
      </c>
      <c r="AA14" s="7">
        <v>113</v>
      </c>
      <c r="AB14" s="119">
        <v>2.1</v>
      </c>
      <c r="AC14" s="156" t="s">
        <v>467</v>
      </c>
      <c r="AD14"/>
    </row>
    <row r="15" spans="1:36" x14ac:dyDescent="0.25">
      <c r="A15" s="4" t="s">
        <v>26</v>
      </c>
      <c r="B15" s="11">
        <v>44628</v>
      </c>
      <c r="C15" s="12">
        <v>0.3888888888888889</v>
      </c>
      <c r="D15" s="14" t="s">
        <v>9</v>
      </c>
      <c r="F15" s="4" t="s">
        <v>418</v>
      </c>
      <c r="G15" s="14">
        <v>4</v>
      </c>
      <c r="H15" t="s">
        <v>142</v>
      </c>
      <c r="I15" s="4"/>
      <c r="J15" s="11">
        <v>44628</v>
      </c>
      <c r="K15" s="12">
        <v>0.4375</v>
      </c>
      <c r="L15" s="11">
        <v>44628</v>
      </c>
      <c r="M15" s="12">
        <v>0.45833333333333331</v>
      </c>
      <c r="N15" s="110"/>
      <c r="O15" s="11">
        <v>44628</v>
      </c>
      <c r="P15" s="69">
        <v>0.5</v>
      </c>
      <c r="Q15" s="7" t="s">
        <v>298</v>
      </c>
      <c r="R15" s="4">
        <v>8</v>
      </c>
      <c r="T15" s="31">
        <v>3</v>
      </c>
      <c r="U15" s="35" t="s">
        <v>156</v>
      </c>
      <c r="V15" s="7">
        <v>6</v>
      </c>
      <c r="W15" s="7">
        <v>7</v>
      </c>
      <c r="X15" s="43" t="s">
        <v>179</v>
      </c>
      <c r="Y15" s="43">
        <v>0.3</v>
      </c>
      <c r="Z15" s="43" t="s">
        <v>180</v>
      </c>
      <c r="AA15" s="43" t="s">
        <v>181</v>
      </c>
      <c r="AB15" s="122" t="s">
        <v>321</v>
      </c>
      <c r="AC15" s="156" t="s">
        <v>467</v>
      </c>
      <c r="AD15"/>
    </row>
    <row r="16" spans="1:36" x14ac:dyDescent="0.25">
      <c r="A16" s="4" t="s">
        <v>27</v>
      </c>
      <c r="B16" s="11">
        <v>44686</v>
      </c>
      <c r="C16" s="12">
        <v>0.2638888888888889</v>
      </c>
      <c r="D16" s="14" t="s">
        <v>9</v>
      </c>
      <c r="F16" s="4" t="s">
        <v>420</v>
      </c>
      <c r="G16" s="14">
        <v>5</v>
      </c>
      <c r="H16" t="s">
        <v>142</v>
      </c>
      <c r="I16" s="4"/>
      <c r="J16" s="44">
        <v>44686</v>
      </c>
      <c r="K16" s="45">
        <v>0.2638888888888889</v>
      </c>
      <c r="L16" s="11">
        <v>44686</v>
      </c>
      <c r="M16" s="12">
        <v>0.33680555555555558</v>
      </c>
      <c r="N16" s="110"/>
      <c r="O16" s="44">
        <v>44686</v>
      </c>
      <c r="P16" s="69">
        <v>0.43402777777777773</v>
      </c>
      <c r="Q16" s="66" t="s">
        <v>294</v>
      </c>
      <c r="R16" s="4">
        <v>7.5</v>
      </c>
      <c r="T16" s="31">
        <v>14</v>
      </c>
      <c r="U16" s="35" t="s">
        <v>156</v>
      </c>
      <c r="V16" s="7">
        <v>14</v>
      </c>
      <c r="W16" s="7">
        <v>12</v>
      </c>
      <c r="X16" s="7">
        <v>86</v>
      </c>
      <c r="Y16" s="7">
        <v>1.3</v>
      </c>
      <c r="Z16" s="7">
        <v>237</v>
      </c>
      <c r="AA16" s="7">
        <v>139</v>
      </c>
      <c r="AB16" s="119" t="s">
        <v>321</v>
      </c>
      <c r="AC16" s="156" t="s">
        <v>467</v>
      </c>
      <c r="AD16"/>
    </row>
    <row r="17" spans="1:30" x14ac:dyDescent="0.25">
      <c r="A17" s="4" t="s">
        <v>28</v>
      </c>
      <c r="B17" s="11">
        <v>44607</v>
      </c>
      <c r="C17" s="12">
        <v>0.47916666666666669</v>
      </c>
      <c r="D17" s="14" t="s">
        <v>9</v>
      </c>
      <c r="F17" s="4" t="s">
        <v>137</v>
      </c>
      <c r="G17" s="14">
        <v>2</v>
      </c>
      <c r="H17" t="s">
        <v>142</v>
      </c>
      <c r="I17" s="4"/>
      <c r="J17" s="11">
        <v>44608</v>
      </c>
      <c r="K17" s="12">
        <v>0.48958333333333331</v>
      </c>
      <c r="L17" s="11">
        <v>44608</v>
      </c>
      <c r="M17" s="12">
        <v>0.5</v>
      </c>
      <c r="N17" s="110"/>
      <c r="O17" s="11">
        <v>44608</v>
      </c>
      <c r="P17" s="69">
        <v>0.53125</v>
      </c>
      <c r="Q17" s="7" t="s">
        <v>154</v>
      </c>
      <c r="R17" s="4">
        <v>7.5</v>
      </c>
      <c r="T17" s="31">
        <v>64</v>
      </c>
      <c r="U17" s="35" t="s">
        <v>156</v>
      </c>
      <c r="V17" s="7">
        <v>7</v>
      </c>
      <c r="W17" s="7">
        <v>7</v>
      </c>
      <c r="X17" s="43" t="s">
        <v>235</v>
      </c>
      <c r="Y17" s="43">
        <v>2.4</v>
      </c>
      <c r="Z17" s="43" t="s">
        <v>236</v>
      </c>
      <c r="AA17" s="43" t="s">
        <v>214</v>
      </c>
      <c r="AB17" s="122" t="s">
        <v>321</v>
      </c>
      <c r="AC17" s="156" t="s">
        <v>467</v>
      </c>
      <c r="AD17"/>
    </row>
    <row r="18" spans="1:30" x14ac:dyDescent="0.25">
      <c r="A18" s="4" t="s">
        <v>29</v>
      </c>
      <c r="B18" s="11">
        <v>44617</v>
      </c>
      <c r="C18" s="12">
        <v>0.27083333333333331</v>
      </c>
      <c r="D18" s="14" t="s">
        <v>9</v>
      </c>
      <c r="F18" s="4" t="s">
        <v>418</v>
      </c>
      <c r="G18" s="14">
        <v>4</v>
      </c>
      <c r="H18" t="s">
        <v>142</v>
      </c>
      <c r="I18" s="4"/>
      <c r="J18" s="11">
        <v>44617</v>
      </c>
      <c r="K18" s="12">
        <v>0.34375</v>
      </c>
      <c r="L18" s="191">
        <v>44617</v>
      </c>
      <c r="M18" s="12">
        <v>0.35416666666666669</v>
      </c>
      <c r="N18" s="110"/>
      <c r="O18" s="11">
        <v>44617</v>
      </c>
      <c r="P18" s="69">
        <v>0.46527777777777773</v>
      </c>
      <c r="Q18" s="7" t="s">
        <v>154</v>
      </c>
      <c r="R18" s="4">
        <v>8</v>
      </c>
      <c r="T18" s="31">
        <v>72</v>
      </c>
      <c r="U18" s="35" t="s">
        <v>156</v>
      </c>
      <c r="V18" s="141">
        <v>1</v>
      </c>
      <c r="W18" s="141">
        <v>5</v>
      </c>
      <c r="X18" s="43" t="s">
        <v>210</v>
      </c>
      <c r="Y18" s="43">
        <v>0.4</v>
      </c>
      <c r="Z18" s="43" t="s">
        <v>243</v>
      </c>
      <c r="AA18" s="43" t="s">
        <v>244</v>
      </c>
      <c r="AB18" s="122" t="s">
        <v>321</v>
      </c>
      <c r="AC18" s="156" t="s">
        <v>467</v>
      </c>
      <c r="AD18"/>
    </row>
    <row r="19" spans="1:30" x14ac:dyDescent="0.25">
      <c r="A19" s="4" t="s">
        <v>30</v>
      </c>
      <c r="B19" s="11">
        <v>44544</v>
      </c>
      <c r="C19" s="12">
        <v>0.25694444444444448</v>
      </c>
      <c r="D19" s="14" t="s">
        <v>9</v>
      </c>
      <c r="F19" s="4" t="s">
        <v>417</v>
      </c>
      <c r="G19" s="14">
        <v>4</v>
      </c>
      <c r="H19" t="s">
        <v>142</v>
      </c>
      <c r="I19" s="4"/>
      <c r="J19" s="11">
        <v>44544</v>
      </c>
      <c r="K19" s="12">
        <v>0.29166666666666669</v>
      </c>
      <c r="L19" s="11">
        <v>44544</v>
      </c>
      <c r="M19" s="12">
        <v>0.34375</v>
      </c>
      <c r="N19" s="110"/>
      <c r="O19" s="11">
        <v>44544</v>
      </c>
      <c r="P19" s="69">
        <v>0.45833333333333331</v>
      </c>
      <c r="Q19" s="7" t="s">
        <v>154</v>
      </c>
      <c r="R19" s="4">
        <v>7.5</v>
      </c>
      <c r="T19" s="31">
        <v>8</v>
      </c>
      <c r="U19" s="35" t="s">
        <v>156</v>
      </c>
      <c r="V19" s="7">
        <v>6</v>
      </c>
      <c r="W19" s="7">
        <v>5</v>
      </c>
      <c r="X19" s="7">
        <v>99</v>
      </c>
      <c r="Y19" s="7">
        <v>0.8</v>
      </c>
      <c r="Z19" s="7">
        <v>237</v>
      </c>
      <c r="AA19" s="7">
        <v>59</v>
      </c>
      <c r="AB19" s="119" t="s">
        <v>321</v>
      </c>
      <c r="AC19" s="156" t="s">
        <v>467</v>
      </c>
      <c r="AD19"/>
    </row>
    <row r="20" spans="1:30" x14ac:dyDescent="0.25">
      <c r="A20" s="4" t="s">
        <v>31</v>
      </c>
      <c r="B20" s="11">
        <v>44635</v>
      </c>
      <c r="C20" s="12">
        <v>0.28125</v>
      </c>
      <c r="D20" s="14" t="s">
        <v>9</v>
      </c>
      <c r="F20" s="4" t="s">
        <v>417</v>
      </c>
      <c r="G20" s="14">
        <v>6</v>
      </c>
      <c r="H20" t="s">
        <v>142</v>
      </c>
      <c r="I20" s="4"/>
      <c r="J20" s="11">
        <v>44635</v>
      </c>
      <c r="K20" s="12">
        <v>0.34375</v>
      </c>
      <c r="L20" s="11">
        <v>44635</v>
      </c>
      <c r="M20" s="12">
        <v>0.35625000000000001</v>
      </c>
      <c r="N20" s="110"/>
      <c r="O20" s="11">
        <v>44635</v>
      </c>
      <c r="P20" s="69">
        <v>0.40902777777777777</v>
      </c>
      <c r="Q20" s="7" t="s">
        <v>154</v>
      </c>
      <c r="R20" s="4">
        <v>7</v>
      </c>
      <c r="S20" s="4" t="s">
        <v>173</v>
      </c>
      <c r="T20" s="31">
        <v>100</v>
      </c>
      <c r="U20" s="35" t="s">
        <v>156</v>
      </c>
      <c r="V20" s="7">
        <v>18</v>
      </c>
      <c r="W20" s="7">
        <v>21</v>
      </c>
      <c r="X20" s="75">
        <v>80</v>
      </c>
      <c r="Y20" s="43">
        <v>0.5</v>
      </c>
      <c r="Z20" s="75">
        <v>258</v>
      </c>
      <c r="AA20" s="7">
        <v>28</v>
      </c>
      <c r="AB20" s="122">
        <v>2.8</v>
      </c>
      <c r="AC20" s="156" t="s">
        <v>467</v>
      </c>
      <c r="AD20"/>
    </row>
    <row r="21" spans="1:30" x14ac:dyDescent="0.25">
      <c r="A21" s="4" t="s">
        <v>32</v>
      </c>
      <c r="B21" s="11">
        <v>44616</v>
      </c>
      <c r="C21" s="12">
        <v>0.39583333333333331</v>
      </c>
      <c r="D21" s="14" t="s">
        <v>9</v>
      </c>
      <c r="F21" s="4" t="s">
        <v>418</v>
      </c>
      <c r="G21" s="14">
        <v>4</v>
      </c>
      <c r="H21" s="76" t="s">
        <v>142</v>
      </c>
      <c r="I21" s="4"/>
      <c r="J21" s="11">
        <v>44616</v>
      </c>
      <c r="K21" s="12">
        <v>0.40625</v>
      </c>
      <c r="L21" s="42"/>
      <c r="M21" s="41"/>
      <c r="N21" s="113"/>
      <c r="O21" s="11">
        <v>44616</v>
      </c>
      <c r="P21" s="69">
        <v>0.44791666666666669</v>
      </c>
      <c r="Q21" s="7" t="s">
        <v>154</v>
      </c>
      <c r="R21" s="4">
        <v>7.5</v>
      </c>
      <c r="T21" s="31">
        <v>71</v>
      </c>
      <c r="U21" s="35" t="s">
        <v>156</v>
      </c>
      <c r="V21" s="7">
        <v>8</v>
      </c>
      <c r="W21" s="7">
        <v>8</v>
      </c>
      <c r="X21" s="43" t="s">
        <v>228</v>
      </c>
      <c r="Y21" s="43">
        <v>0.5</v>
      </c>
      <c r="Z21" s="43" t="s">
        <v>237</v>
      </c>
      <c r="AA21" s="43" t="s">
        <v>216</v>
      </c>
      <c r="AB21" s="122" t="s">
        <v>321</v>
      </c>
      <c r="AC21" s="156" t="s">
        <v>467</v>
      </c>
      <c r="AD21"/>
    </row>
    <row r="22" spans="1:30" x14ac:dyDescent="0.25">
      <c r="A22" s="4" t="s">
        <v>33</v>
      </c>
      <c r="B22" s="11">
        <v>44649</v>
      </c>
      <c r="C22" s="12">
        <v>0.28472222222222221</v>
      </c>
      <c r="D22" s="14" t="s">
        <v>167</v>
      </c>
      <c r="E22" s="14" t="s">
        <v>268</v>
      </c>
      <c r="F22" s="4" t="s">
        <v>417</v>
      </c>
      <c r="G22" s="14">
        <v>2</v>
      </c>
      <c r="H22" t="s">
        <v>144</v>
      </c>
      <c r="I22" s="4" t="s">
        <v>269</v>
      </c>
      <c r="J22" s="11">
        <v>44649</v>
      </c>
      <c r="K22" s="12">
        <v>0.32291666666666669</v>
      </c>
      <c r="L22" s="11">
        <v>44649</v>
      </c>
      <c r="M22" s="12">
        <v>0.33333333333333331</v>
      </c>
      <c r="N22" s="110"/>
      <c r="O22" s="11">
        <v>44649</v>
      </c>
      <c r="P22" s="69">
        <v>0.45833333333333331</v>
      </c>
      <c r="Q22" s="7" t="s">
        <v>297</v>
      </c>
      <c r="R22" s="4">
        <v>8</v>
      </c>
      <c r="S22" s="4" t="s">
        <v>424</v>
      </c>
      <c r="T22" s="31">
        <v>108</v>
      </c>
      <c r="U22" s="35" t="s">
        <v>156</v>
      </c>
      <c r="V22" s="7">
        <v>8</v>
      </c>
      <c r="W22" s="7">
        <v>7</v>
      </c>
      <c r="X22" s="75">
        <v>83</v>
      </c>
      <c r="Y22" s="43">
        <v>1</v>
      </c>
      <c r="Z22" s="75">
        <v>251</v>
      </c>
      <c r="AA22" s="7">
        <v>84</v>
      </c>
      <c r="AB22" s="122" t="s">
        <v>321</v>
      </c>
      <c r="AC22" s="156" t="s">
        <v>467</v>
      </c>
      <c r="AD22"/>
    </row>
    <row r="23" spans="1:30" x14ac:dyDescent="0.25">
      <c r="A23" s="4" t="s">
        <v>34</v>
      </c>
      <c r="B23" s="11">
        <v>44608</v>
      </c>
      <c r="C23" s="12">
        <v>0.64583333333333337</v>
      </c>
      <c r="D23" s="14" t="s">
        <v>9</v>
      </c>
      <c r="F23" s="4" t="s">
        <v>419</v>
      </c>
      <c r="G23" s="14">
        <v>3</v>
      </c>
      <c r="H23" t="s">
        <v>142</v>
      </c>
      <c r="I23" s="4"/>
      <c r="J23" s="11">
        <v>44608</v>
      </c>
      <c r="K23" s="12">
        <v>0.66666666666666663</v>
      </c>
      <c r="L23" s="11">
        <v>44608</v>
      </c>
      <c r="M23" s="12">
        <v>0.70138888888888884</v>
      </c>
      <c r="N23" s="110"/>
      <c r="O23" s="11">
        <v>44608</v>
      </c>
      <c r="P23" s="69">
        <v>0.79166666666666663</v>
      </c>
      <c r="Q23" s="7" t="s">
        <v>292</v>
      </c>
      <c r="R23" s="4">
        <v>7</v>
      </c>
      <c r="T23" s="31">
        <v>60</v>
      </c>
      <c r="U23" s="35" t="s">
        <v>156</v>
      </c>
      <c r="V23" s="7">
        <v>5</v>
      </c>
      <c r="W23" s="7" t="s">
        <v>411</v>
      </c>
      <c r="X23" s="43" t="s">
        <v>179</v>
      </c>
      <c r="Y23" s="43">
        <v>3.2</v>
      </c>
      <c r="Z23" s="43" t="s">
        <v>226</v>
      </c>
      <c r="AA23" s="43" t="s">
        <v>227</v>
      </c>
      <c r="AB23" s="122" t="s">
        <v>321</v>
      </c>
      <c r="AC23" s="156" t="s">
        <v>467</v>
      </c>
      <c r="AD23"/>
    </row>
    <row r="24" spans="1:30" x14ac:dyDescent="0.25">
      <c r="A24" s="4" t="s">
        <v>35</v>
      </c>
      <c r="B24" s="11">
        <v>44543</v>
      </c>
      <c r="C24" s="12">
        <v>0.75</v>
      </c>
      <c r="D24" s="14" t="s">
        <v>9</v>
      </c>
      <c r="F24" s="4" t="s">
        <v>418</v>
      </c>
      <c r="G24" s="14">
        <v>4</v>
      </c>
      <c r="H24" t="s">
        <v>142</v>
      </c>
      <c r="I24" s="4"/>
      <c r="J24" s="11">
        <v>44544</v>
      </c>
      <c r="K24" s="12">
        <v>0.3125</v>
      </c>
      <c r="L24" s="11">
        <v>44544</v>
      </c>
      <c r="M24" s="12">
        <v>0.31944444444444448</v>
      </c>
      <c r="N24" s="110"/>
      <c r="O24" s="11">
        <v>44544</v>
      </c>
      <c r="P24" s="69">
        <v>0.45833333333333331</v>
      </c>
      <c r="Q24" s="7" t="s">
        <v>154</v>
      </c>
      <c r="R24" s="4"/>
      <c r="S24" s="4" t="s">
        <v>151</v>
      </c>
      <c r="T24" s="31">
        <v>6</v>
      </c>
      <c r="U24" s="35" t="s">
        <v>156</v>
      </c>
      <c r="V24" s="7">
        <v>2</v>
      </c>
      <c r="W24" s="7">
        <v>3</v>
      </c>
      <c r="X24" s="7">
        <v>77</v>
      </c>
      <c r="Y24" s="7">
        <v>0.3</v>
      </c>
      <c r="Z24" s="7">
        <v>280</v>
      </c>
      <c r="AA24" s="7">
        <v>43</v>
      </c>
      <c r="AB24" s="119" t="s">
        <v>321</v>
      </c>
      <c r="AC24" s="156" t="s">
        <v>467</v>
      </c>
      <c r="AD24"/>
    </row>
    <row r="25" spans="1:30" x14ac:dyDescent="0.25">
      <c r="A25" s="4" t="s">
        <v>36</v>
      </c>
      <c r="B25" s="11">
        <v>44608</v>
      </c>
      <c r="C25" s="12">
        <v>0.30208333333333331</v>
      </c>
      <c r="D25" s="14" t="s">
        <v>9</v>
      </c>
      <c r="F25" s="41"/>
      <c r="G25" s="14">
        <v>4</v>
      </c>
      <c r="H25" t="s">
        <v>142</v>
      </c>
      <c r="I25" s="4"/>
      <c r="J25" s="11">
        <v>44608</v>
      </c>
      <c r="K25" s="12">
        <v>0.33680555555555558</v>
      </c>
      <c r="L25" s="11">
        <v>44608</v>
      </c>
      <c r="M25" s="12">
        <v>0.3611111111111111</v>
      </c>
      <c r="N25" s="110"/>
      <c r="O25" s="11">
        <v>44608</v>
      </c>
      <c r="P25" s="69">
        <v>0.47916666666666669</v>
      </c>
      <c r="Q25" s="7" t="s">
        <v>154</v>
      </c>
      <c r="R25" s="4">
        <v>7.5</v>
      </c>
      <c r="T25" s="31">
        <v>61</v>
      </c>
      <c r="U25" s="35" t="s">
        <v>156</v>
      </c>
      <c r="V25" s="7">
        <v>3</v>
      </c>
      <c r="W25" s="7">
        <v>4</v>
      </c>
      <c r="X25" s="43" t="s">
        <v>228</v>
      </c>
      <c r="Y25" s="43">
        <v>0.8</v>
      </c>
      <c r="Z25" s="43" t="s">
        <v>229</v>
      </c>
      <c r="AA25" s="43" t="s">
        <v>230</v>
      </c>
      <c r="AB25" s="122" t="s">
        <v>321</v>
      </c>
      <c r="AC25" s="156" t="s">
        <v>467</v>
      </c>
      <c r="AD25"/>
    </row>
    <row r="26" spans="1:30" s="89" customFormat="1" x14ac:dyDescent="0.25">
      <c r="A26" s="88" t="s">
        <v>37</v>
      </c>
      <c r="B26" s="104"/>
      <c r="C26" s="139"/>
      <c r="D26" s="90"/>
      <c r="E26" s="90"/>
      <c r="F26" s="88"/>
      <c r="G26" s="90"/>
      <c r="I26" s="88"/>
      <c r="J26" s="104"/>
      <c r="K26" s="139"/>
      <c r="L26" s="104"/>
      <c r="M26" s="139"/>
      <c r="N26" s="140"/>
      <c r="O26" s="104"/>
      <c r="P26" s="92"/>
      <c r="Q26" s="93"/>
      <c r="R26" s="88"/>
      <c r="S26" s="88"/>
      <c r="T26" s="95">
        <v>37</v>
      </c>
      <c r="U26" s="96" t="s">
        <v>156</v>
      </c>
      <c r="V26" s="93">
        <v>6</v>
      </c>
      <c r="W26" s="93"/>
      <c r="X26" s="93">
        <v>82</v>
      </c>
      <c r="Y26" s="93">
        <v>3.9</v>
      </c>
      <c r="Z26" s="93">
        <v>237</v>
      </c>
      <c r="AA26" s="93">
        <v>59</v>
      </c>
      <c r="AB26" s="119" t="s">
        <v>321</v>
      </c>
    </row>
    <row r="27" spans="1:30" x14ac:dyDescent="0.25">
      <c r="A27" s="4" t="s">
        <v>38</v>
      </c>
      <c r="B27" s="11">
        <v>44543</v>
      </c>
      <c r="C27" s="12">
        <v>0.25</v>
      </c>
      <c r="D27" s="14" t="s">
        <v>9</v>
      </c>
      <c r="F27" s="4" t="s">
        <v>418</v>
      </c>
      <c r="G27" s="14">
        <v>6</v>
      </c>
      <c r="H27" t="s">
        <v>142</v>
      </c>
      <c r="I27" s="4"/>
      <c r="J27" s="11">
        <v>44543</v>
      </c>
      <c r="K27" s="12">
        <v>0.28125</v>
      </c>
      <c r="L27" s="11">
        <v>44543</v>
      </c>
      <c r="M27" s="12">
        <v>0.29166666666666669</v>
      </c>
      <c r="N27" s="110"/>
      <c r="O27" s="11">
        <v>44543</v>
      </c>
      <c r="P27" s="69">
        <v>0.49652777777777773</v>
      </c>
      <c r="Q27" s="7" t="s">
        <v>154</v>
      </c>
      <c r="R27" s="4">
        <v>8</v>
      </c>
      <c r="T27" s="31">
        <v>1</v>
      </c>
      <c r="U27" s="35" t="s">
        <v>156</v>
      </c>
      <c r="V27" s="7">
        <v>14</v>
      </c>
      <c r="W27" s="7">
        <v>14</v>
      </c>
      <c r="X27" s="7">
        <v>93</v>
      </c>
      <c r="Y27" s="7">
        <v>1.3</v>
      </c>
      <c r="Z27" s="7">
        <v>264</v>
      </c>
      <c r="AA27" s="7">
        <v>69</v>
      </c>
      <c r="AB27" s="119">
        <v>2.6</v>
      </c>
      <c r="AC27" s="156" t="s">
        <v>467</v>
      </c>
      <c r="AD27"/>
    </row>
    <row r="28" spans="1:30" x14ac:dyDescent="0.25">
      <c r="A28" s="4" t="s">
        <v>39</v>
      </c>
      <c r="B28" s="11">
        <v>44547</v>
      </c>
      <c r="C28" s="12">
        <v>0.32291666666666669</v>
      </c>
      <c r="D28" s="14" t="s">
        <v>9</v>
      </c>
      <c r="F28" s="4" t="s">
        <v>418</v>
      </c>
      <c r="G28" s="14">
        <v>4</v>
      </c>
      <c r="H28" t="s">
        <v>142</v>
      </c>
      <c r="I28" s="4"/>
      <c r="J28" s="11">
        <v>44547</v>
      </c>
      <c r="K28" s="12">
        <v>0.34375</v>
      </c>
      <c r="L28" s="11">
        <v>44547</v>
      </c>
      <c r="M28" s="12">
        <v>0.35416666666666669</v>
      </c>
      <c r="N28" s="110"/>
      <c r="O28" s="11">
        <v>44547</v>
      </c>
      <c r="P28" s="69">
        <v>0.41666666666666669</v>
      </c>
      <c r="Q28" s="7" t="s">
        <v>149</v>
      </c>
      <c r="R28" s="4">
        <v>8.5</v>
      </c>
      <c r="T28" s="31">
        <v>16</v>
      </c>
      <c r="U28" s="35" t="s">
        <v>156</v>
      </c>
      <c r="V28" s="7">
        <v>0</v>
      </c>
      <c r="W28" s="7" t="s">
        <v>411</v>
      </c>
      <c r="X28" s="7">
        <v>84</v>
      </c>
      <c r="Y28" s="7">
        <v>9</v>
      </c>
      <c r="Z28" s="7">
        <v>227</v>
      </c>
      <c r="AA28" s="7">
        <v>121</v>
      </c>
      <c r="AB28" s="119">
        <v>1.7</v>
      </c>
      <c r="AC28" s="156" t="s">
        <v>467</v>
      </c>
      <c r="AD28"/>
    </row>
    <row r="29" spans="1:30" x14ac:dyDescent="0.25">
      <c r="A29" s="4" t="s">
        <v>40</v>
      </c>
      <c r="B29" s="11">
        <v>44607</v>
      </c>
      <c r="C29" s="12">
        <v>0.28472222222222221</v>
      </c>
      <c r="D29" s="14" t="s">
        <v>9</v>
      </c>
      <c r="F29" s="4" t="s">
        <v>418</v>
      </c>
      <c r="G29" s="14">
        <v>4</v>
      </c>
      <c r="H29" t="s">
        <v>142</v>
      </c>
      <c r="I29" s="4"/>
      <c r="J29" s="11">
        <v>44607</v>
      </c>
      <c r="K29" s="12">
        <v>0.30208333333333331</v>
      </c>
      <c r="L29" s="11">
        <v>44607</v>
      </c>
      <c r="M29" s="12">
        <v>0.3125</v>
      </c>
      <c r="N29" s="110"/>
      <c r="O29" s="11">
        <v>44607</v>
      </c>
      <c r="P29" s="69">
        <v>0.4236111111111111</v>
      </c>
      <c r="Q29" s="7" t="s">
        <v>300</v>
      </c>
      <c r="R29" s="4">
        <v>7</v>
      </c>
      <c r="T29" s="31">
        <v>56</v>
      </c>
      <c r="U29" s="35" t="s">
        <v>156</v>
      </c>
      <c r="V29" s="7">
        <v>6</v>
      </c>
      <c r="W29" s="7">
        <v>9</v>
      </c>
      <c r="X29" s="43" t="s">
        <v>215</v>
      </c>
      <c r="Y29" s="43">
        <v>0.8</v>
      </c>
      <c r="Z29" s="43" t="s">
        <v>222</v>
      </c>
      <c r="AA29" s="43" t="s">
        <v>191</v>
      </c>
      <c r="AB29" s="122" t="s">
        <v>321</v>
      </c>
      <c r="AC29" s="156" t="s">
        <v>467</v>
      </c>
      <c r="AD29"/>
    </row>
    <row r="30" spans="1:30" x14ac:dyDescent="0.25">
      <c r="A30" s="4" t="s">
        <v>41</v>
      </c>
      <c r="B30" s="11">
        <v>44542</v>
      </c>
      <c r="C30" s="12">
        <v>0.48055555555555557</v>
      </c>
      <c r="D30" s="14" t="s">
        <v>9</v>
      </c>
      <c r="F30" s="4" t="s">
        <v>418</v>
      </c>
      <c r="G30" s="14">
        <v>3.5</v>
      </c>
      <c r="H30" t="s">
        <v>142</v>
      </c>
      <c r="I30" s="4"/>
      <c r="J30" s="11">
        <v>44543</v>
      </c>
      <c r="K30" s="12">
        <v>0.375</v>
      </c>
      <c r="L30" s="11">
        <v>44543</v>
      </c>
      <c r="M30" s="12">
        <v>0.38541666666666669</v>
      </c>
      <c r="N30" s="110"/>
      <c r="O30" s="11">
        <v>44543</v>
      </c>
      <c r="P30" s="69">
        <v>0.49652777777777773</v>
      </c>
      <c r="Q30" s="7" t="s">
        <v>154</v>
      </c>
      <c r="R30" s="4">
        <v>8</v>
      </c>
      <c r="T30" s="31">
        <v>4</v>
      </c>
      <c r="U30" s="35" t="s">
        <v>156</v>
      </c>
      <c r="V30" s="7">
        <v>11</v>
      </c>
      <c r="W30" s="7">
        <v>8</v>
      </c>
      <c r="X30" s="7">
        <v>97</v>
      </c>
      <c r="Y30" s="7">
        <v>1.5</v>
      </c>
      <c r="Z30" s="7">
        <v>244</v>
      </c>
      <c r="AA30" s="7">
        <v>43</v>
      </c>
      <c r="AB30" s="119" t="s">
        <v>321</v>
      </c>
      <c r="AC30" s="156" t="s">
        <v>467</v>
      </c>
      <c r="AD30"/>
    </row>
    <row r="31" spans="1:30" x14ac:dyDescent="0.25">
      <c r="A31" s="4" t="s">
        <v>42</v>
      </c>
      <c r="B31" s="11">
        <v>44606</v>
      </c>
      <c r="C31" s="12">
        <v>0.37847222222222227</v>
      </c>
      <c r="D31" s="14" t="s">
        <v>9</v>
      </c>
      <c r="F31" s="4" t="s">
        <v>418</v>
      </c>
      <c r="G31" s="14">
        <v>2</v>
      </c>
      <c r="H31" t="s">
        <v>142</v>
      </c>
      <c r="I31" s="4"/>
      <c r="J31" s="11">
        <v>44606</v>
      </c>
      <c r="K31" s="12">
        <v>0.46180555555555558</v>
      </c>
      <c r="L31" s="11">
        <v>44606</v>
      </c>
      <c r="M31" s="12">
        <v>0.47916666666666669</v>
      </c>
      <c r="N31" s="110"/>
      <c r="O31" s="11">
        <v>44606</v>
      </c>
      <c r="P31" s="69">
        <v>0.56597222222222221</v>
      </c>
      <c r="Q31" s="7" t="s">
        <v>154</v>
      </c>
      <c r="R31" s="4">
        <v>7</v>
      </c>
      <c r="T31" s="31">
        <v>55</v>
      </c>
      <c r="U31" s="35" t="s">
        <v>156</v>
      </c>
      <c r="V31" s="7">
        <v>6</v>
      </c>
      <c r="W31" s="7">
        <v>6</v>
      </c>
      <c r="X31" s="43" t="s">
        <v>220</v>
      </c>
      <c r="Y31" s="43">
        <v>0.5</v>
      </c>
      <c r="Z31" s="43" t="s">
        <v>221</v>
      </c>
      <c r="AA31" s="43" t="s">
        <v>411</v>
      </c>
      <c r="AB31" s="122" t="s">
        <v>204</v>
      </c>
      <c r="AC31" s="156" t="s">
        <v>467</v>
      </c>
      <c r="AD31"/>
    </row>
    <row r="32" spans="1:30" x14ac:dyDescent="0.25">
      <c r="A32" s="4" t="s">
        <v>43</v>
      </c>
      <c r="B32" s="11">
        <v>44544</v>
      </c>
      <c r="C32" s="12">
        <v>0.61111111111111105</v>
      </c>
      <c r="D32" s="14" t="s">
        <v>9</v>
      </c>
      <c r="F32" s="4" t="s">
        <v>136</v>
      </c>
      <c r="G32" s="14">
        <v>2</v>
      </c>
      <c r="H32" t="s">
        <v>142</v>
      </c>
      <c r="I32" s="4"/>
      <c r="J32" s="11">
        <v>44545</v>
      </c>
      <c r="K32" s="12">
        <v>0.30208333333333331</v>
      </c>
      <c r="L32" s="11">
        <v>44545</v>
      </c>
      <c r="M32" s="12">
        <v>0.33333333333333331</v>
      </c>
      <c r="N32" s="110"/>
      <c r="O32" s="11">
        <v>44545</v>
      </c>
      <c r="P32" s="69">
        <v>0.44444444444444442</v>
      </c>
      <c r="Q32" s="7" t="s">
        <v>154</v>
      </c>
      <c r="R32" s="4">
        <v>8</v>
      </c>
      <c r="T32" s="31">
        <v>10</v>
      </c>
      <c r="U32" s="35" t="s">
        <v>156</v>
      </c>
      <c r="V32" s="7">
        <v>5</v>
      </c>
      <c r="W32" s="7">
        <v>5</v>
      </c>
      <c r="X32" s="7">
        <v>92</v>
      </c>
      <c r="Y32" s="7">
        <v>1</v>
      </c>
      <c r="Z32" s="7">
        <v>239</v>
      </c>
      <c r="AA32" s="7">
        <v>85</v>
      </c>
      <c r="AB32" s="119">
        <v>2.4</v>
      </c>
      <c r="AC32" s="156" t="s">
        <v>467</v>
      </c>
      <c r="AD32"/>
    </row>
    <row r="33" spans="1:30" x14ac:dyDescent="0.25">
      <c r="A33" s="4" t="s">
        <v>44</v>
      </c>
      <c r="B33" s="11">
        <v>44616</v>
      </c>
      <c r="C33" s="12">
        <v>0.82916666666666661</v>
      </c>
      <c r="D33" s="14" t="s">
        <v>9</v>
      </c>
      <c r="F33" s="4" t="s">
        <v>137</v>
      </c>
      <c r="G33" s="14">
        <v>1</v>
      </c>
      <c r="H33" t="s">
        <v>142</v>
      </c>
      <c r="I33" s="4"/>
      <c r="J33" s="11">
        <v>44617</v>
      </c>
      <c r="K33" s="12">
        <v>0.3125</v>
      </c>
      <c r="L33" s="11">
        <v>44617</v>
      </c>
      <c r="M33" s="12">
        <v>0.32291666666666669</v>
      </c>
      <c r="N33" s="110"/>
      <c r="O33" s="11">
        <v>44617</v>
      </c>
      <c r="P33" s="69">
        <v>0.46527777777777773</v>
      </c>
      <c r="Q33" s="7" t="s">
        <v>303</v>
      </c>
      <c r="R33" s="4">
        <v>7.5</v>
      </c>
      <c r="T33" s="31">
        <v>66</v>
      </c>
      <c r="U33" s="35" t="s">
        <v>156</v>
      </c>
      <c r="V33" s="7">
        <v>8</v>
      </c>
      <c r="W33" s="7">
        <v>8</v>
      </c>
      <c r="X33" s="43" t="s">
        <v>228</v>
      </c>
      <c r="Y33" s="43">
        <v>1.8</v>
      </c>
      <c r="Z33" s="43" t="s">
        <v>237</v>
      </c>
      <c r="AA33" s="43" t="s">
        <v>238</v>
      </c>
      <c r="AB33" s="122">
        <v>1.9</v>
      </c>
      <c r="AC33" s="156" t="s">
        <v>467</v>
      </c>
      <c r="AD33"/>
    </row>
    <row r="34" spans="1:30" x14ac:dyDescent="0.25">
      <c r="A34" s="4" t="s">
        <v>45</v>
      </c>
      <c r="B34" s="11">
        <v>44542</v>
      </c>
      <c r="C34" s="12">
        <v>0.68055555555555547</v>
      </c>
      <c r="D34" s="14" t="s">
        <v>9</v>
      </c>
      <c r="F34" s="4" t="s">
        <v>418</v>
      </c>
      <c r="G34" s="14">
        <v>4</v>
      </c>
      <c r="H34" t="s">
        <v>142</v>
      </c>
      <c r="I34" s="4"/>
      <c r="J34" s="11">
        <v>44543</v>
      </c>
      <c r="K34" s="12">
        <v>0.41666666666666669</v>
      </c>
      <c r="L34" s="11">
        <v>44543</v>
      </c>
      <c r="M34" s="12">
        <v>0.41666666666666669</v>
      </c>
      <c r="N34" s="110"/>
      <c r="O34" s="11">
        <v>44543</v>
      </c>
      <c r="P34" s="69">
        <v>0.49305555555555558</v>
      </c>
      <c r="Q34" s="7" t="s">
        <v>154</v>
      </c>
      <c r="R34" s="4">
        <v>6.5</v>
      </c>
      <c r="T34" s="31">
        <v>5</v>
      </c>
      <c r="U34" s="35" t="s">
        <v>156</v>
      </c>
      <c r="V34" s="7">
        <v>7</v>
      </c>
      <c r="W34" s="7">
        <v>8</v>
      </c>
      <c r="X34" s="7">
        <v>104</v>
      </c>
      <c r="Y34" s="7">
        <v>0.2</v>
      </c>
      <c r="Z34" s="7">
        <v>288</v>
      </c>
      <c r="AA34" s="7">
        <v>41</v>
      </c>
      <c r="AB34" s="119" t="s">
        <v>321</v>
      </c>
      <c r="AC34" s="156" t="s">
        <v>467</v>
      </c>
      <c r="AD34"/>
    </row>
    <row r="35" spans="1:30" x14ac:dyDescent="0.25">
      <c r="A35" s="4" t="s">
        <v>46</v>
      </c>
      <c r="B35" s="11">
        <v>44574</v>
      </c>
      <c r="C35" s="12">
        <v>0.60416666666666663</v>
      </c>
      <c r="D35" s="14" t="s">
        <v>9</v>
      </c>
      <c r="F35" s="4" t="s">
        <v>418</v>
      </c>
      <c r="G35" s="14">
        <v>3</v>
      </c>
      <c r="H35" t="s">
        <v>142</v>
      </c>
      <c r="I35" s="4"/>
      <c r="J35" s="11">
        <v>44575</v>
      </c>
      <c r="K35" s="12">
        <v>0.48958333333333331</v>
      </c>
      <c r="L35" s="11">
        <v>44575</v>
      </c>
      <c r="M35" s="12">
        <v>0.50694444444444442</v>
      </c>
      <c r="N35" s="110"/>
      <c r="O35" s="11">
        <v>44575</v>
      </c>
      <c r="P35" s="69">
        <v>0.58333333333333337</v>
      </c>
      <c r="Q35" s="7" t="s">
        <v>154</v>
      </c>
      <c r="R35" s="4">
        <v>7</v>
      </c>
      <c r="T35" s="31">
        <v>36</v>
      </c>
      <c r="U35" s="35" t="s">
        <v>156</v>
      </c>
      <c r="V35" s="7">
        <v>7</v>
      </c>
      <c r="W35" s="7">
        <v>8</v>
      </c>
      <c r="X35" s="7">
        <v>83</v>
      </c>
      <c r="Y35" s="7">
        <v>0.7</v>
      </c>
      <c r="Z35" s="7">
        <v>253</v>
      </c>
      <c r="AA35" s="7">
        <v>71</v>
      </c>
      <c r="AB35" s="119" t="s">
        <v>321</v>
      </c>
      <c r="AC35" s="156" t="s">
        <v>467</v>
      </c>
      <c r="AD35"/>
    </row>
    <row r="36" spans="1:30" x14ac:dyDescent="0.25">
      <c r="A36" s="4" t="s">
        <v>47</v>
      </c>
      <c r="B36" s="11">
        <v>44658</v>
      </c>
      <c r="C36" s="12">
        <v>0.3215277777777778</v>
      </c>
      <c r="D36" s="14" t="s">
        <v>9</v>
      </c>
      <c r="F36" s="4" t="s">
        <v>419</v>
      </c>
      <c r="G36" s="14">
        <v>4</v>
      </c>
      <c r="H36" t="s">
        <v>143</v>
      </c>
      <c r="I36" s="4"/>
      <c r="J36" s="11">
        <v>44658</v>
      </c>
      <c r="K36" s="12">
        <v>0.3215277777777778</v>
      </c>
      <c r="L36" s="11">
        <v>44658</v>
      </c>
      <c r="M36" s="12">
        <v>0.33680555555555558</v>
      </c>
      <c r="N36" s="110"/>
      <c r="O36" s="11">
        <v>44658</v>
      </c>
      <c r="P36" s="69">
        <v>0.44791666666666669</v>
      </c>
      <c r="Q36" s="7" t="s">
        <v>287</v>
      </c>
      <c r="R36" s="4">
        <v>7</v>
      </c>
      <c r="T36" s="31">
        <v>59</v>
      </c>
      <c r="U36" s="35" t="s">
        <v>156</v>
      </c>
      <c r="V36" s="116">
        <v>5</v>
      </c>
      <c r="W36" s="43">
        <v>6</v>
      </c>
      <c r="X36" s="117">
        <v>90</v>
      </c>
      <c r="Y36" s="75">
        <v>2.4</v>
      </c>
      <c r="Z36" s="116">
        <v>235</v>
      </c>
      <c r="AA36" s="117">
        <v>112</v>
      </c>
      <c r="AB36" s="145">
        <v>2.4</v>
      </c>
      <c r="AC36" s="156" t="s">
        <v>467</v>
      </c>
      <c r="AD36"/>
    </row>
    <row r="37" spans="1:30" s="80" customFormat="1" x14ac:dyDescent="0.25">
      <c r="A37" s="79" t="s">
        <v>48</v>
      </c>
      <c r="B37" s="99"/>
      <c r="C37" s="101"/>
      <c r="D37" s="81"/>
      <c r="E37" s="81"/>
      <c r="F37" s="79"/>
      <c r="G37" s="81"/>
      <c r="I37" s="79"/>
      <c r="J37" s="99"/>
      <c r="K37" s="101"/>
      <c r="L37" s="99"/>
      <c r="M37" s="101"/>
      <c r="N37" s="114"/>
      <c r="O37" s="99"/>
      <c r="P37" s="83">
        <v>0.46527777777777773</v>
      </c>
      <c r="Q37" s="84" t="s">
        <v>154</v>
      </c>
      <c r="R37" s="79">
        <v>7</v>
      </c>
      <c r="S37" s="79"/>
      <c r="T37" s="86"/>
      <c r="U37" s="87"/>
      <c r="V37" s="84"/>
      <c r="W37" s="84"/>
      <c r="X37" s="84"/>
      <c r="Y37" s="84"/>
      <c r="Z37" s="84"/>
      <c r="AA37" s="84"/>
      <c r="AB37" s="119"/>
      <c r="AC37" s="89"/>
    </row>
    <row r="38" spans="1:30" x14ac:dyDescent="0.25">
      <c r="A38" s="4" t="s">
        <v>49</v>
      </c>
      <c r="B38" s="11">
        <v>44572</v>
      </c>
      <c r="C38" s="12">
        <v>0.29166666666666669</v>
      </c>
      <c r="D38" s="14" t="s">
        <v>9</v>
      </c>
      <c r="F38" s="4" t="s">
        <v>418</v>
      </c>
      <c r="G38" s="14">
        <v>6</v>
      </c>
      <c r="H38" t="s">
        <v>142</v>
      </c>
      <c r="I38" s="4"/>
      <c r="J38" s="11">
        <v>44572</v>
      </c>
      <c r="K38" s="12">
        <v>0.375</v>
      </c>
      <c r="L38" s="11">
        <v>44572</v>
      </c>
      <c r="M38" s="12">
        <v>0.39583333333333331</v>
      </c>
      <c r="N38" s="110"/>
      <c r="O38" s="11">
        <v>44572</v>
      </c>
      <c r="P38" s="69">
        <v>0.52083333333333337</v>
      </c>
      <c r="Q38" s="7" t="s">
        <v>154</v>
      </c>
      <c r="R38" s="4">
        <v>7.5</v>
      </c>
      <c r="T38" s="31">
        <v>25</v>
      </c>
      <c r="U38" s="35" t="s">
        <v>156</v>
      </c>
      <c r="V38" s="7">
        <v>10</v>
      </c>
      <c r="W38" s="7">
        <v>12</v>
      </c>
      <c r="X38" s="7">
        <v>88</v>
      </c>
      <c r="Y38" s="7">
        <v>0.2</v>
      </c>
      <c r="Z38" s="7">
        <v>259</v>
      </c>
      <c r="AA38" s="7">
        <v>53</v>
      </c>
      <c r="AB38" s="119" t="s">
        <v>321</v>
      </c>
      <c r="AC38" s="156" t="s">
        <v>467</v>
      </c>
      <c r="AD38"/>
    </row>
    <row r="39" spans="1:30" x14ac:dyDescent="0.25">
      <c r="A39" s="4" t="s">
        <v>50</v>
      </c>
      <c r="B39" s="11">
        <v>44572</v>
      </c>
      <c r="C39" s="12">
        <v>0.27777777777777779</v>
      </c>
      <c r="D39" s="14" t="s">
        <v>167</v>
      </c>
      <c r="E39" s="14" t="s">
        <v>169</v>
      </c>
      <c r="F39" s="4" t="s">
        <v>418</v>
      </c>
      <c r="G39" s="14">
        <v>4</v>
      </c>
      <c r="H39" t="s">
        <v>142</v>
      </c>
      <c r="I39" s="4"/>
      <c r="J39" s="11">
        <v>44572</v>
      </c>
      <c r="K39" s="12">
        <v>0.29166666666666669</v>
      </c>
      <c r="L39" s="11">
        <v>44572</v>
      </c>
      <c r="M39" s="12">
        <v>0.375</v>
      </c>
      <c r="N39" s="110"/>
      <c r="O39" s="11">
        <v>44572</v>
      </c>
      <c r="P39" s="69">
        <v>0.44791666666666669</v>
      </c>
      <c r="Q39" s="7" t="s">
        <v>154</v>
      </c>
      <c r="R39" s="4">
        <v>7.5</v>
      </c>
      <c r="T39" s="31">
        <v>24</v>
      </c>
      <c r="U39" s="35" t="s">
        <v>156</v>
      </c>
      <c r="V39" s="7">
        <v>1</v>
      </c>
      <c r="W39" s="7">
        <v>3</v>
      </c>
      <c r="X39" s="7">
        <v>94</v>
      </c>
      <c r="Y39" s="7">
        <v>0.3</v>
      </c>
      <c r="Z39" s="7">
        <v>261</v>
      </c>
      <c r="AA39" s="7">
        <v>54</v>
      </c>
      <c r="AB39" s="119" t="s">
        <v>321</v>
      </c>
      <c r="AC39" s="156" t="s">
        <v>467</v>
      </c>
      <c r="AD39"/>
    </row>
    <row r="40" spans="1:30" x14ac:dyDescent="0.25">
      <c r="A40" s="4" t="s">
        <v>51</v>
      </c>
      <c r="B40" s="11">
        <v>44572</v>
      </c>
      <c r="C40" s="12">
        <v>0.34722222222222227</v>
      </c>
      <c r="D40" s="14" t="s">
        <v>9</v>
      </c>
      <c r="F40" s="4" t="s">
        <v>417</v>
      </c>
      <c r="G40" s="14">
        <v>4</v>
      </c>
      <c r="H40" t="s">
        <v>142</v>
      </c>
      <c r="I40" s="4"/>
      <c r="J40" s="11">
        <v>44572</v>
      </c>
      <c r="K40" s="12">
        <v>0.375</v>
      </c>
      <c r="L40" s="11">
        <v>44572</v>
      </c>
      <c r="M40" s="12">
        <v>0.39583333333333331</v>
      </c>
      <c r="N40" s="110"/>
      <c r="O40" s="11">
        <v>44572</v>
      </c>
      <c r="P40" s="190">
        <v>0.54513888888888895</v>
      </c>
      <c r="Q40" s="7" t="s">
        <v>154</v>
      </c>
      <c r="R40" s="4">
        <v>8.5</v>
      </c>
      <c r="S40" s="181" t="s">
        <v>458</v>
      </c>
      <c r="T40" s="31">
        <v>26</v>
      </c>
      <c r="U40" s="35" t="s">
        <v>156</v>
      </c>
      <c r="V40" s="7">
        <v>2</v>
      </c>
      <c r="W40" s="7">
        <v>5</v>
      </c>
      <c r="X40" s="7">
        <v>69</v>
      </c>
      <c r="Y40" s="7">
        <v>0.3</v>
      </c>
      <c r="Z40" s="7">
        <v>235</v>
      </c>
      <c r="AA40" s="7">
        <v>22</v>
      </c>
      <c r="AB40" s="119" t="s">
        <v>321</v>
      </c>
      <c r="AC40" s="156" t="s">
        <v>467</v>
      </c>
      <c r="AD40"/>
    </row>
    <row r="41" spans="1:30" s="80" customFormat="1" x14ac:dyDescent="0.25">
      <c r="A41" s="79" t="s">
        <v>52</v>
      </c>
      <c r="C41" s="79"/>
      <c r="D41" s="81"/>
      <c r="E41" s="81"/>
      <c r="F41" s="79"/>
      <c r="G41" s="81"/>
      <c r="I41" s="79"/>
      <c r="K41" s="79"/>
      <c r="M41" s="79"/>
      <c r="N41" s="85"/>
      <c r="P41" s="83">
        <v>0.44791666666666669</v>
      </c>
      <c r="Q41" s="84" t="s">
        <v>287</v>
      </c>
      <c r="R41" s="79">
        <v>6</v>
      </c>
      <c r="S41" s="79"/>
      <c r="T41" s="86"/>
      <c r="U41" s="87"/>
      <c r="AB41" s="42"/>
      <c r="AC41" s="89"/>
    </row>
    <row r="42" spans="1:30" x14ac:dyDescent="0.25">
      <c r="A42" s="4" t="s">
        <v>53</v>
      </c>
      <c r="B42" s="11">
        <v>44607</v>
      </c>
      <c r="C42" s="12">
        <v>0.3125</v>
      </c>
      <c r="D42" s="14" t="s">
        <v>9</v>
      </c>
      <c r="F42" s="4" t="s">
        <v>417</v>
      </c>
      <c r="G42" s="14">
        <v>5</v>
      </c>
      <c r="H42" t="s">
        <v>143</v>
      </c>
      <c r="I42" s="4"/>
      <c r="J42" s="11">
        <v>44607</v>
      </c>
      <c r="K42" s="12">
        <v>0.32291666666666669</v>
      </c>
      <c r="L42" s="11">
        <v>44607</v>
      </c>
      <c r="M42" s="12">
        <v>0.33333333333333331</v>
      </c>
      <c r="N42" s="110"/>
      <c r="O42" s="11">
        <v>44607</v>
      </c>
      <c r="P42" s="69">
        <v>0.4236111111111111</v>
      </c>
      <c r="Q42" s="7" t="s">
        <v>300</v>
      </c>
      <c r="R42" s="4" t="s">
        <v>293</v>
      </c>
      <c r="T42" s="31">
        <v>57</v>
      </c>
      <c r="U42" s="35" t="s">
        <v>156</v>
      </c>
      <c r="V42" s="7">
        <v>8</v>
      </c>
      <c r="W42" s="7">
        <v>6</v>
      </c>
      <c r="X42" s="43" t="s">
        <v>212</v>
      </c>
      <c r="Y42" s="43">
        <v>0.2</v>
      </c>
      <c r="Z42" s="43" t="s">
        <v>223</v>
      </c>
      <c r="AA42" s="43" t="s">
        <v>224</v>
      </c>
      <c r="AB42" s="122" t="s">
        <v>321</v>
      </c>
      <c r="AC42" s="156" t="s">
        <v>467</v>
      </c>
      <c r="AD42"/>
    </row>
    <row r="43" spans="1:30" x14ac:dyDescent="0.25">
      <c r="A43" s="4" t="s">
        <v>54</v>
      </c>
      <c r="B43" s="11">
        <v>44614</v>
      </c>
      <c r="C43" s="12">
        <v>0.96180555555555547</v>
      </c>
      <c r="D43" s="14" t="s">
        <v>9</v>
      </c>
      <c r="F43" s="4" t="s">
        <v>417</v>
      </c>
      <c r="G43" s="14">
        <v>4</v>
      </c>
      <c r="H43" t="s">
        <v>142</v>
      </c>
      <c r="I43" s="4"/>
      <c r="J43" s="11">
        <v>44615</v>
      </c>
      <c r="K43" s="12">
        <v>0.36805555555555558</v>
      </c>
      <c r="L43" s="11">
        <v>44615</v>
      </c>
      <c r="M43" s="12">
        <v>0.38541666666666669</v>
      </c>
      <c r="N43" s="110"/>
      <c r="O43" s="11">
        <v>44615</v>
      </c>
      <c r="P43" s="69">
        <v>0.42708333333333331</v>
      </c>
      <c r="Q43" s="7" t="s">
        <v>154</v>
      </c>
      <c r="R43" s="4">
        <v>7.5</v>
      </c>
      <c r="T43" s="31">
        <v>69</v>
      </c>
      <c r="U43" s="35" t="s">
        <v>156</v>
      </c>
      <c r="V43" s="21">
        <v>4</v>
      </c>
      <c r="W43" s="21">
        <v>4</v>
      </c>
      <c r="X43" s="43" t="s">
        <v>179</v>
      </c>
      <c r="Y43" s="43">
        <v>1.1000000000000001</v>
      </c>
      <c r="Z43" s="43">
        <v>295</v>
      </c>
      <c r="AA43" s="43" t="s">
        <v>240</v>
      </c>
      <c r="AB43" s="122" t="s">
        <v>321</v>
      </c>
      <c r="AC43" s="156" t="s">
        <v>467</v>
      </c>
      <c r="AD43"/>
    </row>
    <row r="44" spans="1:30" x14ac:dyDescent="0.25">
      <c r="A44" s="4" t="s">
        <v>55</v>
      </c>
      <c r="B44" s="11">
        <v>44617</v>
      </c>
      <c r="C44" s="12">
        <v>0.27083333333333331</v>
      </c>
      <c r="D44" s="14" t="s">
        <v>9</v>
      </c>
      <c r="F44" s="4" t="s">
        <v>418</v>
      </c>
      <c r="G44" s="14">
        <v>4</v>
      </c>
      <c r="H44" t="s">
        <v>142</v>
      </c>
      <c r="I44" s="4"/>
      <c r="J44" s="11">
        <v>44617</v>
      </c>
      <c r="K44" s="12">
        <v>0.29166666666666669</v>
      </c>
      <c r="L44" s="11">
        <v>44617</v>
      </c>
      <c r="M44" s="12">
        <v>0.3125</v>
      </c>
      <c r="N44" s="110"/>
      <c r="O44" s="11">
        <v>44617</v>
      </c>
      <c r="P44" s="69">
        <v>0.44097222222222227</v>
      </c>
      <c r="Q44" s="7" t="s">
        <v>297</v>
      </c>
      <c r="R44" s="4">
        <v>7</v>
      </c>
      <c r="T44" s="31">
        <v>74</v>
      </c>
      <c r="U44" s="35" t="s">
        <v>156</v>
      </c>
      <c r="V44" s="21">
        <v>8</v>
      </c>
      <c r="W44" s="21">
        <v>8</v>
      </c>
      <c r="X44" s="43" t="s">
        <v>205</v>
      </c>
      <c r="Y44" s="43">
        <v>0.4</v>
      </c>
      <c r="Z44" s="43">
        <v>250</v>
      </c>
      <c r="AA44" s="43" t="s">
        <v>245</v>
      </c>
      <c r="AB44" s="122" t="s">
        <v>321</v>
      </c>
      <c r="AC44" s="156" t="s">
        <v>467</v>
      </c>
      <c r="AD44"/>
    </row>
    <row r="45" spans="1:30" x14ac:dyDescent="0.25">
      <c r="A45" s="4" t="s">
        <v>56</v>
      </c>
      <c r="B45" s="11">
        <v>44682</v>
      </c>
      <c r="C45" s="12">
        <v>0.79166666666666663</v>
      </c>
      <c r="D45" s="14" t="s">
        <v>9</v>
      </c>
      <c r="F45" s="4" t="s">
        <v>136</v>
      </c>
      <c r="G45" s="14">
        <v>6</v>
      </c>
      <c r="H45" t="s">
        <v>142</v>
      </c>
      <c r="I45" s="4"/>
      <c r="J45" s="11">
        <v>44683</v>
      </c>
      <c r="K45" s="12">
        <v>0.3263888888888889</v>
      </c>
      <c r="L45" s="11">
        <v>44683</v>
      </c>
      <c r="M45" s="12">
        <v>0.35416666666666669</v>
      </c>
      <c r="N45" s="110"/>
      <c r="O45" s="11">
        <v>44683</v>
      </c>
      <c r="P45" s="69">
        <v>0.45833333333333331</v>
      </c>
      <c r="Q45" s="7" t="s">
        <v>154</v>
      </c>
      <c r="R45" s="4">
        <v>7</v>
      </c>
      <c r="T45" s="31">
        <v>140</v>
      </c>
      <c r="U45" s="35" t="s">
        <v>156</v>
      </c>
      <c r="V45" s="21">
        <v>6</v>
      </c>
      <c r="W45" s="21" t="s">
        <v>411</v>
      </c>
      <c r="X45" s="75">
        <v>83</v>
      </c>
      <c r="Y45" s="122" t="s">
        <v>165</v>
      </c>
      <c r="Z45" s="75">
        <v>244</v>
      </c>
      <c r="AA45" s="7">
        <v>67</v>
      </c>
      <c r="AB45" s="119">
        <v>2.2000000000000002</v>
      </c>
      <c r="AC45" s="156" t="s">
        <v>467</v>
      </c>
      <c r="AD45"/>
    </row>
    <row r="46" spans="1:30" x14ac:dyDescent="0.25">
      <c r="A46" s="4" t="s">
        <v>57</v>
      </c>
      <c r="B46" s="11">
        <v>44655</v>
      </c>
      <c r="C46" s="12">
        <v>0.29166666666666669</v>
      </c>
      <c r="D46" s="14" t="s">
        <v>9</v>
      </c>
      <c r="F46" s="4" t="s">
        <v>417</v>
      </c>
      <c r="G46" s="14">
        <v>5</v>
      </c>
      <c r="H46" t="s">
        <v>143</v>
      </c>
      <c r="I46" s="4"/>
      <c r="J46" s="11">
        <v>44655</v>
      </c>
      <c r="K46" s="12">
        <v>0.29166666666666669</v>
      </c>
      <c r="L46" s="11">
        <v>44655</v>
      </c>
      <c r="M46" s="12">
        <v>0.34027777777777773</v>
      </c>
      <c r="N46" s="110"/>
      <c r="O46" s="11">
        <v>44655</v>
      </c>
      <c r="P46" s="69">
        <v>0.47569444444444442</v>
      </c>
      <c r="Q46" s="7" t="s">
        <v>287</v>
      </c>
      <c r="R46" s="4">
        <v>6.5</v>
      </c>
      <c r="S46" s="4" t="s">
        <v>267</v>
      </c>
      <c r="T46" s="31">
        <v>109</v>
      </c>
      <c r="U46" s="35" t="s">
        <v>156</v>
      </c>
      <c r="V46" s="21">
        <v>9</v>
      </c>
      <c r="W46" s="21">
        <v>10</v>
      </c>
      <c r="X46" s="75">
        <v>80</v>
      </c>
      <c r="Y46" s="43">
        <v>0.3</v>
      </c>
      <c r="Z46" s="75">
        <v>236</v>
      </c>
      <c r="AA46" s="7">
        <v>45</v>
      </c>
      <c r="AB46" s="122" t="s">
        <v>321</v>
      </c>
      <c r="AC46" s="156" t="s">
        <v>467</v>
      </c>
      <c r="AD46"/>
    </row>
    <row r="47" spans="1:30" x14ac:dyDescent="0.25">
      <c r="A47" s="4" t="s">
        <v>58</v>
      </c>
      <c r="B47" s="11">
        <v>44656</v>
      </c>
      <c r="C47" s="12">
        <v>0.29166666666666669</v>
      </c>
      <c r="D47" s="14" t="s">
        <v>9</v>
      </c>
      <c r="F47" s="4" t="s">
        <v>419</v>
      </c>
      <c r="G47" s="14">
        <v>6</v>
      </c>
      <c r="H47" t="s">
        <v>142</v>
      </c>
      <c r="I47" s="4"/>
      <c r="J47" s="11">
        <v>44656</v>
      </c>
      <c r="K47" s="12">
        <v>0.30902777777777779</v>
      </c>
      <c r="L47" s="11">
        <v>44656</v>
      </c>
      <c r="M47" s="12">
        <v>0.34027777777777773</v>
      </c>
      <c r="N47" s="110"/>
      <c r="O47" s="11">
        <v>44656</v>
      </c>
      <c r="P47" s="69">
        <v>0.44097222222222227</v>
      </c>
      <c r="Q47" s="7" t="s">
        <v>287</v>
      </c>
      <c r="R47" s="4">
        <v>8.5</v>
      </c>
      <c r="T47" s="31">
        <v>112</v>
      </c>
      <c r="U47" s="35" t="s">
        <v>156</v>
      </c>
      <c r="V47" s="21">
        <v>7</v>
      </c>
      <c r="W47" s="21">
        <v>8</v>
      </c>
      <c r="X47" s="75">
        <v>85</v>
      </c>
      <c r="Y47" s="43">
        <v>0.8</v>
      </c>
      <c r="Z47" s="75">
        <v>239</v>
      </c>
      <c r="AA47" s="7">
        <v>119</v>
      </c>
      <c r="AB47" s="122" t="s">
        <v>321</v>
      </c>
      <c r="AC47" s="156" t="s">
        <v>467</v>
      </c>
      <c r="AD47"/>
    </row>
    <row r="48" spans="1:30" x14ac:dyDescent="0.25">
      <c r="A48" s="4" t="s">
        <v>59</v>
      </c>
      <c r="B48" s="11">
        <v>44656</v>
      </c>
      <c r="C48" s="12">
        <v>0.31944444444444448</v>
      </c>
      <c r="D48" s="14" t="s">
        <v>9</v>
      </c>
      <c r="F48" s="4" t="s">
        <v>417</v>
      </c>
      <c r="G48" s="14">
        <v>4</v>
      </c>
      <c r="H48" t="s">
        <v>142</v>
      </c>
      <c r="I48" s="4"/>
      <c r="J48" s="11">
        <v>44656</v>
      </c>
      <c r="K48" s="12">
        <v>0.34375</v>
      </c>
      <c r="L48" s="11">
        <v>44656</v>
      </c>
      <c r="M48" s="12">
        <v>0.36805555555555558</v>
      </c>
      <c r="N48" s="110"/>
      <c r="O48" s="11">
        <v>44656</v>
      </c>
      <c r="P48" s="69">
        <v>0.44097222222222227</v>
      </c>
      <c r="Q48" s="7" t="s">
        <v>287</v>
      </c>
      <c r="R48" s="4">
        <v>7.5</v>
      </c>
      <c r="T48" s="31">
        <v>113</v>
      </c>
      <c r="U48" s="35" t="s">
        <v>156</v>
      </c>
      <c r="V48" s="21">
        <v>6</v>
      </c>
      <c r="W48" s="21">
        <v>6</v>
      </c>
      <c r="X48" s="75">
        <v>108</v>
      </c>
      <c r="Y48" s="43">
        <v>0.4</v>
      </c>
      <c r="Z48" s="75">
        <v>240</v>
      </c>
      <c r="AA48" s="7">
        <v>74</v>
      </c>
      <c r="AB48" s="122">
        <v>2.2999999999999998</v>
      </c>
      <c r="AC48" s="156" t="s">
        <v>467</v>
      </c>
      <c r="AD48"/>
    </row>
    <row r="49" spans="1:30" s="80" customFormat="1" x14ac:dyDescent="0.25">
      <c r="A49" s="79" t="s">
        <v>60</v>
      </c>
      <c r="C49" s="79"/>
      <c r="D49" s="81"/>
      <c r="E49" s="81"/>
      <c r="F49" s="79"/>
      <c r="G49" s="81"/>
      <c r="I49" s="79"/>
      <c r="K49" s="79"/>
      <c r="M49" s="79"/>
      <c r="N49" s="85"/>
      <c r="P49" s="83"/>
      <c r="Q49" s="84"/>
      <c r="R49" s="79"/>
      <c r="S49" s="79"/>
      <c r="T49" s="86"/>
      <c r="U49" s="87"/>
      <c r="AB49" s="42"/>
      <c r="AC49" s="89"/>
    </row>
    <row r="50" spans="1:30" s="80" customFormat="1" x14ac:dyDescent="0.25">
      <c r="A50" s="79" t="s">
        <v>61</v>
      </c>
      <c r="C50" s="79"/>
      <c r="D50" s="81"/>
      <c r="E50" s="81"/>
      <c r="F50" s="79"/>
      <c r="G50" s="81"/>
      <c r="I50" s="79"/>
      <c r="K50" s="79"/>
      <c r="M50" s="79"/>
      <c r="N50" s="85"/>
      <c r="P50" s="83"/>
      <c r="Q50" s="84"/>
      <c r="R50" s="79"/>
      <c r="S50" s="79"/>
      <c r="T50" s="86"/>
      <c r="U50" s="87"/>
      <c r="AB50" s="42"/>
      <c r="AC50" s="89"/>
    </row>
    <row r="51" spans="1:30" x14ac:dyDescent="0.25">
      <c r="A51" s="4" t="s">
        <v>62</v>
      </c>
      <c r="B51" s="11">
        <v>44761</v>
      </c>
      <c r="C51" s="12">
        <v>0.8125</v>
      </c>
      <c r="D51" s="14" t="s">
        <v>141</v>
      </c>
      <c r="E51" s="14" t="s">
        <v>425</v>
      </c>
      <c r="F51" s="4" t="s">
        <v>136</v>
      </c>
      <c r="G51" s="14">
        <v>2</v>
      </c>
      <c r="H51" t="s">
        <v>144</v>
      </c>
      <c r="I51" s="4" t="s">
        <v>313</v>
      </c>
      <c r="J51" s="11">
        <v>44764</v>
      </c>
      <c r="K51" s="12">
        <v>0.29166666666666669</v>
      </c>
      <c r="L51" s="11">
        <v>44764</v>
      </c>
      <c r="M51" s="12">
        <v>0.37291666666666662</v>
      </c>
      <c r="N51" s="6" t="s">
        <v>323</v>
      </c>
      <c r="O51" s="11">
        <v>44764</v>
      </c>
      <c r="P51" s="69">
        <v>0.4861111111111111</v>
      </c>
      <c r="Q51" s="7" t="s">
        <v>297</v>
      </c>
      <c r="R51" s="4">
        <v>7.5</v>
      </c>
      <c r="T51" s="31">
        <v>254</v>
      </c>
      <c r="U51" s="35" t="s">
        <v>156</v>
      </c>
      <c r="V51" s="21" t="s">
        <v>411</v>
      </c>
      <c r="W51" s="21">
        <v>7</v>
      </c>
      <c r="X51" s="106">
        <v>94</v>
      </c>
      <c r="Y51" s="107">
        <v>2.6</v>
      </c>
      <c r="Z51" s="106">
        <v>206</v>
      </c>
      <c r="AA51" s="21">
        <v>77</v>
      </c>
      <c r="AC51" s="156" t="s">
        <v>467</v>
      </c>
      <c r="AD51"/>
    </row>
    <row r="52" spans="1:30" x14ac:dyDescent="0.25">
      <c r="A52" s="4" t="s">
        <v>63</v>
      </c>
      <c r="B52" s="11">
        <v>44656</v>
      </c>
      <c r="C52" s="12">
        <v>0.5</v>
      </c>
      <c r="D52" s="14" t="s">
        <v>9</v>
      </c>
      <c r="F52" s="4" t="s">
        <v>136</v>
      </c>
      <c r="G52" s="14">
        <v>3</v>
      </c>
      <c r="H52" t="s">
        <v>142</v>
      </c>
      <c r="I52" s="4"/>
      <c r="J52" s="11">
        <v>44657</v>
      </c>
      <c r="K52" s="12">
        <v>0.3125</v>
      </c>
      <c r="L52" s="11">
        <v>44657</v>
      </c>
      <c r="M52" s="12">
        <v>0.33333333333333331</v>
      </c>
      <c r="N52" s="110"/>
      <c r="O52" s="11">
        <v>44657</v>
      </c>
      <c r="P52" s="69">
        <v>0.44791666666666669</v>
      </c>
      <c r="Q52" s="7" t="s">
        <v>287</v>
      </c>
      <c r="R52" s="4">
        <v>6</v>
      </c>
      <c r="T52" s="31">
        <v>118</v>
      </c>
      <c r="U52" s="35" t="s">
        <v>156</v>
      </c>
      <c r="V52" s="7">
        <v>5</v>
      </c>
      <c r="W52" s="7">
        <v>3</v>
      </c>
      <c r="X52" s="75">
        <v>78</v>
      </c>
      <c r="Y52" s="43">
        <v>0.7</v>
      </c>
      <c r="Z52" s="75">
        <v>235</v>
      </c>
      <c r="AA52" s="7">
        <v>38</v>
      </c>
      <c r="AB52" s="122">
        <v>2.1</v>
      </c>
      <c r="AC52" s="156" t="s">
        <v>467</v>
      </c>
      <c r="AD52"/>
    </row>
    <row r="53" spans="1:30" x14ac:dyDescent="0.25">
      <c r="A53" s="4" t="s">
        <v>64</v>
      </c>
      <c r="B53" s="11">
        <v>44656</v>
      </c>
      <c r="C53" s="12">
        <v>0.27083333333333331</v>
      </c>
      <c r="D53" s="14" t="s">
        <v>9</v>
      </c>
      <c r="F53" s="4" t="s">
        <v>419</v>
      </c>
      <c r="G53" s="14">
        <v>4</v>
      </c>
      <c r="H53" t="s">
        <v>142</v>
      </c>
      <c r="I53" s="4"/>
      <c r="J53" s="11">
        <v>44656</v>
      </c>
      <c r="K53" s="12">
        <v>0.2986111111111111</v>
      </c>
      <c r="L53" s="11">
        <v>44656</v>
      </c>
      <c r="M53" s="12">
        <v>0.30902777777777779</v>
      </c>
      <c r="N53" s="110"/>
      <c r="O53" s="11">
        <v>44656</v>
      </c>
      <c r="P53" s="69">
        <v>0.44097222222222227</v>
      </c>
      <c r="Q53" s="7" t="s">
        <v>287</v>
      </c>
      <c r="R53" s="4">
        <v>7.5</v>
      </c>
      <c r="T53" s="31">
        <v>111</v>
      </c>
      <c r="U53" s="35" t="s">
        <v>156</v>
      </c>
      <c r="V53" s="7">
        <v>8</v>
      </c>
      <c r="W53" s="7">
        <v>8</v>
      </c>
      <c r="X53" s="75">
        <v>99</v>
      </c>
      <c r="Y53" s="43">
        <v>1.1000000000000001</v>
      </c>
      <c r="Z53" s="75">
        <v>254</v>
      </c>
      <c r="AA53" s="7">
        <v>127</v>
      </c>
      <c r="AB53" s="122">
        <v>3</v>
      </c>
      <c r="AC53" s="156" t="s">
        <v>467</v>
      </c>
      <c r="AD53"/>
    </row>
    <row r="54" spans="1:30" x14ac:dyDescent="0.25">
      <c r="A54" s="4" t="s">
        <v>65</v>
      </c>
      <c r="B54" s="11">
        <v>44767</v>
      </c>
      <c r="C54" s="12">
        <v>0.39583333333333331</v>
      </c>
      <c r="D54" s="14" t="s">
        <v>9</v>
      </c>
      <c r="F54" s="4" t="s">
        <v>417</v>
      </c>
      <c r="G54" s="14">
        <v>3</v>
      </c>
      <c r="H54" t="s">
        <v>142</v>
      </c>
      <c r="I54" s="4"/>
      <c r="J54" s="11">
        <v>44767</v>
      </c>
      <c r="K54" s="12">
        <v>0.42708333333333331</v>
      </c>
      <c r="L54" s="11">
        <v>44767</v>
      </c>
      <c r="M54" s="12">
        <v>0.44930555555555557</v>
      </c>
      <c r="N54" s="6" t="s">
        <v>323</v>
      </c>
      <c r="O54" s="11">
        <v>44767</v>
      </c>
      <c r="P54" s="69">
        <v>0.51736111111111105</v>
      </c>
      <c r="Q54" s="7" t="s">
        <v>296</v>
      </c>
      <c r="R54" s="4">
        <v>7.5</v>
      </c>
      <c r="T54" s="31">
        <v>263</v>
      </c>
      <c r="U54" s="35" t="s">
        <v>156</v>
      </c>
      <c r="V54" s="7" t="s">
        <v>411</v>
      </c>
      <c r="W54" s="21">
        <v>4</v>
      </c>
      <c r="X54" s="7">
        <v>75</v>
      </c>
      <c r="Y54" s="43">
        <v>0.4</v>
      </c>
      <c r="Z54" s="7">
        <v>175</v>
      </c>
      <c r="AA54" s="7">
        <v>39</v>
      </c>
      <c r="AC54" s="156" t="s">
        <v>467</v>
      </c>
      <c r="AD54"/>
    </row>
    <row r="55" spans="1:30" x14ac:dyDescent="0.25">
      <c r="A55" s="4" t="s">
        <v>66</v>
      </c>
      <c r="B55" s="11">
        <v>44658</v>
      </c>
      <c r="C55" s="12">
        <v>0.76041666666666663</v>
      </c>
      <c r="D55" s="14" t="s">
        <v>9</v>
      </c>
      <c r="F55" s="4" t="s">
        <v>418</v>
      </c>
      <c r="G55" s="14">
        <v>4</v>
      </c>
      <c r="H55" t="s">
        <v>144</v>
      </c>
      <c r="I55" s="4" t="s">
        <v>271</v>
      </c>
      <c r="J55" s="11">
        <v>44659</v>
      </c>
      <c r="K55" s="12">
        <v>0.38541666666666669</v>
      </c>
      <c r="L55" s="11">
        <v>44659</v>
      </c>
      <c r="M55" s="12">
        <v>0.39583333333333331</v>
      </c>
      <c r="N55" s="110"/>
      <c r="O55" s="11">
        <v>44659</v>
      </c>
      <c r="P55" s="69">
        <v>0.4375</v>
      </c>
      <c r="Q55" s="7" t="s">
        <v>296</v>
      </c>
      <c r="R55" s="4">
        <v>7</v>
      </c>
      <c r="T55" s="31">
        <v>49</v>
      </c>
      <c r="U55" s="35" t="s">
        <v>156</v>
      </c>
      <c r="V55" s="116">
        <v>9</v>
      </c>
      <c r="W55" s="43">
        <v>7</v>
      </c>
      <c r="X55" s="117">
        <v>88</v>
      </c>
      <c r="Y55" s="75">
        <v>4.3</v>
      </c>
      <c r="Z55" s="116">
        <v>251</v>
      </c>
      <c r="AA55" s="117">
        <v>56</v>
      </c>
      <c r="AB55" s="145">
        <v>4</v>
      </c>
      <c r="AC55" s="156" t="s">
        <v>467</v>
      </c>
      <c r="AD55"/>
    </row>
    <row r="56" spans="1:30" x14ac:dyDescent="0.25">
      <c r="A56" s="4" t="s">
        <v>67</v>
      </c>
      <c r="B56" s="11">
        <v>44685</v>
      </c>
      <c r="C56" s="12">
        <v>0.28819444444444448</v>
      </c>
      <c r="D56" s="14" t="s">
        <v>9</v>
      </c>
      <c r="F56" s="4" t="s">
        <v>418</v>
      </c>
      <c r="G56" s="14">
        <v>4</v>
      </c>
      <c r="H56" t="s">
        <v>142</v>
      </c>
      <c r="I56" s="4"/>
      <c r="J56" s="11">
        <v>44685</v>
      </c>
      <c r="K56" s="12">
        <v>0.2986111111111111</v>
      </c>
      <c r="L56" s="11">
        <v>44685</v>
      </c>
      <c r="M56" s="12">
        <v>0.31736111111111115</v>
      </c>
      <c r="N56" s="110"/>
      <c r="O56" s="11">
        <v>44685</v>
      </c>
      <c r="P56" s="69">
        <v>0.46180555555555558</v>
      </c>
      <c r="Q56" s="7" t="s">
        <v>290</v>
      </c>
      <c r="R56" s="4">
        <v>7.5</v>
      </c>
      <c r="T56" s="31">
        <v>54</v>
      </c>
      <c r="U56" s="35" t="s">
        <v>156</v>
      </c>
      <c r="V56" s="7">
        <v>9</v>
      </c>
      <c r="W56" s="7">
        <v>8</v>
      </c>
      <c r="X56" s="7">
        <v>93</v>
      </c>
      <c r="Y56" s="7">
        <v>0.7</v>
      </c>
      <c r="Z56" s="7">
        <v>229</v>
      </c>
      <c r="AA56" s="7">
        <v>59</v>
      </c>
      <c r="AB56" s="119" t="s">
        <v>321</v>
      </c>
      <c r="AC56" s="156" t="s">
        <v>467</v>
      </c>
      <c r="AD56"/>
    </row>
    <row r="57" spans="1:30" x14ac:dyDescent="0.25">
      <c r="A57" s="4" t="s">
        <v>68</v>
      </c>
      <c r="B57" s="11">
        <v>44771</v>
      </c>
      <c r="C57" s="12">
        <v>0.3125</v>
      </c>
      <c r="D57" s="14" t="s">
        <v>9</v>
      </c>
      <c r="F57" s="4" t="s">
        <v>417</v>
      </c>
      <c r="G57" s="14">
        <v>5</v>
      </c>
      <c r="H57" t="s">
        <v>142</v>
      </c>
      <c r="I57" s="4"/>
      <c r="J57" s="11">
        <v>44771</v>
      </c>
      <c r="K57" s="12">
        <v>0.32291666666666669</v>
      </c>
      <c r="L57" s="11">
        <v>44771</v>
      </c>
      <c r="M57" s="12">
        <v>0.33680555555555558</v>
      </c>
      <c r="N57" s="6" t="s">
        <v>331</v>
      </c>
      <c r="O57" s="11">
        <v>44771</v>
      </c>
      <c r="P57" s="69">
        <v>0.39583333333333331</v>
      </c>
      <c r="Q57" s="7" t="s">
        <v>335</v>
      </c>
      <c r="R57" s="4">
        <v>6</v>
      </c>
      <c r="T57" s="31">
        <v>249</v>
      </c>
      <c r="U57" s="35" t="s">
        <v>156</v>
      </c>
      <c r="V57" s="21" t="s">
        <v>411</v>
      </c>
      <c r="W57" s="21">
        <v>11</v>
      </c>
      <c r="X57" s="106">
        <v>88</v>
      </c>
      <c r="Y57" s="106">
        <v>0.3</v>
      </c>
      <c r="Z57" s="107">
        <v>228</v>
      </c>
      <c r="AA57" s="21">
        <v>47</v>
      </c>
      <c r="AC57" s="156" t="s">
        <v>467</v>
      </c>
      <c r="AD57"/>
    </row>
    <row r="58" spans="1:30" x14ac:dyDescent="0.25">
      <c r="A58" s="4" t="s">
        <v>69</v>
      </c>
      <c r="B58" s="11">
        <v>44710</v>
      </c>
      <c r="C58" s="12">
        <v>0.54166666666666663</v>
      </c>
      <c r="D58" s="14" t="s">
        <v>9</v>
      </c>
      <c r="F58" s="4" t="s">
        <v>417</v>
      </c>
      <c r="G58" s="14">
        <v>4</v>
      </c>
      <c r="H58" t="s">
        <v>142</v>
      </c>
      <c r="I58" s="4"/>
      <c r="J58" s="11">
        <v>44711</v>
      </c>
      <c r="K58" s="12">
        <v>0.30208333333333331</v>
      </c>
      <c r="L58" s="11">
        <v>44711</v>
      </c>
      <c r="M58" s="12">
        <v>0.3125</v>
      </c>
      <c r="N58" s="110"/>
      <c r="O58" s="11">
        <v>44711</v>
      </c>
      <c r="P58" s="69">
        <v>0.40625</v>
      </c>
      <c r="Q58" s="7" t="s">
        <v>300</v>
      </c>
      <c r="R58" s="4">
        <v>7.5</v>
      </c>
      <c r="T58" s="31">
        <v>174</v>
      </c>
      <c r="U58" s="35" t="s">
        <v>156</v>
      </c>
      <c r="V58" s="7">
        <v>9</v>
      </c>
      <c r="W58" s="7">
        <v>10</v>
      </c>
      <c r="X58" s="7">
        <v>95</v>
      </c>
      <c r="Y58" s="7">
        <v>1.5</v>
      </c>
      <c r="Z58" s="7">
        <v>243</v>
      </c>
      <c r="AA58" s="7">
        <v>100</v>
      </c>
      <c r="AB58" s="119" t="s">
        <v>321</v>
      </c>
      <c r="AC58" s="156" t="s">
        <v>467</v>
      </c>
      <c r="AD58"/>
    </row>
    <row r="59" spans="1:30" x14ac:dyDescent="0.25">
      <c r="A59" s="4" t="s">
        <v>70</v>
      </c>
      <c r="B59" s="11">
        <v>44715</v>
      </c>
      <c r="C59" s="12">
        <v>0.30555555555555552</v>
      </c>
      <c r="D59" s="14" t="s">
        <v>9</v>
      </c>
      <c r="F59" s="4" t="s">
        <v>418</v>
      </c>
      <c r="G59" s="14">
        <v>2</v>
      </c>
      <c r="H59" t="s">
        <v>142</v>
      </c>
      <c r="I59" s="4"/>
      <c r="J59" s="11">
        <v>44715</v>
      </c>
      <c r="K59" s="12">
        <v>0.33333333333333331</v>
      </c>
      <c r="L59" s="11">
        <v>44715</v>
      </c>
      <c r="M59" s="12">
        <v>0.44097222222222227</v>
      </c>
      <c r="N59" s="6" t="s">
        <v>323</v>
      </c>
      <c r="O59" s="11">
        <v>44715</v>
      </c>
      <c r="P59" s="69">
        <v>0.54166666666666663</v>
      </c>
      <c r="Q59" s="7" t="s">
        <v>320</v>
      </c>
      <c r="R59" s="4">
        <v>7.5</v>
      </c>
      <c r="T59" s="31">
        <v>195</v>
      </c>
      <c r="U59" s="35" t="s">
        <v>156</v>
      </c>
      <c r="V59" s="7" t="s">
        <v>411</v>
      </c>
      <c r="W59" s="7">
        <v>3</v>
      </c>
      <c r="X59" s="7">
        <v>80</v>
      </c>
      <c r="Y59" s="7">
        <v>0.4</v>
      </c>
      <c r="Z59" s="7">
        <v>184</v>
      </c>
      <c r="AA59" s="7">
        <v>32</v>
      </c>
      <c r="AB59" s="119"/>
      <c r="AC59" s="156" t="s">
        <v>467</v>
      </c>
      <c r="AD59"/>
    </row>
    <row r="60" spans="1:30" x14ac:dyDescent="0.25">
      <c r="A60" s="4" t="s">
        <v>71</v>
      </c>
      <c r="B60" s="11">
        <v>44686</v>
      </c>
      <c r="C60" s="12">
        <v>0.32291666666666669</v>
      </c>
      <c r="D60" s="14" t="s">
        <v>9</v>
      </c>
      <c r="F60" s="4" t="s">
        <v>418</v>
      </c>
      <c r="G60" s="14">
        <v>3</v>
      </c>
      <c r="H60" t="s">
        <v>144</v>
      </c>
      <c r="I60" s="4" t="s">
        <v>280</v>
      </c>
      <c r="J60" s="11">
        <v>44686</v>
      </c>
      <c r="K60" s="12">
        <v>0.3611111111111111</v>
      </c>
      <c r="L60" s="11">
        <v>44686</v>
      </c>
      <c r="M60" s="12">
        <v>0.37847222222222227</v>
      </c>
      <c r="N60" s="110"/>
      <c r="O60" s="11">
        <v>44686</v>
      </c>
      <c r="P60" s="69">
        <v>0.43402777777777773</v>
      </c>
      <c r="Q60" s="7" t="s">
        <v>294</v>
      </c>
      <c r="R60" s="4">
        <v>7.5</v>
      </c>
      <c r="T60" s="31">
        <v>65</v>
      </c>
      <c r="U60" s="35" t="s">
        <v>156</v>
      </c>
      <c r="V60" s="7">
        <v>10</v>
      </c>
      <c r="W60" s="7">
        <v>13</v>
      </c>
      <c r="X60" s="7">
        <v>105</v>
      </c>
      <c r="Y60" s="7">
        <v>0.6</v>
      </c>
      <c r="Z60" s="7">
        <v>257</v>
      </c>
      <c r="AA60" s="7">
        <v>32</v>
      </c>
      <c r="AB60" s="119" t="s">
        <v>321</v>
      </c>
      <c r="AC60" s="156" t="s">
        <v>467</v>
      </c>
      <c r="AD60"/>
    </row>
    <row r="61" spans="1:30" x14ac:dyDescent="0.25">
      <c r="A61" s="4" t="s">
        <v>72</v>
      </c>
      <c r="B61" s="11">
        <v>44711</v>
      </c>
      <c r="C61" s="12">
        <v>0.35416666666666669</v>
      </c>
      <c r="D61" s="14" t="s">
        <v>9</v>
      </c>
      <c r="F61" s="4" t="s">
        <v>418</v>
      </c>
      <c r="G61" s="14">
        <v>4</v>
      </c>
      <c r="H61" t="s">
        <v>144</v>
      </c>
      <c r="I61" s="4" t="s">
        <v>313</v>
      </c>
      <c r="J61" s="11">
        <v>44711</v>
      </c>
      <c r="K61" s="12">
        <v>0.36805555555555558</v>
      </c>
      <c r="L61" s="11">
        <v>44711</v>
      </c>
      <c r="M61" s="12">
        <v>0.39583333333333331</v>
      </c>
      <c r="N61" s="110"/>
      <c r="O61" s="11">
        <v>44711</v>
      </c>
      <c r="P61" s="69">
        <v>0.47569444444444442</v>
      </c>
      <c r="Q61" s="7" t="s">
        <v>314</v>
      </c>
      <c r="R61" s="4">
        <v>7.5</v>
      </c>
      <c r="T61" s="31">
        <v>177</v>
      </c>
      <c r="U61" s="35" t="s">
        <v>156</v>
      </c>
      <c r="V61" s="7">
        <v>17</v>
      </c>
      <c r="W61" s="7">
        <v>17</v>
      </c>
      <c r="X61" s="7">
        <v>91</v>
      </c>
      <c r="Y61" s="7">
        <v>0.3</v>
      </c>
      <c r="Z61" s="7">
        <v>266</v>
      </c>
      <c r="AA61" s="7">
        <v>53</v>
      </c>
      <c r="AB61" s="119" t="s">
        <v>321</v>
      </c>
      <c r="AC61" s="156" t="s">
        <v>467</v>
      </c>
      <c r="AD61"/>
    </row>
    <row r="62" spans="1:30" x14ac:dyDescent="0.25">
      <c r="A62" s="4" t="s">
        <v>73</v>
      </c>
      <c r="B62" s="11">
        <v>44714</v>
      </c>
      <c r="C62" s="12">
        <v>0.31944444444444448</v>
      </c>
      <c r="D62" s="14" t="s">
        <v>9</v>
      </c>
      <c r="F62" s="4" t="s">
        <v>420</v>
      </c>
      <c r="G62" s="14">
        <v>5</v>
      </c>
      <c r="H62" t="s">
        <v>142</v>
      </c>
      <c r="I62" s="4"/>
      <c r="J62" s="11">
        <v>44714</v>
      </c>
      <c r="K62" s="12">
        <v>0.33680555555555558</v>
      </c>
      <c r="L62" s="11">
        <v>44714</v>
      </c>
      <c r="M62" s="12">
        <v>0.3576388888888889</v>
      </c>
      <c r="N62" s="110"/>
      <c r="O62" s="11">
        <v>44714</v>
      </c>
      <c r="P62" s="69">
        <v>0.4236111111111111</v>
      </c>
      <c r="Q62" s="7" t="s">
        <v>287</v>
      </c>
      <c r="R62" s="4">
        <v>7</v>
      </c>
      <c r="T62" s="31">
        <v>190</v>
      </c>
      <c r="U62" s="35" t="s">
        <v>156</v>
      </c>
      <c r="V62" s="124" t="s">
        <v>411</v>
      </c>
      <c r="W62" s="7">
        <v>4</v>
      </c>
      <c r="X62" s="146">
        <v>81</v>
      </c>
      <c r="Y62" s="147">
        <v>0.6</v>
      </c>
      <c r="Z62" s="146">
        <v>192</v>
      </c>
      <c r="AA62" s="146">
        <v>47</v>
      </c>
      <c r="AB62" s="119"/>
      <c r="AC62" s="156" t="s">
        <v>467</v>
      </c>
      <c r="AD62"/>
    </row>
    <row r="63" spans="1:30" x14ac:dyDescent="0.25">
      <c r="A63" s="4" t="s">
        <v>74</v>
      </c>
      <c r="B63" s="11">
        <v>44713</v>
      </c>
      <c r="C63" s="12">
        <v>0.25347222222222221</v>
      </c>
      <c r="D63" s="14" t="s">
        <v>9</v>
      </c>
      <c r="F63" s="4" t="s">
        <v>418</v>
      </c>
      <c r="G63" s="14">
        <v>4</v>
      </c>
      <c r="H63" t="s">
        <v>142</v>
      </c>
      <c r="I63" s="4"/>
      <c r="J63" s="11">
        <v>44713</v>
      </c>
      <c r="K63" s="12">
        <v>0.27083333333333331</v>
      </c>
      <c r="L63" s="11">
        <v>44713</v>
      </c>
      <c r="M63" s="12">
        <v>0.2986111111111111</v>
      </c>
      <c r="N63" s="110"/>
      <c r="O63" s="11">
        <v>44713</v>
      </c>
      <c r="P63" s="69">
        <v>0.3888888888888889</v>
      </c>
      <c r="Q63" s="7" t="s">
        <v>154</v>
      </c>
      <c r="R63" s="4">
        <v>7.5</v>
      </c>
      <c r="S63" s="4" t="s">
        <v>315</v>
      </c>
      <c r="T63" s="31">
        <v>183</v>
      </c>
      <c r="U63" s="35" t="s">
        <v>156</v>
      </c>
      <c r="V63" s="7">
        <v>5</v>
      </c>
      <c r="W63" s="7">
        <v>3</v>
      </c>
      <c r="X63" s="7">
        <v>91</v>
      </c>
      <c r="Y63" s="7">
        <v>0.4</v>
      </c>
      <c r="Z63" s="7">
        <v>243</v>
      </c>
      <c r="AA63" s="7">
        <v>50</v>
      </c>
      <c r="AB63" s="119" t="s">
        <v>321</v>
      </c>
      <c r="AC63" s="156" t="s">
        <v>467</v>
      </c>
      <c r="AD63"/>
    </row>
    <row r="64" spans="1:30" x14ac:dyDescent="0.25">
      <c r="A64" s="4" t="s">
        <v>75</v>
      </c>
      <c r="B64" s="11">
        <v>44687</v>
      </c>
      <c r="C64" s="12">
        <v>0.35416666666666669</v>
      </c>
      <c r="D64" s="14" t="s">
        <v>167</v>
      </c>
      <c r="E64" s="14" t="s">
        <v>281</v>
      </c>
      <c r="F64" s="4" t="s">
        <v>418</v>
      </c>
      <c r="G64" s="14">
        <v>3</v>
      </c>
      <c r="H64" t="s">
        <v>143</v>
      </c>
      <c r="I64" s="4"/>
      <c r="J64" s="11">
        <v>44687</v>
      </c>
      <c r="K64" s="12">
        <v>0.36805555555555558</v>
      </c>
      <c r="L64" s="11">
        <v>44687</v>
      </c>
      <c r="M64" s="12">
        <v>0.38541666666666669</v>
      </c>
      <c r="N64" s="110"/>
      <c r="O64" s="11">
        <v>44687</v>
      </c>
      <c r="P64" s="69">
        <v>0.48958333333333331</v>
      </c>
      <c r="Q64" s="66" t="s">
        <v>154</v>
      </c>
      <c r="R64" s="4">
        <v>7</v>
      </c>
      <c r="T64" s="31">
        <v>116</v>
      </c>
      <c r="U64" s="35" t="s">
        <v>156</v>
      </c>
      <c r="V64" s="7">
        <v>8</v>
      </c>
      <c r="W64" s="7">
        <v>9</v>
      </c>
      <c r="X64" s="7">
        <v>88</v>
      </c>
      <c r="Y64" s="7">
        <v>0.3</v>
      </c>
      <c r="Z64" s="7">
        <v>225</v>
      </c>
      <c r="AA64" s="7">
        <v>40</v>
      </c>
      <c r="AB64" s="119" t="s">
        <v>321</v>
      </c>
      <c r="AC64" s="156" t="s">
        <v>467</v>
      </c>
      <c r="AD64"/>
    </row>
    <row r="65" spans="1:36" x14ac:dyDescent="0.25">
      <c r="A65" s="4" t="s">
        <v>76</v>
      </c>
      <c r="B65" s="11">
        <v>44711</v>
      </c>
      <c r="C65" s="12">
        <v>0.34722222222222227</v>
      </c>
      <c r="D65" s="14" t="s">
        <v>9</v>
      </c>
      <c r="F65" s="4" t="s">
        <v>417</v>
      </c>
      <c r="G65" s="14">
        <v>4</v>
      </c>
      <c r="H65" t="s">
        <v>142</v>
      </c>
      <c r="I65" s="4"/>
      <c r="J65" s="11">
        <v>44711</v>
      </c>
      <c r="K65" s="12">
        <v>0.39583333333333331</v>
      </c>
      <c r="L65" s="11">
        <v>44711</v>
      </c>
      <c r="M65" s="12">
        <v>0.4201388888888889</v>
      </c>
      <c r="N65" s="110"/>
      <c r="O65" s="11">
        <v>44711</v>
      </c>
      <c r="P65" s="69">
        <v>0.47569444444444442</v>
      </c>
      <c r="Q65" s="7" t="s">
        <v>314</v>
      </c>
      <c r="R65" s="4">
        <v>8</v>
      </c>
      <c r="T65" s="31">
        <v>178</v>
      </c>
      <c r="U65" s="35" t="s">
        <v>156</v>
      </c>
      <c r="V65" s="7">
        <v>5</v>
      </c>
      <c r="W65" s="7">
        <v>7</v>
      </c>
      <c r="X65" s="7">
        <v>88</v>
      </c>
      <c r="Y65" s="7">
        <v>0.5</v>
      </c>
      <c r="Z65" s="7">
        <v>221</v>
      </c>
      <c r="AA65" s="7">
        <v>124</v>
      </c>
      <c r="AB65" s="119" t="s">
        <v>321</v>
      </c>
      <c r="AC65" s="156" t="s">
        <v>467</v>
      </c>
      <c r="AD65"/>
    </row>
    <row r="66" spans="1:36" x14ac:dyDescent="0.25">
      <c r="A66" s="4" t="s">
        <v>77</v>
      </c>
      <c r="B66" s="11">
        <v>44763</v>
      </c>
      <c r="C66" s="12">
        <v>0.32291666666666669</v>
      </c>
      <c r="D66" s="14" t="s">
        <v>9</v>
      </c>
      <c r="F66" s="4" t="s">
        <v>417</v>
      </c>
      <c r="G66" s="14">
        <v>4</v>
      </c>
      <c r="H66" t="s">
        <v>142</v>
      </c>
      <c r="I66" s="4"/>
      <c r="J66" s="11">
        <v>44764</v>
      </c>
      <c r="K66" s="12">
        <v>0.29166666666666669</v>
      </c>
      <c r="L66" s="11">
        <v>44764</v>
      </c>
      <c r="M66" s="12">
        <v>0.37291666666666662</v>
      </c>
      <c r="N66" s="6" t="s">
        <v>323</v>
      </c>
      <c r="O66" s="11">
        <v>44764</v>
      </c>
      <c r="P66" s="69">
        <v>0.4861111111111111</v>
      </c>
      <c r="Q66" s="7" t="s">
        <v>297</v>
      </c>
      <c r="R66" s="4">
        <v>7</v>
      </c>
      <c r="T66" s="31">
        <v>192</v>
      </c>
      <c r="U66" s="35" t="s">
        <v>156</v>
      </c>
      <c r="V66" s="7" t="s">
        <v>411</v>
      </c>
      <c r="W66" s="7">
        <v>5</v>
      </c>
      <c r="X66" s="7">
        <v>87</v>
      </c>
      <c r="Y66" s="7">
        <v>0.9</v>
      </c>
      <c r="Z66" s="7">
        <v>194</v>
      </c>
      <c r="AA66" s="7">
        <v>35</v>
      </c>
      <c r="AB66" s="119"/>
      <c r="AC66" s="156" t="s">
        <v>467</v>
      </c>
      <c r="AD66"/>
    </row>
    <row r="67" spans="1:36" x14ac:dyDescent="0.25">
      <c r="A67" s="4" t="s">
        <v>78</v>
      </c>
      <c r="B67" s="11">
        <v>44713</v>
      </c>
      <c r="C67" s="12">
        <v>0.3298611111111111</v>
      </c>
      <c r="D67" s="14" t="s">
        <v>9</v>
      </c>
      <c r="F67" s="4" t="s">
        <v>417</v>
      </c>
      <c r="G67" s="14">
        <v>4</v>
      </c>
      <c r="H67" t="s">
        <v>142</v>
      </c>
      <c r="I67" s="4"/>
      <c r="J67" s="11">
        <v>44713</v>
      </c>
      <c r="K67" s="12">
        <v>0.35555555555555557</v>
      </c>
      <c r="L67" s="11">
        <v>44713</v>
      </c>
      <c r="M67" s="12">
        <v>0.37847222222222227</v>
      </c>
      <c r="N67" s="110"/>
      <c r="O67" s="11">
        <v>44713</v>
      </c>
      <c r="P67" s="69">
        <v>0.45833333333333331</v>
      </c>
      <c r="Q67" s="7" t="s">
        <v>284</v>
      </c>
      <c r="R67" s="4">
        <v>6</v>
      </c>
      <c r="T67" s="31">
        <v>188</v>
      </c>
      <c r="U67" s="35" t="s">
        <v>156</v>
      </c>
      <c r="V67" s="7">
        <v>7</v>
      </c>
      <c r="W67" s="7">
        <v>6</v>
      </c>
      <c r="X67" s="7">
        <v>92</v>
      </c>
      <c r="Y67" s="7">
        <v>0.6</v>
      </c>
      <c r="Z67" s="7">
        <v>250</v>
      </c>
      <c r="AA67" s="7">
        <v>75</v>
      </c>
      <c r="AB67" s="119" t="s">
        <v>321</v>
      </c>
      <c r="AC67" s="156" t="s">
        <v>467</v>
      </c>
      <c r="AD67"/>
    </row>
    <row r="68" spans="1:36" x14ac:dyDescent="0.25">
      <c r="A68" s="4" t="s">
        <v>79</v>
      </c>
      <c r="B68" s="11">
        <v>44740</v>
      </c>
      <c r="C68" s="12">
        <v>0.84375</v>
      </c>
      <c r="D68" s="14" t="s">
        <v>426</v>
      </c>
      <c r="F68" s="4" t="s">
        <v>418</v>
      </c>
      <c r="G68" s="14">
        <v>4</v>
      </c>
      <c r="H68" t="s">
        <v>142</v>
      </c>
      <c r="I68" s="4"/>
      <c r="J68" s="11">
        <v>44742</v>
      </c>
      <c r="K68" s="12">
        <v>0.29166666666666669</v>
      </c>
      <c r="L68" s="11">
        <v>44742</v>
      </c>
      <c r="M68" s="12">
        <v>0.32569444444444445</v>
      </c>
      <c r="N68" s="6" t="s">
        <v>332</v>
      </c>
      <c r="O68" s="11">
        <v>44742</v>
      </c>
      <c r="P68" s="69">
        <v>0.4513888888888889</v>
      </c>
      <c r="Q68" s="7" t="s">
        <v>314</v>
      </c>
      <c r="R68" s="4">
        <v>6.5</v>
      </c>
      <c r="S68" s="4" t="s">
        <v>333</v>
      </c>
      <c r="T68" s="31">
        <v>235</v>
      </c>
      <c r="U68" s="35" t="s">
        <v>156</v>
      </c>
      <c r="V68" s="7" t="s">
        <v>411</v>
      </c>
      <c r="W68" s="7">
        <v>5</v>
      </c>
      <c r="X68" s="7">
        <v>83</v>
      </c>
      <c r="Y68" s="7">
        <v>0.7</v>
      </c>
      <c r="Z68" s="7">
        <v>165</v>
      </c>
      <c r="AA68" s="7">
        <v>45</v>
      </c>
      <c r="AC68" s="156" t="s">
        <v>467</v>
      </c>
      <c r="AD68"/>
    </row>
    <row r="69" spans="1:36" x14ac:dyDescent="0.25">
      <c r="A69" s="4" t="s">
        <v>80</v>
      </c>
      <c r="B69" s="11">
        <v>44738</v>
      </c>
      <c r="C69" s="12">
        <v>0.58333333333333337</v>
      </c>
      <c r="D69" s="14" t="s">
        <v>9</v>
      </c>
      <c r="F69" s="4" t="s">
        <v>136</v>
      </c>
      <c r="G69" s="14">
        <v>5</v>
      </c>
      <c r="H69" t="s">
        <v>142</v>
      </c>
      <c r="I69" s="4"/>
      <c r="J69" s="11">
        <v>44739</v>
      </c>
      <c r="K69" s="12">
        <v>0.28472222222222221</v>
      </c>
      <c r="L69" s="11">
        <v>44739</v>
      </c>
      <c r="M69" s="12">
        <v>0.29166666666666669</v>
      </c>
      <c r="N69" s="6" t="s">
        <v>325</v>
      </c>
      <c r="O69" s="11">
        <v>44739</v>
      </c>
      <c r="P69" s="69">
        <v>0.4201388888888889</v>
      </c>
      <c r="Q69" s="7" t="s">
        <v>297</v>
      </c>
      <c r="R69" s="4">
        <v>7</v>
      </c>
      <c r="T69" s="31">
        <v>201</v>
      </c>
      <c r="U69" s="35" t="s">
        <v>156</v>
      </c>
      <c r="V69" s="7" t="s">
        <v>411</v>
      </c>
      <c r="W69" s="7">
        <v>4</v>
      </c>
      <c r="X69" s="7">
        <v>61</v>
      </c>
      <c r="Y69" s="7">
        <v>0.3</v>
      </c>
      <c r="Z69" s="7">
        <v>167</v>
      </c>
      <c r="AA69" s="7">
        <v>31</v>
      </c>
      <c r="AC69" s="156" t="s">
        <v>467</v>
      </c>
      <c r="AD69"/>
    </row>
    <row r="70" spans="1:36" x14ac:dyDescent="0.25">
      <c r="A70" s="4" t="s">
        <v>81</v>
      </c>
      <c r="B70" s="11">
        <v>44735</v>
      </c>
      <c r="C70" s="12">
        <v>0.31944444444444448</v>
      </c>
      <c r="D70" s="14" t="s">
        <v>9</v>
      </c>
      <c r="F70" s="4" t="s">
        <v>418</v>
      </c>
      <c r="G70" s="14">
        <v>4</v>
      </c>
      <c r="H70" t="s">
        <v>142</v>
      </c>
      <c r="I70" s="4"/>
      <c r="J70" s="11">
        <v>44735</v>
      </c>
      <c r="K70" s="12">
        <v>0.33333333333333331</v>
      </c>
      <c r="L70" s="11">
        <v>44735</v>
      </c>
      <c r="M70" s="12">
        <v>0.34375</v>
      </c>
      <c r="N70" s="6" t="s">
        <v>323</v>
      </c>
      <c r="O70" s="11">
        <v>44735</v>
      </c>
      <c r="P70" s="69">
        <v>0.38194444444444442</v>
      </c>
      <c r="Q70" s="7" t="s">
        <v>314</v>
      </c>
      <c r="R70" s="4">
        <v>7.5</v>
      </c>
      <c r="T70" s="31">
        <v>200</v>
      </c>
      <c r="U70" s="35" t="s">
        <v>156</v>
      </c>
      <c r="V70" s="7" t="s">
        <v>411</v>
      </c>
      <c r="W70" s="7">
        <v>9</v>
      </c>
      <c r="X70" s="7">
        <v>77</v>
      </c>
      <c r="Y70" s="7">
        <v>0.3</v>
      </c>
      <c r="Z70" s="7">
        <v>152</v>
      </c>
      <c r="AA70" s="7">
        <v>58</v>
      </c>
      <c r="AC70" s="156" t="s">
        <v>467</v>
      </c>
      <c r="AD70"/>
    </row>
    <row r="71" spans="1:36" x14ac:dyDescent="0.25">
      <c r="A71" s="4" t="s">
        <v>82</v>
      </c>
      <c r="B71" s="121">
        <v>44801</v>
      </c>
      <c r="C71" s="28">
        <v>0.33333333333333331</v>
      </c>
      <c r="D71" s="14" t="s">
        <v>9</v>
      </c>
      <c r="F71" s="4" t="s">
        <v>418</v>
      </c>
      <c r="G71" s="14">
        <v>4</v>
      </c>
      <c r="H71" t="s">
        <v>142</v>
      </c>
      <c r="J71" s="11">
        <v>44802</v>
      </c>
      <c r="K71" s="12">
        <v>0.3125</v>
      </c>
      <c r="L71" s="11">
        <v>44802</v>
      </c>
      <c r="M71" s="12">
        <v>0.3263888888888889</v>
      </c>
      <c r="N71" s="13" t="s">
        <v>361</v>
      </c>
      <c r="O71" s="11">
        <v>44802</v>
      </c>
      <c r="P71" s="69">
        <v>0.45833333333333331</v>
      </c>
      <c r="Q71" s="7" t="s">
        <v>300</v>
      </c>
      <c r="R71" s="4">
        <v>8.5</v>
      </c>
      <c r="T71" s="31">
        <v>301</v>
      </c>
      <c r="U71" s="35" t="s">
        <v>156</v>
      </c>
      <c r="V71" s="7" t="s">
        <v>411</v>
      </c>
      <c r="W71" s="7">
        <v>4</v>
      </c>
      <c r="X71" s="7">
        <v>75</v>
      </c>
      <c r="Y71" s="7">
        <v>0.2</v>
      </c>
      <c r="Z71" s="7">
        <v>230</v>
      </c>
      <c r="AA71" s="7">
        <v>25</v>
      </c>
      <c r="AC71" s="156" t="s">
        <v>467</v>
      </c>
      <c r="AD71" s="7">
        <v>471</v>
      </c>
      <c r="AE71" s="35" t="s">
        <v>156</v>
      </c>
      <c r="AF71" s="7">
        <v>3</v>
      </c>
      <c r="AG71" s="7">
        <v>89</v>
      </c>
      <c r="AH71" s="7">
        <v>0.3</v>
      </c>
      <c r="AI71" s="7">
        <v>280</v>
      </c>
      <c r="AJ71" s="7">
        <v>27</v>
      </c>
    </row>
    <row r="72" spans="1:36" x14ac:dyDescent="0.25">
      <c r="A72" s="4" t="s">
        <v>83</v>
      </c>
      <c r="B72" s="121">
        <v>44802</v>
      </c>
      <c r="C72" s="28">
        <v>0.29166666666666669</v>
      </c>
      <c r="D72" s="14" t="s">
        <v>9</v>
      </c>
      <c r="F72" s="4" t="s">
        <v>419</v>
      </c>
      <c r="G72" s="14">
        <v>3</v>
      </c>
      <c r="H72" t="s">
        <v>142</v>
      </c>
      <c r="J72" s="11">
        <v>44802</v>
      </c>
      <c r="K72" s="12">
        <v>0.34375</v>
      </c>
      <c r="L72" s="11">
        <v>44802</v>
      </c>
      <c r="M72" s="12">
        <v>0.3576388888888889</v>
      </c>
      <c r="N72" s="13" t="s">
        <v>361</v>
      </c>
      <c r="O72" s="11">
        <v>44802</v>
      </c>
      <c r="P72" s="69">
        <v>0.45833333333333331</v>
      </c>
      <c r="Q72" s="7" t="s">
        <v>300</v>
      </c>
      <c r="R72" s="4">
        <v>7</v>
      </c>
      <c r="T72" s="31">
        <v>302</v>
      </c>
      <c r="U72" s="35" t="s">
        <v>156</v>
      </c>
      <c r="V72" s="7" t="s">
        <v>411</v>
      </c>
      <c r="W72" s="7">
        <v>4</v>
      </c>
      <c r="X72" s="7">
        <v>65</v>
      </c>
      <c r="Y72" s="7">
        <v>0.8</v>
      </c>
      <c r="Z72" s="7">
        <v>193</v>
      </c>
      <c r="AA72" s="7">
        <v>36</v>
      </c>
      <c r="AC72" s="156" t="s">
        <v>467</v>
      </c>
      <c r="AD72"/>
    </row>
    <row r="73" spans="1:36" x14ac:dyDescent="0.25">
      <c r="A73" s="4" t="s">
        <v>84</v>
      </c>
      <c r="B73" s="11">
        <v>44803</v>
      </c>
      <c r="C73" s="12">
        <v>2.1527777777777781E-2</v>
      </c>
      <c r="D73" s="14" t="s">
        <v>141</v>
      </c>
      <c r="E73" s="14" t="s">
        <v>362</v>
      </c>
      <c r="F73" s="4" t="s">
        <v>417</v>
      </c>
      <c r="G73" s="14">
        <v>6.5</v>
      </c>
      <c r="H73" t="s">
        <v>142</v>
      </c>
      <c r="I73" s="4"/>
      <c r="J73" s="11">
        <v>44803</v>
      </c>
      <c r="K73" s="12">
        <v>0.41666666666666669</v>
      </c>
      <c r="L73" s="11">
        <v>44803</v>
      </c>
      <c r="M73" s="12">
        <v>0.4513888888888889</v>
      </c>
      <c r="N73" s="13" t="s">
        <v>361</v>
      </c>
      <c r="O73" s="11">
        <v>44803</v>
      </c>
      <c r="P73" s="69">
        <v>0.55208333333333337</v>
      </c>
      <c r="Q73" s="7" t="s">
        <v>154</v>
      </c>
      <c r="R73" s="4">
        <v>7</v>
      </c>
      <c r="T73" s="31">
        <v>290</v>
      </c>
      <c r="U73" s="35" t="s">
        <v>156</v>
      </c>
      <c r="V73" s="7" t="s">
        <v>411</v>
      </c>
      <c r="W73" s="7">
        <v>5</v>
      </c>
      <c r="X73" s="7">
        <v>68</v>
      </c>
      <c r="Y73" s="7">
        <v>0.4</v>
      </c>
      <c r="Z73" s="7">
        <v>226</v>
      </c>
      <c r="AA73" s="7">
        <v>41</v>
      </c>
      <c r="AC73" s="156" t="s">
        <v>467</v>
      </c>
      <c r="AD73"/>
    </row>
    <row r="74" spans="1:36" x14ac:dyDescent="0.25">
      <c r="A74" s="4" t="s">
        <v>85</v>
      </c>
      <c r="B74" s="11">
        <v>44806</v>
      </c>
      <c r="C74" s="12">
        <v>0.34722222222222227</v>
      </c>
      <c r="D74" s="14" t="s">
        <v>9</v>
      </c>
      <c r="F74" s="4" t="s">
        <v>418</v>
      </c>
      <c r="G74" s="14">
        <v>5</v>
      </c>
      <c r="H74" t="s">
        <v>142</v>
      </c>
      <c r="I74" s="4"/>
      <c r="J74" s="11">
        <v>44806</v>
      </c>
      <c r="K74" s="12">
        <v>0.375</v>
      </c>
      <c r="L74" s="11">
        <v>44806</v>
      </c>
      <c r="M74" s="12">
        <v>0.42708333333333331</v>
      </c>
      <c r="N74" s="6" t="s">
        <v>331</v>
      </c>
      <c r="O74" s="11">
        <v>44806</v>
      </c>
      <c r="P74" s="69">
        <v>0.48958333333333331</v>
      </c>
      <c r="Q74" s="7" t="s">
        <v>300</v>
      </c>
      <c r="R74" s="4">
        <v>8.5</v>
      </c>
      <c r="T74" s="31">
        <v>291</v>
      </c>
      <c r="U74" s="35" t="s">
        <v>156</v>
      </c>
      <c r="V74" s="7" t="s">
        <v>411</v>
      </c>
      <c r="W74" s="7">
        <v>5</v>
      </c>
      <c r="X74" s="7">
        <v>79</v>
      </c>
      <c r="Y74" s="7">
        <v>0.5</v>
      </c>
      <c r="Z74" s="7">
        <v>206</v>
      </c>
      <c r="AA74" s="7">
        <v>41</v>
      </c>
      <c r="AC74" s="156" t="s">
        <v>467</v>
      </c>
      <c r="AD74"/>
    </row>
    <row r="75" spans="1:36" x14ac:dyDescent="0.25">
      <c r="A75" s="4" t="s">
        <v>86</v>
      </c>
      <c r="B75" s="11">
        <v>44854</v>
      </c>
      <c r="C75" s="12">
        <v>0.24305555555555555</v>
      </c>
      <c r="D75" s="14" t="s">
        <v>139</v>
      </c>
      <c r="F75" s="4" t="s">
        <v>136</v>
      </c>
      <c r="G75" s="14">
        <v>4</v>
      </c>
      <c r="H75" t="s">
        <v>142</v>
      </c>
      <c r="I75" s="4"/>
      <c r="J75" s="11">
        <v>44854</v>
      </c>
      <c r="K75" s="12">
        <v>0.28125</v>
      </c>
      <c r="L75" s="11">
        <v>44854</v>
      </c>
      <c r="M75" s="12">
        <v>0.29166666666666669</v>
      </c>
      <c r="N75" s="13" t="s">
        <v>331</v>
      </c>
      <c r="O75" s="191">
        <v>44854</v>
      </c>
      <c r="P75" s="51">
        <v>0.45833333333333331</v>
      </c>
      <c r="Q75" s="58" t="s">
        <v>154</v>
      </c>
      <c r="R75" s="4">
        <v>7</v>
      </c>
      <c r="T75" s="31">
        <v>327</v>
      </c>
      <c r="U75" s="35" t="s">
        <v>156</v>
      </c>
      <c r="V75" s="7" t="s">
        <v>411</v>
      </c>
      <c r="W75" s="7">
        <v>7</v>
      </c>
      <c r="X75" s="7">
        <v>94</v>
      </c>
      <c r="Y75" s="7">
        <v>0.9</v>
      </c>
      <c r="Z75" s="7">
        <v>264</v>
      </c>
      <c r="AA75" s="7">
        <v>83</v>
      </c>
      <c r="AC75" s="156" t="s">
        <v>467</v>
      </c>
      <c r="AD75"/>
    </row>
    <row r="76" spans="1:36" x14ac:dyDescent="0.25">
      <c r="A76" s="4" t="s">
        <v>87</v>
      </c>
      <c r="B76" s="11">
        <v>44852</v>
      </c>
      <c r="C76" s="12">
        <v>0.30208333333333331</v>
      </c>
      <c r="D76" s="14" t="s">
        <v>9</v>
      </c>
      <c r="F76" s="4" t="s">
        <v>417</v>
      </c>
      <c r="G76" s="14">
        <v>4</v>
      </c>
      <c r="H76" t="s">
        <v>142</v>
      </c>
      <c r="I76" s="4"/>
      <c r="J76" s="11">
        <v>44852</v>
      </c>
      <c r="K76" s="12">
        <v>0.34027777777777773</v>
      </c>
      <c r="L76" s="11">
        <v>44852</v>
      </c>
      <c r="M76" s="12">
        <v>0.35416666666666669</v>
      </c>
      <c r="N76" s="13" t="s">
        <v>371</v>
      </c>
      <c r="O76" s="11">
        <v>44852</v>
      </c>
      <c r="P76" s="69">
        <v>0.39930555555555558</v>
      </c>
      <c r="Q76" s="7" t="s">
        <v>370</v>
      </c>
      <c r="R76" s="4">
        <v>7.5</v>
      </c>
      <c r="T76" s="31">
        <v>295</v>
      </c>
      <c r="U76" s="35" t="s">
        <v>156</v>
      </c>
      <c r="V76" s="7" t="s">
        <v>411</v>
      </c>
      <c r="W76" s="7">
        <v>8</v>
      </c>
      <c r="X76" s="7">
        <v>103</v>
      </c>
      <c r="Y76" s="7">
        <v>0.3</v>
      </c>
      <c r="Z76" s="7">
        <v>272</v>
      </c>
      <c r="AA76" s="7">
        <v>67</v>
      </c>
      <c r="AC76" s="156" t="s">
        <v>467</v>
      </c>
      <c r="AD76" s="7">
        <v>469</v>
      </c>
      <c r="AE76" s="35" t="s">
        <v>156</v>
      </c>
      <c r="AF76" s="7">
        <v>9</v>
      </c>
      <c r="AG76" s="7">
        <v>105</v>
      </c>
      <c r="AH76" s="7">
        <v>0.3</v>
      </c>
      <c r="AI76" s="7">
        <v>285</v>
      </c>
      <c r="AJ76" s="7">
        <v>67</v>
      </c>
    </row>
    <row r="77" spans="1:36" x14ac:dyDescent="0.25">
      <c r="A77" s="4" t="s">
        <v>88</v>
      </c>
      <c r="B77" s="11">
        <v>44801</v>
      </c>
      <c r="C77" s="12">
        <v>0.70833333333333337</v>
      </c>
      <c r="D77" s="14" t="s">
        <v>9</v>
      </c>
      <c r="F77" s="4" t="s">
        <v>418</v>
      </c>
      <c r="G77" s="14">
        <v>4</v>
      </c>
      <c r="H77" t="s">
        <v>142</v>
      </c>
      <c r="I77" s="4"/>
      <c r="J77" s="11">
        <v>44802</v>
      </c>
      <c r="K77" s="12">
        <v>0.27083333333333331</v>
      </c>
      <c r="L77" s="11">
        <v>44802</v>
      </c>
      <c r="M77" s="12">
        <v>0.28472222222222221</v>
      </c>
      <c r="N77" s="13" t="s">
        <v>361</v>
      </c>
      <c r="O77" s="11">
        <v>44802</v>
      </c>
      <c r="P77" s="69">
        <v>0.45833333333333331</v>
      </c>
      <c r="Q77" s="7" t="s">
        <v>300</v>
      </c>
      <c r="R77" s="4"/>
      <c r="T77" s="31">
        <v>294</v>
      </c>
      <c r="U77" s="35" t="s">
        <v>156</v>
      </c>
      <c r="V77" s="7" t="s">
        <v>411</v>
      </c>
      <c r="W77" s="7">
        <v>5</v>
      </c>
      <c r="X77" s="7">
        <v>72</v>
      </c>
      <c r="Y77" s="7">
        <v>1.4</v>
      </c>
      <c r="Z77" s="7">
        <v>208</v>
      </c>
      <c r="AA77" s="7">
        <v>41</v>
      </c>
      <c r="AC77" s="156" t="s">
        <v>467</v>
      </c>
      <c r="AD77"/>
    </row>
    <row r="78" spans="1:36" x14ac:dyDescent="0.25">
      <c r="A78" s="4" t="s">
        <v>89</v>
      </c>
      <c r="B78" s="11">
        <v>44853</v>
      </c>
      <c r="C78" s="12">
        <v>0.23958333333333334</v>
      </c>
      <c r="D78" s="14" t="s">
        <v>9</v>
      </c>
      <c r="F78" s="4" t="s">
        <v>417</v>
      </c>
      <c r="G78" s="14">
        <v>3</v>
      </c>
      <c r="H78" t="s">
        <v>142</v>
      </c>
      <c r="I78" s="4"/>
      <c r="J78" s="11">
        <v>44853</v>
      </c>
      <c r="K78" s="12">
        <v>0.27777777777777779</v>
      </c>
      <c r="L78" s="11">
        <v>44853</v>
      </c>
      <c r="M78" s="12">
        <v>0.32708333333333334</v>
      </c>
      <c r="N78" s="13" t="s">
        <v>331</v>
      </c>
      <c r="O78" s="11">
        <v>44853</v>
      </c>
      <c r="P78" s="69">
        <v>0.4826388888888889</v>
      </c>
      <c r="Q78" s="7" t="s">
        <v>154</v>
      </c>
      <c r="R78" s="4">
        <v>8</v>
      </c>
      <c r="T78" s="31">
        <v>331</v>
      </c>
      <c r="U78" s="35" t="s">
        <v>156</v>
      </c>
      <c r="V78" s="7" t="s">
        <v>411</v>
      </c>
      <c r="W78" s="7">
        <v>7</v>
      </c>
      <c r="X78" s="7">
        <v>87</v>
      </c>
      <c r="Y78" s="7">
        <v>3.3</v>
      </c>
      <c r="Z78" s="7">
        <v>217</v>
      </c>
      <c r="AA78" s="7">
        <v>44</v>
      </c>
      <c r="AC78" s="156" t="s">
        <v>467</v>
      </c>
      <c r="AD78" s="7">
        <v>479</v>
      </c>
      <c r="AE78" s="35" t="s">
        <v>156</v>
      </c>
      <c r="AF78" s="21">
        <v>11</v>
      </c>
      <c r="AG78" s="21">
        <v>86</v>
      </c>
      <c r="AH78" s="21">
        <v>3</v>
      </c>
      <c r="AI78" s="21">
        <v>216</v>
      </c>
      <c r="AJ78" s="21">
        <v>44</v>
      </c>
    </row>
    <row r="79" spans="1:36" x14ac:dyDescent="0.25">
      <c r="A79" s="4" t="s">
        <v>90</v>
      </c>
      <c r="B79" s="11">
        <v>44801</v>
      </c>
      <c r="C79" s="12">
        <v>0.41666666666666669</v>
      </c>
      <c r="D79" s="14" t="s">
        <v>141</v>
      </c>
      <c r="E79" s="14" t="s">
        <v>365</v>
      </c>
      <c r="F79" s="4" t="s">
        <v>418</v>
      </c>
      <c r="G79" s="14">
        <v>1</v>
      </c>
      <c r="H79" t="s">
        <v>142</v>
      </c>
      <c r="I79" s="4"/>
      <c r="J79" s="11">
        <v>44802</v>
      </c>
      <c r="K79" s="12">
        <v>0.28125</v>
      </c>
      <c r="L79" s="11">
        <v>44802</v>
      </c>
      <c r="M79" s="12">
        <v>0.29722222222222222</v>
      </c>
      <c r="N79" s="6" t="s">
        <v>361</v>
      </c>
      <c r="O79" s="11">
        <v>44802</v>
      </c>
      <c r="P79" s="69">
        <v>0.45833333333333331</v>
      </c>
      <c r="Q79" s="7" t="s">
        <v>300</v>
      </c>
      <c r="R79" s="4"/>
      <c r="S79" s="4" t="s">
        <v>377</v>
      </c>
      <c r="T79" s="31">
        <v>288</v>
      </c>
      <c r="U79" s="35" t="s">
        <v>156</v>
      </c>
      <c r="V79" s="7" t="s">
        <v>411</v>
      </c>
      <c r="W79" s="7">
        <v>5</v>
      </c>
      <c r="X79" s="7">
        <v>59</v>
      </c>
      <c r="Y79" s="7">
        <v>0.4</v>
      </c>
      <c r="Z79" s="7">
        <v>148</v>
      </c>
      <c r="AA79" s="7">
        <v>29</v>
      </c>
      <c r="AC79" s="156" t="s">
        <v>467</v>
      </c>
      <c r="AD79"/>
    </row>
    <row r="80" spans="1:36" s="89" customFormat="1" x14ac:dyDescent="0.25">
      <c r="A80" s="88" t="s">
        <v>91</v>
      </c>
      <c r="C80" s="88"/>
      <c r="D80" s="90"/>
      <c r="E80" s="90"/>
      <c r="F80" s="88"/>
      <c r="G80" s="90"/>
      <c r="I80" s="88"/>
      <c r="K80" s="88"/>
      <c r="M80" s="88"/>
      <c r="N80" s="94"/>
      <c r="P80" s="92"/>
      <c r="Q80" s="93"/>
      <c r="R80" s="88"/>
      <c r="S80" s="88"/>
      <c r="T80" s="95">
        <v>328</v>
      </c>
      <c r="U80" s="96"/>
      <c r="V80" s="93"/>
      <c r="W80" s="93"/>
      <c r="X80" s="93"/>
      <c r="Y80" s="93"/>
      <c r="Z80" s="93"/>
      <c r="AA80" s="93"/>
      <c r="AB80" s="42"/>
    </row>
    <row r="81" spans="1:36" x14ac:dyDescent="0.25">
      <c r="A81" s="4" t="s">
        <v>92</v>
      </c>
      <c r="B81" s="11">
        <v>44809</v>
      </c>
      <c r="C81" s="12">
        <v>0.41666666666666669</v>
      </c>
      <c r="F81" s="4" t="s">
        <v>418</v>
      </c>
      <c r="G81" s="14">
        <v>6</v>
      </c>
      <c r="H81" t="s">
        <v>142</v>
      </c>
      <c r="I81" s="4"/>
      <c r="J81" s="11">
        <v>44810</v>
      </c>
      <c r="K81" s="12">
        <v>0.375</v>
      </c>
      <c r="L81" s="11">
        <v>44810</v>
      </c>
      <c r="M81" s="12">
        <v>0.39583333333333331</v>
      </c>
      <c r="N81" s="6" t="s">
        <v>361</v>
      </c>
      <c r="O81" s="11">
        <v>44810</v>
      </c>
      <c r="P81" s="69">
        <v>0.50347222222222221</v>
      </c>
      <c r="Q81" s="7" t="s">
        <v>376</v>
      </c>
      <c r="R81" s="4">
        <v>7.5</v>
      </c>
      <c r="T81" s="31">
        <v>299</v>
      </c>
      <c r="U81" s="35" t="s">
        <v>156</v>
      </c>
      <c r="V81" s="7" t="s">
        <v>411</v>
      </c>
      <c r="W81" s="7">
        <v>10</v>
      </c>
      <c r="X81" s="7">
        <v>78</v>
      </c>
      <c r="Y81" s="7">
        <v>0.8</v>
      </c>
      <c r="Z81" s="7">
        <v>198</v>
      </c>
      <c r="AA81" s="7">
        <v>154</v>
      </c>
      <c r="AC81" s="156" t="s">
        <v>467</v>
      </c>
      <c r="AD81"/>
    </row>
    <row r="82" spans="1:36" x14ac:dyDescent="0.25">
      <c r="A82" s="4" t="s">
        <v>93</v>
      </c>
      <c r="B82" s="11">
        <v>44853</v>
      </c>
      <c r="C82" s="12">
        <v>0.3263888888888889</v>
      </c>
      <c r="D82" s="14" t="s">
        <v>9</v>
      </c>
      <c r="F82" s="4" t="s">
        <v>418</v>
      </c>
      <c r="G82" s="14">
        <v>6</v>
      </c>
      <c r="H82" t="s">
        <v>142</v>
      </c>
      <c r="I82" s="4"/>
      <c r="J82" s="11">
        <v>44853</v>
      </c>
      <c r="K82" s="12">
        <v>0.41666666666666669</v>
      </c>
      <c r="L82" s="11">
        <v>44853</v>
      </c>
      <c r="M82" s="12">
        <v>0.44097222222222227</v>
      </c>
      <c r="N82" s="13" t="s">
        <v>331</v>
      </c>
      <c r="O82" s="11">
        <v>44853</v>
      </c>
      <c r="P82" s="51">
        <v>0.51388888888888895</v>
      </c>
      <c r="Q82" s="58" t="s">
        <v>385</v>
      </c>
      <c r="R82" s="4">
        <v>7.5</v>
      </c>
      <c r="T82" s="31">
        <v>336</v>
      </c>
      <c r="U82" s="35" t="s">
        <v>156</v>
      </c>
      <c r="V82" s="7" t="s">
        <v>411</v>
      </c>
      <c r="W82" s="7">
        <v>7</v>
      </c>
      <c r="X82" s="7">
        <v>94</v>
      </c>
      <c r="Y82" s="7">
        <v>0.5</v>
      </c>
      <c r="Z82" s="7">
        <v>268</v>
      </c>
      <c r="AA82" s="7">
        <v>32</v>
      </c>
      <c r="AC82" s="156" t="s">
        <v>467</v>
      </c>
      <c r="AD82" s="7">
        <v>480</v>
      </c>
      <c r="AE82" s="35" t="s">
        <v>156</v>
      </c>
      <c r="AF82" s="7">
        <v>7</v>
      </c>
      <c r="AG82" s="7">
        <v>94</v>
      </c>
      <c r="AH82" s="7">
        <v>0.2</v>
      </c>
      <c r="AI82" s="7">
        <v>270</v>
      </c>
      <c r="AJ82" s="7">
        <v>32</v>
      </c>
    </row>
    <row r="83" spans="1:36" x14ac:dyDescent="0.25">
      <c r="A83" s="4" t="s">
        <v>94</v>
      </c>
      <c r="B83" s="11">
        <v>44803</v>
      </c>
      <c r="C83" s="12">
        <v>0.625</v>
      </c>
      <c r="D83" s="120" t="s">
        <v>167</v>
      </c>
      <c r="E83" s="14" t="s">
        <v>363</v>
      </c>
      <c r="F83" s="4" t="s">
        <v>418</v>
      </c>
      <c r="G83" s="14">
        <v>4</v>
      </c>
      <c r="H83" t="s">
        <v>144</v>
      </c>
      <c r="I83" s="4" t="s">
        <v>364</v>
      </c>
      <c r="J83" s="11">
        <v>44803</v>
      </c>
      <c r="K83" s="12">
        <v>0.66666666666666663</v>
      </c>
      <c r="L83" s="11">
        <v>44803</v>
      </c>
      <c r="M83" s="12">
        <v>0.6875</v>
      </c>
      <c r="N83" s="6" t="s">
        <v>361</v>
      </c>
      <c r="O83" s="11">
        <v>44804</v>
      </c>
      <c r="P83" s="69">
        <v>0.40972222222222227</v>
      </c>
      <c r="Q83" s="7" t="s">
        <v>154</v>
      </c>
      <c r="R83" s="4">
        <v>7</v>
      </c>
      <c r="S83" s="4" t="s">
        <v>379</v>
      </c>
      <c r="T83" s="31">
        <v>296</v>
      </c>
      <c r="U83" s="35" t="s">
        <v>156</v>
      </c>
      <c r="V83" s="7" t="s">
        <v>411</v>
      </c>
      <c r="W83" s="7">
        <v>6</v>
      </c>
      <c r="X83" s="7">
        <v>69</v>
      </c>
      <c r="Y83" s="7">
        <v>0.2</v>
      </c>
      <c r="Z83" s="7">
        <v>212</v>
      </c>
      <c r="AA83" s="7">
        <v>32</v>
      </c>
      <c r="AC83" s="156" t="s">
        <v>467</v>
      </c>
      <c r="AD83"/>
    </row>
    <row r="84" spans="1:36" x14ac:dyDescent="0.25">
      <c r="A84" s="4" t="s">
        <v>95</v>
      </c>
      <c r="B84" s="11">
        <v>44806</v>
      </c>
      <c r="C84" s="12">
        <v>0.36458333333333331</v>
      </c>
      <c r="D84" s="14" t="s">
        <v>9</v>
      </c>
      <c r="F84" s="4" t="s">
        <v>418</v>
      </c>
      <c r="G84" s="14">
        <v>6</v>
      </c>
      <c r="H84" t="s">
        <v>142</v>
      </c>
      <c r="I84" s="4"/>
      <c r="J84" s="11">
        <v>44806</v>
      </c>
      <c r="K84" s="12">
        <v>0.38541666666666669</v>
      </c>
      <c r="L84" s="11">
        <v>44806</v>
      </c>
      <c r="M84" s="12">
        <v>0.40625</v>
      </c>
      <c r="N84" s="6" t="s">
        <v>331</v>
      </c>
      <c r="O84" s="11">
        <v>44806</v>
      </c>
      <c r="P84" s="69">
        <v>0.48958333333333331</v>
      </c>
      <c r="Q84" s="7" t="s">
        <v>300</v>
      </c>
      <c r="R84" s="4">
        <v>7</v>
      </c>
      <c r="T84" s="31">
        <v>298</v>
      </c>
      <c r="U84" s="35" t="s">
        <v>156</v>
      </c>
      <c r="V84" s="7" t="s">
        <v>411</v>
      </c>
      <c r="W84" s="7">
        <v>8</v>
      </c>
      <c r="X84" s="7">
        <v>74</v>
      </c>
      <c r="Y84" s="7">
        <v>2.2999999999999998</v>
      </c>
      <c r="Z84" s="7">
        <v>234</v>
      </c>
      <c r="AA84" s="7">
        <v>38</v>
      </c>
      <c r="AC84" s="156" t="s">
        <v>467</v>
      </c>
      <c r="AD84" s="7">
        <v>470</v>
      </c>
      <c r="AE84" s="35" t="s">
        <v>156</v>
      </c>
      <c r="AF84" s="21">
        <v>9</v>
      </c>
      <c r="AG84" s="21">
        <v>86</v>
      </c>
      <c r="AH84" s="21">
        <v>2.6</v>
      </c>
      <c r="AI84" s="21">
        <v>269</v>
      </c>
      <c r="AJ84" s="21">
        <v>43</v>
      </c>
    </row>
    <row r="85" spans="1:36" x14ac:dyDescent="0.25">
      <c r="A85" s="4" t="s">
        <v>96</v>
      </c>
      <c r="B85" s="11">
        <v>44805</v>
      </c>
      <c r="C85" s="12">
        <v>0.24652777777777779</v>
      </c>
      <c r="D85" s="14" t="s">
        <v>9</v>
      </c>
      <c r="F85" s="4" t="s">
        <v>418</v>
      </c>
      <c r="G85" s="14">
        <v>4</v>
      </c>
      <c r="H85" t="s">
        <v>142</v>
      </c>
      <c r="I85" s="4"/>
      <c r="J85" s="11">
        <v>44805</v>
      </c>
      <c r="K85" s="12">
        <v>0.27083333333333331</v>
      </c>
      <c r="L85" s="11">
        <v>44805</v>
      </c>
      <c r="M85" s="12">
        <v>0.29722222222222222</v>
      </c>
      <c r="N85" s="6" t="s">
        <v>361</v>
      </c>
      <c r="O85" s="11">
        <v>44805</v>
      </c>
      <c r="P85" s="69">
        <v>0.40277777777777773</v>
      </c>
      <c r="Q85" s="7" t="s">
        <v>297</v>
      </c>
      <c r="R85" s="4">
        <v>7</v>
      </c>
      <c r="T85" s="31">
        <v>297</v>
      </c>
      <c r="U85" s="35" t="s">
        <v>156</v>
      </c>
      <c r="V85" s="7" t="s">
        <v>411</v>
      </c>
      <c r="W85" s="7">
        <v>8</v>
      </c>
      <c r="X85" s="7">
        <v>84</v>
      </c>
      <c r="Y85" s="7">
        <v>0.4</v>
      </c>
      <c r="Z85" s="7">
        <v>235</v>
      </c>
      <c r="AA85" s="7">
        <v>64</v>
      </c>
      <c r="AC85" s="156" t="s">
        <v>467</v>
      </c>
      <c r="AD85"/>
    </row>
    <row r="86" spans="1:36" x14ac:dyDescent="0.25">
      <c r="A86" s="4" t="s">
        <v>97</v>
      </c>
      <c r="B86" s="11">
        <v>44855</v>
      </c>
      <c r="C86" s="12">
        <v>0.29166666666666669</v>
      </c>
      <c r="D86" s="14" t="s">
        <v>9</v>
      </c>
      <c r="F86" s="4" t="s">
        <v>136</v>
      </c>
      <c r="G86" s="14">
        <v>6</v>
      </c>
      <c r="H86" t="s">
        <v>144</v>
      </c>
      <c r="I86" s="4" t="s">
        <v>356</v>
      </c>
      <c r="J86" s="11">
        <v>44855</v>
      </c>
      <c r="K86" s="12">
        <v>0.3125</v>
      </c>
      <c r="L86" s="11">
        <v>44855</v>
      </c>
      <c r="M86" s="12">
        <v>0.33680555555555558</v>
      </c>
      <c r="N86" s="13" t="s">
        <v>371</v>
      </c>
      <c r="R86" s="4"/>
      <c r="T86" s="31">
        <v>289</v>
      </c>
      <c r="U86" s="35" t="s">
        <v>156</v>
      </c>
      <c r="V86" s="7" t="s">
        <v>411</v>
      </c>
      <c r="W86" s="7">
        <v>4</v>
      </c>
      <c r="X86" s="7">
        <v>91</v>
      </c>
      <c r="Y86" s="7">
        <v>2.5</v>
      </c>
      <c r="Z86" s="7">
        <v>233</v>
      </c>
      <c r="AA86" s="7">
        <v>68</v>
      </c>
      <c r="AC86" s="156" t="s">
        <v>467</v>
      </c>
      <c r="AD86"/>
    </row>
    <row r="87" spans="1:36" x14ac:dyDescent="0.25">
      <c r="A87" s="4" t="s">
        <v>98</v>
      </c>
      <c r="B87" s="11">
        <v>44850</v>
      </c>
      <c r="C87" s="12">
        <v>0.39583333333333331</v>
      </c>
      <c r="D87" s="14" t="s">
        <v>167</v>
      </c>
      <c r="E87" s="14" t="s">
        <v>372</v>
      </c>
      <c r="F87" s="4" t="s">
        <v>417</v>
      </c>
      <c r="G87" s="14">
        <v>3</v>
      </c>
      <c r="H87" t="s">
        <v>142</v>
      </c>
      <c r="I87" s="4"/>
      <c r="J87" s="11">
        <v>44851</v>
      </c>
      <c r="K87" s="12">
        <v>0.3263888888888889</v>
      </c>
      <c r="L87" s="11">
        <v>44851</v>
      </c>
      <c r="M87" s="12">
        <v>0.35416666666666669</v>
      </c>
      <c r="N87" s="13" t="s">
        <v>371</v>
      </c>
      <c r="O87" s="11">
        <v>44851</v>
      </c>
      <c r="P87" s="51">
        <v>0.52777777777777779</v>
      </c>
      <c r="Q87" s="58" t="s">
        <v>383</v>
      </c>
      <c r="R87" s="4">
        <v>8</v>
      </c>
      <c r="T87" s="31">
        <v>322</v>
      </c>
      <c r="U87" s="35" t="s">
        <v>156</v>
      </c>
      <c r="V87" s="7" t="s">
        <v>411</v>
      </c>
      <c r="W87" s="7">
        <v>4</v>
      </c>
      <c r="X87" s="7">
        <v>90</v>
      </c>
      <c r="Y87" s="7">
        <v>0.3</v>
      </c>
      <c r="Z87" s="7">
        <v>251</v>
      </c>
      <c r="AA87" s="7">
        <v>39</v>
      </c>
      <c r="AC87" s="156" t="s">
        <v>467</v>
      </c>
      <c r="AD87"/>
    </row>
    <row r="88" spans="1:36" x14ac:dyDescent="0.25">
      <c r="A88" s="4" t="s">
        <v>99</v>
      </c>
      <c r="B88" s="11">
        <v>44854</v>
      </c>
      <c r="C88" s="12">
        <v>0.25</v>
      </c>
      <c r="D88" s="14" t="s">
        <v>9</v>
      </c>
      <c r="F88" s="4" t="s">
        <v>417</v>
      </c>
      <c r="G88" s="14">
        <v>4.5</v>
      </c>
      <c r="H88" t="s">
        <v>144</v>
      </c>
      <c r="I88" s="4" t="s">
        <v>374</v>
      </c>
      <c r="J88" s="11">
        <v>44854</v>
      </c>
      <c r="K88" s="12">
        <v>0.33333333333333331</v>
      </c>
      <c r="L88" s="11">
        <v>44854</v>
      </c>
      <c r="M88" s="12">
        <v>0.4375</v>
      </c>
      <c r="N88" s="13" t="s">
        <v>331</v>
      </c>
      <c r="O88" s="191">
        <v>44854</v>
      </c>
      <c r="P88" s="51">
        <v>0.52083333333333337</v>
      </c>
      <c r="Q88" s="58" t="s">
        <v>335</v>
      </c>
      <c r="R88" s="4">
        <v>7</v>
      </c>
      <c r="T88" s="31">
        <v>338</v>
      </c>
      <c r="U88" s="35" t="s">
        <v>156</v>
      </c>
      <c r="V88" s="7" t="s">
        <v>411</v>
      </c>
      <c r="W88" s="7">
        <v>3</v>
      </c>
      <c r="X88" s="7">
        <v>90</v>
      </c>
      <c r="Y88" s="7">
        <v>3.3</v>
      </c>
      <c r="Z88" s="7">
        <v>283</v>
      </c>
      <c r="AA88" s="7">
        <v>46</v>
      </c>
      <c r="AC88" s="156" t="s">
        <v>467</v>
      </c>
      <c r="AD88"/>
    </row>
    <row r="89" spans="1:36" x14ac:dyDescent="0.25">
      <c r="A89" s="4" t="s">
        <v>100</v>
      </c>
      <c r="B89" s="11">
        <v>44802</v>
      </c>
      <c r="C89" s="12">
        <v>0.375</v>
      </c>
      <c r="D89" s="14" t="s">
        <v>9</v>
      </c>
      <c r="F89" s="4" t="s">
        <v>418</v>
      </c>
      <c r="G89" s="14">
        <v>3</v>
      </c>
      <c r="H89" t="s">
        <v>142</v>
      </c>
      <c r="I89" s="4"/>
      <c r="J89" s="11">
        <v>44803</v>
      </c>
      <c r="K89" s="12">
        <v>0.36458333333333331</v>
      </c>
      <c r="L89" s="11">
        <v>44803</v>
      </c>
      <c r="M89" s="12">
        <v>0.42222222222222222</v>
      </c>
      <c r="N89" s="6" t="s">
        <v>361</v>
      </c>
      <c r="O89" s="11">
        <v>44803</v>
      </c>
      <c r="P89" s="69">
        <v>0.48958333333333331</v>
      </c>
      <c r="Q89" s="7" t="s">
        <v>154</v>
      </c>
      <c r="R89" s="4">
        <v>7.5</v>
      </c>
      <c r="T89" s="31">
        <v>292</v>
      </c>
      <c r="U89" s="35" t="s">
        <v>156</v>
      </c>
      <c r="V89" s="7" t="s">
        <v>411</v>
      </c>
      <c r="W89" s="7">
        <v>6</v>
      </c>
      <c r="X89" s="7">
        <v>74</v>
      </c>
      <c r="Y89" s="7">
        <v>0.3</v>
      </c>
      <c r="Z89" s="7">
        <v>209</v>
      </c>
      <c r="AA89" s="7">
        <v>42</v>
      </c>
      <c r="AC89" s="156" t="s">
        <v>467</v>
      </c>
      <c r="AD89" s="7">
        <v>468</v>
      </c>
      <c r="AE89" s="35" t="s">
        <v>156</v>
      </c>
      <c r="AF89" s="7">
        <v>6</v>
      </c>
      <c r="AG89" s="7">
        <v>92</v>
      </c>
      <c r="AH89" s="7">
        <v>0.5</v>
      </c>
      <c r="AI89" s="7">
        <v>259</v>
      </c>
      <c r="AJ89" s="7">
        <v>49</v>
      </c>
    </row>
    <row r="90" spans="1:36" x14ac:dyDescent="0.25">
      <c r="A90" s="4" t="s">
        <v>101</v>
      </c>
      <c r="B90" s="11">
        <v>44803</v>
      </c>
      <c r="C90" s="12">
        <v>0.32291666666666669</v>
      </c>
      <c r="D90" s="14" t="s">
        <v>9</v>
      </c>
      <c r="F90" s="4" t="s">
        <v>417</v>
      </c>
      <c r="G90" s="14">
        <v>3</v>
      </c>
      <c r="H90" t="s">
        <v>142</v>
      </c>
      <c r="I90" s="4"/>
      <c r="J90" s="11">
        <v>44804</v>
      </c>
      <c r="K90" s="12">
        <v>0.3125</v>
      </c>
      <c r="L90" s="11">
        <v>44804</v>
      </c>
      <c r="M90" s="12">
        <v>0.34097222222222223</v>
      </c>
      <c r="N90" s="6" t="s">
        <v>361</v>
      </c>
      <c r="O90" s="11">
        <v>44804</v>
      </c>
      <c r="P90" s="69">
        <v>0.40972222222222227</v>
      </c>
      <c r="Q90" s="7" t="s">
        <v>154</v>
      </c>
      <c r="R90" s="4">
        <v>7</v>
      </c>
      <c r="T90" s="31">
        <v>293</v>
      </c>
      <c r="U90" s="35" t="s">
        <v>156</v>
      </c>
      <c r="V90" s="7" t="s">
        <v>411</v>
      </c>
      <c r="W90" s="7">
        <v>7</v>
      </c>
      <c r="X90" s="7">
        <v>77</v>
      </c>
      <c r="Y90" s="7">
        <v>0.3</v>
      </c>
      <c r="Z90" s="7">
        <v>220</v>
      </c>
      <c r="AA90" s="7">
        <v>34</v>
      </c>
      <c r="AC90" s="156" t="s">
        <v>467</v>
      </c>
      <c r="AD90"/>
    </row>
    <row r="91" spans="1:36" x14ac:dyDescent="0.25">
      <c r="A91" s="4" t="s">
        <v>102</v>
      </c>
      <c r="B91" s="11">
        <v>44803</v>
      </c>
      <c r="C91" s="12">
        <v>0.33333333333333331</v>
      </c>
      <c r="D91" s="14" t="s">
        <v>9</v>
      </c>
      <c r="F91" s="4" t="s">
        <v>418</v>
      </c>
      <c r="G91" s="14">
        <v>4</v>
      </c>
      <c r="H91" t="s">
        <v>142</v>
      </c>
      <c r="I91" s="4"/>
      <c r="J91" s="11">
        <v>44804</v>
      </c>
      <c r="K91" s="12">
        <v>0.3125</v>
      </c>
      <c r="L91" s="11">
        <v>44804</v>
      </c>
      <c r="M91" s="12">
        <v>0.34097222222222223</v>
      </c>
      <c r="N91" s="6" t="s">
        <v>361</v>
      </c>
      <c r="O91" s="11">
        <v>44804</v>
      </c>
      <c r="P91" s="69">
        <v>0.40972222222222227</v>
      </c>
      <c r="Q91" s="7" t="s">
        <v>154</v>
      </c>
      <c r="R91" s="4">
        <v>7</v>
      </c>
      <c r="T91" s="31">
        <v>300</v>
      </c>
      <c r="U91" s="35" t="s">
        <v>156</v>
      </c>
      <c r="V91" s="7" t="s">
        <v>411</v>
      </c>
      <c r="W91" s="7">
        <v>7</v>
      </c>
      <c r="X91" s="7">
        <v>80</v>
      </c>
      <c r="Y91" s="7">
        <v>0.1</v>
      </c>
      <c r="Z91" s="7">
        <v>216</v>
      </c>
      <c r="AA91" s="7">
        <v>36</v>
      </c>
      <c r="AC91" s="156" t="s">
        <v>467</v>
      </c>
      <c r="AD91"/>
    </row>
    <row r="92" spans="1:36" ht="14.25" customHeight="1" x14ac:dyDescent="0.25">
      <c r="A92" s="4" t="s">
        <v>103</v>
      </c>
      <c r="B92" s="11">
        <v>44855</v>
      </c>
      <c r="C92" s="12">
        <v>0.34375</v>
      </c>
      <c r="D92" s="14" t="s">
        <v>9</v>
      </c>
      <c r="F92" s="4" t="s">
        <v>418</v>
      </c>
      <c r="G92" s="14">
        <v>4</v>
      </c>
      <c r="H92" t="s">
        <v>143</v>
      </c>
      <c r="I92" s="4"/>
      <c r="J92" s="11">
        <v>44855</v>
      </c>
      <c r="K92" s="12">
        <v>0.36458333333333331</v>
      </c>
      <c r="L92" s="11">
        <v>44855</v>
      </c>
      <c r="M92" s="12">
        <v>0.3888888888888889</v>
      </c>
      <c r="N92" s="13" t="s">
        <v>371</v>
      </c>
      <c r="O92" s="11">
        <v>44855</v>
      </c>
      <c r="P92" s="69">
        <v>0.47916666666666669</v>
      </c>
      <c r="Q92" s="7" t="s">
        <v>383</v>
      </c>
      <c r="R92" s="4">
        <v>7</v>
      </c>
      <c r="T92" s="31">
        <v>341</v>
      </c>
      <c r="U92" s="35" t="s">
        <v>156</v>
      </c>
      <c r="V92" s="7" t="s">
        <v>411</v>
      </c>
      <c r="W92" s="7">
        <v>8</v>
      </c>
      <c r="X92" s="7">
        <v>103</v>
      </c>
      <c r="Y92" s="7">
        <v>0.3</v>
      </c>
      <c r="Z92" s="7">
        <v>271</v>
      </c>
      <c r="AA92" s="7">
        <v>29</v>
      </c>
      <c r="AC92" s="156" t="s">
        <v>467</v>
      </c>
      <c r="AD92" s="7">
        <v>481</v>
      </c>
      <c r="AE92" s="35" t="s">
        <v>156</v>
      </c>
      <c r="AF92" s="21">
        <v>6</v>
      </c>
      <c r="AG92" s="21">
        <v>101</v>
      </c>
      <c r="AH92" t="s">
        <v>414</v>
      </c>
      <c r="AI92" s="21">
        <v>280</v>
      </c>
      <c r="AJ92" s="21">
        <v>28</v>
      </c>
    </row>
    <row r="93" spans="1:36" x14ac:dyDescent="0.25">
      <c r="A93" s="4" t="s">
        <v>104</v>
      </c>
      <c r="B93" s="11">
        <v>44853</v>
      </c>
      <c r="C93" s="12">
        <v>0.90972222222222221</v>
      </c>
      <c r="D93" s="14" t="s">
        <v>9</v>
      </c>
      <c r="F93" s="4" t="s">
        <v>418</v>
      </c>
      <c r="G93" s="14">
        <v>3.5</v>
      </c>
      <c r="H93" t="s">
        <v>142</v>
      </c>
      <c r="I93" s="4"/>
      <c r="J93" s="11">
        <v>44854</v>
      </c>
      <c r="K93" s="12">
        <v>0.27083333333333331</v>
      </c>
      <c r="L93" s="11">
        <v>44854</v>
      </c>
      <c r="M93" s="12">
        <v>0.31944444444444448</v>
      </c>
      <c r="N93" s="13" t="s">
        <v>331</v>
      </c>
      <c r="O93" s="191">
        <v>44854</v>
      </c>
      <c r="P93" s="51">
        <v>0.45833333333333331</v>
      </c>
      <c r="Q93" s="58" t="s">
        <v>154</v>
      </c>
      <c r="R93" s="4">
        <v>6.5</v>
      </c>
      <c r="T93" s="31">
        <v>337</v>
      </c>
      <c r="U93" s="35" t="s">
        <v>156</v>
      </c>
      <c r="V93" s="7" t="s">
        <v>411</v>
      </c>
      <c r="W93" s="7">
        <v>7</v>
      </c>
      <c r="X93" s="7">
        <v>86</v>
      </c>
      <c r="Y93" s="7">
        <v>0.3</v>
      </c>
      <c r="Z93" s="7">
        <v>228</v>
      </c>
      <c r="AA93" s="7">
        <v>54</v>
      </c>
      <c r="AC93" s="156" t="s">
        <v>467</v>
      </c>
      <c r="AD93"/>
    </row>
    <row r="94" spans="1:36" s="89" customFormat="1" x14ac:dyDescent="0.25">
      <c r="A94" s="88" t="s">
        <v>105</v>
      </c>
      <c r="C94" s="88"/>
      <c r="D94" s="90"/>
      <c r="E94" s="90"/>
      <c r="F94" s="88"/>
      <c r="G94" s="90"/>
      <c r="I94" s="88"/>
      <c r="K94" s="88"/>
      <c r="M94" s="88"/>
      <c r="N94" s="94"/>
      <c r="O94" s="104">
        <v>44853</v>
      </c>
      <c r="P94" s="92">
        <v>0.4826388888888889</v>
      </c>
      <c r="Q94" s="93" t="s">
        <v>154</v>
      </c>
      <c r="R94" s="88">
        <v>8</v>
      </c>
      <c r="S94" s="88"/>
      <c r="T94" s="95">
        <v>332</v>
      </c>
      <c r="U94" s="96"/>
      <c r="V94" s="93"/>
      <c r="W94" s="93"/>
      <c r="AB94" s="42"/>
    </row>
    <row r="95" spans="1:36" x14ac:dyDescent="0.25">
      <c r="A95" s="4" t="s">
        <v>106</v>
      </c>
      <c r="B95" s="11">
        <v>44851</v>
      </c>
      <c r="C95" s="12">
        <v>0.33333333333333331</v>
      </c>
      <c r="D95" s="14" t="s">
        <v>9</v>
      </c>
      <c r="F95" s="4" t="s">
        <v>417</v>
      </c>
      <c r="G95" s="14">
        <v>4</v>
      </c>
      <c r="H95" t="s">
        <v>142</v>
      </c>
      <c r="I95" s="4"/>
      <c r="J95" s="11">
        <v>44851</v>
      </c>
      <c r="K95" s="12">
        <v>0.375</v>
      </c>
      <c r="L95" s="11">
        <v>44851</v>
      </c>
      <c r="M95" s="12">
        <v>0.38680555555555557</v>
      </c>
      <c r="N95" s="6" t="s">
        <v>371</v>
      </c>
      <c r="O95" s="11">
        <v>44851</v>
      </c>
      <c r="P95" s="51">
        <v>0.52777777777777779</v>
      </c>
      <c r="Q95" s="58" t="s">
        <v>383</v>
      </c>
      <c r="R95" s="4">
        <v>7</v>
      </c>
      <c r="S95" s="4" t="s">
        <v>384</v>
      </c>
      <c r="T95" s="31">
        <v>324</v>
      </c>
      <c r="U95" s="35" t="s">
        <v>156</v>
      </c>
      <c r="V95" s="7" t="s">
        <v>411</v>
      </c>
      <c r="W95" s="7">
        <v>6</v>
      </c>
      <c r="X95" s="7">
        <v>87</v>
      </c>
      <c r="Y95" s="7">
        <v>0.5</v>
      </c>
      <c r="Z95" s="7">
        <v>254</v>
      </c>
      <c r="AA95" s="7">
        <v>73</v>
      </c>
      <c r="AC95" s="156" t="s">
        <v>467</v>
      </c>
      <c r="AD95"/>
    </row>
    <row r="96" spans="1:36" x14ac:dyDescent="0.25">
      <c r="A96" s="4" t="s">
        <v>107</v>
      </c>
      <c r="B96" s="11">
        <v>44851</v>
      </c>
      <c r="C96" s="12">
        <v>0.30208333333333331</v>
      </c>
      <c r="D96" s="14" t="s">
        <v>9</v>
      </c>
      <c r="F96" s="46" t="s">
        <v>417</v>
      </c>
      <c r="G96" s="14">
        <v>3</v>
      </c>
      <c r="H96" t="s">
        <v>142</v>
      </c>
      <c r="I96" s="4"/>
      <c r="J96" s="11">
        <v>44851</v>
      </c>
      <c r="K96" s="12">
        <v>0.33333333333333331</v>
      </c>
      <c r="L96" s="11">
        <v>44851</v>
      </c>
      <c r="M96" s="12">
        <v>0.35416666666666669</v>
      </c>
      <c r="N96" s="6" t="s">
        <v>371</v>
      </c>
      <c r="O96" s="11">
        <v>44851</v>
      </c>
      <c r="P96" s="51">
        <v>0.52777777777777779</v>
      </c>
      <c r="Q96" s="58" t="s">
        <v>383</v>
      </c>
      <c r="R96" s="4">
        <v>7.5</v>
      </c>
      <c r="T96" s="31">
        <v>323</v>
      </c>
      <c r="U96" s="35" t="s">
        <v>156</v>
      </c>
      <c r="V96" s="7" t="s">
        <v>411</v>
      </c>
      <c r="W96" s="7">
        <v>9</v>
      </c>
      <c r="X96" s="7">
        <v>91</v>
      </c>
      <c r="Y96" s="7">
        <v>0.5</v>
      </c>
      <c r="Z96" s="7">
        <v>244</v>
      </c>
      <c r="AA96" s="7">
        <v>39</v>
      </c>
      <c r="AC96" s="156" t="s">
        <v>467</v>
      </c>
      <c r="AD96"/>
    </row>
    <row r="97" spans="1:36" x14ac:dyDescent="0.25">
      <c r="A97" s="4" t="s">
        <v>108</v>
      </c>
      <c r="B97" s="11">
        <v>44852</v>
      </c>
      <c r="C97" s="12">
        <v>0.58333333333333337</v>
      </c>
      <c r="D97" s="14" t="s">
        <v>9</v>
      </c>
      <c r="F97" s="4" t="s">
        <v>137</v>
      </c>
      <c r="G97" s="14">
        <v>4.5</v>
      </c>
      <c r="H97" t="s">
        <v>142</v>
      </c>
      <c r="I97" s="4"/>
      <c r="J97" s="11">
        <v>44853</v>
      </c>
      <c r="K97" s="12">
        <v>0.28819444444444448</v>
      </c>
      <c r="L97" s="11">
        <v>44853</v>
      </c>
      <c r="M97" s="12">
        <v>0.35416666666666669</v>
      </c>
      <c r="N97" s="6" t="s">
        <v>331</v>
      </c>
      <c r="O97" s="11">
        <v>44853</v>
      </c>
      <c r="P97" s="69">
        <v>0.4826388888888889</v>
      </c>
      <c r="Q97" s="7" t="s">
        <v>154</v>
      </c>
      <c r="R97" s="4">
        <v>8</v>
      </c>
      <c r="T97" s="31">
        <v>332</v>
      </c>
      <c r="U97" s="35" t="s">
        <v>156</v>
      </c>
      <c r="V97" s="7" t="s">
        <v>411</v>
      </c>
      <c r="W97" s="20">
        <v>7</v>
      </c>
      <c r="X97" s="7">
        <v>78</v>
      </c>
      <c r="Y97" s="7">
        <v>0.3</v>
      </c>
      <c r="Z97" s="14">
        <v>257</v>
      </c>
      <c r="AA97" s="7">
        <v>21</v>
      </c>
      <c r="AC97" s="156" t="s">
        <v>467</v>
      </c>
      <c r="AD97" s="21">
        <v>332</v>
      </c>
    </row>
    <row r="98" spans="1:36" x14ac:dyDescent="0.25">
      <c r="A98" s="4" t="s">
        <v>109</v>
      </c>
      <c r="B98" s="137">
        <v>44852</v>
      </c>
      <c r="C98" s="12">
        <v>0.19444444444444445</v>
      </c>
      <c r="D98" s="14" t="s">
        <v>427</v>
      </c>
      <c r="E98" s="14" t="s">
        <v>373</v>
      </c>
      <c r="F98" s="4" t="s">
        <v>418</v>
      </c>
      <c r="G98" s="14">
        <v>6</v>
      </c>
      <c r="H98" t="s">
        <v>142</v>
      </c>
      <c r="I98" s="4"/>
      <c r="J98" s="11">
        <v>44853</v>
      </c>
      <c r="K98" s="12">
        <v>0.28819444444444448</v>
      </c>
      <c r="L98" s="11">
        <v>44853</v>
      </c>
      <c r="M98" s="12">
        <v>0.34027777777777773</v>
      </c>
      <c r="N98" s="13" t="s">
        <v>331</v>
      </c>
      <c r="O98" s="11">
        <v>44853</v>
      </c>
      <c r="P98" s="69">
        <v>0.4826388888888889</v>
      </c>
      <c r="Q98" s="7" t="s">
        <v>154</v>
      </c>
      <c r="R98" s="4">
        <v>6.5</v>
      </c>
      <c r="T98" s="31">
        <v>333</v>
      </c>
      <c r="U98" s="35" t="s">
        <v>156</v>
      </c>
      <c r="V98" s="7" t="s">
        <v>411</v>
      </c>
      <c r="W98" s="7">
        <v>8</v>
      </c>
      <c r="X98" s="7">
        <v>87</v>
      </c>
      <c r="Y98" s="7">
        <v>0.2</v>
      </c>
      <c r="Z98" s="7">
        <v>259</v>
      </c>
      <c r="AA98" s="7">
        <v>34</v>
      </c>
      <c r="AC98" s="156" t="s">
        <v>467</v>
      </c>
      <c r="AD98"/>
    </row>
    <row r="99" spans="1:36" s="89" customFormat="1" x14ac:dyDescent="0.25">
      <c r="A99" s="88" t="s">
        <v>110</v>
      </c>
      <c r="C99" s="88"/>
      <c r="D99" s="90"/>
      <c r="E99" s="90"/>
      <c r="F99" s="88"/>
      <c r="G99" s="90"/>
      <c r="I99" s="88"/>
      <c r="K99" s="88"/>
      <c r="M99" s="88"/>
      <c r="N99" s="94"/>
      <c r="P99" s="92"/>
      <c r="Q99" s="93"/>
      <c r="R99" s="88"/>
      <c r="S99" s="88"/>
      <c r="T99" s="95"/>
      <c r="U99" s="96"/>
      <c r="V99" s="93"/>
      <c r="W99" s="93"/>
      <c r="X99" s="93"/>
      <c r="Y99" s="93"/>
      <c r="Z99" s="93"/>
      <c r="AA99" s="93"/>
      <c r="AB99" s="42"/>
    </row>
    <row r="100" spans="1:36" x14ac:dyDescent="0.25">
      <c r="A100" s="4" t="s">
        <v>111</v>
      </c>
      <c r="B100" s="11">
        <v>44850</v>
      </c>
      <c r="C100" s="12">
        <v>0.92708333333333337</v>
      </c>
      <c r="D100" s="14" t="s">
        <v>9</v>
      </c>
      <c r="F100" s="4" t="s">
        <v>136</v>
      </c>
      <c r="G100" s="14">
        <v>2.5</v>
      </c>
      <c r="H100" t="s">
        <v>142</v>
      </c>
      <c r="I100" s="4"/>
      <c r="J100" s="11">
        <v>44851</v>
      </c>
      <c r="K100" s="12">
        <v>0.29166666666666669</v>
      </c>
      <c r="L100" s="11">
        <v>44851</v>
      </c>
      <c r="M100" s="12">
        <v>0.33333333333333331</v>
      </c>
      <c r="N100" s="6" t="s">
        <v>371</v>
      </c>
      <c r="O100" s="11">
        <v>44851</v>
      </c>
      <c r="P100" s="51">
        <v>0.52777777777777779</v>
      </c>
      <c r="Q100" s="58" t="s">
        <v>383</v>
      </c>
      <c r="R100" s="4">
        <v>7.5</v>
      </c>
      <c r="T100" s="31">
        <v>321</v>
      </c>
      <c r="U100" s="35" t="s">
        <v>156</v>
      </c>
      <c r="V100" s="7" t="s">
        <v>411</v>
      </c>
      <c r="W100" s="7">
        <v>3</v>
      </c>
      <c r="X100" s="7">
        <v>81</v>
      </c>
      <c r="Y100" s="7">
        <v>0.7</v>
      </c>
      <c r="Z100" s="7">
        <v>251</v>
      </c>
      <c r="AA100" s="7">
        <v>62</v>
      </c>
      <c r="AC100" s="156" t="s">
        <v>467</v>
      </c>
      <c r="AD100" s="7">
        <v>477</v>
      </c>
      <c r="AE100" s="35" t="s">
        <v>156</v>
      </c>
      <c r="AF100" s="7">
        <v>2</v>
      </c>
      <c r="AG100" s="7">
        <v>80</v>
      </c>
      <c r="AH100" s="7">
        <v>0.5</v>
      </c>
      <c r="AI100" s="7">
        <v>261</v>
      </c>
      <c r="AJ100" s="7">
        <v>62</v>
      </c>
    </row>
    <row r="101" spans="1:36" s="89" customFormat="1" x14ac:dyDescent="0.25">
      <c r="A101" s="88" t="s">
        <v>112</v>
      </c>
      <c r="C101" s="88"/>
      <c r="D101" s="90"/>
      <c r="E101" s="90"/>
      <c r="F101" s="88"/>
      <c r="G101" s="90"/>
      <c r="I101" s="88"/>
      <c r="K101" s="88"/>
      <c r="M101" s="88"/>
      <c r="N101" s="94"/>
      <c r="P101" s="92"/>
      <c r="Q101" s="93"/>
      <c r="R101" s="88"/>
      <c r="S101" s="88"/>
      <c r="T101" s="95"/>
      <c r="U101" s="96"/>
      <c r="V101" s="93"/>
      <c r="W101" s="93"/>
      <c r="X101" s="93"/>
      <c r="Y101" s="93"/>
      <c r="Z101" s="93"/>
      <c r="AA101" s="93"/>
      <c r="AB101" s="42"/>
    </row>
    <row r="102" spans="1:36" x14ac:dyDescent="0.25">
      <c r="A102" s="4" t="s">
        <v>113</v>
      </c>
      <c r="B102" s="11">
        <v>44861</v>
      </c>
      <c r="C102" s="12">
        <v>0.27083333333333331</v>
      </c>
      <c r="D102" s="14" t="s">
        <v>9</v>
      </c>
      <c r="F102" s="4" t="s">
        <v>418</v>
      </c>
      <c r="G102" s="14">
        <v>5</v>
      </c>
      <c r="H102" t="s">
        <v>142</v>
      </c>
      <c r="I102" s="4"/>
      <c r="J102" s="11">
        <v>44861</v>
      </c>
      <c r="K102" s="12">
        <v>0.32291666666666669</v>
      </c>
      <c r="L102" s="11">
        <v>44861</v>
      </c>
      <c r="M102" s="12">
        <v>0.33680555555555558</v>
      </c>
      <c r="N102" s="13" t="s">
        <v>331</v>
      </c>
      <c r="O102" s="11">
        <v>44861</v>
      </c>
      <c r="P102" s="69">
        <v>0.41666666666666669</v>
      </c>
      <c r="Q102" s="7" t="s">
        <v>335</v>
      </c>
      <c r="R102" s="4">
        <v>7.5</v>
      </c>
      <c r="T102" s="31">
        <v>330</v>
      </c>
      <c r="U102" s="35" t="s">
        <v>156</v>
      </c>
      <c r="V102" s="7" t="s">
        <v>411</v>
      </c>
      <c r="W102" s="7">
        <v>10</v>
      </c>
      <c r="X102" s="7">
        <v>98</v>
      </c>
      <c r="Y102" s="7">
        <v>1.1000000000000001</v>
      </c>
      <c r="Z102" s="7">
        <v>262</v>
      </c>
      <c r="AA102" s="7">
        <v>67</v>
      </c>
      <c r="AC102" s="156" t="s">
        <v>467</v>
      </c>
      <c r="AD102"/>
    </row>
    <row r="103" spans="1:36" x14ac:dyDescent="0.25">
      <c r="A103" s="4" t="s">
        <v>114</v>
      </c>
      <c r="B103"/>
      <c r="C103" s="4"/>
      <c r="G103" s="14"/>
      <c r="I103" s="4"/>
      <c r="R103" s="4"/>
      <c r="T103" s="7">
        <v>471</v>
      </c>
      <c r="U103" s="35" t="s">
        <v>156</v>
      </c>
      <c r="V103" s="7"/>
      <c r="W103" s="7">
        <v>3</v>
      </c>
      <c r="X103" s="7">
        <v>89</v>
      </c>
      <c r="Y103" s="7">
        <v>0.3</v>
      </c>
      <c r="Z103" s="7">
        <v>280</v>
      </c>
      <c r="AA103" s="7">
        <v>27</v>
      </c>
      <c r="AC103" s="156" t="s">
        <v>466</v>
      </c>
      <c r="AD103"/>
    </row>
    <row r="104" spans="1:36" x14ac:dyDescent="0.25">
      <c r="A104" s="4" t="s">
        <v>115</v>
      </c>
      <c r="B104"/>
      <c r="C104" s="4"/>
      <c r="G104" s="14"/>
      <c r="I104" s="4"/>
      <c r="R104" s="4"/>
      <c r="T104" s="7">
        <v>469</v>
      </c>
      <c r="U104" s="35" t="s">
        <v>156</v>
      </c>
      <c r="V104" s="7"/>
      <c r="W104" s="7">
        <v>9</v>
      </c>
      <c r="X104" s="7">
        <v>105</v>
      </c>
      <c r="Y104" s="7">
        <v>0.3</v>
      </c>
      <c r="Z104" s="7">
        <v>285</v>
      </c>
      <c r="AA104" s="7">
        <v>67</v>
      </c>
      <c r="AC104" s="156" t="s">
        <v>466</v>
      </c>
      <c r="AD104"/>
    </row>
    <row r="105" spans="1:36" x14ac:dyDescent="0.25">
      <c r="A105" s="4" t="s">
        <v>116</v>
      </c>
      <c r="B105"/>
      <c r="C105" s="4"/>
      <c r="G105" s="14"/>
      <c r="I105" s="4"/>
      <c r="R105" s="4"/>
      <c r="T105" s="7">
        <v>479</v>
      </c>
      <c r="U105" s="35" t="s">
        <v>156</v>
      </c>
      <c r="V105" s="21"/>
      <c r="W105" s="21">
        <v>11</v>
      </c>
      <c r="X105" s="21">
        <v>86</v>
      </c>
      <c r="Y105" s="21">
        <v>3</v>
      </c>
      <c r="Z105" s="21">
        <v>216</v>
      </c>
      <c r="AA105" s="21">
        <v>44</v>
      </c>
      <c r="AC105" s="156" t="s">
        <v>466</v>
      </c>
      <c r="AD105"/>
    </row>
    <row r="106" spans="1:36" x14ac:dyDescent="0.25">
      <c r="A106" s="4" t="s">
        <v>117</v>
      </c>
      <c r="B106"/>
      <c r="C106" s="4"/>
      <c r="G106" s="14"/>
      <c r="I106" s="4"/>
      <c r="R106" s="4"/>
      <c r="T106" s="7">
        <v>480</v>
      </c>
      <c r="U106" s="35" t="s">
        <v>156</v>
      </c>
      <c r="V106" s="7"/>
      <c r="W106" s="7">
        <v>7</v>
      </c>
      <c r="X106" s="7">
        <v>94</v>
      </c>
      <c r="Y106" s="7">
        <v>0.2</v>
      </c>
      <c r="Z106" s="7">
        <v>270</v>
      </c>
      <c r="AA106" s="7">
        <v>32</v>
      </c>
      <c r="AC106" s="156" t="s">
        <v>466</v>
      </c>
      <c r="AD106"/>
    </row>
    <row r="107" spans="1:36" x14ac:dyDescent="0.25">
      <c r="A107" s="4" t="s">
        <v>118</v>
      </c>
      <c r="B107"/>
      <c r="C107" s="4"/>
      <c r="G107" s="14"/>
      <c r="I107" s="4"/>
      <c r="R107" s="4"/>
      <c r="T107" s="7">
        <v>470</v>
      </c>
      <c r="U107" s="35" t="s">
        <v>156</v>
      </c>
      <c r="V107" s="21"/>
      <c r="W107" s="21">
        <v>9</v>
      </c>
      <c r="X107" s="21">
        <v>86</v>
      </c>
      <c r="Y107" s="21">
        <v>2.6</v>
      </c>
      <c r="Z107" s="21">
        <v>269</v>
      </c>
      <c r="AA107" s="21">
        <v>43</v>
      </c>
      <c r="AC107" s="156" t="s">
        <v>466</v>
      </c>
      <c r="AD107"/>
    </row>
    <row r="108" spans="1:36" x14ac:dyDescent="0.25">
      <c r="A108" s="4" t="s">
        <v>119</v>
      </c>
      <c r="B108"/>
      <c r="C108" s="4"/>
      <c r="G108" s="14"/>
      <c r="I108" s="4"/>
      <c r="R108" s="4"/>
      <c r="T108" s="7">
        <v>468</v>
      </c>
      <c r="U108" s="35" t="s">
        <v>156</v>
      </c>
      <c r="V108" s="7"/>
      <c r="W108" s="7">
        <v>6</v>
      </c>
      <c r="X108" s="7">
        <v>92</v>
      </c>
      <c r="Y108" s="7">
        <v>0.5</v>
      </c>
      <c r="Z108" s="7">
        <v>259</v>
      </c>
      <c r="AA108" s="7">
        <v>49</v>
      </c>
      <c r="AC108" s="156" t="s">
        <v>466</v>
      </c>
      <c r="AD108"/>
    </row>
    <row r="109" spans="1:36" x14ac:dyDescent="0.25">
      <c r="A109" s="4" t="s">
        <v>120</v>
      </c>
      <c r="B109"/>
      <c r="C109" s="4"/>
      <c r="G109" s="14"/>
      <c r="I109" s="4"/>
      <c r="R109" s="4"/>
      <c r="T109" s="7">
        <v>481</v>
      </c>
      <c r="U109" s="35" t="s">
        <v>156</v>
      </c>
      <c r="V109" s="21"/>
      <c r="W109" s="21">
        <v>6</v>
      </c>
      <c r="X109" s="21">
        <v>101</v>
      </c>
      <c r="Y109" t="s">
        <v>469</v>
      </c>
      <c r="Z109" s="21">
        <v>280</v>
      </c>
      <c r="AA109" s="21">
        <v>28</v>
      </c>
      <c r="AC109" s="156" t="s">
        <v>466</v>
      </c>
      <c r="AD109"/>
    </row>
    <row r="110" spans="1:36" x14ac:dyDescent="0.25">
      <c r="A110" s="4" t="s">
        <v>121</v>
      </c>
      <c r="B110"/>
      <c r="C110" s="4"/>
      <c r="G110" s="14"/>
      <c r="I110" s="4"/>
      <c r="R110" s="4"/>
      <c r="T110" s="7">
        <v>477</v>
      </c>
      <c r="U110" s="35" t="s">
        <v>156</v>
      </c>
      <c r="V110" s="7"/>
      <c r="W110" s="7">
        <v>2</v>
      </c>
      <c r="X110" s="7">
        <v>80</v>
      </c>
      <c r="Y110" s="7">
        <v>0.5</v>
      </c>
      <c r="Z110" s="7">
        <v>261</v>
      </c>
      <c r="AA110" s="7">
        <v>62</v>
      </c>
      <c r="AC110" s="156" t="s">
        <v>466</v>
      </c>
      <c r="AD110"/>
    </row>
    <row r="111" spans="1:36" x14ac:dyDescent="0.25">
      <c r="A111" s="4" t="s">
        <v>122</v>
      </c>
      <c r="B111"/>
      <c r="C111" s="4"/>
      <c r="G111" s="14"/>
      <c r="I111" s="4"/>
      <c r="R111" s="4"/>
      <c r="V111"/>
      <c r="W111"/>
      <c r="Z111"/>
      <c r="AD111"/>
    </row>
    <row r="112" spans="1:36" x14ac:dyDescent="0.25">
      <c r="A112" s="4" t="s">
        <v>123</v>
      </c>
      <c r="B112"/>
      <c r="C112" s="4"/>
      <c r="G112" s="14"/>
      <c r="I112" s="4"/>
      <c r="R112" s="4"/>
      <c r="V112"/>
      <c r="W112"/>
      <c r="Z112"/>
      <c r="AD112"/>
    </row>
    <row r="113" spans="1:35" x14ac:dyDescent="0.25">
      <c r="A113" s="4" t="s">
        <v>124</v>
      </c>
      <c r="B113"/>
      <c r="C113" s="4"/>
      <c r="G113" s="14"/>
      <c r="I113" s="4"/>
      <c r="R113" s="4"/>
      <c r="V113"/>
      <c r="W113"/>
      <c r="Z113"/>
      <c r="AD113"/>
    </row>
    <row r="114" spans="1:35" x14ac:dyDescent="0.25">
      <c r="A114" s="4" t="s">
        <v>125</v>
      </c>
      <c r="B114"/>
      <c r="C114" s="4"/>
      <c r="G114" s="14"/>
      <c r="I114" s="4"/>
      <c r="R114" s="4"/>
      <c r="V114"/>
      <c r="W114"/>
      <c r="Z114"/>
      <c r="AD114"/>
    </row>
    <row r="115" spans="1:35" x14ac:dyDescent="0.25">
      <c r="A115" s="4" t="s">
        <v>126</v>
      </c>
      <c r="B115"/>
      <c r="C115" s="4"/>
      <c r="G115" s="14"/>
      <c r="I115" s="4"/>
      <c r="R115" s="4"/>
      <c r="V115"/>
      <c r="W115"/>
      <c r="Z115"/>
      <c r="AD115"/>
    </row>
    <row r="116" spans="1:35" x14ac:dyDescent="0.25">
      <c r="A116" s="4" t="s">
        <v>127</v>
      </c>
      <c r="B116"/>
      <c r="C116" s="4"/>
      <c r="G116" s="14"/>
      <c r="I116" s="4"/>
      <c r="R116" s="4"/>
      <c r="V116"/>
      <c r="W116"/>
      <c r="Z116"/>
      <c r="AD116"/>
    </row>
    <row r="117" spans="1:35" x14ac:dyDescent="0.25">
      <c r="A117" s="4" t="s">
        <v>128</v>
      </c>
      <c r="B117"/>
      <c r="C117" s="4"/>
      <c r="G117" s="14"/>
      <c r="I117" s="4"/>
      <c r="R117" s="4"/>
      <c r="V117"/>
      <c r="W117"/>
      <c r="Z117"/>
      <c r="AD117"/>
    </row>
    <row r="118" spans="1:35" x14ac:dyDescent="0.25">
      <c r="A118" s="4" t="s">
        <v>129</v>
      </c>
      <c r="B118"/>
      <c r="C118" s="4"/>
      <c r="G118" s="14"/>
      <c r="I118" s="4"/>
      <c r="R118" s="4"/>
      <c r="V118"/>
      <c r="W118"/>
      <c r="Z118"/>
      <c r="AD118"/>
    </row>
    <row r="119" spans="1:35" x14ac:dyDescent="0.25">
      <c r="A119" s="4" t="s">
        <v>130</v>
      </c>
      <c r="B119"/>
      <c r="C119" s="4"/>
      <c r="G119" s="14"/>
      <c r="I119" s="4"/>
      <c r="R119" s="4"/>
      <c r="V119"/>
      <c r="W119"/>
      <c r="Z119"/>
      <c r="AD119"/>
    </row>
    <row r="120" spans="1:35" x14ac:dyDescent="0.25">
      <c r="A120" s="4" t="s">
        <v>131</v>
      </c>
      <c r="B120"/>
      <c r="C120" s="4"/>
      <c r="G120" s="14"/>
      <c r="I120" s="4"/>
      <c r="R120" s="4"/>
      <c r="V120"/>
      <c r="W120"/>
      <c r="Z120"/>
      <c r="AD120"/>
    </row>
    <row r="121" spans="1:35" x14ac:dyDescent="0.25">
      <c r="A121" s="4" t="s">
        <v>132</v>
      </c>
      <c r="B121"/>
      <c r="C121" s="4"/>
      <c r="G121" s="14"/>
      <c r="I121" s="4"/>
      <c r="R121" s="4"/>
      <c r="V121"/>
      <c r="W121"/>
      <c r="Z121"/>
      <c r="AD121"/>
    </row>
    <row r="122" spans="1:35" x14ac:dyDescent="0.25">
      <c r="A122" s="4" t="s">
        <v>133</v>
      </c>
      <c r="B122"/>
      <c r="C122" s="4"/>
      <c r="G122" s="14"/>
      <c r="I122" s="4"/>
      <c r="R122" s="4"/>
      <c r="V122"/>
      <c r="W122"/>
      <c r="Z122"/>
      <c r="AD122"/>
    </row>
    <row r="123" spans="1:35" s="3" customFormat="1" x14ac:dyDescent="0.25">
      <c r="A123" s="4" t="s">
        <v>134</v>
      </c>
      <c r="C123" s="5"/>
      <c r="D123" s="15" t="s">
        <v>141</v>
      </c>
      <c r="E123" s="15"/>
      <c r="F123" s="5"/>
      <c r="G123" s="15"/>
      <c r="I123" s="5"/>
      <c r="K123" s="5"/>
      <c r="M123" s="5"/>
      <c r="P123" s="70"/>
      <c r="Q123" s="77"/>
      <c r="R123" s="5"/>
      <c r="S123" s="5"/>
      <c r="T123" s="32"/>
      <c r="U123" s="26"/>
      <c r="AB123" s="144"/>
      <c r="AC123" s="195"/>
    </row>
    <row r="124" spans="1:35" x14ac:dyDescent="0.25">
      <c r="A124" s="6"/>
      <c r="B124" s="6"/>
      <c r="C124" s="6"/>
      <c r="E124" s="20"/>
      <c r="F124" s="6"/>
      <c r="G124" s="6"/>
      <c r="H124" s="6"/>
      <c r="J124" s="6"/>
      <c r="L124" s="6"/>
      <c r="M124" s="6"/>
      <c r="O124" s="6"/>
      <c r="P124" s="71"/>
      <c r="Q124" s="20"/>
      <c r="R124" s="6"/>
      <c r="S124" s="6"/>
      <c r="V124" s="6"/>
      <c r="X124" s="6"/>
      <c r="Y124" s="6"/>
      <c r="Z124" s="6"/>
      <c r="AA124" s="6"/>
      <c r="AB124" s="113"/>
      <c r="AC124" s="13"/>
      <c r="AE124" s="6"/>
      <c r="AF124" s="6"/>
      <c r="AG124" s="6"/>
      <c r="AH124" s="6"/>
      <c r="AI124" s="6"/>
    </row>
    <row r="125" spans="1:35" x14ac:dyDescent="0.25">
      <c r="A125" s="6"/>
      <c r="B125" s="6"/>
      <c r="C125" s="6"/>
      <c r="D125" s="14" t="s">
        <v>167</v>
      </c>
      <c r="E125" s="20"/>
      <c r="F125" s="6"/>
      <c r="G125" s="6"/>
      <c r="H125" s="6"/>
      <c r="J125" s="6"/>
      <c r="L125" s="6"/>
      <c r="M125" s="6"/>
      <c r="O125" s="6"/>
      <c r="P125" s="71"/>
      <c r="Q125" s="20"/>
      <c r="R125" s="6"/>
      <c r="S125" s="6"/>
      <c r="V125" s="6"/>
      <c r="X125" s="6"/>
      <c r="Y125" s="6"/>
      <c r="Z125" s="6"/>
      <c r="AA125" s="6"/>
      <c r="AB125" s="113"/>
      <c r="AC125" s="13"/>
      <c r="AE125" s="6"/>
      <c r="AF125" s="6"/>
      <c r="AG125" s="6"/>
      <c r="AH125" s="6"/>
      <c r="AI125" s="6"/>
    </row>
    <row r="126" spans="1:35" x14ac:dyDescent="0.25">
      <c r="A126" s="6"/>
      <c r="B126" s="6"/>
      <c r="C126" s="6"/>
      <c r="D126" s="14" t="s">
        <v>9</v>
      </c>
      <c r="E126" s="20"/>
      <c r="F126" s="6"/>
      <c r="G126" s="6"/>
      <c r="H126" s="6" t="s">
        <v>420</v>
      </c>
      <c r="I126" s="14">
        <v>1</v>
      </c>
      <c r="J126" s="6"/>
      <c r="L126" s="6"/>
      <c r="M126" s="6"/>
      <c r="O126" s="6"/>
      <c r="P126" s="71" t="s">
        <v>142</v>
      </c>
      <c r="Q126" s="20"/>
      <c r="R126" s="6"/>
      <c r="S126" s="6"/>
      <c r="V126" s="6"/>
      <c r="X126" s="6"/>
      <c r="Y126" s="6"/>
      <c r="Z126" s="6"/>
      <c r="AA126" s="6"/>
      <c r="AB126" s="113"/>
      <c r="AC126" s="13"/>
      <c r="AE126" s="6"/>
      <c r="AF126" s="6"/>
      <c r="AG126" s="6"/>
      <c r="AH126" s="6"/>
      <c r="AI126" s="6"/>
    </row>
    <row r="127" spans="1:35" x14ac:dyDescent="0.25">
      <c r="A127" s="6"/>
      <c r="B127" s="6"/>
      <c r="C127" s="6"/>
      <c r="D127" s="14" t="s">
        <v>139</v>
      </c>
      <c r="E127" s="20"/>
      <c r="F127" s="6"/>
      <c r="G127" s="6"/>
      <c r="H127" s="6" t="s">
        <v>419</v>
      </c>
      <c r="I127" s="14">
        <v>1.5</v>
      </c>
      <c r="J127" s="6"/>
      <c r="L127" s="6"/>
      <c r="M127" s="6"/>
      <c r="O127" s="6"/>
      <c r="P127" s="71" t="s">
        <v>144</v>
      </c>
      <c r="Q127" s="20"/>
      <c r="R127" s="6"/>
      <c r="S127" s="6"/>
      <c r="V127" s="6"/>
      <c r="X127" s="6"/>
      <c r="Y127" s="6"/>
      <c r="Z127" s="6"/>
      <c r="AA127" s="6"/>
      <c r="AB127" s="113"/>
      <c r="AC127" s="13"/>
      <c r="AE127" s="6"/>
      <c r="AF127" s="6"/>
      <c r="AG127" s="6"/>
      <c r="AH127" s="6"/>
      <c r="AI127" s="6"/>
    </row>
    <row r="128" spans="1:35" x14ac:dyDescent="0.25">
      <c r="A128" s="6"/>
      <c r="B128" s="6"/>
      <c r="C128" s="6"/>
      <c r="D128" s="14" t="s">
        <v>140</v>
      </c>
      <c r="E128" s="20"/>
      <c r="F128" s="6"/>
      <c r="G128" s="6"/>
      <c r="H128" s="6" t="s">
        <v>417</v>
      </c>
      <c r="I128" s="14">
        <v>2</v>
      </c>
      <c r="J128" s="6"/>
      <c r="L128" s="6"/>
      <c r="M128" s="6"/>
      <c r="O128" s="6"/>
      <c r="P128" s="71" t="s">
        <v>143</v>
      </c>
      <c r="Q128" s="20"/>
      <c r="R128" s="6"/>
      <c r="S128" s="6"/>
      <c r="V128" s="6"/>
      <c r="X128" s="6"/>
      <c r="Y128" s="6"/>
      <c r="Z128" s="6"/>
      <c r="AA128" s="6"/>
      <c r="AB128" s="113"/>
      <c r="AC128" s="13"/>
      <c r="AE128" s="6"/>
      <c r="AF128" s="6"/>
      <c r="AG128" s="6"/>
      <c r="AH128" s="6"/>
      <c r="AI128" s="6"/>
    </row>
    <row r="129" spans="1:35" x14ac:dyDescent="0.25">
      <c r="A129" s="6"/>
      <c r="B129" s="6"/>
      <c r="C129" s="6"/>
      <c r="D129" s="14" t="s">
        <v>426</v>
      </c>
      <c r="E129" s="20"/>
      <c r="F129" s="6"/>
      <c r="G129" s="6"/>
      <c r="H129" s="13" t="s">
        <v>418</v>
      </c>
      <c r="I129" s="16">
        <v>2.5</v>
      </c>
      <c r="J129" s="6"/>
      <c r="L129" s="6"/>
      <c r="M129" s="6"/>
      <c r="O129" s="6"/>
      <c r="P129" s="71"/>
      <c r="Q129" s="20"/>
      <c r="R129" s="6"/>
      <c r="S129" s="6"/>
      <c r="V129" s="6"/>
      <c r="X129" s="6"/>
      <c r="Y129" s="6"/>
      <c r="Z129" s="6"/>
      <c r="AA129" s="6"/>
      <c r="AB129" s="113"/>
      <c r="AC129" s="13"/>
      <c r="AE129" s="6"/>
      <c r="AF129" s="6"/>
      <c r="AG129" s="6"/>
      <c r="AH129" s="6"/>
      <c r="AI129" s="6"/>
    </row>
    <row r="130" spans="1:35" x14ac:dyDescent="0.25">
      <c r="A130" s="6"/>
      <c r="B130" s="6"/>
      <c r="C130" s="6"/>
      <c r="D130" s="14" t="s">
        <v>427</v>
      </c>
      <c r="E130" s="20"/>
      <c r="F130" s="6"/>
      <c r="G130" s="6"/>
      <c r="H130" s="13" t="s">
        <v>136</v>
      </c>
      <c r="I130" s="16">
        <v>3</v>
      </c>
      <c r="J130" s="6"/>
      <c r="L130" s="6"/>
      <c r="M130" s="6"/>
      <c r="O130" s="6"/>
      <c r="P130" s="71"/>
      <c r="Q130" s="20"/>
      <c r="R130" s="6"/>
      <c r="S130" s="6"/>
      <c r="V130" s="6"/>
      <c r="X130" s="6"/>
      <c r="Y130" s="6"/>
      <c r="Z130" s="6"/>
      <c r="AA130" s="6"/>
      <c r="AB130" s="113"/>
      <c r="AC130" s="13"/>
      <c r="AE130" s="6"/>
      <c r="AF130" s="6"/>
      <c r="AG130" s="6"/>
      <c r="AH130" s="6"/>
      <c r="AI130" s="6"/>
    </row>
    <row r="131" spans="1:35" x14ac:dyDescent="0.25">
      <c r="A131" s="6"/>
      <c r="B131" s="6"/>
      <c r="C131" s="6"/>
      <c r="D131" s="14" t="s">
        <v>168</v>
      </c>
      <c r="E131" s="21"/>
      <c r="F131" s="6"/>
      <c r="G131" s="6"/>
      <c r="H131" s="13" t="s">
        <v>137</v>
      </c>
      <c r="I131" s="16">
        <v>3.5</v>
      </c>
      <c r="J131" s="6"/>
      <c r="L131" s="6"/>
      <c r="M131" s="6"/>
      <c r="O131" s="6"/>
      <c r="P131" s="71"/>
      <c r="Q131" s="20"/>
      <c r="R131" s="6"/>
      <c r="S131" s="6"/>
      <c r="V131" s="6"/>
      <c r="X131" s="6"/>
      <c r="Y131" s="6"/>
      <c r="Z131" s="6"/>
      <c r="AA131" s="6"/>
      <c r="AB131" s="113"/>
      <c r="AC131" s="13"/>
      <c r="AE131" s="6"/>
      <c r="AF131" s="6"/>
      <c r="AG131" s="6"/>
      <c r="AH131" s="6"/>
      <c r="AI131" s="6"/>
    </row>
    <row r="132" spans="1:35" x14ac:dyDescent="0.25">
      <c r="A132" s="6"/>
      <c r="B132" s="6"/>
      <c r="C132" s="6"/>
      <c r="D132" s="16" t="s">
        <v>141</v>
      </c>
      <c r="E132" s="20"/>
      <c r="F132" s="6"/>
      <c r="G132" s="6"/>
      <c r="H132" s="13" t="s">
        <v>138</v>
      </c>
      <c r="I132" s="16">
        <v>4</v>
      </c>
      <c r="J132" s="6"/>
      <c r="L132" s="6"/>
      <c r="M132" s="6"/>
      <c r="O132" s="6"/>
      <c r="P132" s="71"/>
      <c r="Q132" s="20"/>
      <c r="R132" s="6"/>
      <c r="S132" s="6"/>
      <c r="V132" s="6"/>
      <c r="X132" s="6"/>
      <c r="Y132" s="6"/>
      <c r="Z132" s="6"/>
      <c r="AA132" s="6"/>
      <c r="AB132" s="113"/>
      <c r="AC132" s="13"/>
      <c r="AE132" s="6"/>
      <c r="AF132" s="6"/>
      <c r="AG132" s="6"/>
      <c r="AH132" s="6"/>
      <c r="AI132" s="6"/>
    </row>
    <row r="133" spans="1:35" x14ac:dyDescent="0.25">
      <c r="A133" s="6"/>
      <c r="B133" s="6"/>
      <c r="C133" s="6"/>
      <c r="E133" s="20"/>
      <c r="F133" s="6"/>
      <c r="G133" s="6"/>
      <c r="H133" s="6"/>
      <c r="I133" s="14">
        <v>4.5</v>
      </c>
      <c r="J133" s="6"/>
      <c r="L133" s="6"/>
      <c r="M133" s="6"/>
      <c r="O133" s="6"/>
      <c r="P133" s="71"/>
      <c r="Q133" s="20"/>
      <c r="R133" s="6"/>
      <c r="S133" s="6"/>
      <c r="V133" s="6"/>
      <c r="X133" s="6"/>
      <c r="Y133" s="6"/>
      <c r="Z133" s="6"/>
      <c r="AA133" s="6"/>
      <c r="AB133" s="113"/>
      <c r="AC133" s="13"/>
      <c r="AE133" s="6"/>
      <c r="AF133" s="6"/>
      <c r="AG133" s="6"/>
      <c r="AH133" s="6"/>
      <c r="AI133" s="6"/>
    </row>
    <row r="134" spans="1:35" x14ac:dyDescent="0.25">
      <c r="A134" s="6"/>
      <c r="B134" s="6"/>
      <c r="C134" s="6"/>
      <c r="E134" s="20"/>
      <c r="F134" s="6"/>
      <c r="G134" s="6"/>
      <c r="H134" s="6"/>
      <c r="I134" s="14">
        <v>5</v>
      </c>
      <c r="J134" s="6"/>
      <c r="L134" s="6"/>
      <c r="M134" s="6"/>
      <c r="O134" s="6"/>
      <c r="P134" s="71"/>
      <c r="Q134" s="20"/>
      <c r="R134" s="6"/>
      <c r="S134" s="6"/>
      <c r="V134" s="6"/>
      <c r="X134" s="6"/>
      <c r="Y134" s="6"/>
      <c r="Z134" s="6"/>
      <c r="AA134" s="6"/>
      <c r="AB134" s="113"/>
      <c r="AC134" s="13"/>
      <c r="AE134" s="6"/>
      <c r="AF134" s="6"/>
      <c r="AG134" s="6"/>
      <c r="AH134" s="6"/>
      <c r="AI134" s="6"/>
    </row>
    <row r="135" spans="1:35" x14ac:dyDescent="0.25">
      <c r="I135" s="14">
        <v>5.5</v>
      </c>
    </row>
    <row r="136" spans="1:35" x14ac:dyDescent="0.25">
      <c r="I136" s="14">
        <v>6</v>
      </c>
    </row>
    <row r="137" spans="1:35" x14ac:dyDescent="0.25">
      <c r="I137" s="14">
        <v>6.5</v>
      </c>
    </row>
    <row r="138" spans="1:35" x14ac:dyDescent="0.25">
      <c r="I138" s="14">
        <v>7</v>
      </c>
    </row>
  </sheetData>
  <mergeCells count="7">
    <mergeCell ref="V1:AB1"/>
    <mergeCell ref="B1:C1"/>
    <mergeCell ref="H1:I1"/>
    <mergeCell ref="J1:K1"/>
    <mergeCell ref="L1:M1"/>
    <mergeCell ref="D1:E1"/>
    <mergeCell ref="O1:Q1"/>
  </mergeCells>
  <conditionalFormatting sqref="U4:U74 U77 U79 U81:U102 U111:U12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9">
    <dataValidation type="list" allowBlank="1" showInputMessage="1" showErrorMessage="1" sqref="F4:F69 F73:F123">
      <formula1>$H$126:$H$132</formula1>
    </dataValidation>
    <dataValidation type="list" allowBlank="1" showInputMessage="1" showErrorMessage="1" sqref="H4:H69 H73:H123">
      <formula1>$P$126:$P$128</formula1>
    </dataValidation>
    <dataValidation type="list" allowBlank="1" showInputMessage="1" showErrorMessage="1" sqref="AE92 U4:U123 AE82 AE78 AE100 AE71 AE84 AE76 AE89">
      <formula1>$V$125:$V$126</formula1>
    </dataValidation>
    <dataValidation type="list" allowBlank="1" showInputMessage="1" showErrorMessage="1" sqref="G73:G1048576 G1:G69">
      <formula1>$I$126:$I$138</formula1>
    </dataValidation>
    <dataValidation type="list" allowBlank="1" showInputMessage="1" showErrorMessage="1" sqref="D73:D123 D4:D69 D2">
      <formula1>$D$125:$D$132</formula1>
    </dataValidation>
    <dataValidation type="list" allowBlank="1" showInputMessage="1" showErrorMessage="1" sqref="D70">
      <formula1>$E$125:$E$132</formula1>
    </dataValidation>
    <dataValidation type="list" allowBlank="1" showInputMessage="1" showErrorMessage="1" sqref="G70">
      <formula1>$J$126:$J$138</formula1>
    </dataValidation>
    <dataValidation type="list" allowBlank="1" showInputMessage="1" showErrorMessage="1" sqref="F70:F71">
      <formula1>$I$126:$I$132</formula1>
    </dataValidation>
    <dataValidation type="list" allowBlank="1" showInputMessage="1" showErrorMessage="1" sqref="H70:H72">
      <formula1>$Q$126:$Q$128</formula1>
    </dataValidation>
  </dataValidations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0" operator="containsText" id="{9103E207-2AF5-4BE3-B54A-45CDAF84C692}">
            <xm:f>NOT(ISERROR(SEARCH($V$125,U4)))</xm:f>
            <xm:f>$V$125</xm:f>
            <x14:dxf>
              <fill>
                <patternFill>
                  <bgColor rgb="FF92D050"/>
                </patternFill>
              </fill>
            </x14:dxf>
          </x14:cfRule>
          <xm:sqref>U4:U74 U77 U79 U81:U102 U111:U123</xm:sqref>
        </x14:conditionalFormatting>
        <x14:conditionalFormatting xmlns:xm="http://schemas.microsoft.com/office/excel/2006/main">
          <x14:cfRule type="containsText" priority="57" operator="containsText" id="{457E7296-5ABA-4B91-BBF6-E3D6D34821A4}">
            <xm:f>NOT(ISERROR(SEARCH($D$132,D4)))</xm:f>
            <xm:f>$D$132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8" operator="containsText" id="{59F9C2C0-F68B-4872-A361-88A5EAF3D310}">
            <xm:f>NOT(ISERROR(SEARCH($D$130,D4)))</xm:f>
            <xm:f>$D$130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9" operator="containsText" id="{E7C29CE5-AEEF-4D9C-9F91-BF754EFCE7D2}">
            <xm:f>NOT(ISERROR(SEARCH($D$129,D4)))</xm:f>
            <xm:f>$D$129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60" operator="containsText" id="{0DE3C583-33D3-4997-AACB-3B7EADA50871}">
            <xm:f>NOT(ISERROR(SEARCH($D$128,D4)))</xm:f>
            <xm:f>$D$128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61" operator="containsText" id="{BB8F04C2-05C7-4854-A25F-E930EF065AA3}">
            <xm:f>NOT(ISERROR(SEARCH($D$127,D4)))</xm:f>
            <xm:f>$D$127</xm:f>
            <x14:dxf>
              <fill>
                <patternFill>
                  <bgColor theme="7" tint="0.59996337778862885"/>
                </patternFill>
              </fill>
            </x14:dxf>
          </x14:cfRule>
          <xm:sqref>D4:D69 D73:D123</xm:sqref>
        </x14:conditionalFormatting>
        <x14:conditionalFormatting xmlns:xm="http://schemas.microsoft.com/office/excel/2006/main">
          <x14:cfRule type="containsText" priority="41" operator="containsText" id="{A05D1079-B752-4666-B673-BAAF97025F2D}">
            <xm:f>NOT(ISERROR(SEARCH($V$125,U80)))</xm:f>
            <xm:f>$V$125</xm:f>
            <x14:dxf>
              <fill>
                <patternFill>
                  <bgColor rgb="FF92D050"/>
                </patternFill>
              </fill>
            </x14:dxf>
          </x14:cfRule>
          <xm:sqref>U80</xm:sqref>
        </x14:conditionalFormatting>
        <x14:conditionalFormatting xmlns:xm="http://schemas.microsoft.com/office/excel/2006/main">
          <x14:cfRule type="containsText" priority="39" operator="containsText" id="{501E76A4-BEDC-4DE0-BF3A-906856ADD477}">
            <xm:f>NOT(ISERROR(SEARCH($V$125,U78)))</xm:f>
            <xm:f>$V$125</xm:f>
            <x14:dxf>
              <fill>
                <patternFill>
                  <bgColor rgb="FF92D050"/>
                </patternFill>
              </fill>
            </x14:dxf>
          </x14:cfRule>
          <xm:sqref>U78</xm:sqref>
        </x14:conditionalFormatting>
        <x14:conditionalFormatting xmlns:xm="http://schemas.microsoft.com/office/excel/2006/main">
          <x14:cfRule type="containsText" priority="33" operator="containsText" id="{8EF07DCB-D119-4329-A004-85B229853919}">
            <xm:f>NOT(ISERROR(SEARCH($V$125,U76)))</xm:f>
            <xm:f>$V$125</xm:f>
            <x14:dxf>
              <fill>
                <patternFill>
                  <bgColor rgb="FF92D050"/>
                </patternFill>
              </fill>
            </x14:dxf>
          </x14:cfRule>
          <xm:sqref>U76</xm:sqref>
        </x14:conditionalFormatting>
        <x14:conditionalFormatting xmlns:xm="http://schemas.microsoft.com/office/excel/2006/main">
          <x14:cfRule type="containsText" priority="35" operator="containsText" id="{070E5F49-F8EC-47F6-A503-B8FCDBF45A34}">
            <xm:f>NOT(ISERROR(SEARCH($V$125,U75)))</xm:f>
            <xm:f>$V$125</xm:f>
            <x14:dxf>
              <fill>
                <patternFill>
                  <bgColor rgb="FF92D050"/>
                </patternFill>
              </fill>
            </x14:dxf>
          </x14:cfRule>
          <xm:sqref>U75</xm:sqref>
        </x14:conditionalFormatting>
        <x14:conditionalFormatting xmlns:xm="http://schemas.microsoft.com/office/excel/2006/main">
          <x14:cfRule type="containsText" priority="31" operator="containsText" id="{4BA66336-CF71-4388-B25E-410ADB335237}">
            <xm:f>NOT(ISERROR(SEARCH($V$125,AE89)))</xm:f>
            <xm:f>$V$125</xm:f>
            <x14:dxf>
              <fill>
                <patternFill>
                  <bgColor rgb="FF92D050"/>
                </patternFill>
              </fill>
            </x14:dxf>
          </x14:cfRule>
          <xm:sqref>AE89</xm:sqref>
        </x14:conditionalFormatting>
        <x14:conditionalFormatting xmlns:xm="http://schemas.microsoft.com/office/excel/2006/main">
          <x14:cfRule type="containsText" priority="29" operator="containsText" id="{1279E526-058C-4DFD-ABEE-C11A32F82932}">
            <xm:f>NOT(ISERROR(SEARCH($V$125,AE76)))</xm:f>
            <xm:f>$V$125</xm:f>
            <x14:dxf>
              <fill>
                <patternFill>
                  <bgColor rgb="FF92D050"/>
                </patternFill>
              </fill>
            </x14:dxf>
          </x14:cfRule>
          <xm:sqref>AE76</xm:sqref>
        </x14:conditionalFormatting>
        <x14:conditionalFormatting xmlns:xm="http://schemas.microsoft.com/office/excel/2006/main">
          <x14:cfRule type="containsText" priority="27" operator="containsText" id="{F0BBBFD2-CB3C-4E46-BD48-E85EA6FBE5FF}">
            <xm:f>NOT(ISERROR(SEARCH($V$125,AE84)))</xm:f>
            <xm:f>$V$125</xm:f>
            <x14:dxf>
              <fill>
                <patternFill>
                  <bgColor rgb="FF92D050"/>
                </patternFill>
              </fill>
            </x14:dxf>
          </x14:cfRule>
          <xm:sqref>AE84</xm:sqref>
        </x14:conditionalFormatting>
        <x14:conditionalFormatting xmlns:xm="http://schemas.microsoft.com/office/excel/2006/main">
          <x14:cfRule type="containsText" priority="25" operator="containsText" id="{45362C55-C19F-41DC-82AE-DBA54B89323D}">
            <xm:f>NOT(ISERROR(SEARCH($V$125,AE71)))</xm:f>
            <xm:f>$V$125</xm:f>
            <x14:dxf>
              <fill>
                <patternFill>
                  <bgColor rgb="FF92D050"/>
                </patternFill>
              </fill>
            </x14:dxf>
          </x14:cfRule>
          <xm:sqref>AE71</xm:sqref>
        </x14:conditionalFormatting>
        <x14:conditionalFormatting xmlns:xm="http://schemas.microsoft.com/office/excel/2006/main">
          <x14:cfRule type="containsText" priority="23" operator="containsText" id="{2D22737C-248B-49E7-A35B-2A89F03569D5}">
            <xm:f>NOT(ISERROR(SEARCH($V$125,AE100)))</xm:f>
            <xm:f>$V$125</xm:f>
            <x14:dxf>
              <fill>
                <patternFill>
                  <bgColor rgb="FF92D050"/>
                </patternFill>
              </fill>
            </x14:dxf>
          </x14:cfRule>
          <xm:sqref>AE100</xm:sqref>
        </x14:conditionalFormatting>
        <x14:conditionalFormatting xmlns:xm="http://schemas.microsoft.com/office/excel/2006/main">
          <x14:cfRule type="containsText" priority="21" operator="containsText" id="{A63B2EC1-5EB4-44EC-9D46-19919E26BD2E}">
            <xm:f>NOT(ISERROR(SEARCH($V$125,AE78)))</xm:f>
            <xm:f>$V$125</xm:f>
            <x14:dxf>
              <fill>
                <patternFill>
                  <bgColor rgb="FF92D050"/>
                </patternFill>
              </fill>
            </x14:dxf>
          </x14:cfRule>
          <xm:sqref>AE78</xm:sqref>
        </x14:conditionalFormatting>
        <x14:conditionalFormatting xmlns:xm="http://schemas.microsoft.com/office/excel/2006/main">
          <x14:cfRule type="containsText" priority="19" operator="containsText" id="{305DFBAD-B7B8-45C3-A622-23613F4A1BE7}">
            <xm:f>NOT(ISERROR(SEARCH($V$125,AE82)))</xm:f>
            <xm:f>$V$125</xm:f>
            <x14:dxf>
              <fill>
                <patternFill>
                  <bgColor rgb="FF92D050"/>
                </patternFill>
              </fill>
            </x14:dxf>
          </x14:cfRule>
          <xm:sqref>AE82</xm:sqref>
        </x14:conditionalFormatting>
        <x14:conditionalFormatting xmlns:xm="http://schemas.microsoft.com/office/excel/2006/main">
          <x14:cfRule type="containsText" priority="17" operator="containsText" id="{62CCF9CB-A0A0-446F-A3BB-45D26BB9B800}">
            <xm:f>NOT(ISERROR(SEARCH($V$125,AE92)))</xm:f>
            <xm:f>$V$125</xm:f>
            <x14:dxf>
              <fill>
                <patternFill>
                  <bgColor rgb="FF92D050"/>
                </patternFill>
              </fill>
            </x14:dxf>
          </x14:cfRule>
          <xm:sqref>AE92</xm:sqref>
        </x14:conditionalFormatting>
        <x14:conditionalFormatting xmlns:xm="http://schemas.microsoft.com/office/excel/2006/main">
          <x14:cfRule type="containsText" priority="15" operator="containsText" id="{9455AEA0-B968-433A-B3FE-88F6B97329A6}">
            <xm:f>NOT(ISERROR(SEARCH($V$125,U103)))</xm:f>
            <xm:f>$V$125</xm:f>
            <x14:dxf>
              <fill>
                <patternFill>
                  <bgColor rgb="FF92D050"/>
                </patternFill>
              </fill>
            </x14:dxf>
          </x14:cfRule>
          <xm:sqref>U103</xm:sqref>
        </x14:conditionalFormatting>
        <x14:conditionalFormatting xmlns:xm="http://schemas.microsoft.com/office/excel/2006/main">
          <x14:cfRule type="containsText" priority="13" operator="containsText" id="{BE920F59-3C4B-4186-A80C-15E250062F53}">
            <xm:f>NOT(ISERROR(SEARCH($V$125,U104)))</xm:f>
            <xm:f>$V$125</xm:f>
            <x14:dxf>
              <fill>
                <patternFill>
                  <bgColor rgb="FF92D050"/>
                </patternFill>
              </fill>
            </x14:dxf>
          </x14:cfRule>
          <xm:sqref>U104</xm:sqref>
        </x14:conditionalFormatting>
        <x14:conditionalFormatting xmlns:xm="http://schemas.microsoft.com/office/excel/2006/main">
          <x14:cfRule type="containsText" priority="11" operator="containsText" id="{8DBA8598-5D60-488D-984B-3A8F454A5F0E}">
            <xm:f>NOT(ISERROR(SEARCH($V$125,U105)))</xm:f>
            <xm:f>$V$125</xm:f>
            <x14:dxf>
              <fill>
                <patternFill>
                  <bgColor rgb="FF92D050"/>
                </patternFill>
              </fill>
            </x14:dxf>
          </x14:cfRule>
          <xm:sqref>U105</xm:sqref>
        </x14:conditionalFormatting>
        <x14:conditionalFormatting xmlns:xm="http://schemas.microsoft.com/office/excel/2006/main">
          <x14:cfRule type="containsText" priority="9" operator="containsText" id="{693859DE-C7E4-4027-B8A6-69BC9CAD67B7}">
            <xm:f>NOT(ISERROR(SEARCH($V$125,U106)))</xm:f>
            <xm:f>$V$125</xm:f>
            <x14:dxf>
              <fill>
                <patternFill>
                  <bgColor rgb="FF92D050"/>
                </patternFill>
              </fill>
            </x14:dxf>
          </x14:cfRule>
          <xm:sqref>U106</xm:sqref>
        </x14:conditionalFormatting>
        <x14:conditionalFormatting xmlns:xm="http://schemas.microsoft.com/office/excel/2006/main">
          <x14:cfRule type="containsText" priority="7" operator="containsText" id="{2C0E9C54-C68A-4BBD-9E36-C32AD722C167}">
            <xm:f>NOT(ISERROR(SEARCH($V$125,U107)))</xm:f>
            <xm:f>$V$125</xm:f>
            <x14:dxf>
              <fill>
                <patternFill>
                  <bgColor rgb="FF92D050"/>
                </patternFill>
              </fill>
            </x14:dxf>
          </x14:cfRule>
          <xm:sqref>U107</xm:sqref>
        </x14:conditionalFormatting>
        <x14:conditionalFormatting xmlns:xm="http://schemas.microsoft.com/office/excel/2006/main">
          <x14:cfRule type="containsText" priority="5" operator="containsText" id="{CD78EA61-1F16-460C-87B0-2E1A6A71F6D6}">
            <xm:f>NOT(ISERROR(SEARCH($V$125,U108)))</xm:f>
            <xm:f>$V$125</xm:f>
            <x14:dxf>
              <fill>
                <patternFill>
                  <bgColor rgb="FF92D050"/>
                </patternFill>
              </fill>
            </x14:dxf>
          </x14:cfRule>
          <xm:sqref>U108</xm:sqref>
        </x14:conditionalFormatting>
        <x14:conditionalFormatting xmlns:xm="http://schemas.microsoft.com/office/excel/2006/main">
          <x14:cfRule type="containsText" priority="3" operator="containsText" id="{C7421232-6A2A-44F6-8F17-0BE72FE71DC4}">
            <xm:f>NOT(ISERROR(SEARCH($V$125,U109)))</xm:f>
            <xm:f>$V$125</xm:f>
            <x14:dxf>
              <fill>
                <patternFill>
                  <bgColor rgb="FF92D050"/>
                </patternFill>
              </fill>
            </x14:dxf>
          </x14:cfRule>
          <xm:sqref>U109</xm:sqref>
        </x14:conditionalFormatting>
        <x14:conditionalFormatting xmlns:xm="http://schemas.microsoft.com/office/excel/2006/main">
          <x14:cfRule type="containsText" priority="1" operator="containsText" id="{2DDFE399-A925-4F65-A823-55AC916A464B}">
            <xm:f>NOT(ISERROR(SEARCH($V$125,U110)))</xm:f>
            <xm:f>$V$125</xm:f>
            <x14:dxf>
              <fill>
                <patternFill>
                  <bgColor rgb="FF92D050"/>
                </patternFill>
              </fill>
            </x14:dxf>
          </x14:cfRule>
          <xm:sqref>U110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38"/>
  <sheetViews>
    <sheetView zoomScaleNormal="100" workbookViewId="0">
      <pane xSplit="1" ySplit="2" topLeftCell="B84" activePane="bottomRight" state="frozen"/>
      <selection pane="topRight" activeCell="B1" sqref="B1"/>
      <selection pane="bottomLeft" activeCell="A3" sqref="A3"/>
      <selection pane="bottomRight" activeCell="T85" sqref="T85"/>
    </sheetView>
  </sheetViews>
  <sheetFormatPr defaultColWidth="11.42578125" defaultRowHeight="15" x14ac:dyDescent="0.25"/>
  <cols>
    <col min="1" max="1" width="13.28515625" customWidth="1"/>
    <col min="2" max="2" width="13.28515625" style="4" customWidth="1"/>
    <col min="6" max="6" width="25.7109375" customWidth="1"/>
    <col min="9" max="9" width="10.7109375" customWidth="1"/>
    <col min="10" max="10" width="27" customWidth="1"/>
    <col min="11" max="11" width="10.85546875" bestFit="1" customWidth="1"/>
    <col min="12" max="12" width="8.28515625" customWidth="1"/>
    <col min="13" max="13" width="10.85546875" style="37" bestFit="1" customWidth="1"/>
    <col min="14" max="14" width="9.28515625" customWidth="1"/>
    <col min="15" max="15" width="15.42578125" customWidth="1"/>
    <col min="16" max="16" width="11.7109375" style="37" customWidth="1"/>
    <col min="17" max="17" width="11.42578125" style="69"/>
    <col min="18" max="18" width="11.42578125" style="7"/>
    <col min="19" max="19" width="11.7109375" customWidth="1"/>
    <col min="20" max="20" width="31" customWidth="1"/>
    <col min="21" max="21" width="11.42578125" style="31"/>
    <col min="22" max="22" width="11.42578125" style="35"/>
    <col min="28" max="28" width="22.7109375" customWidth="1"/>
    <col min="29" max="29" width="11.42578125" style="42"/>
    <col min="30" max="30" width="11.42578125" style="76"/>
  </cols>
  <sheetData>
    <row r="1" spans="1:37" ht="63" x14ac:dyDescent="0.25">
      <c r="A1" s="3"/>
      <c r="B1" s="5"/>
      <c r="C1" s="198" t="s">
        <v>0</v>
      </c>
      <c r="D1" s="199"/>
      <c r="E1" s="198" t="s">
        <v>1</v>
      </c>
      <c r="F1" s="199"/>
      <c r="G1" s="19" t="s">
        <v>421</v>
      </c>
      <c r="H1" s="18" t="s">
        <v>2</v>
      </c>
      <c r="I1" s="198" t="s">
        <v>3</v>
      </c>
      <c r="J1" s="200"/>
      <c r="K1" s="198" t="s">
        <v>4</v>
      </c>
      <c r="L1" s="199"/>
      <c r="M1" s="198" t="s">
        <v>5</v>
      </c>
      <c r="N1" s="199"/>
      <c r="O1" s="109" t="s">
        <v>322</v>
      </c>
      <c r="P1" s="201" t="s">
        <v>155</v>
      </c>
      <c r="Q1" s="202"/>
      <c r="R1" s="202"/>
      <c r="S1" s="27" t="s">
        <v>135</v>
      </c>
      <c r="T1" s="8" t="s">
        <v>10</v>
      </c>
      <c r="U1" s="29" t="s">
        <v>153</v>
      </c>
      <c r="V1" s="33" t="s">
        <v>158</v>
      </c>
      <c r="W1" s="197" t="s">
        <v>159</v>
      </c>
      <c r="X1" s="197"/>
      <c r="Y1" s="197"/>
      <c r="Z1" s="197"/>
      <c r="AA1" s="197"/>
      <c r="AB1" s="197"/>
      <c r="AC1" s="197"/>
      <c r="AD1" s="194"/>
      <c r="AE1" s="29" t="s">
        <v>153</v>
      </c>
      <c r="AF1" s="30" t="s">
        <v>158</v>
      </c>
      <c r="AG1" s="7"/>
      <c r="AH1" s="7"/>
      <c r="AI1" s="7"/>
      <c r="AJ1" s="7"/>
      <c r="AK1" s="7"/>
    </row>
    <row r="2" spans="1:37" ht="21.75" customHeight="1" x14ac:dyDescent="0.25">
      <c r="A2" s="8" t="s">
        <v>12</v>
      </c>
      <c r="B2" s="8" t="s">
        <v>148</v>
      </c>
      <c r="C2" s="2" t="s">
        <v>7</v>
      </c>
      <c r="D2" s="1" t="s">
        <v>8</v>
      </c>
      <c r="E2" s="1"/>
      <c r="F2" s="1" t="s">
        <v>10</v>
      </c>
      <c r="G2" s="17"/>
      <c r="H2" s="1"/>
      <c r="I2" s="2" t="s">
        <v>145</v>
      </c>
      <c r="J2" s="1" t="s">
        <v>10</v>
      </c>
      <c r="K2" s="2" t="s">
        <v>7</v>
      </c>
      <c r="L2" s="1" t="s">
        <v>8</v>
      </c>
      <c r="M2" s="36" t="s">
        <v>7</v>
      </c>
      <c r="N2" s="22" t="s">
        <v>8</v>
      </c>
      <c r="O2" s="111"/>
      <c r="P2" s="40" t="s">
        <v>7</v>
      </c>
      <c r="Q2" s="68" t="s">
        <v>8</v>
      </c>
      <c r="R2" s="1" t="s">
        <v>11</v>
      </c>
      <c r="S2" s="24"/>
      <c r="T2" s="23"/>
      <c r="U2" s="30" t="s">
        <v>152</v>
      </c>
      <c r="V2" s="34" t="s">
        <v>157</v>
      </c>
      <c r="W2" s="3" t="s">
        <v>422</v>
      </c>
      <c r="X2" s="3" t="s">
        <v>423</v>
      </c>
      <c r="Y2" s="3" t="s">
        <v>160</v>
      </c>
      <c r="Z2" s="3" t="s">
        <v>161</v>
      </c>
      <c r="AA2" s="3" t="s">
        <v>162</v>
      </c>
      <c r="AB2" s="3" t="s">
        <v>163</v>
      </c>
      <c r="AC2" s="144" t="s">
        <v>164</v>
      </c>
      <c r="AD2" s="195"/>
      <c r="AE2" s="30" t="s">
        <v>413</v>
      </c>
      <c r="AF2" s="34" t="s">
        <v>157</v>
      </c>
      <c r="AG2" s="143" t="s">
        <v>422</v>
      </c>
      <c r="AH2" s="143" t="s">
        <v>160</v>
      </c>
      <c r="AI2" s="143" t="s">
        <v>161</v>
      </c>
      <c r="AJ2" s="143" t="s">
        <v>162</v>
      </c>
      <c r="AK2" s="143" t="s">
        <v>163</v>
      </c>
    </row>
    <row r="3" spans="1:37" ht="30" x14ac:dyDescent="0.25">
      <c r="A3" s="3" t="s">
        <v>439</v>
      </c>
      <c r="B3" s="5" t="s">
        <v>455</v>
      </c>
      <c r="C3" s="175" t="s">
        <v>440</v>
      </c>
      <c r="D3" s="176" t="s">
        <v>441</v>
      </c>
      <c r="E3" s="175" t="s">
        <v>442</v>
      </c>
      <c r="F3" s="176" t="s">
        <v>443</v>
      </c>
      <c r="G3" s="174" t="s">
        <v>416</v>
      </c>
      <c r="H3" s="180" t="s">
        <v>444</v>
      </c>
      <c r="I3" s="175" t="s">
        <v>445</v>
      </c>
      <c r="J3" s="175" t="s">
        <v>446</v>
      </c>
      <c r="K3" s="175" t="s">
        <v>447</v>
      </c>
      <c r="L3" s="176" t="s">
        <v>448</v>
      </c>
      <c r="M3" s="175" t="s">
        <v>449</v>
      </c>
      <c r="N3" s="176" t="s">
        <v>450</v>
      </c>
      <c r="O3" s="175" t="s">
        <v>451</v>
      </c>
      <c r="P3" s="175" t="s">
        <v>452</v>
      </c>
      <c r="Q3" s="175" t="s">
        <v>453</v>
      </c>
      <c r="R3" s="176" t="s">
        <v>457</v>
      </c>
      <c r="S3" s="180" t="s">
        <v>456</v>
      </c>
      <c r="T3" s="177" t="s">
        <v>454</v>
      </c>
      <c r="U3" s="29" t="s">
        <v>468</v>
      </c>
      <c r="V3" s="33"/>
      <c r="W3" s="177" t="s">
        <v>459</v>
      </c>
      <c r="X3" s="177" t="s">
        <v>460</v>
      </c>
      <c r="Y3" s="177" t="s">
        <v>461</v>
      </c>
      <c r="Z3" s="177" t="s">
        <v>462</v>
      </c>
      <c r="AA3" s="177" t="s">
        <v>465</v>
      </c>
      <c r="AB3" s="177" t="s">
        <v>463</v>
      </c>
      <c r="AC3" s="177" t="s">
        <v>464</v>
      </c>
      <c r="AD3" s="196" t="s">
        <v>466</v>
      </c>
      <c r="AE3" s="29"/>
      <c r="AF3" s="30"/>
      <c r="AG3" s="7"/>
      <c r="AH3" s="7"/>
      <c r="AI3" s="7"/>
      <c r="AJ3" s="7"/>
      <c r="AK3" s="7"/>
    </row>
    <row r="4" spans="1:37" x14ac:dyDescent="0.25">
      <c r="A4" s="4" t="s">
        <v>15</v>
      </c>
      <c r="B4" s="4" t="s">
        <v>147</v>
      </c>
      <c r="C4" s="11">
        <v>44573</v>
      </c>
      <c r="D4" s="12">
        <v>0.82638888888888884</v>
      </c>
      <c r="E4" s="14" t="s">
        <v>9</v>
      </c>
      <c r="F4" s="14"/>
      <c r="G4" s="4" t="s">
        <v>417</v>
      </c>
      <c r="H4" s="14">
        <v>4</v>
      </c>
      <c r="I4" t="s">
        <v>142</v>
      </c>
      <c r="J4" s="4"/>
      <c r="K4" s="11">
        <v>44574</v>
      </c>
      <c r="L4" s="12">
        <v>0.29166666666666669</v>
      </c>
      <c r="M4" s="37">
        <v>44574</v>
      </c>
      <c r="N4" s="12">
        <v>0.30208333333333331</v>
      </c>
      <c r="O4" s="110"/>
      <c r="P4" s="37">
        <v>44574</v>
      </c>
      <c r="Q4" s="69">
        <v>0.48958333333333331</v>
      </c>
      <c r="R4" s="7" t="s">
        <v>154</v>
      </c>
      <c r="S4" s="4">
        <v>7.5</v>
      </c>
      <c r="T4" s="6"/>
      <c r="U4" s="31">
        <v>31</v>
      </c>
      <c r="V4" s="35" t="s">
        <v>156</v>
      </c>
      <c r="W4" s="123">
        <v>3</v>
      </c>
      <c r="X4" s="123">
        <v>4</v>
      </c>
      <c r="Y4" s="123">
        <v>90</v>
      </c>
      <c r="Z4" s="123">
        <v>0.4</v>
      </c>
      <c r="AA4" s="123">
        <v>238</v>
      </c>
      <c r="AB4" s="123">
        <v>54</v>
      </c>
      <c r="AC4" s="148" t="s">
        <v>321</v>
      </c>
      <c r="AD4" s="156" t="s">
        <v>467</v>
      </c>
    </row>
    <row r="5" spans="1:37" x14ac:dyDescent="0.25">
      <c r="A5" s="4" t="s">
        <v>16</v>
      </c>
      <c r="B5" s="4" t="s">
        <v>146</v>
      </c>
      <c r="C5" s="11">
        <v>44575</v>
      </c>
      <c r="D5" s="12">
        <v>0.27083333333333331</v>
      </c>
      <c r="E5" s="14" t="s">
        <v>9</v>
      </c>
      <c r="F5" s="14"/>
      <c r="G5" s="4" t="s">
        <v>418</v>
      </c>
      <c r="H5" s="14">
        <v>4</v>
      </c>
      <c r="I5" t="s">
        <v>142</v>
      </c>
      <c r="J5" s="4"/>
      <c r="K5" s="11">
        <v>44575</v>
      </c>
      <c r="L5" s="12">
        <v>0.3125</v>
      </c>
      <c r="M5" s="37">
        <v>44575</v>
      </c>
      <c r="N5" s="12">
        <v>0.33333333333333331</v>
      </c>
      <c r="O5" s="110"/>
      <c r="P5" s="37">
        <v>44575</v>
      </c>
      <c r="Q5" s="69">
        <v>0.49305555555555558</v>
      </c>
      <c r="R5" s="7" t="s">
        <v>154</v>
      </c>
      <c r="S5" s="4">
        <v>8.5</v>
      </c>
      <c r="T5" s="4"/>
      <c r="U5" s="31">
        <v>34</v>
      </c>
      <c r="V5" s="35" t="s">
        <v>156</v>
      </c>
      <c r="W5" s="123">
        <v>6</v>
      </c>
      <c r="X5" s="123">
        <v>4</v>
      </c>
      <c r="Y5" s="123">
        <v>67</v>
      </c>
      <c r="Z5" s="123">
        <v>1.7</v>
      </c>
      <c r="AA5" s="123">
        <v>230</v>
      </c>
      <c r="AB5" s="123">
        <v>95</v>
      </c>
      <c r="AC5" s="148" t="s">
        <v>321</v>
      </c>
      <c r="AD5" s="156" t="s">
        <v>467</v>
      </c>
    </row>
    <row r="6" spans="1:37" x14ac:dyDescent="0.25">
      <c r="A6" s="4" t="s">
        <v>17</v>
      </c>
      <c r="B6" s="4" t="s">
        <v>146</v>
      </c>
      <c r="C6" s="11">
        <v>44572</v>
      </c>
      <c r="D6" s="12">
        <v>0.26805555555555555</v>
      </c>
      <c r="E6" s="14" t="s">
        <v>9</v>
      </c>
      <c r="F6" s="14"/>
      <c r="G6" s="4" t="s">
        <v>418</v>
      </c>
      <c r="H6" s="14">
        <v>4</v>
      </c>
      <c r="I6" t="s">
        <v>142</v>
      </c>
      <c r="J6" s="4"/>
      <c r="K6" s="11">
        <v>44572</v>
      </c>
      <c r="L6" s="12">
        <v>0.27083333333333331</v>
      </c>
      <c r="M6" s="37">
        <v>44572</v>
      </c>
      <c r="N6" s="12">
        <v>0.33333333333333331</v>
      </c>
      <c r="O6" s="110"/>
      <c r="P6" s="37">
        <v>44572</v>
      </c>
      <c r="Q6" s="69">
        <v>0.42708333333333331</v>
      </c>
      <c r="R6" s="7" t="s">
        <v>154</v>
      </c>
      <c r="S6" s="4">
        <v>7</v>
      </c>
      <c r="T6" s="6"/>
      <c r="U6" s="31">
        <v>21</v>
      </c>
      <c r="V6" s="35" t="s">
        <v>156</v>
      </c>
      <c r="W6" s="123">
        <v>5</v>
      </c>
      <c r="X6" s="123">
        <v>3</v>
      </c>
      <c r="Y6" s="123">
        <v>86</v>
      </c>
      <c r="Z6" s="123">
        <v>1.5</v>
      </c>
      <c r="AA6" s="123">
        <v>242</v>
      </c>
      <c r="AB6" s="123">
        <v>69</v>
      </c>
      <c r="AC6" s="148">
        <v>2.2000000000000002</v>
      </c>
      <c r="AD6" s="156" t="s">
        <v>467</v>
      </c>
    </row>
    <row r="7" spans="1:37" x14ac:dyDescent="0.25">
      <c r="A7" s="4" t="s">
        <v>18</v>
      </c>
      <c r="B7" s="4" t="s">
        <v>146</v>
      </c>
      <c r="C7" s="11">
        <v>44573</v>
      </c>
      <c r="D7" s="12">
        <v>0.34375</v>
      </c>
      <c r="E7" s="14" t="s">
        <v>167</v>
      </c>
      <c r="F7" s="14" t="s">
        <v>428</v>
      </c>
      <c r="G7" s="4" t="s">
        <v>418</v>
      </c>
      <c r="H7" s="14">
        <v>1</v>
      </c>
      <c r="I7" t="s">
        <v>142</v>
      </c>
      <c r="J7" s="4"/>
      <c r="K7" s="11">
        <v>44573</v>
      </c>
      <c r="L7" s="12">
        <v>0.37152777777777773</v>
      </c>
      <c r="M7" s="37">
        <v>44573</v>
      </c>
      <c r="N7" s="12">
        <v>0.38541666666666669</v>
      </c>
      <c r="O7" s="110"/>
      <c r="P7" s="37">
        <v>44573</v>
      </c>
      <c r="Q7" s="69">
        <v>0.48958333333333331</v>
      </c>
      <c r="R7" s="7" t="s">
        <v>154</v>
      </c>
      <c r="S7" s="4"/>
      <c r="T7" s="4" t="s">
        <v>151</v>
      </c>
      <c r="U7" s="31">
        <v>29</v>
      </c>
      <c r="V7" s="35" t="s">
        <v>156</v>
      </c>
      <c r="W7" s="123">
        <v>3</v>
      </c>
      <c r="X7" s="123">
        <v>4</v>
      </c>
      <c r="Y7" s="123">
        <v>93</v>
      </c>
      <c r="Z7" s="123">
        <v>2.5</v>
      </c>
      <c r="AA7" s="123">
        <v>253</v>
      </c>
      <c r="AB7" s="123">
        <v>85</v>
      </c>
      <c r="AC7" s="148" t="s">
        <v>321</v>
      </c>
      <c r="AD7" s="156" t="s">
        <v>467</v>
      </c>
    </row>
    <row r="8" spans="1:37" x14ac:dyDescent="0.25">
      <c r="A8" s="4" t="s">
        <v>19</v>
      </c>
      <c r="B8" s="4" t="s">
        <v>146</v>
      </c>
      <c r="C8" s="11">
        <v>44642</v>
      </c>
      <c r="D8" s="12">
        <v>0.65277777777777779</v>
      </c>
      <c r="E8" s="14" t="s">
        <v>9</v>
      </c>
      <c r="F8" s="14"/>
      <c r="G8" s="4" t="s">
        <v>417</v>
      </c>
      <c r="H8" s="14">
        <v>3</v>
      </c>
      <c r="I8" t="s">
        <v>142</v>
      </c>
      <c r="J8" s="4"/>
      <c r="K8" s="11">
        <v>44643</v>
      </c>
      <c r="L8" s="12">
        <v>0.83333333333333337</v>
      </c>
      <c r="M8" s="37">
        <v>44644</v>
      </c>
      <c r="N8" s="12">
        <v>0.35069444444444442</v>
      </c>
      <c r="O8" s="110"/>
      <c r="P8" s="37">
        <v>44644</v>
      </c>
      <c r="Q8" s="69">
        <v>0.44444444444444442</v>
      </c>
      <c r="R8" s="7" t="s">
        <v>306</v>
      </c>
      <c r="S8" s="4">
        <v>8</v>
      </c>
      <c r="T8" s="6"/>
      <c r="U8" s="31">
        <v>103</v>
      </c>
      <c r="V8" s="35" t="s">
        <v>156</v>
      </c>
      <c r="W8" s="123">
        <v>8</v>
      </c>
      <c r="X8" s="123">
        <v>10</v>
      </c>
      <c r="Y8" s="124">
        <v>83</v>
      </c>
      <c r="Z8" s="115">
        <v>0.9</v>
      </c>
      <c r="AA8" s="124">
        <v>241</v>
      </c>
      <c r="AB8" s="123">
        <v>41</v>
      </c>
      <c r="AC8" s="149">
        <v>3.3</v>
      </c>
      <c r="AD8" s="156" t="s">
        <v>467</v>
      </c>
    </row>
    <row r="9" spans="1:37" x14ac:dyDescent="0.25">
      <c r="A9" s="4" t="s">
        <v>20</v>
      </c>
      <c r="B9" s="4" t="s">
        <v>146</v>
      </c>
      <c r="C9" s="11">
        <v>44635</v>
      </c>
      <c r="D9" s="12">
        <v>0.91666666666666663</v>
      </c>
      <c r="E9" s="14" t="s">
        <v>9</v>
      </c>
      <c r="F9" s="14"/>
      <c r="G9" s="4" t="s">
        <v>137</v>
      </c>
      <c r="H9" s="14">
        <v>3</v>
      </c>
      <c r="I9" t="s">
        <v>142</v>
      </c>
      <c r="J9" s="4"/>
      <c r="K9" s="11">
        <v>44636</v>
      </c>
      <c r="L9" s="12">
        <v>0.34722222222222227</v>
      </c>
      <c r="M9" s="37">
        <v>44636</v>
      </c>
      <c r="N9" s="12">
        <v>0.36458333333333331</v>
      </c>
      <c r="O9" s="110"/>
      <c r="P9" s="37">
        <v>44636</v>
      </c>
      <c r="Q9" s="69">
        <v>0.48958333333333331</v>
      </c>
      <c r="R9" s="7" t="s">
        <v>154</v>
      </c>
      <c r="S9" s="4">
        <v>7</v>
      </c>
      <c r="T9" s="6"/>
      <c r="U9" s="31">
        <v>95</v>
      </c>
      <c r="V9" s="35" t="s">
        <v>156</v>
      </c>
      <c r="W9" s="123">
        <v>7</v>
      </c>
      <c r="X9" s="123">
        <v>8</v>
      </c>
      <c r="Y9" s="124">
        <v>92</v>
      </c>
      <c r="Z9" s="115">
        <v>0.4</v>
      </c>
      <c r="AA9" s="124">
        <v>246</v>
      </c>
      <c r="AB9" s="123">
        <v>100</v>
      </c>
      <c r="AC9" s="149">
        <v>2</v>
      </c>
      <c r="AD9" s="156" t="s">
        <v>467</v>
      </c>
    </row>
    <row r="10" spans="1:37" x14ac:dyDescent="0.25">
      <c r="A10" s="4" t="s">
        <v>21</v>
      </c>
      <c r="B10" s="4" t="s">
        <v>147</v>
      </c>
      <c r="C10" s="11">
        <v>44571</v>
      </c>
      <c r="D10" s="12">
        <v>0.8520833333333333</v>
      </c>
      <c r="E10" s="14" t="s">
        <v>9</v>
      </c>
      <c r="F10" s="14"/>
      <c r="G10" s="4" t="s">
        <v>136</v>
      </c>
      <c r="H10" s="14">
        <v>4</v>
      </c>
      <c r="I10" t="s">
        <v>142</v>
      </c>
      <c r="J10" s="4"/>
      <c r="K10" s="11">
        <v>44572</v>
      </c>
      <c r="L10" s="12">
        <v>0.25</v>
      </c>
      <c r="M10" s="37">
        <v>44572</v>
      </c>
      <c r="N10" s="12">
        <v>0.35069444444444442</v>
      </c>
      <c r="O10" s="110"/>
      <c r="P10" s="37">
        <v>44572</v>
      </c>
      <c r="Q10" s="69">
        <v>0.4375</v>
      </c>
      <c r="R10" s="7" t="s">
        <v>154</v>
      </c>
      <c r="S10" s="4">
        <v>7</v>
      </c>
      <c r="T10" s="6"/>
      <c r="U10" s="31">
        <v>23</v>
      </c>
      <c r="V10" s="35" t="s">
        <v>156</v>
      </c>
      <c r="W10" s="123">
        <v>5</v>
      </c>
      <c r="X10" s="123">
        <v>6</v>
      </c>
      <c r="Y10" s="123">
        <v>85</v>
      </c>
      <c r="Z10" s="123">
        <v>0.9</v>
      </c>
      <c r="AA10" s="123">
        <v>242</v>
      </c>
      <c r="AB10" s="123">
        <v>79</v>
      </c>
      <c r="AC10" s="148" t="s">
        <v>321</v>
      </c>
      <c r="AD10" s="156" t="s">
        <v>467</v>
      </c>
    </row>
    <row r="11" spans="1:37" x14ac:dyDescent="0.25">
      <c r="A11" s="4" t="s">
        <v>22</v>
      </c>
      <c r="B11" s="4" t="s">
        <v>147</v>
      </c>
      <c r="C11" s="11">
        <v>44644</v>
      </c>
      <c r="D11" s="12">
        <v>0.75</v>
      </c>
      <c r="E11" s="14" t="s">
        <v>9</v>
      </c>
      <c r="F11" s="14"/>
      <c r="G11" s="4" t="s">
        <v>418</v>
      </c>
      <c r="H11" s="14">
        <v>4</v>
      </c>
      <c r="I11" t="s">
        <v>142</v>
      </c>
      <c r="J11" s="4"/>
      <c r="K11" s="11">
        <v>44645</v>
      </c>
      <c r="L11" s="12">
        <v>0.3263888888888889</v>
      </c>
      <c r="M11" s="37">
        <v>44645</v>
      </c>
      <c r="N11" s="12">
        <v>0.36458333333333331</v>
      </c>
      <c r="O11" s="110"/>
      <c r="P11" s="37">
        <v>44645</v>
      </c>
      <c r="Q11" s="69">
        <v>0.49305555555555558</v>
      </c>
      <c r="R11" s="7" t="s">
        <v>297</v>
      </c>
      <c r="S11" s="4">
        <v>7.5</v>
      </c>
      <c r="T11" s="6"/>
      <c r="U11" s="31">
        <v>107</v>
      </c>
      <c r="V11" s="35" t="s">
        <v>156</v>
      </c>
      <c r="W11" s="123">
        <v>5</v>
      </c>
      <c r="X11" s="123" t="s">
        <v>411</v>
      </c>
      <c r="Y11" s="124">
        <v>84</v>
      </c>
      <c r="Z11" s="149" t="s">
        <v>165</v>
      </c>
      <c r="AA11" s="124">
        <v>247</v>
      </c>
      <c r="AB11" s="123">
        <v>45</v>
      </c>
      <c r="AC11" s="149">
        <v>1.8</v>
      </c>
      <c r="AD11" s="156" t="s">
        <v>467</v>
      </c>
    </row>
    <row r="12" spans="1:37" x14ac:dyDescent="0.25">
      <c r="A12" s="4" t="s">
        <v>23</v>
      </c>
      <c r="B12" s="4" t="s">
        <v>147</v>
      </c>
      <c r="C12" s="11">
        <v>44636</v>
      </c>
      <c r="D12" s="12">
        <v>0.375</v>
      </c>
      <c r="E12" s="14" t="s">
        <v>9</v>
      </c>
      <c r="F12" s="14"/>
      <c r="G12" s="4" t="s">
        <v>419</v>
      </c>
      <c r="H12" s="14">
        <v>4.5</v>
      </c>
      <c r="I12" t="s">
        <v>142</v>
      </c>
      <c r="J12" s="4"/>
      <c r="K12" s="11">
        <v>44636</v>
      </c>
      <c r="L12" s="12">
        <v>0.4375</v>
      </c>
      <c r="M12" s="37">
        <v>44636</v>
      </c>
      <c r="N12" s="12">
        <v>0.48958333333333331</v>
      </c>
      <c r="O12" s="110"/>
      <c r="P12" s="37">
        <v>44636</v>
      </c>
      <c r="Q12" s="69">
        <v>0.56944444444444442</v>
      </c>
      <c r="R12" s="7" t="s">
        <v>298</v>
      </c>
      <c r="S12" s="4" t="s">
        <v>293</v>
      </c>
      <c r="T12" s="4" t="s">
        <v>151</v>
      </c>
      <c r="U12" s="31">
        <v>97</v>
      </c>
      <c r="V12" s="35" t="s">
        <v>156</v>
      </c>
      <c r="W12" s="123">
        <v>7</v>
      </c>
      <c r="X12" s="123">
        <v>7</v>
      </c>
      <c r="Y12" s="124">
        <v>78</v>
      </c>
      <c r="Z12" s="115">
        <v>1.1000000000000001</v>
      </c>
      <c r="AA12" s="124">
        <v>220</v>
      </c>
      <c r="AB12" s="123">
        <v>36</v>
      </c>
      <c r="AC12" s="149">
        <v>2.1</v>
      </c>
      <c r="AD12" s="156" t="s">
        <v>467</v>
      </c>
    </row>
    <row r="13" spans="1:37" x14ac:dyDescent="0.25">
      <c r="A13" s="4" t="s">
        <v>24</v>
      </c>
      <c r="B13" s="4" t="s">
        <v>146</v>
      </c>
      <c r="C13" s="11">
        <v>44573</v>
      </c>
      <c r="D13" s="12">
        <v>0.2673611111111111</v>
      </c>
      <c r="E13" s="14" t="s">
        <v>9</v>
      </c>
      <c r="F13" s="14"/>
      <c r="G13" s="4" t="s">
        <v>418</v>
      </c>
      <c r="H13" s="14">
        <v>4</v>
      </c>
      <c r="I13" t="s">
        <v>142</v>
      </c>
      <c r="J13" s="4"/>
      <c r="K13" s="11">
        <v>44573</v>
      </c>
      <c r="L13" s="12">
        <v>0.41666666666666669</v>
      </c>
      <c r="M13" s="37">
        <v>44573</v>
      </c>
      <c r="N13" s="12">
        <v>0.4375</v>
      </c>
      <c r="O13" s="110"/>
      <c r="P13" s="37">
        <v>44573</v>
      </c>
      <c r="Q13" s="69">
        <v>0.51041666666666663</v>
      </c>
      <c r="R13" s="7" t="s">
        <v>154</v>
      </c>
      <c r="S13" s="4">
        <v>7.5</v>
      </c>
      <c r="T13" s="6"/>
      <c r="U13" s="31">
        <v>30</v>
      </c>
      <c r="V13" s="35" t="s">
        <v>156</v>
      </c>
      <c r="W13" s="123">
        <v>6</v>
      </c>
      <c r="X13" s="123">
        <v>5</v>
      </c>
      <c r="Y13" s="123">
        <v>89</v>
      </c>
      <c r="Z13" s="123">
        <v>0.4</v>
      </c>
      <c r="AA13" s="123">
        <v>270</v>
      </c>
      <c r="AB13" s="123">
        <v>14</v>
      </c>
      <c r="AC13" s="148" t="s">
        <v>321</v>
      </c>
      <c r="AD13" s="156" t="s">
        <v>467</v>
      </c>
    </row>
    <row r="14" spans="1:37" x14ac:dyDescent="0.25">
      <c r="A14" s="4" t="s">
        <v>25</v>
      </c>
      <c r="B14" s="4" t="s">
        <v>146</v>
      </c>
      <c r="C14" s="11">
        <v>44571</v>
      </c>
      <c r="D14" s="12">
        <v>0.30555555555555552</v>
      </c>
      <c r="E14" s="14" t="s">
        <v>141</v>
      </c>
      <c r="F14" s="14" t="s">
        <v>141</v>
      </c>
      <c r="G14" s="4" t="s">
        <v>419</v>
      </c>
      <c r="H14" s="14">
        <v>4</v>
      </c>
      <c r="I14" t="s">
        <v>142</v>
      </c>
      <c r="J14" s="4"/>
      <c r="K14" s="11">
        <v>44571</v>
      </c>
      <c r="L14" s="12">
        <v>0.3125</v>
      </c>
      <c r="M14" s="37">
        <v>44571</v>
      </c>
      <c r="N14" s="12">
        <v>0.3263888888888889</v>
      </c>
      <c r="O14" s="110"/>
      <c r="P14" s="47">
        <v>44571</v>
      </c>
      <c r="Q14" s="69">
        <v>0.45833333333333331</v>
      </c>
      <c r="R14" s="7" t="s">
        <v>154</v>
      </c>
      <c r="S14" s="4">
        <v>8.5</v>
      </c>
      <c r="T14" s="6"/>
      <c r="U14" s="31">
        <v>18</v>
      </c>
      <c r="V14" s="35" t="s">
        <v>156</v>
      </c>
      <c r="W14" s="123">
        <v>6</v>
      </c>
      <c r="X14" s="123">
        <v>5</v>
      </c>
      <c r="Y14" s="123">
        <v>100</v>
      </c>
      <c r="Z14" s="123">
        <v>1.4</v>
      </c>
      <c r="AA14" s="123">
        <v>234</v>
      </c>
      <c r="AB14" s="123">
        <v>89</v>
      </c>
      <c r="AC14" s="148">
        <v>1.6</v>
      </c>
      <c r="AD14" s="156" t="s">
        <v>467</v>
      </c>
    </row>
    <row r="15" spans="1:37" x14ac:dyDescent="0.25">
      <c r="A15" s="4" t="s">
        <v>26</v>
      </c>
      <c r="B15" s="4" t="s">
        <v>146</v>
      </c>
      <c r="C15" s="11">
        <v>44656</v>
      </c>
      <c r="D15" s="12">
        <v>0.43402777777777773</v>
      </c>
      <c r="E15" s="14" t="s">
        <v>9</v>
      </c>
      <c r="F15" s="14"/>
      <c r="G15" s="4" t="s">
        <v>418</v>
      </c>
      <c r="H15" s="14">
        <v>4</v>
      </c>
      <c r="I15" t="s">
        <v>143</v>
      </c>
      <c r="J15" s="4"/>
      <c r="K15" s="11">
        <v>44656</v>
      </c>
      <c r="L15" s="12">
        <v>0.44444444444444442</v>
      </c>
      <c r="M15" s="37">
        <v>44656</v>
      </c>
      <c r="N15" s="12">
        <v>0.46180555555555558</v>
      </c>
      <c r="O15" s="110"/>
      <c r="P15" s="37">
        <v>44656</v>
      </c>
      <c r="Q15" s="69">
        <v>0.5</v>
      </c>
      <c r="R15" s="7" t="s">
        <v>287</v>
      </c>
      <c r="S15" s="4">
        <v>7.5</v>
      </c>
      <c r="T15" s="6"/>
      <c r="U15" s="31">
        <v>33</v>
      </c>
      <c r="V15" s="35" t="s">
        <v>156</v>
      </c>
      <c r="W15" s="125">
        <v>7</v>
      </c>
      <c r="X15" s="115">
        <v>7</v>
      </c>
      <c r="Y15" s="126">
        <v>92</v>
      </c>
      <c r="Z15" s="124">
        <v>0.3</v>
      </c>
      <c r="AA15" s="125">
        <v>248</v>
      </c>
      <c r="AB15" s="126">
        <v>40</v>
      </c>
      <c r="AC15" s="150">
        <v>1.9</v>
      </c>
      <c r="AD15" s="156" t="s">
        <v>467</v>
      </c>
    </row>
    <row r="16" spans="1:37" x14ac:dyDescent="0.25">
      <c r="A16" s="4" t="s">
        <v>27</v>
      </c>
      <c r="B16" s="4" t="s">
        <v>146</v>
      </c>
      <c r="C16" s="11">
        <v>44714</v>
      </c>
      <c r="D16" s="12">
        <v>0.27430555555555552</v>
      </c>
      <c r="E16" s="14" t="s">
        <v>9</v>
      </c>
      <c r="F16" s="14"/>
      <c r="G16" s="4" t="s">
        <v>420</v>
      </c>
      <c r="H16" s="14">
        <v>4</v>
      </c>
      <c r="I16" t="s">
        <v>142</v>
      </c>
      <c r="J16" s="4"/>
      <c r="K16" s="191">
        <v>44714</v>
      </c>
      <c r="L16" s="187">
        <v>0.29166666666666669</v>
      </c>
      <c r="M16" s="37">
        <v>44714</v>
      </c>
      <c r="N16" s="12">
        <v>0.30555555555555552</v>
      </c>
      <c r="O16" s="110"/>
      <c r="P16" s="37">
        <v>44714</v>
      </c>
      <c r="Q16" s="69">
        <v>0.4236111111111111</v>
      </c>
      <c r="R16" s="7" t="s">
        <v>287</v>
      </c>
      <c r="S16" s="4">
        <v>7</v>
      </c>
      <c r="T16" s="6"/>
      <c r="U16" s="31">
        <v>32</v>
      </c>
      <c r="V16" s="35" t="s">
        <v>156</v>
      </c>
      <c r="W16" s="123" t="s">
        <v>411</v>
      </c>
      <c r="X16" s="123">
        <v>9</v>
      </c>
      <c r="Y16" s="123">
        <v>73</v>
      </c>
      <c r="Z16" s="123">
        <v>1.2</v>
      </c>
      <c r="AA16" s="123">
        <v>163</v>
      </c>
      <c r="AB16" s="123">
        <v>112</v>
      </c>
      <c r="AC16" s="148"/>
      <c r="AD16" s="156" t="s">
        <v>467</v>
      </c>
    </row>
    <row r="17" spans="1:30" x14ac:dyDescent="0.25">
      <c r="A17" s="4" t="s">
        <v>28</v>
      </c>
      <c r="B17" s="4" t="s">
        <v>147</v>
      </c>
      <c r="C17" s="11">
        <v>44635</v>
      </c>
      <c r="D17" s="12">
        <v>0.51041666666666663</v>
      </c>
      <c r="E17" s="14" t="s">
        <v>9</v>
      </c>
      <c r="F17" s="14"/>
      <c r="G17" s="4" t="s">
        <v>418</v>
      </c>
      <c r="H17" s="14">
        <v>3</v>
      </c>
      <c r="I17" t="s">
        <v>142</v>
      </c>
      <c r="J17" s="4"/>
      <c r="K17" s="11">
        <v>44636</v>
      </c>
      <c r="L17" s="12">
        <v>0.49305555555555558</v>
      </c>
      <c r="M17" s="37">
        <v>44636</v>
      </c>
      <c r="N17" s="12">
        <v>0.50347222222222221</v>
      </c>
      <c r="O17" s="110"/>
      <c r="P17" s="37">
        <v>44636</v>
      </c>
      <c r="Q17" s="69">
        <v>0.56944444444444442</v>
      </c>
      <c r="R17" s="7" t="s">
        <v>298</v>
      </c>
      <c r="S17" s="4">
        <v>6.5</v>
      </c>
      <c r="T17" s="6"/>
      <c r="U17" s="31">
        <v>98</v>
      </c>
      <c r="V17" s="35" t="s">
        <v>156</v>
      </c>
      <c r="W17" s="123">
        <v>12</v>
      </c>
      <c r="X17" s="123">
        <v>11</v>
      </c>
      <c r="Y17" s="124">
        <v>104</v>
      </c>
      <c r="Z17" s="115">
        <v>1.1000000000000001</v>
      </c>
      <c r="AA17" s="124">
        <v>249</v>
      </c>
      <c r="AB17" s="123">
        <v>65</v>
      </c>
      <c r="AC17" s="149" t="s">
        <v>311</v>
      </c>
      <c r="AD17" s="156" t="s">
        <v>467</v>
      </c>
    </row>
    <row r="18" spans="1:30" x14ac:dyDescent="0.25">
      <c r="A18" s="4" t="s">
        <v>29</v>
      </c>
      <c r="B18" s="4" t="s">
        <v>147</v>
      </c>
      <c r="C18" s="11">
        <v>44645</v>
      </c>
      <c r="D18" s="12">
        <v>0.28472222222222221</v>
      </c>
      <c r="E18" s="14" t="s">
        <v>9</v>
      </c>
      <c r="F18" s="14"/>
      <c r="G18" s="4" t="s">
        <v>417</v>
      </c>
      <c r="H18" s="14">
        <v>5</v>
      </c>
      <c r="I18" t="s">
        <v>142</v>
      </c>
      <c r="J18" s="4"/>
      <c r="K18" s="11">
        <v>44645</v>
      </c>
      <c r="L18" s="12">
        <v>0.34722222222222227</v>
      </c>
      <c r="M18" s="37">
        <v>44645</v>
      </c>
      <c r="N18" s="12">
        <v>0.35416666666666669</v>
      </c>
      <c r="O18" s="110"/>
      <c r="P18" s="37">
        <v>44645</v>
      </c>
      <c r="Q18" s="69">
        <v>0.49305555555555558</v>
      </c>
      <c r="R18" s="7" t="s">
        <v>306</v>
      </c>
      <c r="S18" s="4">
        <v>7</v>
      </c>
      <c r="T18" s="6"/>
      <c r="U18" s="31">
        <v>106</v>
      </c>
      <c r="V18" s="35" t="s">
        <v>156</v>
      </c>
      <c r="W18" s="123">
        <v>5</v>
      </c>
      <c r="X18" s="123">
        <v>6</v>
      </c>
      <c r="Y18" s="124">
        <v>84</v>
      </c>
      <c r="Z18" s="115">
        <v>0.7</v>
      </c>
      <c r="AA18" s="124">
        <v>217</v>
      </c>
      <c r="AB18" s="123">
        <v>92</v>
      </c>
      <c r="AC18" s="149" t="s">
        <v>321</v>
      </c>
      <c r="AD18" s="156" t="s">
        <v>467</v>
      </c>
    </row>
    <row r="19" spans="1:30" x14ac:dyDescent="0.25">
      <c r="A19" s="4" t="s">
        <v>30</v>
      </c>
      <c r="B19" s="4" t="s">
        <v>147</v>
      </c>
      <c r="C19" s="11">
        <v>44572</v>
      </c>
      <c r="D19" s="12">
        <v>0.25</v>
      </c>
      <c r="E19" s="14" t="s">
        <v>9</v>
      </c>
      <c r="F19" s="14"/>
      <c r="G19" s="4" t="s">
        <v>417</v>
      </c>
      <c r="H19" s="14">
        <v>4.5</v>
      </c>
      <c r="I19" t="s">
        <v>142</v>
      </c>
      <c r="J19" s="4"/>
      <c r="K19" s="11">
        <v>44572</v>
      </c>
      <c r="L19" s="12">
        <v>0.29166666666666669</v>
      </c>
      <c r="M19" s="37">
        <v>44572</v>
      </c>
      <c r="N19" s="12">
        <v>0.34027777777777773</v>
      </c>
      <c r="O19" s="110"/>
      <c r="P19" s="37">
        <v>44572</v>
      </c>
      <c r="Q19" s="69">
        <v>0.42708333333333331</v>
      </c>
      <c r="R19" s="7" t="s">
        <v>154</v>
      </c>
      <c r="S19" s="4">
        <v>8</v>
      </c>
      <c r="T19" s="6"/>
      <c r="U19" s="31">
        <v>22</v>
      </c>
      <c r="V19" s="35" t="s">
        <v>156</v>
      </c>
      <c r="W19" s="123">
        <v>4</v>
      </c>
      <c r="X19" s="123">
        <v>5</v>
      </c>
      <c r="Y19" s="123">
        <v>99</v>
      </c>
      <c r="Z19" s="123">
        <v>0.7</v>
      </c>
      <c r="AA19" s="123">
        <v>238</v>
      </c>
      <c r="AB19" s="123">
        <v>58</v>
      </c>
      <c r="AC19" s="148" t="s">
        <v>321</v>
      </c>
      <c r="AD19" s="156" t="s">
        <v>467</v>
      </c>
    </row>
    <row r="20" spans="1:30" x14ac:dyDescent="0.25">
      <c r="A20" s="4" t="s">
        <v>31</v>
      </c>
      <c r="B20" s="4" t="s">
        <v>146</v>
      </c>
      <c r="C20" s="11">
        <v>44663</v>
      </c>
      <c r="D20" s="12">
        <v>0.3125</v>
      </c>
      <c r="E20" s="14" t="s">
        <v>9</v>
      </c>
      <c r="F20" s="14"/>
      <c r="G20" s="4" t="s">
        <v>418</v>
      </c>
      <c r="H20" s="14">
        <v>5</v>
      </c>
      <c r="I20" t="s">
        <v>142</v>
      </c>
      <c r="J20" s="4"/>
      <c r="K20" s="11">
        <v>44663</v>
      </c>
      <c r="L20" s="12">
        <v>0.34027777777777773</v>
      </c>
      <c r="M20" s="37">
        <v>44663</v>
      </c>
      <c r="N20" s="12">
        <v>0.35416666666666669</v>
      </c>
      <c r="O20" s="110"/>
      <c r="P20" s="37">
        <v>44663</v>
      </c>
      <c r="Q20" s="69">
        <v>0.46527777777777773</v>
      </c>
      <c r="R20" s="7" t="s">
        <v>296</v>
      </c>
      <c r="S20" s="4">
        <v>7.5</v>
      </c>
      <c r="T20" s="6"/>
      <c r="U20" s="31">
        <v>123</v>
      </c>
      <c r="V20" s="35" t="s">
        <v>156</v>
      </c>
      <c r="W20" s="123">
        <v>8</v>
      </c>
      <c r="X20" s="123">
        <v>10</v>
      </c>
      <c r="Y20" s="124">
        <v>82</v>
      </c>
      <c r="Z20" s="115">
        <v>1.2</v>
      </c>
      <c r="AA20" s="124">
        <v>250</v>
      </c>
      <c r="AB20" s="123">
        <v>27</v>
      </c>
      <c r="AC20" s="149">
        <v>3.1</v>
      </c>
      <c r="AD20" s="156" t="s">
        <v>467</v>
      </c>
    </row>
    <row r="21" spans="1:30" x14ac:dyDescent="0.25">
      <c r="A21" s="4" t="s">
        <v>32</v>
      </c>
      <c r="B21" s="4" t="s">
        <v>146</v>
      </c>
      <c r="C21" s="11">
        <v>44644</v>
      </c>
      <c r="D21" s="12">
        <v>0.25694444444444448</v>
      </c>
      <c r="E21" s="14" t="s">
        <v>9</v>
      </c>
      <c r="F21" s="14"/>
      <c r="G21" s="4" t="s">
        <v>418</v>
      </c>
      <c r="H21" s="14">
        <v>4</v>
      </c>
      <c r="I21" t="s">
        <v>142</v>
      </c>
      <c r="J21" s="4"/>
      <c r="K21" s="11">
        <v>44644</v>
      </c>
      <c r="L21" s="12">
        <v>0.2638888888888889</v>
      </c>
      <c r="M21" s="37">
        <v>44644</v>
      </c>
      <c r="N21" s="12">
        <v>0.29166666666666669</v>
      </c>
      <c r="O21" s="110"/>
      <c r="P21" s="37">
        <v>44644</v>
      </c>
      <c r="Q21" s="69">
        <v>0.44444444444444442</v>
      </c>
      <c r="R21" s="7" t="s">
        <v>306</v>
      </c>
      <c r="S21" s="4">
        <v>8</v>
      </c>
      <c r="T21" s="6"/>
      <c r="U21" s="31">
        <v>102</v>
      </c>
      <c r="V21" s="35" t="s">
        <v>156</v>
      </c>
      <c r="W21" s="123">
        <v>5</v>
      </c>
      <c r="X21" s="123">
        <v>7</v>
      </c>
      <c r="Y21" s="124">
        <v>87</v>
      </c>
      <c r="Z21" s="115">
        <v>1.9</v>
      </c>
      <c r="AA21" s="124">
        <v>243</v>
      </c>
      <c r="AB21" s="123">
        <v>57</v>
      </c>
      <c r="AC21" s="149">
        <v>2.2000000000000002</v>
      </c>
      <c r="AD21" s="156" t="s">
        <v>467</v>
      </c>
    </row>
    <row r="22" spans="1:30" x14ac:dyDescent="0.25">
      <c r="A22" s="4" t="s">
        <v>33</v>
      </c>
      <c r="B22" s="4" t="s">
        <v>146</v>
      </c>
      <c r="C22" s="11">
        <v>44676</v>
      </c>
      <c r="D22" s="12">
        <v>0.83333333333333337</v>
      </c>
      <c r="E22" s="14" t="s">
        <v>9</v>
      </c>
      <c r="F22" s="14"/>
      <c r="G22" s="4" t="s">
        <v>418</v>
      </c>
      <c r="H22" s="14">
        <v>2</v>
      </c>
      <c r="J22" s="41" t="s">
        <v>272</v>
      </c>
      <c r="K22" s="11">
        <v>44677</v>
      </c>
      <c r="L22" s="12">
        <v>0.3263888888888889</v>
      </c>
      <c r="M22" s="37">
        <v>44677</v>
      </c>
      <c r="N22" s="12">
        <v>0.33333333333333331</v>
      </c>
      <c r="O22" s="110"/>
      <c r="P22" s="37">
        <v>44677</v>
      </c>
      <c r="Q22" s="69">
        <v>0.39583333333333331</v>
      </c>
      <c r="R22" s="7" t="s">
        <v>296</v>
      </c>
      <c r="S22" s="4">
        <v>6.5</v>
      </c>
      <c r="T22" s="6"/>
      <c r="U22" s="31">
        <v>136</v>
      </c>
      <c r="V22" s="35" t="s">
        <v>156</v>
      </c>
      <c r="W22" s="123">
        <v>6</v>
      </c>
      <c r="X22" s="123">
        <v>8</v>
      </c>
      <c r="Y22" s="124">
        <v>88</v>
      </c>
      <c r="Z22" s="115">
        <v>0.5</v>
      </c>
      <c r="AA22" s="124">
        <v>250</v>
      </c>
      <c r="AB22" s="123">
        <v>65</v>
      </c>
      <c r="AC22" s="149" t="s">
        <v>339</v>
      </c>
      <c r="AD22" s="156" t="s">
        <v>467</v>
      </c>
    </row>
    <row r="23" spans="1:30" x14ac:dyDescent="0.25">
      <c r="A23" s="4" t="s">
        <v>34</v>
      </c>
      <c r="B23" s="4" t="s">
        <v>147</v>
      </c>
      <c r="C23" s="11">
        <v>44636</v>
      </c>
      <c r="D23" s="12">
        <v>0.27083333333333331</v>
      </c>
      <c r="E23" s="14" t="s">
        <v>9</v>
      </c>
      <c r="F23" s="14"/>
      <c r="G23" s="4" t="s">
        <v>419</v>
      </c>
      <c r="H23" s="14">
        <v>3</v>
      </c>
      <c r="I23" t="s">
        <v>142</v>
      </c>
      <c r="J23" s="4"/>
      <c r="K23" s="11">
        <v>44636</v>
      </c>
      <c r="L23" s="12">
        <v>0.30208333333333331</v>
      </c>
      <c r="M23" s="37">
        <v>44636</v>
      </c>
      <c r="N23" s="12">
        <v>0.3125</v>
      </c>
      <c r="O23" s="110"/>
      <c r="P23" s="37">
        <v>44636</v>
      </c>
      <c r="Q23" s="69">
        <v>0.41666666666666669</v>
      </c>
      <c r="R23" s="7" t="s">
        <v>154</v>
      </c>
      <c r="S23" s="4">
        <v>8.5</v>
      </c>
      <c r="T23" s="6"/>
      <c r="U23" s="31">
        <v>93</v>
      </c>
      <c r="V23" s="35" t="s">
        <v>156</v>
      </c>
      <c r="W23" s="123">
        <v>7</v>
      </c>
      <c r="X23" s="123" t="s">
        <v>411</v>
      </c>
      <c r="Y23" s="124">
        <v>99</v>
      </c>
      <c r="Z23" s="115">
        <v>3.7</v>
      </c>
      <c r="AA23" s="124">
        <v>230</v>
      </c>
      <c r="AB23" s="123">
        <v>109</v>
      </c>
      <c r="AC23" s="149">
        <v>1.9</v>
      </c>
      <c r="AD23" s="156" t="s">
        <v>467</v>
      </c>
    </row>
    <row r="24" spans="1:30" x14ac:dyDescent="0.25">
      <c r="A24" s="4" t="s">
        <v>35</v>
      </c>
      <c r="B24" s="4" t="s">
        <v>147</v>
      </c>
      <c r="C24" s="11">
        <v>44572</v>
      </c>
      <c r="D24" s="12">
        <v>0.5</v>
      </c>
      <c r="E24" s="14" t="s">
        <v>9</v>
      </c>
      <c r="F24" s="14"/>
      <c r="G24" s="4" t="s">
        <v>418</v>
      </c>
      <c r="H24" s="14">
        <v>3</v>
      </c>
      <c r="I24" t="s">
        <v>142</v>
      </c>
      <c r="J24" s="4"/>
      <c r="K24" s="11">
        <v>44572</v>
      </c>
      <c r="L24" s="12">
        <v>0.50694444444444442</v>
      </c>
      <c r="M24" s="37">
        <v>44572</v>
      </c>
      <c r="N24" s="12">
        <v>0.54513888888888895</v>
      </c>
      <c r="O24" s="110"/>
      <c r="P24" s="37">
        <v>44572</v>
      </c>
      <c r="Q24" s="69">
        <v>0.71875</v>
      </c>
      <c r="R24" s="7" t="s">
        <v>154</v>
      </c>
      <c r="S24" s="4">
        <v>8</v>
      </c>
      <c r="T24" s="6"/>
      <c r="U24" s="31">
        <v>20</v>
      </c>
      <c r="V24" s="35" t="s">
        <v>156</v>
      </c>
      <c r="W24" s="123">
        <v>4</v>
      </c>
      <c r="X24" s="123">
        <v>3</v>
      </c>
      <c r="Y24" s="123">
        <v>81</v>
      </c>
      <c r="Z24" s="123">
        <v>0.4</v>
      </c>
      <c r="AA24" s="123">
        <v>268</v>
      </c>
      <c r="AB24" s="123">
        <v>64</v>
      </c>
      <c r="AC24" s="148" t="s">
        <v>321</v>
      </c>
      <c r="AD24" s="156" t="s">
        <v>467</v>
      </c>
    </row>
    <row r="25" spans="1:30" x14ac:dyDescent="0.25">
      <c r="A25" s="4" t="s">
        <v>36</v>
      </c>
      <c r="B25" s="4" t="s">
        <v>146</v>
      </c>
      <c r="C25" s="11">
        <v>44635</v>
      </c>
      <c r="D25" s="12">
        <v>0.29166666666666669</v>
      </c>
      <c r="E25" s="14" t="s">
        <v>9</v>
      </c>
      <c r="F25" s="14"/>
      <c r="G25" s="4" t="s">
        <v>136</v>
      </c>
      <c r="H25" s="14">
        <v>5</v>
      </c>
      <c r="I25" t="s">
        <v>142</v>
      </c>
      <c r="J25" s="4"/>
      <c r="K25" s="11">
        <v>44636</v>
      </c>
      <c r="L25" s="12">
        <v>0.3125</v>
      </c>
      <c r="M25" s="37">
        <v>44636</v>
      </c>
      <c r="N25" s="12">
        <v>0.33680555555555558</v>
      </c>
      <c r="O25" s="110"/>
      <c r="P25" s="37">
        <v>44636</v>
      </c>
      <c r="Q25" s="69">
        <v>0.41666666666666669</v>
      </c>
      <c r="R25" s="7" t="s">
        <v>154</v>
      </c>
      <c r="S25" s="4">
        <v>8</v>
      </c>
      <c r="T25" s="6"/>
      <c r="U25" s="31">
        <v>94</v>
      </c>
      <c r="V25" s="35" t="s">
        <v>156</v>
      </c>
      <c r="W25" s="123">
        <v>9</v>
      </c>
      <c r="X25" s="123">
        <v>10</v>
      </c>
      <c r="Y25" s="124">
        <v>102</v>
      </c>
      <c r="Z25" s="115">
        <v>0.4</v>
      </c>
      <c r="AA25" s="124">
        <v>261</v>
      </c>
      <c r="AB25" s="123">
        <v>62</v>
      </c>
      <c r="AC25" s="149" t="s">
        <v>321</v>
      </c>
      <c r="AD25" s="156" t="s">
        <v>467</v>
      </c>
    </row>
    <row r="26" spans="1:30" s="80" customFormat="1" x14ac:dyDescent="0.25">
      <c r="A26" s="79" t="s">
        <v>37</v>
      </c>
      <c r="B26" s="79"/>
      <c r="D26" s="79"/>
      <c r="E26" s="81"/>
      <c r="F26" s="81"/>
      <c r="G26" s="79"/>
      <c r="H26" s="81"/>
      <c r="J26" s="79"/>
      <c r="L26" s="79"/>
      <c r="M26" s="82"/>
      <c r="N26" s="79"/>
      <c r="O26" s="85"/>
      <c r="P26" s="82"/>
      <c r="Q26" s="83"/>
      <c r="R26" s="84"/>
      <c r="S26" s="79"/>
      <c r="T26" s="85"/>
      <c r="U26" s="86"/>
      <c r="V26" s="87"/>
      <c r="W26" s="127"/>
      <c r="X26" s="127"/>
      <c r="Y26" s="127"/>
      <c r="Z26" s="127"/>
      <c r="AA26" s="127"/>
      <c r="AB26" s="127"/>
      <c r="AC26" s="148"/>
      <c r="AD26" s="89"/>
    </row>
    <row r="27" spans="1:30" x14ac:dyDescent="0.25">
      <c r="A27" s="4" t="s">
        <v>38</v>
      </c>
      <c r="B27" s="4" t="s">
        <v>147</v>
      </c>
      <c r="C27" s="11">
        <v>44571</v>
      </c>
      <c r="D27" s="12">
        <v>0.23958333333333334</v>
      </c>
      <c r="E27" s="14" t="s">
        <v>9</v>
      </c>
      <c r="F27" s="14"/>
      <c r="G27" s="4" t="s">
        <v>418</v>
      </c>
      <c r="H27" s="14">
        <v>6</v>
      </c>
      <c r="I27" t="s">
        <v>142</v>
      </c>
      <c r="J27" s="4"/>
      <c r="K27" s="11">
        <v>44571</v>
      </c>
      <c r="L27" s="187">
        <v>0.27083333333333331</v>
      </c>
      <c r="M27" s="37">
        <v>44571</v>
      </c>
      <c r="N27" s="12">
        <v>0.29166666666666669</v>
      </c>
      <c r="O27" s="110"/>
      <c r="P27" s="37">
        <v>44571</v>
      </c>
      <c r="Q27" s="69">
        <v>0.45833333333333331</v>
      </c>
      <c r="R27" s="7" t="s">
        <v>154</v>
      </c>
      <c r="S27" s="4">
        <v>8.5</v>
      </c>
      <c r="T27" s="6"/>
      <c r="U27" s="31">
        <v>17</v>
      </c>
      <c r="V27" s="35" t="s">
        <v>156</v>
      </c>
      <c r="W27" s="123">
        <v>5</v>
      </c>
      <c r="X27" s="123">
        <v>4</v>
      </c>
      <c r="Y27" s="123">
        <v>98</v>
      </c>
      <c r="Z27" s="123">
        <v>1.9</v>
      </c>
      <c r="AA27" s="123">
        <v>237</v>
      </c>
      <c r="AB27" s="123">
        <v>100</v>
      </c>
      <c r="AC27" s="148">
        <v>2.6</v>
      </c>
      <c r="AD27" s="156" t="s">
        <v>467</v>
      </c>
    </row>
    <row r="28" spans="1:30" x14ac:dyDescent="0.25">
      <c r="A28" s="4" t="s">
        <v>39</v>
      </c>
      <c r="B28" s="4" t="s">
        <v>147</v>
      </c>
      <c r="C28" s="11">
        <v>44575</v>
      </c>
      <c r="D28" s="12">
        <v>0.30208333333333331</v>
      </c>
      <c r="E28" s="14" t="s">
        <v>9</v>
      </c>
      <c r="F28" s="14"/>
      <c r="G28" s="4" t="s">
        <v>417</v>
      </c>
      <c r="H28" s="14">
        <v>4</v>
      </c>
      <c r="I28" t="s">
        <v>142</v>
      </c>
      <c r="J28" s="4"/>
      <c r="K28" s="11">
        <v>44575</v>
      </c>
      <c r="L28" s="12">
        <v>0.33333333333333331</v>
      </c>
      <c r="M28" s="37">
        <v>44575</v>
      </c>
      <c r="N28" s="12">
        <v>0.35416666666666669</v>
      </c>
      <c r="O28" s="110"/>
      <c r="P28" s="37">
        <v>44575</v>
      </c>
      <c r="Q28" s="69">
        <v>0.49305555555555558</v>
      </c>
      <c r="R28" s="7" t="s">
        <v>154</v>
      </c>
      <c r="S28" s="4">
        <v>7</v>
      </c>
      <c r="T28" s="6"/>
      <c r="U28" s="31">
        <v>35</v>
      </c>
      <c r="V28" s="35" t="s">
        <v>156</v>
      </c>
      <c r="W28" s="123">
        <v>3</v>
      </c>
      <c r="X28" s="123">
        <v>6</v>
      </c>
      <c r="Y28" s="123">
        <v>81</v>
      </c>
      <c r="Z28" s="123">
        <v>4.3</v>
      </c>
      <c r="AA28" s="123">
        <v>233</v>
      </c>
      <c r="AB28" s="123">
        <v>122</v>
      </c>
      <c r="AC28" s="148" t="s">
        <v>321</v>
      </c>
      <c r="AD28" s="156" t="s">
        <v>467</v>
      </c>
    </row>
    <row r="29" spans="1:30" x14ac:dyDescent="0.25">
      <c r="A29" s="4" t="s">
        <v>40</v>
      </c>
      <c r="B29" s="4" t="s">
        <v>146</v>
      </c>
      <c r="C29" s="11">
        <v>44636</v>
      </c>
      <c r="D29" s="12">
        <v>0.3888888888888889</v>
      </c>
      <c r="E29" s="14" t="s">
        <v>9</v>
      </c>
      <c r="F29" s="14"/>
      <c r="G29" s="4" t="s">
        <v>418</v>
      </c>
      <c r="H29" s="14">
        <v>4</v>
      </c>
      <c r="I29" t="s">
        <v>142</v>
      </c>
      <c r="J29" s="4"/>
      <c r="K29" s="11">
        <v>44636</v>
      </c>
      <c r="L29" s="12">
        <v>0.39583333333333331</v>
      </c>
      <c r="M29" s="37">
        <v>44636</v>
      </c>
      <c r="N29" s="12">
        <v>0.40625</v>
      </c>
      <c r="O29" s="110"/>
      <c r="P29" s="185">
        <v>44636</v>
      </c>
      <c r="Q29" s="190">
        <v>0.48958333333333331</v>
      </c>
      <c r="R29" s="7" t="s">
        <v>154</v>
      </c>
      <c r="S29" s="4">
        <v>7</v>
      </c>
      <c r="T29" s="6"/>
      <c r="U29" s="31">
        <v>90</v>
      </c>
      <c r="V29" s="35" t="s">
        <v>156</v>
      </c>
      <c r="W29" s="123">
        <v>10</v>
      </c>
      <c r="X29" s="123">
        <v>13</v>
      </c>
      <c r="Y29" s="124">
        <v>85</v>
      </c>
      <c r="Z29" s="115">
        <v>0.9</v>
      </c>
      <c r="AA29" s="124">
        <v>221</v>
      </c>
      <c r="AB29" s="123">
        <v>71</v>
      </c>
      <c r="AC29" s="149">
        <v>1.8</v>
      </c>
      <c r="AD29" s="156" t="s">
        <v>467</v>
      </c>
    </row>
    <row r="30" spans="1:30" x14ac:dyDescent="0.25">
      <c r="A30" s="4" t="s">
        <v>41</v>
      </c>
      <c r="B30" s="4" t="s">
        <v>146</v>
      </c>
      <c r="C30" s="11">
        <v>44572</v>
      </c>
      <c r="D30" s="12">
        <v>0.70000000000000007</v>
      </c>
      <c r="E30" s="14" t="s">
        <v>9</v>
      </c>
      <c r="F30" s="14"/>
      <c r="G30" s="4" t="s">
        <v>418</v>
      </c>
      <c r="H30" s="14">
        <v>4</v>
      </c>
      <c r="I30" t="s">
        <v>142</v>
      </c>
      <c r="J30" s="4"/>
      <c r="K30" s="11">
        <v>44573</v>
      </c>
      <c r="L30" s="12">
        <v>0.33333333333333331</v>
      </c>
      <c r="M30" s="37">
        <v>44573</v>
      </c>
      <c r="N30" s="12">
        <v>0.34375</v>
      </c>
      <c r="O30" s="110"/>
      <c r="P30" s="47">
        <v>44573</v>
      </c>
      <c r="Q30" s="69">
        <v>0.41666666666666669</v>
      </c>
      <c r="R30" s="7" t="s">
        <v>154</v>
      </c>
      <c r="S30" s="4">
        <v>7.5</v>
      </c>
      <c r="T30" s="6"/>
      <c r="U30" s="31">
        <v>28</v>
      </c>
      <c r="V30" s="35" t="s">
        <v>156</v>
      </c>
      <c r="W30" s="123">
        <v>0</v>
      </c>
      <c r="X30" s="123">
        <v>2</v>
      </c>
      <c r="Y30" s="123">
        <v>98</v>
      </c>
      <c r="Z30" s="123">
        <v>3</v>
      </c>
      <c r="AA30" s="123">
        <v>233</v>
      </c>
      <c r="AB30" s="123">
        <v>77</v>
      </c>
      <c r="AC30" s="148" t="s">
        <v>321</v>
      </c>
      <c r="AD30" s="156" t="s">
        <v>467</v>
      </c>
    </row>
    <row r="31" spans="1:30" x14ac:dyDescent="0.25">
      <c r="A31" s="4" t="s">
        <v>42</v>
      </c>
      <c r="B31" s="4" t="s">
        <v>146</v>
      </c>
      <c r="C31" s="11">
        <v>44634</v>
      </c>
      <c r="D31" s="12">
        <v>0.34375</v>
      </c>
      <c r="E31" s="14" t="s">
        <v>9</v>
      </c>
      <c r="F31" s="14"/>
      <c r="G31" s="4" t="s">
        <v>418</v>
      </c>
      <c r="H31" s="14">
        <v>2</v>
      </c>
      <c r="I31" t="s">
        <v>142</v>
      </c>
      <c r="J31" s="4"/>
      <c r="K31" s="11">
        <v>44634</v>
      </c>
      <c r="L31" s="12">
        <v>0.45833333333333331</v>
      </c>
      <c r="M31" s="185">
        <v>44634</v>
      </c>
      <c r="N31" s="12">
        <v>0.47916666666666669</v>
      </c>
      <c r="O31" s="110"/>
      <c r="P31" s="37">
        <v>44634</v>
      </c>
      <c r="Q31" s="193">
        <v>0.5</v>
      </c>
      <c r="S31" s="4">
        <v>7.5</v>
      </c>
      <c r="T31" s="6"/>
      <c r="U31" s="31">
        <v>89</v>
      </c>
      <c r="V31" s="35" t="s">
        <v>156</v>
      </c>
      <c r="W31" s="123">
        <v>9</v>
      </c>
      <c r="X31" s="123">
        <v>7</v>
      </c>
      <c r="Y31" s="124">
        <v>92</v>
      </c>
      <c r="Z31" s="115">
        <v>0.3</v>
      </c>
      <c r="AA31" s="124">
        <v>246</v>
      </c>
      <c r="AB31" s="123">
        <v>110</v>
      </c>
      <c r="AC31" s="149">
        <v>1.5</v>
      </c>
      <c r="AD31" s="156" t="s">
        <v>467</v>
      </c>
    </row>
    <row r="32" spans="1:30" x14ac:dyDescent="0.25">
      <c r="A32" s="4" t="s">
        <v>43</v>
      </c>
      <c r="B32" s="4" t="s">
        <v>146</v>
      </c>
      <c r="C32" s="11">
        <v>44572</v>
      </c>
      <c r="D32" s="12">
        <v>0.79861111111111116</v>
      </c>
      <c r="E32" s="14" t="s">
        <v>9</v>
      </c>
      <c r="F32" s="14"/>
      <c r="G32" s="4" t="s">
        <v>136</v>
      </c>
      <c r="H32" s="14">
        <v>1</v>
      </c>
      <c r="I32" t="s">
        <v>142</v>
      </c>
      <c r="J32" s="4"/>
      <c r="K32" s="11">
        <v>44573</v>
      </c>
      <c r="L32" s="12">
        <v>0.3125</v>
      </c>
      <c r="M32" s="37">
        <v>44573</v>
      </c>
      <c r="N32" s="12">
        <v>0.33333333333333331</v>
      </c>
      <c r="O32" s="110"/>
      <c r="P32" s="47">
        <v>44573</v>
      </c>
      <c r="Q32" s="69">
        <v>0.41666666666666669</v>
      </c>
      <c r="R32" s="7" t="s">
        <v>154</v>
      </c>
      <c r="S32" s="4"/>
      <c r="T32" s="4" t="s">
        <v>151</v>
      </c>
      <c r="U32" s="31">
        <v>27</v>
      </c>
      <c r="V32" s="35" t="s">
        <v>156</v>
      </c>
      <c r="W32" s="123">
        <v>2</v>
      </c>
      <c r="X32" s="123">
        <v>4</v>
      </c>
      <c r="Y32" s="123">
        <v>96</v>
      </c>
      <c r="Z32" s="123">
        <v>1.3</v>
      </c>
      <c r="AA32" s="123">
        <v>233</v>
      </c>
      <c r="AB32" s="123">
        <v>77</v>
      </c>
      <c r="AC32" s="148">
        <v>2.4</v>
      </c>
      <c r="AD32" s="156" t="s">
        <v>467</v>
      </c>
    </row>
    <row r="33" spans="1:31" x14ac:dyDescent="0.25">
      <c r="A33" s="4" t="s">
        <v>44</v>
      </c>
      <c r="B33" s="4" t="s">
        <v>147</v>
      </c>
      <c r="C33" s="11">
        <v>44644</v>
      </c>
      <c r="D33" s="12">
        <v>0.875</v>
      </c>
      <c r="E33" s="14" t="s">
        <v>9</v>
      </c>
      <c r="F33" s="14"/>
      <c r="G33" s="4" t="s">
        <v>136</v>
      </c>
      <c r="H33" s="14">
        <v>4</v>
      </c>
      <c r="I33" t="s">
        <v>142</v>
      </c>
      <c r="J33" s="4"/>
      <c r="K33" s="11">
        <v>44645</v>
      </c>
      <c r="L33" s="12">
        <v>0.29166666666666669</v>
      </c>
      <c r="M33" s="37">
        <v>44645</v>
      </c>
      <c r="N33" s="12">
        <v>0.30902777777777779</v>
      </c>
      <c r="O33" s="110"/>
      <c r="P33" s="37">
        <v>44645</v>
      </c>
      <c r="Q33" s="69">
        <v>0.49305555555555558</v>
      </c>
      <c r="R33" s="7" t="s">
        <v>297</v>
      </c>
      <c r="S33" s="4">
        <v>6.5</v>
      </c>
      <c r="T33" s="6" t="s">
        <v>177</v>
      </c>
      <c r="U33" s="31">
        <v>105</v>
      </c>
      <c r="V33" s="35" t="s">
        <v>156</v>
      </c>
      <c r="W33" s="123">
        <v>6</v>
      </c>
      <c r="X33" s="123">
        <v>6</v>
      </c>
      <c r="Y33" s="124">
        <v>96</v>
      </c>
      <c r="Z33" s="115">
        <v>1.4</v>
      </c>
      <c r="AA33" s="124">
        <v>232</v>
      </c>
      <c r="AB33" s="123">
        <v>141</v>
      </c>
      <c r="AC33" s="149">
        <v>2</v>
      </c>
      <c r="AD33" s="156" t="s">
        <v>467</v>
      </c>
    </row>
    <row r="34" spans="1:31" x14ac:dyDescent="0.25">
      <c r="A34" s="4" t="s">
        <v>45</v>
      </c>
      <c r="B34" s="4" t="s">
        <v>147</v>
      </c>
      <c r="C34" s="11">
        <v>44570</v>
      </c>
      <c r="D34" s="12">
        <v>0.78125</v>
      </c>
      <c r="E34" s="14" t="s">
        <v>9</v>
      </c>
      <c r="F34" s="14"/>
      <c r="G34" s="4" t="s">
        <v>418</v>
      </c>
      <c r="H34" s="14">
        <v>4</v>
      </c>
      <c r="I34" t="s">
        <v>142</v>
      </c>
      <c r="J34" s="4"/>
      <c r="K34" s="11">
        <v>44571</v>
      </c>
      <c r="L34" s="12">
        <v>0.40277777777777773</v>
      </c>
      <c r="M34" s="37">
        <v>44571</v>
      </c>
      <c r="N34" s="12">
        <v>0.4201388888888889</v>
      </c>
      <c r="O34" s="110"/>
      <c r="P34" s="37">
        <v>44571</v>
      </c>
      <c r="Q34" s="69">
        <v>0.4861111111111111</v>
      </c>
      <c r="R34" s="7" t="s">
        <v>154</v>
      </c>
      <c r="S34" s="4">
        <v>7.8</v>
      </c>
      <c r="T34" s="6"/>
      <c r="U34" s="31">
        <v>19</v>
      </c>
      <c r="V34" s="35" t="s">
        <v>156</v>
      </c>
      <c r="W34" s="123">
        <v>7</v>
      </c>
      <c r="X34" s="123">
        <v>8</v>
      </c>
      <c r="Y34" s="123">
        <v>100</v>
      </c>
      <c r="Z34" s="123">
        <v>0.3</v>
      </c>
      <c r="AA34" s="123">
        <v>259</v>
      </c>
      <c r="AB34" s="123">
        <v>57</v>
      </c>
      <c r="AC34" s="148" t="s">
        <v>321</v>
      </c>
      <c r="AD34" s="156" t="s">
        <v>467</v>
      </c>
    </row>
    <row r="35" spans="1:31" x14ac:dyDescent="0.25">
      <c r="A35" s="4" t="s">
        <v>46</v>
      </c>
      <c r="B35" s="4" t="s">
        <v>147</v>
      </c>
      <c r="C35" s="11">
        <v>44602</v>
      </c>
      <c r="D35" s="12">
        <v>0.71875</v>
      </c>
      <c r="E35" s="14" t="s">
        <v>9</v>
      </c>
      <c r="F35" s="14"/>
      <c r="G35" s="4" t="s">
        <v>418</v>
      </c>
      <c r="H35" s="14">
        <v>4</v>
      </c>
      <c r="I35" t="s">
        <v>142</v>
      </c>
      <c r="J35" s="4"/>
      <c r="K35" s="11">
        <v>44603</v>
      </c>
      <c r="L35" s="12">
        <v>0.375</v>
      </c>
      <c r="M35" s="37">
        <v>44603</v>
      </c>
      <c r="N35" s="12">
        <v>0.39583333333333331</v>
      </c>
      <c r="O35" s="110"/>
      <c r="P35" s="37">
        <v>44603</v>
      </c>
      <c r="Q35" s="69">
        <v>0.47916666666666669</v>
      </c>
      <c r="R35" s="7" t="s">
        <v>154</v>
      </c>
      <c r="S35" s="4">
        <v>7</v>
      </c>
      <c r="T35" s="6"/>
      <c r="U35" s="31">
        <v>53</v>
      </c>
      <c r="V35" s="35" t="s">
        <v>156</v>
      </c>
      <c r="W35" s="128">
        <v>9</v>
      </c>
      <c r="X35" s="128">
        <v>10</v>
      </c>
      <c r="Y35" s="115" t="s">
        <v>210</v>
      </c>
      <c r="Z35" s="115">
        <v>0.3</v>
      </c>
      <c r="AA35" s="115" t="s">
        <v>219</v>
      </c>
      <c r="AB35" s="115" t="s">
        <v>179</v>
      </c>
      <c r="AC35" s="149" t="s">
        <v>204</v>
      </c>
      <c r="AD35" s="156" t="s">
        <v>467</v>
      </c>
    </row>
    <row r="36" spans="1:31" x14ac:dyDescent="0.25">
      <c r="A36" s="4" t="s">
        <v>47</v>
      </c>
      <c r="B36" s="4" t="s">
        <v>146</v>
      </c>
      <c r="C36" s="11">
        <v>44686</v>
      </c>
      <c r="D36" s="12">
        <v>0.3125</v>
      </c>
      <c r="E36" s="14" t="s">
        <v>9</v>
      </c>
      <c r="F36" s="14"/>
      <c r="G36" s="4" t="s">
        <v>419</v>
      </c>
      <c r="H36" s="14">
        <v>4</v>
      </c>
      <c r="I36" s="42"/>
      <c r="J36" s="46"/>
      <c r="K36" s="11">
        <v>44686</v>
      </c>
      <c r="L36" s="12">
        <v>0.32291666666666669</v>
      </c>
      <c r="M36" s="37">
        <v>44686</v>
      </c>
      <c r="N36" s="12">
        <v>0.33333333333333331</v>
      </c>
      <c r="O36" s="110"/>
      <c r="P36" s="37">
        <v>44686</v>
      </c>
      <c r="Q36" s="69">
        <v>0.43402777777777773</v>
      </c>
      <c r="R36" s="7" t="s">
        <v>294</v>
      </c>
      <c r="S36" s="4">
        <v>6</v>
      </c>
      <c r="T36" s="6"/>
      <c r="U36" s="31">
        <v>151</v>
      </c>
      <c r="V36" s="35" t="s">
        <v>156</v>
      </c>
      <c r="W36" s="123">
        <v>15</v>
      </c>
      <c r="X36" s="123">
        <v>16</v>
      </c>
      <c r="Y36" s="128">
        <v>96</v>
      </c>
      <c r="Z36" s="128">
        <v>1.6</v>
      </c>
      <c r="AA36" s="128">
        <v>235</v>
      </c>
      <c r="AB36" s="128">
        <v>103</v>
      </c>
      <c r="AC36" s="151" t="s">
        <v>321</v>
      </c>
      <c r="AD36" s="156" t="s">
        <v>467</v>
      </c>
    </row>
    <row r="37" spans="1:31" s="80" customFormat="1" x14ac:dyDescent="0.25">
      <c r="A37" s="79" t="s">
        <v>48</v>
      </c>
      <c r="B37" s="79"/>
      <c r="D37" s="79"/>
      <c r="E37" s="81"/>
      <c r="F37" s="81"/>
      <c r="G37" s="79"/>
      <c r="H37" s="81"/>
      <c r="J37" s="79"/>
      <c r="L37" s="79"/>
      <c r="M37" s="82"/>
      <c r="N37" s="79"/>
      <c r="O37" s="85"/>
      <c r="P37" s="82"/>
      <c r="Q37" s="83"/>
      <c r="R37" s="84"/>
      <c r="S37" s="79"/>
      <c r="T37" s="85"/>
      <c r="U37" s="86"/>
      <c r="V37" s="87"/>
      <c r="W37" s="129"/>
      <c r="X37" s="129"/>
      <c r="Y37" s="129"/>
      <c r="Z37" s="129"/>
      <c r="AA37" s="129"/>
      <c r="AB37" s="129"/>
      <c r="AC37" s="152"/>
      <c r="AD37" s="89"/>
    </row>
    <row r="38" spans="1:31" x14ac:dyDescent="0.25">
      <c r="A38" s="4" t="s">
        <v>49</v>
      </c>
      <c r="B38" s="4" t="s">
        <v>147</v>
      </c>
      <c r="C38" s="11">
        <v>44600</v>
      </c>
      <c r="D38" s="12">
        <v>0.25</v>
      </c>
      <c r="E38" s="14" t="s">
        <v>9</v>
      </c>
      <c r="F38" s="14"/>
      <c r="G38" s="4" t="s">
        <v>418</v>
      </c>
      <c r="H38" s="14">
        <v>4</v>
      </c>
      <c r="I38" t="s">
        <v>142</v>
      </c>
      <c r="J38" s="4"/>
      <c r="K38" s="11">
        <v>44600</v>
      </c>
      <c r="L38" s="12">
        <v>0.3611111111111111</v>
      </c>
      <c r="M38" s="37">
        <v>44600</v>
      </c>
      <c r="N38" s="12">
        <v>0.375</v>
      </c>
      <c r="O38" s="110"/>
      <c r="P38" s="37">
        <v>44600</v>
      </c>
      <c r="Q38" s="69">
        <v>0.42708333333333331</v>
      </c>
      <c r="R38" s="14" t="s">
        <v>301</v>
      </c>
      <c r="S38" s="4">
        <v>7.5</v>
      </c>
      <c r="T38" s="6"/>
      <c r="U38" s="31">
        <v>45</v>
      </c>
      <c r="V38" s="35" t="s">
        <v>156</v>
      </c>
      <c r="W38" s="128">
        <v>18</v>
      </c>
      <c r="X38" s="128">
        <v>18</v>
      </c>
      <c r="Y38" s="115" t="s">
        <v>202</v>
      </c>
      <c r="Z38" s="115">
        <v>0.2</v>
      </c>
      <c r="AA38" s="115" t="s">
        <v>203</v>
      </c>
      <c r="AB38" s="115" t="s">
        <v>411</v>
      </c>
      <c r="AC38" s="149" t="s">
        <v>204</v>
      </c>
      <c r="AD38" s="156" t="s">
        <v>467</v>
      </c>
      <c r="AE38" s="108"/>
    </row>
    <row r="39" spans="1:31" x14ac:dyDescent="0.25">
      <c r="A39" s="4" t="s">
        <v>50</v>
      </c>
      <c r="B39" s="4" t="s">
        <v>147</v>
      </c>
      <c r="C39" s="11">
        <v>44600</v>
      </c>
      <c r="D39" s="12">
        <v>0.27083333333333331</v>
      </c>
      <c r="E39" s="14" t="s">
        <v>9</v>
      </c>
      <c r="F39" s="14"/>
      <c r="G39" s="4" t="s">
        <v>418</v>
      </c>
      <c r="H39" s="14">
        <v>6</v>
      </c>
      <c r="J39" s="41" t="s">
        <v>166</v>
      </c>
      <c r="K39" s="11">
        <v>44600</v>
      </c>
      <c r="L39" s="12">
        <v>0.36805555555555558</v>
      </c>
      <c r="M39" s="37">
        <v>44600</v>
      </c>
      <c r="N39" s="12">
        <v>0.375</v>
      </c>
      <c r="O39" s="110"/>
      <c r="P39" s="37">
        <v>44600</v>
      </c>
      <c r="Q39" s="69">
        <v>0.42708333333333331</v>
      </c>
      <c r="R39" s="14" t="s">
        <v>301</v>
      </c>
      <c r="S39" s="4">
        <v>7</v>
      </c>
      <c r="T39" s="6"/>
      <c r="U39" s="31">
        <v>44</v>
      </c>
      <c r="V39" s="35" t="s">
        <v>156</v>
      </c>
      <c r="W39" s="128">
        <v>9</v>
      </c>
      <c r="X39" s="128">
        <v>10</v>
      </c>
      <c r="Y39" s="115" t="s">
        <v>199</v>
      </c>
      <c r="Z39" s="115">
        <v>0.4</v>
      </c>
      <c r="AA39" s="115" t="s">
        <v>200</v>
      </c>
      <c r="AB39" s="115" t="s">
        <v>201</v>
      </c>
      <c r="AC39" s="149" t="s">
        <v>321</v>
      </c>
      <c r="AD39" s="156" t="s">
        <v>467</v>
      </c>
    </row>
    <row r="40" spans="1:31" x14ac:dyDescent="0.25">
      <c r="A40" s="4" t="s">
        <v>51</v>
      </c>
      <c r="B40" s="4" t="s">
        <v>147</v>
      </c>
      <c r="C40" s="11">
        <v>44601</v>
      </c>
      <c r="D40" s="12">
        <v>0.28125</v>
      </c>
      <c r="E40" s="14" t="s">
        <v>9</v>
      </c>
      <c r="F40" s="14"/>
      <c r="G40" s="4" t="s">
        <v>418</v>
      </c>
      <c r="H40" s="14">
        <v>4</v>
      </c>
      <c r="I40" t="s">
        <v>142</v>
      </c>
      <c r="J40" s="4"/>
      <c r="K40" s="11">
        <v>44601</v>
      </c>
      <c r="L40" s="12">
        <v>0.30208333333333331</v>
      </c>
      <c r="M40" s="37">
        <v>44601</v>
      </c>
      <c r="N40" s="12">
        <v>0.36458333333333331</v>
      </c>
      <c r="O40" s="110"/>
      <c r="P40" s="37">
        <v>44601</v>
      </c>
      <c r="Q40" s="69">
        <v>0.4861111111111111</v>
      </c>
      <c r="R40" s="21" t="s">
        <v>302</v>
      </c>
      <c r="S40" s="4" t="s">
        <v>293</v>
      </c>
      <c r="T40" s="6"/>
      <c r="U40" s="31">
        <v>46</v>
      </c>
      <c r="V40" s="35" t="s">
        <v>156</v>
      </c>
      <c r="W40" s="128">
        <v>8</v>
      </c>
      <c r="X40" s="128">
        <v>15</v>
      </c>
      <c r="Y40" s="115" t="s">
        <v>205</v>
      </c>
      <c r="Z40" s="115">
        <v>0.3</v>
      </c>
      <c r="AA40" s="115" t="s">
        <v>206</v>
      </c>
      <c r="AB40" s="115" t="s">
        <v>411</v>
      </c>
      <c r="AC40" s="149" t="s">
        <v>204</v>
      </c>
      <c r="AD40" s="156" t="s">
        <v>467</v>
      </c>
    </row>
    <row r="41" spans="1:31" s="80" customFormat="1" x14ac:dyDescent="0.25">
      <c r="A41" s="79" t="s">
        <v>52</v>
      </c>
      <c r="B41" s="79"/>
      <c r="D41" s="79"/>
      <c r="E41" s="81"/>
      <c r="F41" s="81"/>
      <c r="G41" s="79"/>
      <c r="H41" s="81"/>
      <c r="J41" s="79"/>
      <c r="L41" s="79"/>
      <c r="M41" s="82"/>
      <c r="N41" s="79"/>
      <c r="O41" s="85"/>
      <c r="P41" s="82"/>
      <c r="Q41" s="83"/>
      <c r="R41" s="84"/>
      <c r="S41" s="79"/>
      <c r="T41" s="85"/>
      <c r="U41" s="86"/>
      <c r="V41" s="87"/>
      <c r="W41" s="129"/>
      <c r="X41" s="129"/>
      <c r="Y41" s="129"/>
      <c r="Z41" s="129"/>
      <c r="AA41" s="129"/>
      <c r="AB41" s="129"/>
      <c r="AC41" s="152"/>
      <c r="AD41" s="89"/>
    </row>
    <row r="42" spans="1:31" x14ac:dyDescent="0.25">
      <c r="A42" s="4" t="s">
        <v>53</v>
      </c>
      <c r="B42" s="4" t="s">
        <v>146</v>
      </c>
      <c r="C42" s="11">
        <v>44635</v>
      </c>
      <c r="D42" s="12">
        <v>0.3298611111111111</v>
      </c>
      <c r="E42" s="14" t="s">
        <v>9</v>
      </c>
      <c r="F42" s="14"/>
      <c r="G42" s="4" t="s">
        <v>417</v>
      </c>
      <c r="H42" s="14">
        <v>5</v>
      </c>
      <c r="I42" t="s">
        <v>143</v>
      </c>
      <c r="J42" s="4"/>
      <c r="K42" s="11">
        <v>44635</v>
      </c>
      <c r="L42" s="12">
        <v>0.33680555555555558</v>
      </c>
      <c r="M42" s="37">
        <v>44635</v>
      </c>
      <c r="N42" s="12">
        <v>0.34722222222222227</v>
      </c>
      <c r="O42" s="110"/>
      <c r="P42" s="37">
        <v>44635</v>
      </c>
      <c r="Q42" s="69">
        <v>0.52083333333333337</v>
      </c>
      <c r="R42" s="7" t="s">
        <v>306</v>
      </c>
      <c r="S42" s="4">
        <v>8.5</v>
      </c>
      <c r="T42" s="6" t="s">
        <v>172</v>
      </c>
      <c r="U42" s="31">
        <v>92</v>
      </c>
      <c r="V42" s="35" t="s">
        <v>156</v>
      </c>
      <c r="W42" s="128">
        <v>8</v>
      </c>
      <c r="X42" s="128">
        <v>8</v>
      </c>
      <c r="Y42" s="124">
        <v>76</v>
      </c>
      <c r="Z42" s="115">
        <v>0.4</v>
      </c>
      <c r="AA42" s="124">
        <v>240</v>
      </c>
      <c r="AB42" s="123">
        <v>18</v>
      </c>
      <c r="AC42" s="149">
        <v>2.2000000000000002</v>
      </c>
      <c r="AD42" s="156" t="s">
        <v>467</v>
      </c>
    </row>
    <row r="43" spans="1:31" x14ac:dyDescent="0.25">
      <c r="A43" s="4" t="s">
        <v>54</v>
      </c>
      <c r="B43" s="4" t="s">
        <v>147</v>
      </c>
      <c r="C43" s="191">
        <v>44642</v>
      </c>
      <c r="D43" s="12">
        <v>0.97430555555555554</v>
      </c>
      <c r="E43" s="14" t="s">
        <v>9</v>
      </c>
      <c r="F43" s="14"/>
      <c r="G43" s="4" t="s">
        <v>419</v>
      </c>
      <c r="H43" s="14">
        <v>4</v>
      </c>
      <c r="I43" t="s">
        <v>142</v>
      </c>
      <c r="J43" s="4" t="s">
        <v>176</v>
      </c>
      <c r="K43" s="11">
        <v>44643</v>
      </c>
      <c r="L43" s="12">
        <v>0.37152777777777773</v>
      </c>
      <c r="M43" s="37">
        <v>44643</v>
      </c>
      <c r="N43" s="12">
        <v>0.3833333333333333</v>
      </c>
      <c r="O43" s="110"/>
      <c r="P43" s="37">
        <v>44643</v>
      </c>
      <c r="Q43" s="69">
        <v>0.46180555555555558</v>
      </c>
      <c r="R43" s="7" t="s">
        <v>306</v>
      </c>
      <c r="S43" s="4">
        <v>6.5</v>
      </c>
      <c r="T43" s="6"/>
      <c r="U43" s="31">
        <v>101</v>
      </c>
      <c r="V43" s="35" t="s">
        <v>156</v>
      </c>
      <c r="W43" s="128">
        <v>8</v>
      </c>
      <c r="X43" s="128">
        <v>8</v>
      </c>
      <c r="Y43" s="124">
        <v>94</v>
      </c>
      <c r="Z43" s="115">
        <v>0.7</v>
      </c>
      <c r="AA43" s="124">
        <v>278</v>
      </c>
      <c r="AB43" s="123">
        <v>43</v>
      </c>
      <c r="AC43" s="149" t="s">
        <v>321</v>
      </c>
      <c r="AD43" s="156" t="s">
        <v>467</v>
      </c>
    </row>
    <row r="44" spans="1:31" x14ac:dyDescent="0.25">
      <c r="A44" s="4" t="s">
        <v>55</v>
      </c>
      <c r="B44" s="4" t="s">
        <v>147</v>
      </c>
      <c r="C44" s="11">
        <v>44645</v>
      </c>
      <c r="D44" s="12">
        <v>0.33333333333333331</v>
      </c>
      <c r="E44" s="14" t="s">
        <v>9</v>
      </c>
      <c r="F44" s="14"/>
      <c r="G44" s="4" t="s">
        <v>418</v>
      </c>
      <c r="H44" s="14">
        <v>5</v>
      </c>
      <c r="I44" t="s">
        <v>142</v>
      </c>
      <c r="J44" s="4"/>
      <c r="K44" s="11">
        <v>44645</v>
      </c>
      <c r="L44" s="12">
        <v>0.36458333333333331</v>
      </c>
      <c r="M44" s="37">
        <v>44645</v>
      </c>
      <c r="N44" s="12">
        <v>0.38194444444444442</v>
      </c>
      <c r="O44" s="110"/>
      <c r="P44" s="37">
        <v>44645</v>
      </c>
      <c r="Q44" s="69">
        <v>0.49305555555555558</v>
      </c>
      <c r="R44" s="7" t="s">
        <v>297</v>
      </c>
      <c r="S44" s="4">
        <v>6.5</v>
      </c>
      <c r="T44" s="6"/>
      <c r="U44" s="31">
        <v>96</v>
      </c>
      <c r="V44" s="35" t="s">
        <v>156</v>
      </c>
      <c r="W44" s="128">
        <v>8</v>
      </c>
      <c r="X44" s="128">
        <v>9</v>
      </c>
      <c r="Y44" s="124">
        <v>93</v>
      </c>
      <c r="Z44" s="115">
        <v>0.3</v>
      </c>
      <c r="AA44" s="124">
        <v>252</v>
      </c>
      <c r="AB44" s="123">
        <v>28</v>
      </c>
      <c r="AC44" s="149" t="s">
        <v>321</v>
      </c>
      <c r="AD44" s="156" t="s">
        <v>467</v>
      </c>
    </row>
    <row r="45" spans="1:31" x14ac:dyDescent="0.25">
      <c r="A45" s="4" t="s">
        <v>56</v>
      </c>
      <c r="B45" s="4" t="s">
        <v>146</v>
      </c>
      <c r="C45" s="11">
        <v>44711</v>
      </c>
      <c r="D45" s="12">
        <v>0.83680555555555547</v>
      </c>
      <c r="E45" s="14" t="s">
        <v>9</v>
      </c>
      <c r="F45" s="14"/>
      <c r="G45" s="4" t="s">
        <v>418</v>
      </c>
      <c r="H45" s="14">
        <v>4</v>
      </c>
      <c r="I45" t="s">
        <v>142</v>
      </c>
      <c r="J45" s="4"/>
      <c r="K45" s="11">
        <v>44712</v>
      </c>
      <c r="L45" s="12">
        <v>0.34375</v>
      </c>
      <c r="M45" s="37">
        <v>44712</v>
      </c>
      <c r="N45" s="12">
        <v>0.3611111111111111</v>
      </c>
      <c r="O45" s="110"/>
      <c r="P45" s="185">
        <v>44712</v>
      </c>
      <c r="Q45" s="184">
        <v>0.4375</v>
      </c>
      <c r="R45" s="185" t="s">
        <v>289</v>
      </c>
      <c r="S45" s="189">
        <v>6.5</v>
      </c>
      <c r="T45" s="6"/>
      <c r="U45" s="31">
        <v>176</v>
      </c>
      <c r="V45" s="35" t="s">
        <v>156</v>
      </c>
      <c r="W45" s="123">
        <v>15</v>
      </c>
      <c r="X45" s="123">
        <v>9</v>
      </c>
      <c r="Y45" s="130">
        <v>86</v>
      </c>
      <c r="Z45" s="131">
        <v>0.1</v>
      </c>
      <c r="AA45" s="130">
        <v>252</v>
      </c>
      <c r="AB45" s="128">
        <v>60</v>
      </c>
      <c r="AC45" s="153" t="s">
        <v>321</v>
      </c>
      <c r="AD45" s="156" t="s">
        <v>467</v>
      </c>
    </row>
    <row r="46" spans="1:31" x14ac:dyDescent="0.25">
      <c r="A46" s="4" t="s">
        <v>57</v>
      </c>
      <c r="B46" s="4" t="s">
        <v>147</v>
      </c>
      <c r="C46" s="11">
        <v>44683</v>
      </c>
      <c r="D46" s="12">
        <v>0.27777777777777779</v>
      </c>
      <c r="E46" s="14" t="s">
        <v>9</v>
      </c>
      <c r="F46" s="14"/>
      <c r="G46" s="4" t="s">
        <v>418</v>
      </c>
      <c r="H46" s="14">
        <v>5</v>
      </c>
      <c r="I46" s="42"/>
      <c r="J46" s="4" t="s">
        <v>273</v>
      </c>
      <c r="K46" s="11">
        <v>44683</v>
      </c>
      <c r="L46" s="12">
        <v>0.27777777777777779</v>
      </c>
      <c r="M46" s="37">
        <v>44683</v>
      </c>
      <c r="N46" s="12">
        <v>0.33333333333333331</v>
      </c>
      <c r="O46" s="110"/>
      <c r="P46" s="37">
        <v>44683</v>
      </c>
      <c r="Q46" s="69">
        <v>0.45833333333333331</v>
      </c>
      <c r="R46" s="7" t="s">
        <v>288</v>
      </c>
      <c r="S46" s="4">
        <v>8.5</v>
      </c>
      <c r="T46" s="6"/>
      <c r="U46" s="31">
        <v>139</v>
      </c>
      <c r="V46" s="35" t="s">
        <v>156</v>
      </c>
      <c r="W46" s="128">
        <v>8</v>
      </c>
      <c r="X46" s="128">
        <v>7</v>
      </c>
      <c r="Y46" s="124">
        <v>90</v>
      </c>
      <c r="Z46" s="115">
        <v>0.3</v>
      </c>
      <c r="AA46" s="124">
        <v>232</v>
      </c>
      <c r="AB46" s="123">
        <v>66</v>
      </c>
      <c r="AC46" s="149">
        <v>1.9</v>
      </c>
      <c r="AD46" s="156" t="s">
        <v>467</v>
      </c>
    </row>
    <row r="47" spans="1:31" x14ac:dyDescent="0.25">
      <c r="A47" s="4" t="s">
        <v>58</v>
      </c>
      <c r="B47" s="4" t="s">
        <v>147</v>
      </c>
      <c r="C47" s="11">
        <v>44684</v>
      </c>
      <c r="D47" s="12">
        <v>0.28125</v>
      </c>
      <c r="E47" s="14" t="s">
        <v>9</v>
      </c>
      <c r="F47" s="14"/>
      <c r="G47" s="4" t="s">
        <v>419</v>
      </c>
      <c r="H47" s="14">
        <v>7</v>
      </c>
      <c r="I47" t="s">
        <v>142</v>
      </c>
      <c r="J47" s="4"/>
      <c r="K47" s="11">
        <v>44684</v>
      </c>
      <c r="L47" s="12">
        <v>0.2986111111111111</v>
      </c>
      <c r="M47" s="37">
        <v>44684</v>
      </c>
      <c r="N47" s="12">
        <v>0.34027777777777773</v>
      </c>
      <c r="O47" s="110"/>
      <c r="P47" s="37">
        <v>44684</v>
      </c>
      <c r="Q47" s="69">
        <v>0.45833333333333331</v>
      </c>
      <c r="R47" s="7" t="s">
        <v>289</v>
      </c>
      <c r="S47" s="4">
        <v>7</v>
      </c>
      <c r="T47" s="6"/>
      <c r="U47" s="31">
        <v>145</v>
      </c>
      <c r="V47" s="35" t="s">
        <v>156</v>
      </c>
      <c r="W47" s="123">
        <v>6</v>
      </c>
      <c r="X47" s="123">
        <v>4</v>
      </c>
      <c r="Y47" s="130">
        <v>76</v>
      </c>
      <c r="Z47" s="131">
        <v>1</v>
      </c>
      <c r="AA47" s="130">
        <v>232</v>
      </c>
      <c r="AB47" s="128">
        <v>36</v>
      </c>
      <c r="AC47" s="153" t="s">
        <v>321</v>
      </c>
      <c r="AD47" s="156" t="s">
        <v>467</v>
      </c>
    </row>
    <row r="48" spans="1:31" x14ac:dyDescent="0.25">
      <c r="A48" s="4" t="s">
        <v>59</v>
      </c>
      <c r="B48" s="4" t="s">
        <v>147</v>
      </c>
      <c r="C48" s="11">
        <v>44684</v>
      </c>
      <c r="D48" s="12">
        <v>0.35069444444444442</v>
      </c>
      <c r="E48" s="14" t="s">
        <v>9</v>
      </c>
      <c r="F48" s="14"/>
      <c r="G48" s="4" t="s">
        <v>417</v>
      </c>
      <c r="H48" s="14">
        <v>4</v>
      </c>
      <c r="I48" t="s">
        <v>142</v>
      </c>
      <c r="J48" s="4"/>
      <c r="K48" s="11">
        <v>44684</v>
      </c>
      <c r="L48" s="12">
        <v>0.36458333333333331</v>
      </c>
      <c r="M48" s="37">
        <v>44684</v>
      </c>
      <c r="N48" s="12">
        <v>0.37847222222222227</v>
      </c>
      <c r="O48" s="110"/>
      <c r="P48" s="37">
        <v>44684</v>
      </c>
      <c r="Q48" s="69">
        <v>0.45833333333333331</v>
      </c>
      <c r="R48" s="7" t="s">
        <v>289</v>
      </c>
      <c r="S48" s="4">
        <v>7.5</v>
      </c>
      <c r="T48" s="6"/>
      <c r="U48" s="31">
        <v>148</v>
      </c>
      <c r="V48" s="35" t="s">
        <v>156</v>
      </c>
      <c r="W48" s="123">
        <v>6</v>
      </c>
      <c r="X48" s="123">
        <v>6</v>
      </c>
      <c r="Y48" s="130">
        <v>101</v>
      </c>
      <c r="Z48" s="131">
        <v>0.5</v>
      </c>
      <c r="AA48" s="130">
        <v>256</v>
      </c>
      <c r="AB48" s="128">
        <v>71</v>
      </c>
      <c r="AC48" s="153" t="s">
        <v>321</v>
      </c>
      <c r="AD48" s="156" t="s">
        <v>467</v>
      </c>
    </row>
    <row r="49" spans="1:30" s="89" customFormat="1" x14ac:dyDescent="0.25">
      <c r="A49" s="88" t="s">
        <v>60</v>
      </c>
      <c r="B49" s="88"/>
      <c r="D49" s="88"/>
      <c r="E49" s="90"/>
      <c r="F49" s="90"/>
      <c r="G49" s="88"/>
      <c r="H49" s="90"/>
      <c r="J49" s="88"/>
      <c r="L49" s="88"/>
      <c r="M49" s="91"/>
      <c r="N49" s="88"/>
      <c r="O49" s="94"/>
      <c r="P49" s="91"/>
      <c r="Q49" s="92"/>
      <c r="R49" s="93"/>
      <c r="S49" s="88"/>
      <c r="T49" s="94"/>
      <c r="U49" s="95"/>
      <c r="V49" s="96"/>
      <c r="W49" s="132"/>
      <c r="X49" s="132"/>
      <c r="Y49" s="132"/>
      <c r="Z49" s="132"/>
      <c r="AA49" s="132"/>
      <c r="AB49" s="132"/>
      <c r="AC49" s="152"/>
    </row>
    <row r="50" spans="1:30" s="89" customFormat="1" x14ac:dyDescent="0.25">
      <c r="A50" s="88" t="s">
        <v>61</v>
      </c>
      <c r="B50" s="88"/>
      <c r="D50" s="88"/>
      <c r="E50" s="90"/>
      <c r="F50" s="90"/>
      <c r="G50" s="88"/>
      <c r="H50" s="90"/>
      <c r="J50" s="88"/>
      <c r="L50" s="88"/>
      <c r="M50" s="91"/>
      <c r="N50" s="88"/>
      <c r="O50" s="94"/>
      <c r="P50" s="91"/>
      <c r="Q50" s="92"/>
      <c r="R50" s="93"/>
      <c r="S50" s="88"/>
      <c r="T50" s="94"/>
      <c r="U50" s="95"/>
      <c r="V50" s="96"/>
      <c r="W50" s="132"/>
      <c r="X50" s="132"/>
      <c r="Y50" s="132"/>
      <c r="Z50" s="132"/>
      <c r="AA50" s="132"/>
      <c r="AB50" s="132"/>
      <c r="AC50" s="152"/>
    </row>
    <row r="51" spans="1:30" x14ac:dyDescent="0.25">
      <c r="A51" s="4" t="s">
        <v>62</v>
      </c>
      <c r="B51" s="4" t="s">
        <v>146</v>
      </c>
      <c r="C51" s="11">
        <v>44791</v>
      </c>
      <c r="D51" s="12">
        <v>0.4236111111111111</v>
      </c>
      <c r="E51" s="14" t="s">
        <v>9</v>
      </c>
      <c r="F51" s="14"/>
      <c r="G51" s="4" t="s">
        <v>136</v>
      </c>
      <c r="H51" s="14">
        <v>4</v>
      </c>
      <c r="I51" t="s">
        <v>144</v>
      </c>
      <c r="J51" s="4" t="s">
        <v>348</v>
      </c>
      <c r="K51" s="11">
        <v>44792</v>
      </c>
      <c r="L51" s="12">
        <v>0.29166666666666669</v>
      </c>
      <c r="M51" s="37">
        <v>44792</v>
      </c>
      <c r="N51" s="12">
        <v>0.37152777777777773</v>
      </c>
      <c r="O51" s="6" t="s">
        <v>323</v>
      </c>
      <c r="P51" s="185">
        <v>44792</v>
      </c>
      <c r="Q51" s="69">
        <v>0.47916666666666669</v>
      </c>
      <c r="R51" s="7" t="s">
        <v>297</v>
      </c>
      <c r="S51" s="4">
        <v>7</v>
      </c>
      <c r="T51" s="6"/>
      <c r="U51" s="31">
        <v>257</v>
      </c>
      <c r="V51" s="35" t="s">
        <v>156</v>
      </c>
      <c r="W51" s="123" t="s">
        <v>411</v>
      </c>
      <c r="X51" s="123">
        <v>6</v>
      </c>
      <c r="Y51" s="123">
        <v>76</v>
      </c>
      <c r="Z51" s="123">
        <v>0.8</v>
      </c>
      <c r="AA51" s="123">
        <v>192</v>
      </c>
      <c r="AB51" s="123">
        <v>65</v>
      </c>
      <c r="AC51" s="152"/>
      <c r="AD51" s="156" t="s">
        <v>467</v>
      </c>
    </row>
    <row r="52" spans="1:30" x14ac:dyDescent="0.25">
      <c r="A52" s="4" t="s">
        <v>63</v>
      </c>
      <c r="B52" s="4" t="s">
        <v>147</v>
      </c>
      <c r="C52" s="11">
        <v>44684</v>
      </c>
      <c r="D52" s="12">
        <v>0.41666666666666669</v>
      </c>
      <c r="E52" s="14" t="s">
        <v>9</v>
      </c>
      <c r="F52" s="14"/>
      <c r="G52" s="4" t="s">
        <v>136</v>
      </c>
      <c r="H52" s="14">
        <v>3</v>
      </c>
      <c r="I52" t="s">
        <v>142</v>
      </c>
      <c r="J52" s="4"/>
      <c r="K52" s="11">
        <v>44685</v>
      </c>
      <c r="L52" s="12">
        <v>0.3298611111111111</v>
      </c>
      <c r="M52" s="37">
        <v>44685</v>
      </c>
      <c r="N52" s="12">
        <v>0.35416666666666669</v>
      </c>
      <c r="O52" s="110"/>
      <c r="P52" s="37">
        <v>44685</v>
      </c>
      <c r="Q52" s="69">
        <v>0.46180555555555558</v>
      </c>
      <c r="R52" s="7" t="s">
        <v>290</v>
      </c>
      <c r="S52" s="4" t="s">
        <v>293</v>
      </c>
      <c r="T52" s="6"/>
      <c r="U52" s="31">
        <v>141</v>
      </c>
      <c r="V52" s="35" t="s">
        <v>156</v>
      </c>
      <c r="W52" s="123">
        <v>6</v>
      </c>
      <c r="X52" s="123">
        <v>4</v>
      </c>
      <c r="Y52" s="123">
        <v>90</v>
      </c>
      <c r="Z52" s="123">
        <v>1.3</v>
      </c>
      <c r="AA52" s="123">
        <v>242</v>
      </c>
      <c r="AB52" s="123">
        <v>53</v>
      </c>
      <c r="AC52" s="148">
        <v>2.2999999999999998</v>
      </c>
      <c r="AD52" s="156" t="s">
        <v>467</v>
      </c>
    </row>
    <row r="53" spans="1:30" x14ac:dyDescent="0.25">
      <c r="A53" s="4" t="s">
        <v>64</v>
      </c>
      <c r="B53" s="4" t="s">
        <v>147</v>
      </c>
      <c r="C53" s="11">
        <v>44684</v>
      </c>
      <c r="D53" s="12">
        <v>0.22916666666666666</v>
      </c>
      <c r="E53" s="14" t="s">
        <v>9</v>
      </c>
      <c r="F53" s="14"/>
      <c r="G53" s="4" t="s">
        <v>417</v>
      </c>
      <c r="H53" s="14">
        <v>3</v>
      </c>
      <c r="I53" t="s">
        <v>142</v>
      </c>
      <c r="J53" s="4"/>
      <c r="K53" s="11">
        <v>44684</v>
      </c>
      <c r="L53" s="12">
        <v>0.26041666666666669</v>
      </c>
      <c r="M53" s="37">
        <v>44684</v>
      </c>
      <c r="N53" s="12">
        <v>0.29166666666666669</v>
      </c>
      <c r="O53" s="110"/>
      <c r="P53" s="37">
        <v>44684</v>
      </c>
      <c r="Q53" s="69">
        <v>0.45833333333333331</v>
      </c>
      <c r="R53" s="7" t="s">
        <v>289</v>
      </c>
      <c r="S53" s="4">
        <v>7</v>
      </c>
      <c r="T53" s="6"/>
      <c r="U53" s="31">
        <v>143</v>
      </c>
      <c r="V53" s="35" t="s">
        <v>156</v>
      </c>
      <c r="W53" s="123">
        <v>4</v>
      </c>
      <c r="X53" s="123">
        <v>4</v>
      </c>
      <c r="Y53" s="123">
        <v>97</v>
      </c>
      <c r="Z53" s="123">
        <v>1.8</v>
      </c>
      <c r="AA53" s="123">
        <v>257</v>
      </c>
      <c r="AB53" s="123">
        <v>87</v>
      </c>
      <c r="AC53" s="148">
        <v>2.7</v>
      </c>
      <c r="AD53" s="156" t="s">
        <v>467</v>
      </c>
    </row>
    <row r="54" spans="1:30" x14ac:dyDescent="0.25">
      <c r="A54" s="4" t="s">
        <v>65</v>
      </c>
      <c r="B54" s="4" t="s">
        <v>147</v>
      </c>
      <c r="C54" s="11">
        <v>44795</v>
      </c>
      <c r="D54" s="12">
        <v>0.40277777777777773</v>
      </c>
      <c r="E54" s="14" t="s">
        <v>9</v>
      </c>
      <c r="F54" s="14"/>
      <c r="G54" s="4" t="s">
        <v>417</v>
      </c>
      <c r="H54" s="14">
        <v>3</v>
      </c>
      <c r="I54" t="s">
        <v>142</v>
      </c>
      <c r="J54" s="4"/>
      <c r="K54" s="11">
        <v>44795</v>
      </c>
      <c r="L54" s="12">
        <v>0.4375</v>
      </c>
      <c r="M54" s="37">
        <v>44795</v>
      </c>
      <c r="N54" s="12">
        <v>0.45833333333333331</v>
      </c>
      <c r="O54" s="6" t="s">
        <v>323</v>
      </c>
      <c r="P54" s="37">
        <v>44795</v>
      </c>
      <c r="Q54" s="69">
        <v>0.57638888888888895</v>
      </c>
      <c r="R54" s="7" t="s">
        <v>306</v>
      </c>
      <c r="S54" s="4">
        <v>8</v>
      </c>
      <c r="T54" s="6"/>
      <c r="U54" s="31">
        <v>276</v>
      </c>
      <c r="V54" s="35" t="s">
        <v>156</v>
      </c>
      <c r="W54" s="123" t="s">
        <v>411</v>
      </c>
      <c r="X54" s="123">
        <v>5</v>
      </c>
      <c r="Y54" s="123">
        <v>85</v>
      </c>
      <c r="Z54" s="148" t="s">
        <v>411</v>
      </c>
      <c r="AA54" s="123">
        <v>244</v>
      </c>
      <c r="AB54" s="123">
        <v>40</v>
      </c>
      <c r="AC54" s="152"/>
      <c r="AD54" s="156" t="s">
        <v>467</v>
      </c>
    </row>
    <row r="55" spans="1:30" x14ac:dyDescent="0.25">
      <c r="A55" s="4" t="s">
        <v>66</v>
      </c>
      <c r="B55" s="4" t="s">
        <v>147</v>
      </c>
      <c r="C55" s="11">
        <v>44686</v>
      </c>
      <c r="D55" s="12">
        <v>0.69444444444444453</v>
      </c>
      <c r="E55" s="14" t="s">
        <v>9</v>
      </c>
      <c r="F55" s="14"/>
      <c r="G55" s="4" t="s">
        <v>418</v>
      </c>
      <c r="H55" s="14">
        <v>4</v>
      </c>
      <c r="I55" t="s">
        <v>144</v>
      </c>
      <c r="J55" s="4" t="s">
        <v>282</v>
      </c>
      <c r="K55" s="11">
        <v>44687</v>
      </c>
      <c r="L55" s="12">
        <v>0.3888888888888889</v>
      </c>
      <c r="M55" s="37">
        <v>44687</v>
      </c>
      <c r="N55" s="12">
        <v>0.39583333333333331</v>
      </c>
      <c r="O55" s="110"/>
      <c r="P55" s="37">
        <v>44687</v>
      </c>
      <c r="Q55" s="69">
        <v>0.48958333333333331</v>
      </c>
      <c r="R55" s="7" t="s">
        <v>154</v>
      </c>
      <c r="S55" s="4">
        <v>8</v>
      </c>
      <c r="T55" s="6"/>
      <c r="U55" s="31">
        <v>154</v>
      </c>
      <c r="V55" s="35" t="s">
        <v>156</v>
      </c>
      <c r="W55" s="123">
        <v>6</v>
      </c>
      <c r="X55" s="123" t="s">
        <v>411</v>
      </c>
      <c r="Y55" s="123">
        <v>87</v>
      </c>
      <c r="Z55" s="123">
        <v>4.4000000000000004</v>
      </c>
      <c r="AA55" s="123">
        <v>251</v>
      </c>
      <c r="AB55" s="123">
        <v>68</v>
      </c>
      <c r="AC55" s="148">
        <v>4.5999999999999996</v>
      </c>
      <c r="AD55" s="156" t="s">
        <v>467</v>
      </c>
    </row>
    <row r="56" spans="1:30" x14ac:dyDescent="0.25">
      <c r="A56" s="4" t="s">
        <v>67</v>
      </c>
      <c r="B56" s="4" t="s">
        <v>147</v>
      </c>
      <c r="C56" s="11">
        <v>44713</v>
      </c>
      <c r="D56" s="12">
        <v>0.34027777777777773</v>
      </c>
      <c r="E56" s="14" t="s">
        <v>9</v>
      </c>
      <c r="F56" s="14"/>
      <c r="G56" s="4" t="s">
        <v>418</v>
      </c>
      <c r="H56" s="14">
        <v>4</v>
      </c>
      <c r="I56" t="s">
        <v>142</v>
      </c>
      <c r="J56" s="4"/>
      <c r="K56" s="11">
        <v>44713</v>
      </c>
      <c r="L56" s="12">
        <v>0.34722222222222227</v>
      </c>
      <c r="M56" s="37">
        <v>44713</v>
      </c>
      <c r="N56" s="12">
        <v>0.36458333333333331</v>
      </c>
      <c r="O56" s="110"/>
      <c r="P56" s="37">
        <v>44713</v>
      </c>
      <c r="Q56" s="12">
        <v>0.45833333333333331</v>
      </c>
      <c r="R56" s="7" t="s">
        <v>284</v>
      </c>
      <c r="S56" s="4">
        <v>6.5</v>
      </c>
      <c r="T56" s="6"/>
      <c r="U56" s="31">
        <v>187</v>
      </c>
      <c r="V56" s="35" t="s">
        <v>156</v>
      </c>
      <c r="W56" s="123">
        <v>18</v>
      </c>
      <c r="X56" s="123">
        <v>17</v>
      </c>
      <c r="Y56" s="123">
        <v>89</v>
      </c>
      <c r="Z56" s="123">
        <v>0.7</v>
      </c>
      <c r="AA56" s="123">
        <v>247</v>
      </c>
      <c r="AB56" s="123">
        <v>67</v>
      </c>
      <c r="AC56" s="148" t="s">
        <v>321</v>
      </c>
      <c r="AD56" s="156" t="s">
        <v>467</v>
      </c>
    </row>
    <row r="57" spans="1:30" x14ac:dyDescent="0.25">
      <c r="A57" s="4" t="s">
        <v>68</v>
      </c>
      <c r="B57" s="4" t="s">
        <v>147</v>
      </c>
      <c r="C57" s="11">
        <v>44799</v>
      </c>
      <c r="D57" s="12">
        <v>0.30555555555555552</v>
      </c>
      <c r="E57" s="14" t="s">
        <v>9</v>
      </c>
      <c r="F57" s="14"/>
      <c r="G57" s="4" t="s">
        <v>417</v>
      </c>
      <c r="H57" s="14">
        <v>4</v>
      </c>
      <c r="I57" t="s">
        <v>142</v>
      </c>
      <c r="J57" s="4" t="s">
        <v>349</v>
      </c>
      <c r="K57" s="11">
        <v>44799</v>
      </c>
      <c r="L57" s="12">
        <v>0.3263888888888889</v>
      </c>
      <c r="M57" s="37">
        <v>44799</v>
      </c>
      <c r="N57" s="12">
        <v>0.33611111111111108</v>
      </c>
      <c r="O57" s="6" t="s">
        <v>323</v>
      </c>
      <c r="P57" s="37">
        <v>44799</v>
      </c>
      <c r="Q57" s="69">
        <v>0.40277777777777773</v>
      </c>
      <c r="R57" s="7" t="s">
        <v>306</v>
      </c>
      <c r="S57" s="4">
        <v>7</v>
      </c>
      <c r="T57" s="6"/>
      <c r="U57" s="31">
        <v>272</v>
      </c>
      <c r="V57" s="35" t="s">
        <v>156</v>
      </c>
      <c r="W57" s="123" t="s">
        <v>411</v>
      </c>
      <c r="X57" s="123">
        <v>7</v>
      </c>
      <c r="Y57" s="123">
        <v>59</v>
      </c>
      <c r="Z57" s="128">
        <v>0.9</v>
      </c>
      <c r="AA57" s="123">
        <v>174</v>
      </c>
      <c r="AB57" s="123">
        <v>27</v>
      </c>
      <c r="AC57" s="152"/>
      <c r="AD57" s="156" t="s">
        <v>467</v>
      </c>
    </row>
    <row r="58" spans="1:30" x14ac:dyDescent="0.25">
      <c r="A58" s="4" t="s">
        <v>69</v>
      </c>
      <c r="B58" s="4" t="s">
        <v>146</v>
      </c>
      <c r="C58" s="191">
        <v>44738</v>
      </c>
      <c r="D58" s="12">
        <v>0.47916666666666669</v>
      </c>
      <c r="E58" s="14" t="s">
        <v>9</v>
      </c>
      <c r="F58" s="14"/>
      <c r="G58" s="4" t="s">
        <v>418</v>
      </c>
      <c r="H58" s="14">
        <v>4</v>
      </c>
      <c r="I58" t="s">
        <v>142</v>
      </c>
      <c r="J58" s="4"/>
      <c r="K58" s="11">
        <v>44739</v>
      </c>
      <c r="L58" s="12">
        <v>0.30208333333333331</v>
      </c>
      <c r="M58" s="37">
        <v>44739</v>
      </c>
      <c r="N58" s="12">
        <v>0.3125</v>
      </c>
      <c r="O58" s="6" t="s">
        <v>325</v>
      </c>
      <c r="P58" s="37">
        <v>44739</v>
      </c>
      <c r="Q58" s="69">
        <v>0.4201388888888889</v>
      </c>
      <c r="R58" s="7" t="s">
        <v>297</v>
      </c>
      <c r="S58" s="4">
        <v>8.5</v>
      </c>
      <c r="T58" s="6"/>
      <c r="U58" s="31">
        <v>202</v>
      </c>
      <c r="V58" s="35" t="s">
        <v>156</v>
      </c>
      <c r="W58" s="123" t="s">
        <v>411</v>
      </c>
      <c r="X58" s="123">
        <v>5</v>
      </c>
      <c r="Y58" s="133">
        <v>88</v>
      </c>
      <c r="Z58" s="134">
        <v>1.4</v>
      </c>
      <c r="AA58" s="133">
        <v>207</v>
      </c>
      <c r="AB58" s="133">
        <v>53</v>
      </c>
      <c r="AC58" s="152"/>
      <c r="AD58" s="156" t="s">
        <v>467</v>
      </c>
    </row>
    <row r="59" spans="1:30" x14ac:dyDescent="0.25">
      <c r="A59" s="4" t="s">
        <v>70</v>
      </c>
      <c r="B59" s="4" t="s">
        <v>146</v>
      </c>
      <c r="C59" s="11">
        <v>44743</v>
      </c>
      <c r="D59" s="12">
        <v>0.31597222222222221</v>
      </c>
      <c r="E59" s="14" t="s">
        <v>9</v>
      </c>
      <c r="F59" s="14"/>
      <c r="G59" s="4" t="s">
        <v>418</v>
      </c>
      <c r="H59" s="14">
        <v>3</v>
      </c>
      <c r="I59" t="s">
        <v>144</v>
      </c>
      <c r="J59" s="4" t="s">
        <v>328</v>
      </c>
      <c r="K59" s="11">
        <v>44743</v>
      </c>
      <c r="L59" s="12">
        <v>0.39583333333333331</v>
      </c>
      <c r="M59" s="37">
        <v>44743</v>
      </c>
      <c r="N59" s="12">
        <v>0.4548611111111111</v>
      </c>
      <c r="O59" s="6"/>
      <c r="P59" s="37">
        <v>44743</v>
      </c>
      <c r="Q59" s="69">
        <v>0.5</v>
      </c>
      <c r="R59" s="7" t="s">
        <v>287</v>
      </c>
      <c r="S59" s="4">
        <v>7</v>
      </c>
      <c r="T59" s="6"/>
      <c r="U59" s="31">
        <v>219</v>
      </c>
      <c r="V59" s="35" t="s">
        <v>156</v>
      </c>
      <c r="W59" s="123" t="s">
        <v>411</v>
      </c>
      <c r="X59" s="123">
        <v>5</v>
      </c>
      <c r="Y59" s="133">
        <v>92</v>
      </c>
      <c r="Z59" s="134">
        <v>0.3</v>
      </c>
      <c r="AA59" s="133">
        <v>225</v>
      </c>
      <c r="AB59" s="133">
        <v>66</v>
      </c>
      <c r="AC59" s="152"/>
      <c r="AD59" s="156" t="s">
        <v>467</v>
      </c>
    </row>
    <row r="60" spans="1:30" x14ac:dyDescent="0.25">
      <c r="A60" s="4" t="s">
        <v>71</v>
      </c>
      <c r="B60" s="4" t="s">
        <v>146</v>
      </c>
      <c r="C60" s="11">
        <v>44714</v>
      </c>
      <c r="D60" s="12">
        <v>0.34722222222222227</v>
      </c>
      <c r="E60" s="14" t="s">
        <v>9</v>
      </c>
      <c r="F60" s="14"/>
      <c r="G60" s="4" t="s">
        <v>418</v>
      </c>
      <c r="H60" s="14">
        <v>4</v>
      </c>
      <c r="I60" t="s">
        <v>142</v>
      </c>
      <c r="J60" s="4"/>
      <c r="K60" s="11">
        <v>44714</v>
      </c>
      <c r="L60" s="12">
        <v>0.36458333333333331</v>
      </c>
      <c r="M60" s="37">
        <v>44714</v>
      </c>
      <c r="N60" s="12">
        <v>0.37708333333333338</v>
      </c>
      <c r="O60" s="110"/>
      <c r="P60" s="37">
        <v>44714</v>
      </c>
      <c r="Q60" s="69">
        <v>0.4236111111111111</v>
      </c>
      <c r="R60" s="7" t="s">
        <v>287</v>
      </c>
      <c r="S60" s="4">
        <v>7</v>
      </c>
      <c r="T60" s="6"/>
      <c r="U60" s="31">
        <v>191</v>
      </c>
      <c r="V60" s="35" t="s">
        <v>156</v>
      </c>
      <c r="W60" s="123" t="s">
        <v>411</v>
      </c>
      <c r="X60" s="123">
        <v>7</v>
      </c>
      <c r="Y60" s="133">
        <v>85</v>
      </c>
      <c r="Z60" s="134">
        <v>0.4</v>
      </c>
      <c r="AA60" s="133">
        <v>189</v>
      </c>
      <c r="AB60" s="133">
        <v>15</v>
      </c>
      <c r="AC60" s="152"/>
      <c r="AD60" s="156" t="s">
        <v>467</v>
      </c>
    </row>
    <row r="61" spans="1:30" x14ac:dyDescent="0.25">
      <c r="A61" s="4" t="s">
        <v>72</v>
      </c>
      <c r="B61" s="4" t="s">
        <v>146</v>
      </c>
      <c r="C61" s="11">
        <v>44739</v>
      </c>
      <c r="D61" s="12">
        <v>0.29166666666666669</v>
      </c>
      <c r="E61" s="14" t="s">
        <v>9</v>
      </c>
      <c r="F61" s="14"/>
      <c r="G61" s="4" t="s">
        <v>418</v>
      </c>
      <c r="H61" s="14">
        <v>5</v>
      </c>
      <c r="I61" t="s">
        <v>144</v>
      </c>
      <c r="J61" s="4" t="s">
        <v>283</v>
      </c>
      <c r="K61" s="11">
        <v>44739</v>
      </c>
      <c r="L61" s="12">
        <v>0.31944444444444448</v>
      </c>
      <c r="M61" s="37">
        <v>44739</v>
      </c>
      <c r="N61" s="12">
        <v>0.38541666666666669</v>
      </c>
      <c r="O61" s="6" t="s">
        <v>325</v>
      </c>
      <c r="P61" s="37">
        <v>44739</v>
      </c>
      <c r="Q61" s="190">
        <v>0.45833333333333331</v>
      </c>
      <c r="R61" s="7" t="s">
        <v>326</v>
      </c>
      <c r="S61" s="4">
        <v>8</v>
      </c>
      <c r="T61" s="6"/>
      <c r="U61" s="31">
        <v>205</v>
      </c>
      <c r="V61" s="35" t="s">
        <v>156</v>
      </c>
      <c r="W61" s="123" t="s">
        <v>411</v>
      </c>
      <c r="X61" s="123">
        <v>6</v>
      </c>
      <c r="Y61" s="133">
        <v>78</v>
      </c>
      <c r="Z61" s="134">
        <v>0.5</v>
      </c>
      <c r="AA61" s="133">
        <v>204</v>
      </c>
      <c r="AB61" s="133">
        <v>35</v>
      </c>
      <c r="AC61" s="152"/>
      <c r="AD61" s="156" t="s">
        <v>467</v>
      </c>
    </row>
    <row r="62" spans="1:30" x14ac:dyDescent="0.25">
      <c r="A62" s="4" t="s">
        <v>73</v>
      </c>
      <c r="B62" s="4" t="s">
        <v>147</v>
      </c>
      <c r="C62" s="11">
        <v>44742</v>
      </c>
      <c r="D62" s="12">
        <v>0.31944444444444448</v>
      </c>
      <c r="E62" s="14" t="s">
        <v>167</v>
      </c>
      <c r="F62" s="14" t="s">
        <v>429</v>
      </c>
      <c r="G62" s="4" t="s">
        <v>417</v>
      </c>
      <c r="H62" s="14">
        <v>6</v>
      </c>
      <c r="I62" t="s">
        <v>142</v>
      </c>
      <c r="J62" s="4"/>
      <c r="K62" s="11">
        <v>44742</v>
      </c>
      <c r="L62" s="12">
        <v>0.3298611111111111</v>
      </c>
      <c r="M62" s="37">
        <v>44742</v>
      </c>
      <c r="N62" s="12">
        <v>0.35138888888888892</v>
      </c>
      <c r="O62" s="6"/>
      <c r="P62" s="37">
        <v>44742</v>
      </c>
      <c r="Q62" s="69">
        <v>0.4513888888888889</v>
      </c>
      <c r="R62" s="7" t="s">
        <v>314</v>
      </c>
      <c r="S62" s="4">
        <v>7</v>
      </c>
      <c r="T62" s="6"/>
      <c r="U62" s="31">
        <v>215</v>
      </c>
      <c r="V62" s="35" t="s">
        <v>156</v>
      </c>
      <c r="W62" s="123" t="s">
        <v>411</v>
      </c>
      <c r="X62" s="123">
        <v>5</v>
      </c>
      <c r="Y62" s="133">
        <v>80</v>
      </c>
      <c r="Z62" s="134">
        <v>0.4</v>
      </c>
      <c r="AA62" s="133">
        <v>188</v>
      </c>
      <c r="AB62" s="133">
        <v>65</v>
      </c>
      <c r="AC62" s="152"/>
      <c r="AD62" s="156" t="s">
        <v>467</v>
      </c>
    </row>
    <row r="63" spans="1:30" x14ac:dyDescent="0.25">
      <c r="A63" s="4" t="s">
        <v>74</v>
      </c>
      <c r="B63" s="4" t="s">
        <v>146</v>
      </c>
      <c r="C63" s="11">
        <v>44741</v>
      </c>
      <c r="D63" s="12">
        <v>0.27430555555555552</v>
      </c>
      <c r="E63" s="14" t="s">
        <v>9</v>
      </c>
      <c r="F63" s="14"/>
      <c r="G63" s="4" t="s">
        <v>418</v>
      </c>
      <c r="H63" s="14">
        <v>3</v>
      </c>
      <c r="I63" t="s">
        <v>143</v>
      </c>
      <c r="J63" s="4"/>
      <c r="K63" s="11">
        <v>44741</v>
      </c>
      <c r="L63" s="12">
        <v>0.28472222222222221</v>
      </c>
      <c r="M63" s="37">
        <v>44741</v>
      </c>
      <c r="N63" s="12">
        <v>0.30902777777777779</v>
      </c>
      <c r="O63" s="6"/>
      <c r="P63" s="37">
        <v>44741</v>
      </c>
      <c r="Q63" s="69">
        <v>0.4375</v>
      </c>
      <c r="R63" s="7" t="s">
        <v>306</v>
      </c>
      <c r="S63" s="4">
        <v>8.5</v>
      </c>
      <c r="T63" s="6"/>
      <c r="U63" s="31">
        <v>209</v>
      </c>
      <c r="V63" s="35" t="s">
        <v>156</v>
      </c>
      <c r="W63" s="123" t="s">
        <v>411</v>
      </c>
      <c r="X63" s="123">
        <v>4</v>
      </c>
      <c r="Y63" s="133">
        <v>74</v>
      </c>
      <c r="Z63" s="134">
        <v>0.6</v>
      </c>
      <c r="AA63" s="133">
        <v>176</v>
      </c>
      <c r="AB63" s="133">
        <v>39</v>
      </c>
      <c r="AC63" s="152"/>
      <c r="AD63" s="156" t="s">
        <v>467</v>
      </c>
    </row>
    <row r="64" spans="1:30" x14ac:dyDescent="0.25">
      <c r="A64" s="4" t="s">
        <v>75</v>
      </c>
      <c r="B64" s="4" t="s">
        <v>147</v>
      </c>
      <c r="C64" s="11">
        <v>44715</v>
      </c>
      <c r="D64" s="12">
        <v>0.34027777777777773</v>
      </c>
      <c r="E64" s="14" t="s">
        <v>9</v>
      </c>
      <c r="F64" s="14"/>
      <c r="G64" s="4" t="s">
        <v>418</v>
      </c>
      <c r="H64" s="14">
        <v>3</v>
      </c>
      <c r="I64" t="s">
        <v>143</v>
      </c>
      <c r="J64" s="4"/>
      <c r="K64" s="11">
        <v>44715</v>
      </c>
      <c r="L64" s="12">
        <v>0.35416666666666669</v>
      </c>
      <c r="M64" s="37">
        <v>44715</v>
      </c>
      <c r="N64" s="12">
        <v>0.36805555555555558</v>
      </c>
      <c r="O64" s="110"/>
      <c r="P64" s="37">
        <v>44715</v>
      </c>
      <c r="Q64" s="69">
        <v>0.53125</v>
      </c>
      <c r="R64" s="7" t="s">
        <v>154</v>
      </c>
      <c r="S64" s="4">
        <v>6</v>
      </c>
      <c r="T64" s="6"/>
      <c r="U64" s="31">
        <v>193</v>
      </c>
      <c r="V64" s="35" t="s">
        <v>156</v>
      </c>
      <c r="W64" s="123" t="s">
        <v>411</v>
      </c>
      <c r="X64" s="123">
        <v>5</v>
      </c>
      <c r="Y64" s="133">
        <v>75</v>
      </c>
      <c r="Z64" s="134">
        <v>0.6</v>
      </c>
      <c r="AA64" s="133">
        <v>163</v>
      </c>
      <c r="AB64" s="133">
        <v>32</v>
      </c>
      <c r="AC64" s="152"/>
      <c r="AD64" s="156" t="s">
        <v>467</v>
      </c>
    </row>
    <row r="65" spans="1:37" x14ac:dyDescent="0.25">
      <c r="A65" s="4" t="s">
        <v>76</v>
      </c>
      <c r="B65" s="4" t="s">
        <v>147</v>
      </c>
      <c r="C65" s="11">
        <v>44739</v>
      </c>
      <c r="D65" s="12">
        <v>0.38541666666666669</v>
      </c>
      <c r="E65" s="14" t="s">
        <v>9</v>
      </c>
      <c r="F65" s="14"/>
      <c r="G65" s="4" t="s">
        <v>417</v>
      </c>
      <c r="H65" s="14">
        <v>4.5</v>
      </c>
      <c r="I65" t="s">
        <v>142</v>
      </c>
      <c r="J65" s="4"/>
      <c r="K65" s="11">
        <v>44739</v>
      </c>
      <c r="L65" s="12">
        <v>0.40625</v>
      </c>
      <c r="M65" s="37">
        <v>44739</v>
      </c>
      <c r="N65" s="12">
        <v>0.43055555555555558</v>
      </c>
      <c r="O65" s="6" t="s">
        <v>325</v>
      </c>
      <c r="P65" s="37">
        <v>44739</v>
      </c>
      <c r="Q65" s="69">
        <v>0.45833333333333331</v>
      </c>
      <c r="R65" s="7" t="s">
        <v>326</v>
      </c>
      <c r="S65" s="4">
        <v>7</v>
      </c>
      <c r="T65" s="6"/>
      <c r="U65" s="31">
        <v>206</v>
      </c>
      <c r="V65" s="35" t="s">
        <v>156</v>
      </c>
      <c r="W65" s="123" t="s">
        <v>411</v>
      </c>
      <c r="X65" s="123">
        <v>5</v>
      </c>
      <c r="Y65" s="133">
        <v>79</v>
      </c>
      <c r="Z65" s="134">
        <v>0.7</v>
      </c>
      <c r="AA65" s="133">
        <v>166</v>
      </c>
      <c r="AB65" s="133">
        <v>100</v>
      </c>
      <c r="AC65" s="152"/>
      <c r="AD65" s="156" t="s">
        <v>467</v>
      </c>
    </row>
    <row r="66" spans="1:37" x14ac:dyDescent="0.25">
      <c r="A66" s="4" t="s">
        <v>77</v>
      </c>
      <c r="B66" s="4" t="s">
        <v>147</v>
      </c>
      <c r="C66" s="11">
        <v>44791</v>
      </c>
      <c r="D66" s="12">
        <v>0.34027777777777773</v>
      </c>
      <c r="E66" s="14" t="s">
        <v>167</v>
      </c>
      <c r="F66" s="14" t="s">
        <v>430</v>
      </c>
      <c r="G66" s="4" t="s">
        <v>418</v>
      </c>
      <c r="H66" s="14">
        <v>4</v>
      </c>
      <c r="I66" t="s">
        <v>142</v>
      </c>
      <c r="J66" s="4"/>
      <c r="K66" s="11">
        <v>44792</v>
      </c>
      <c r="L66" s="12">
        <v>0.29166666666666669</v>
      </c>
      <c r="M66" s="37">
        <v>44792</v>
      </c>
      <c r="N66" s="12">
        <v>0.37152777777777773</v>
      </c>
      <c r="O66" s="6" t="s">
        <v>323</v>
      </c>
      <c r="P66" s="37">
        <v>44792</v>
      </c>
      <c r="Q66" s="69">
        <v>0.47916666666666669</v>
      </c>
      <c r="R66" s="7" t="s">
        <v>297</v>
      </c>
      <c r="S66" s="4">
        <v>7</v>
      </c>
      <c r="T66" s="6"/>
      <c r="U66" s="31">
        <v>258</v>
      </c>
      <c r="V66" s="35" t="s">
        <v>156</v>
      </c>
      <c r="W66" s="123" t="s">
        <v>411</v>
      </c>
      <c r="X66" s="123">
        <v>5</v>
      </c>
      <c r="Y66" s="135">
        <v>86</v>
      </c>
      <c r="Z66" s="136">
        <v>0.7</v>
      </c>
      <c r="AA66" s="135">
        <v>229</v>
      </c>
      <c r="AB66" s="135">
        <v>70</v>
      </c>
      <c r="AC66" s="152"/>
      <c r="AD66" s="156" t="s">
        <v>467</v>
      </c>
    </row>
    <row r="67" spans="1:37" x14ac:dyDescent="0.25">
      <c r="A67" s="4" t="s">
        <v>78</v>
      </c>
      <c r="B67" s="4" t="s">
        <v>147</v>
      </c>
      <c r="C67" s="11">
        <v>44741</v>
      </c>
      <c r="D67" s="12">
        <v>0.34722222222222227</v>
      </c>
      <c r="E67" s="14" t="s">
        <v>9</v>
      </c>
      <c r="F67" s="14"/>
      <c r="G67" s="4" t="s">
        <v>417</v>
      </c>
      <c r="H67" s="14">
        <v>4</v>
      </c>
      <c r="I67" t="s">
        <v>142</v>
      </c>
      <c r="J67" s="4"/>
      <c r="K67" s="11">
        <v>44741</v>
      </c>
      <c r="L67" s="12">
        <v>0.36041666666666666</v>
      </c>
      <c r="M67" s="37">
        <v>44741</v>
      </c>
      <c r="N67" s="12">
        <v>0.37916666666666665</v>
      </c>
      <c r="O67" s="6"/>
      <c r="P67" s="37">
        <v>44741</v>
      </c>
      <c r="Q67" s="69">
        <v>0.4375</v>
      </c>
      <c r="R67" s="7" t="s">
        <v>306</v>
      </c>
      <c r="S67" s="4">
        <v>7.5</v>
      </c>
      <c r="T67" s="6"/>
      <c r="U67" s="31">
        <v>212</v>
      </c>
      <c r="V67" s="35" t="s">
        <v>156</v>
      </c>
      <c r="W67" s="123" t="s">
        <v>411</v>
      </c>
      <c r="X67" s="123">
        <v>4</v>
      </c>
      <c r="Y67" s="133">
        <v>78</v>
      </c>
      <c r="Z67" s="134">
        <v>0.5</v>
      </c>
      <c r="AA67" s="133">
        <v>193</v>
      </c>
      <c r="AB67" s="133">
        <v>49</v>
      </c>
      <c r="AC67" s="152"/>
      <c r="AD67" s="156" t="s">
        <v>467</v>
      </c>
    </row>
    <row r="68" spans="1:37" x14ac:dyDescent="0.25">
      <c r="A68" s="4" t="s">
        <v>79</v>
      </c>
      <c r="B68" s="4" t="s">
        <v>147</v>
      </c>
      <c r="C68" s="11">
        <v>44769</v>
      </c>
      <c r="D68" s="12">
        <v>0.41666666666666669</v>
      </c>
      <c r="E68" s="14" t="s">
        <v>9</v>
      </c>
      <c r="F68" s="14"/>
      <c r="G68" s="4" t="s">
        <v>418</v>
      </c>
      <c r="H68" s="14">
        <v>3</v>
      </c>
      <c r="I68" t="s">
        <v>142</v>
      </c>
      <c r="J68" s="4"/>
      <c r="K68" s="11">
        <v>44769</v>
      </c>
      <c r="L68" s="12">
        <v>0.625</v>
      </c>
      <c r="M68" s="37">
        <v>44769</v>
      </c>
      <c r="N68" s="12">
        <v>0.65625</v>
      </c>
      <c r="O68" s="6" t="s">
        <v>323</v>
      </c>
      <c r="P68" s="37">
        <v>44769</v>
      </c>
      <c r="Q68" s="69">
        <v>0.6875</v>
      </c>
      <c r="R68" s="7" t="s">
        <v>297</v>
      </c>
      <c r="S68" s="4">
        <v>7</v>
      </c>
      <c r="T68" s="6" t="s">
        <v>352</v>
      </c>
      <c r="U68" s="31">
        <v>246</v>
      </c>
      <c r="V68" s="35" t="s">
        <v>156</v>
      </c>
      <c r="W68" s="123" t="s">
        <v>411</v>
      </c>
      <c r="X68" s="123">
        <v>3</v>
      </c>
      <c r="Y68" s="135">
        <v>62</v>
      </c>
      <c r="Z68" s="136">
        <v>0.2</v>
      </c>
      <c r="AA68" s="135">
        <v>168</v>
      </c>
      <c r="AB68" s="135">
        <v>22</v>
      </c>
      <c r="AC68" s="152"/>
      <c r="AD68" s="156" t="s">
        <v>467</v>
      </c>
    </row>
    <row r="69" spans="1:37" x14ac:dyDescent="0.25">
      <c r="A69" s="4" t="s">
        <v>80</v>
      </c>
      <c r="B69" s="4" t="s">
        <v>146</v>
      </c>
      <c r="C69" s="11">
        <v>44766</v>
      </c>
      <c r="D69" s="12">
        <v>0.39583333333333331</v>
      </c>
      <c r="E69" s="14" t="s">
        <v>9</v>
      </c>
      <c r="F69" s="14"/>
      <c r="G69" s="4" t="s">
        <v>418</v>
      </c>
      <c r="H69" s="14">
        <v>5</v>
      </c>
      <c r="I69" t="s">
        <v>142</v>
      </c>
      <c r="J69" s="4" t="s">
        <v>343</v>
      </c>
      <c r="K69" s="37">
        <v>44767</v>
      </c>
      <c r="L69" s="12">
        <v>0.28472222222222221</v>
      </c>
      <c r="M69" s="37">
        <v>44767</v>
      </c>
      <c r="N69" s="12">
        <v>0.2986111111111111</v>
      </c>
      <c r="O69" s="6" t="s">
        <v>342</v>
      </c>
      <c r="P69" s="37">
        <v>44767</v>
      </c>
      <c r="Q69" s="69">
        <v>0.37847222222222227</v>
      </c>
      <c r="R69" s="7" t="s">
        <v>296</v>
      </c>
      <c r="S69" s="4">
        <v>6</v>
      </c>
      <c r="T69" s="6"/>
      <c r="U69" s="31">
        <v>237</v>
      </c>
      <c r="V69" s="35" t="s">
        <v>156</v>
      </c>
      <c r="W69" s="123" t="s">
        <v>411</v>
      </c>
      <c r="X69" s="123">
        <v>6</v>
      </c>
      <c r="Y69" s="133">
        <v>69</v>
      </c>
      <c r="Z69" s="134">
        <v>0.5</v>
      </c>
      <c r="AA69" s="133">
        <v>205</v>
      </c>
      <c r="AB69" s="133">
        <v>28</v>
      </c>
      <c r="AC69" s="152"/>
      <c r="AD69" s="156" t="s">
        <v>467</v>
      </c>
    </row>
    <row r="70" spans="1:37" x14ac:dyDescent="0.25">
      <c r="A70" s="4" t="s">
        <v>81</v>
      </c>
      <c r="B70" s="4" t="s">
        <v>147</v>
      </c>
      <c r="C70" s="11">
        <v>44763</v>
      </c>
      <c r="D70" s="12">
        <v>0.31944444444444448</v>
      </c>
      <c r="E70" s="14" t="s">
        <v>9</v>
      </c>
      <c r="F70" s="14"/>
      <c r="G70" s="4" t="s">
        <v>418</v>
      </c>
      <c r="H70" s="14">
        <v>4</v>
      </c>
      <c r="I70" t="s">
        <v>143</v>
      </c>
      <c r="J70" s="4"/>
      <c r="K70" s="11">
        <v>44763</v>
      </c>
      <c r="L70" s="12">
        <v>0.3263888888888889</v>
      </c>
      <c r="M70" s="37">
        <v>44763</v>
      </c>
      <c r="N70" s="12">
        <v>0.34375</v>
      </c>
      <c r="O70" s="6" t="s">
        <v>325</v>
      </c>
      <c r="P70" s="37">
        <v>44763</v>
      </c>
      <c r="Q70" s="69">
        <v>0.3923611111111111</v>
      </c>
      <c r="R70" s="7" t="s">
        <v>297</v>
      </c>
      <c r="S70" s="4">
        <v>8</v>
      </c>
      <c r="T70" s="6"/>
      <c r="U70" s="31">
        <v>236</v>
      </c>
      <c r="V70" s="35" t="s">
        <v>156</v>
      </c>
      <c r="W70" s="123" t="s">
        <v>411</v>
      </c>
      <c r="X70" s="123">
        <v>6</v>
      </c>
      <c r="Y70" s="133">
        <v>80</v>
      </c>
      <c r="Z70" s="134">
        <v>0.5</v>
      </c>
      <c r="AA70" s="133">
        <v>192</v>
      </c>
      <c r="AB70" s="133">
        <v>50</v>
      </c>
      <c r="AC70" s="152"/>
      <c r="AD70" s="156" t="s">
        <v>467</v>
      </c>
    </row>
    <row r="71" spans="1:37" x14ac:dyDescent="0.25">
      <c r="A71" s="4" t="s">
        <v>82</v>
      </c>
      <c r="B71" s="4" t="s">
        <v>147</v>
      </c>
      <c r="C71" s="11">
        <v>44829</v>
      </c>
      <c r="D71" s="12">
        <v>0.38541666666666669</v>
      </c>
      <c r="E71" s="14" t="s">
        <v>9</v>
      </c>
      <c r="F71" s="14"/>
      <c r="G71" s="4" t="s">
        <v>418</v>
      </c>
      <c r="H71" s="14">
        <v>4</v>
      </c>
      <c r="I71" t="s">
        <v>142</v>
      </c>
      <c r="J71" s="4"/>
      <c r="K71" s="11">
        <v>44830</v>
      </c>
      <c r="L71" s="12">
        <v>0.32291666666666669</v>
      </c>
      <c r="M71" s="11">
        <v>44830</v>
      </c>
      <c r="N71" s="12">
        <v>0.33333333333333331</v>
      </c>
      <c r="O71" s="13" t="s">
        <v>361</v>
      </c>
      <c r="P71" s="37">
        <v>44830</v>
      </c>
      <c r="Q71" s="69">
        <v>0.45833333333333331</v>
      </c>
      <c r="R71" s="69" t="s">
        <v>382</v>
      </c>
      <c r="S71" s="4">
        <v>7</v>
      </c>
      <c r="T71" s="6"/>
      <c r="U71" s="31">
        <v>305</v>
      </c>
      <c r="V71" s="35" t="s">
        <v>156</v>
      </c>
      <c r="W71" s="123" t="s">
        <v>411</v>
      </c>
      <c r="X71" s="123">
        <v>6</v>
      </c>
      <c r="Y71" s="135">
        <v>78</v>
      </c>
      <c r="Z71" s="136">
        <v>0.1</v>
      </c>
      <c r="AA71" s="135">
        <v>222</v>
      </c>
      <c r="AB71" s="135">
        <v>23</v>
      </c>
      <c r="AC71" s="152"/>
      <c r="AD71" s="156" t="s">
        <v>467</v>
      </c>
    </row>
    <row r="72" spans="1:37" x14ac:dyDescent="0.25">
      <c r="A72" s="4" t="s">
        <v>83</v>
      </c>
      <c r="B72" s="4" t="s">
        <v>147</v>
      </c>
      <c r="C72" s="11">
        <v>44830</v>
      </c>
      <c r="D72" s="12">
        <v>0.29166666666666669</v>
      </c>
      <c r="E72" s="14" t="s">
        <v>9</v>
      </c>
      <c r="F72" s="14"/>
      <c r="G72" s="4" t="s">
        <v>419</v>
      </c>
      <c r="H72" s="14">
        <v>3</v>
      </c>
      <c r="I72" t="s">
        <v>142</v>
      </c>
      <c r="J72" s="4"/>
      <c r="K72" s="11">
        <v>44830</v>
      </c>
      <c r="L72" s="12">
        <v>0.32291666666666669</v>
      </c>
      <c r="M72" s="11">
        <v>44830</v>
      </c>
      <c r="N72" s="12">
        <v>0.33333333333333331</v>
      </c>
      <c r="O72" s="13" t="s">
        <v>361</v>
      </c>
      <c r="P72" s="37">
        <v>44830</v>
      </c>
      <c r="Q72" s="69">
        <v>0.45833333333333331</v>
      </c>
      <c r="R72" s="69" t="s">
        <v>382</v>
      </c>
      <c r="S72" s="4">
        <v>7</v>
      </c>
      <c r="T72" s="6"/>
      <c r="U72" s="31">
        <v>306</v>
      </c>
      <c r="V72" s="35" t="s">
        <v>156</v>
      </c>
      <c r="W72" s="123" t="s">
        <v>411</v>
      </c>
      <c r="X72" s="123">
        <v>12</v>
      </c>
      <c r="Y72" s="135">
        <v>77</v>
      </c>
      <c r="Z72" s="136">
        <v>0.4</v>
      </c>
      <c r="AA72" s="135">
        <v>256</v>
      </c>
      <c r="AB72" s="135">
        <v>38</v>
      </c>
      <c r="AC72" s="152"/>
      <c r="AD72" s="156" t="s">
        <v>467</v>
      </c>
    </row>
    <row r="73" spans="1:37" x14ac:dyDescent="0.25">
      <c r="A73" s="4" t="s">
        <v>84</v>
      </c>
      <c r="B73" s="4" t="s">
        <v>147</v>
      </c>
      <c r="C73" s="11">
        <v>44830</v>
      </c>
      <c r="D73" s="12">
        <v>0.94791666666666663</v>
      </c>
      <c r="E73" s="14" t="s">
        <v>9</v>
      </c>
      <c r="F73" s="14"/>
      <c r="G73" s="4" t="s">
        <v>137</v>
      </c>
      <c r="H73" s="14">
        <v>2</v>
      </c>
      <c r="I73" t="s">
        <v>142</v>
      </c>
      <c r="J73" s="4"/>
      <c r="K73" s="11">
        <v>44831</v>
      </c>
      <c r="L73" s="12">
        <v>0.35416666666666669</v>
      </c>
      <c r="M73" s="37">
        <v>44831</v>
      </c>
      <c r="N73" s="12">
        <v>0.37152777777777773</v>
      </c>
      <c r="O73" s="13" t="s">
        <v>361</v>
      </c>
      <c r="P73" s="37">
        <v>44831</v>
      </c>
      <c r="Q73" s="69">
        <v>0.5</v>
      </c>
      <c r="R73" s="7" t="s">
        <v>154</v>
      </c>
      <c r="S73" s="4">
        <v>7.5</v>
      </c>
      <c r="T73" s="6"/>
      <c r="U73" s="31">
        <v>308</v>
      </c>
      <c r="V73" s="35" t="s">
        <v>156</v>
      </c>
      <c r="W73" s="123" t="s">
        <v>411</v>
      </c>
      <c r="X73" s="123">
        <v>6</v>
      </c>
      <c r="Y73" s="135">
        <v>81</v>
      </c>
      <c r="Z73" s="136">
        <v>0.1</v>
      </c>
      <c r="AA73" s="135">
        <v>260</v>
      </c>
      <c r="AB73" s="135">
        <v>41</v>
      </c>
      <c r="AC73" s="152"/>
      <c r="AD73" s="156" t="s">
        <v>467</v>
      </c>
    </row>
    <row r="74" spans="1:37" x14ac:dyDescent="0.25">
      <c r="A74" s="4" t="s">
        <v>85</v>
      </c>
      <c r="B74" s="4" t="s">
        <v>146</v>
      </c>
      <c r="C74" s="11">
        <v>44834</v>
      </c>
      <c r="D74" s="12">
        <v>0.35069444444444442</v>
      </c>
      <c r="E74" s="14" t="s">
        <v>9</v>
      </c>
      <c r="F74" s="14"/>
      <c r="G74" s="4" t="s">
        <v>418</v>
      </c>
      <c r="H74" s="14">
        <v>4</v>
      </c>
      <c r="I74" t="s">
        <v>142</v>
      </c>
      <c r="J74" s="4"/>
      <c r="K74" s="11">
        <v>44834</v>
      </c>
      <c r="L74" s="12">
        <v>0.39583333333333331</v>
      </c>
      <c r="M74" s="37">
        <v>44834</v>
      </c>
      <c r="N74" s="12">
        <v>0.44097222222222227</v>
      </c>
      <c r="O74" s="13" t="s">
        <v>361</v>
      </c>
      <c r="P74" s="37">
        <v>44834</v>
      </c>
      <c r="Q74" s="69">
        <v>42339.517361111109</v>
      </c>
      <c r="R74" s="7" t="s">
        <v>303</v>
      </c>
      <c r="S74" s="4">
        <v>8.5</v>
      </c>
      <c r="T74" s="6"/>
      <c r="U74" s="31">
        <v>316</v>
      </c>
      <c r="V74" s="35" t="s">
        <v>156</v>
      </c>
      <c r="W74" s="123" t="s">
        <v>411</v>
      </c>
      <c r="X74" s="123">
        <v>10</v>
      </c>
      <c r="Y74" s="123">
        <v>95</v>
      </c>
      <c r="Z74" s="123">
        <v>0.8</v>
      </c>
      <c r="AA74" s="123">
        <v>259</v>
      </c>
      <c r="AB74" s="123">
        <v>37</v>
      </c>
      <c r="AC74" s="152"/>
      <c r="AD74" s="156" t="s">
        <v>467</v>
      </c>
      <c r="AE74" s="123">
        <v>476</v>
      </c>
      <c r="AF74" s="35" t="s">
        <v>156</v>
      </c>
      <c r="AG74" s="123">
        <v>9</v>
      </c>
      <c r="AH74" s="123">
        <v>93</v>
      </c>
      <c r="AI74" s="123">
        <v>0.6</v>
      </c>
      <c r="AJ74" s="123">
        <v>259</v>
      </c>
      <c r="AK74" s="123">
        <v>35</v>
      </c>
    </row>
    <row r="75" spans="1:37" x14ac:dyDescent="0.25">
      <c r="A75" s="4" t="s">
        <v>86</v>
      </c>
      <c r="B75" s="4" t="s">
        <v>146</v>
      </c>
      <c r="C75" s="11">
        <v>44889</v>
      </c>
      <c r="D75" s="12">
        <v>0.25694444444444448</v>
      </c>
      <c r="E75" s="14" t="s">
        <v>9</v>
      </c>
      <c r="F75" s="14"/>
      <c r="G75" s="4" t="s">
        <v>418</v>
      </c>
      <c r="H75" s="16">
        <v>6</v>
      </c>
      <c r="I75" t="s">
        <v>142</v>
      </c>
      <c r="K75" s="11">
        <v>44889</v>
      </c>
      <c r="L75" s="12">
        <v>0.29166666666666669</v>
      </c>
      <c r="M75" s="37">
        <v>44889</v>
      </c>
      <c r="N75" s="12">
        <v>0.3125</v>
      </c>
      <c r="O75" s="13" t="s">
        <v>387</v>
      </c>
      <c r="P75" s="185">
        <v>44889</v>
      </c>
      <c r="Q75" s="190">
        <v>0.40277777777777773</v>
      </c>
      <c r="R75" s="186" t="s">
        <v>395</v>
      </c>
      <c r="S75" s="4">
        <v>6</v>
      </c>
      <c r="T75" s="6"/>
      <c r="U75" s="31">
        <v>365</v>
      </c>
      <c r="V75" s="35" t="s">
        <v>156</v>
      </c>
      <c r="W75" s="123" t="s">
        <v>411</v>
      </c>
      <c r="X75" s="123">
        <v>7</v>
      </c>
      <c r="Y75" s="123">
        <v>98</v>
      </c>
      <c r="Z75" s="123">
        <v>0.7</v>
      </c>
      <c r="AA75" s="123">
        <v>237</v>
      </c>
      <c r="AB75" s="123">
        <v>72</v>
      </c>
      <c r="AC75" s="152"/>
      <c r="AD75" s="156" t="s">
        <v>467</v>
      </c>
      <c r="AE75" s="123">
        <v>365</v>
      </c>
      <c r="AF75" s="35" t="s">
        <v>156</v>
      </c>
      <c r="AG75" s="128">
        <v>7</v>
      </c>
      <c r="AH75" s="128">
        <v>98</v>
      </c>
      <c r="AI75" s="128">
        <v>0.7</v>
      </c>
      <c r="AJ75" s="128">
        <v>237</v>
      </c>
      <c r="AK75" s="128">
        <v>72</v>
      </c>
    </row>
    <row r="76" spans="1:37" x14ac:dyDescent="0.25">
      <c r="A76" s="4" t="s">
        <v>87</v>
      </c>
      <c r="B76" s="4" t="s">
        <v>146</v>
      </c>
      <c r="C76" s="11">
        <v>44880</v>
      </c>
      <c r="D76" s="12">
        <v>0.76388888888888884</v>
      </c>
      <c r="E76" s="14" t="s">
        <v>9</v>
      </c>
      <c r="F76" s="14"/>
      <c r="G76" s="4" t="s">
        <v>418</v>
      </c>
      <c r="H76" s="14">
        <v>4</v>
      </c>
      <c r="I76" t="s">
        <v>142</v>
      </c>
      <c r="J76" s="4"/>
      <c r="K76" s="11">
        <v>44881</v>
      </c>
      <c r="L76" s="12">
        <v>0.3125</v>
      </c>
      <c r="M76" s="37">
        <v>44881</v>
      </c>
      <c r="N76" s="12">
        <v>0.34027777777777773</v>
      </c>
      <c r="O76" s="13" t="s">
        <v>387</v>
      </c>
      <c r="P76" s="185">
        <v>44881</v>
      </c>
      <c r="Q76" s="69">
        <v>0.40625</v>
      </c>
      <c r="R76" s="7" t="s">
        <v>383</v>
      </c>
      <c r="S76" s="4">
        <v>8</v>
      </c>
      <c r="T76" s="6" t="s">
        <v>394</v>
      </c>
      <c r="U76" s="31">
        <v>360</v>
      </c>
      <c r="V76" s="35" t="s">
        <v>156</v>
      </c>
      <c r="W76" s="123" t="s">
        <v>411</v>
      </c>
      <c r="X76" s="123">
        <v>11</v>
      </c>
      <c r="Y76" s="123">
        <v>99</v>
      </c>
      <c r="Z76" s="123">
        <v>0.7</v>
      </c>
      <c r="AA76" s="123">
        <v>257</v>
      </c>
      <c r="AB76" s="123">
        <v>55</v>
      </c>
      <c r="AC76" s="152"/>
      <c r="AD76" s="156" t="s">
        <v>467</v>
      </c>
    </row>
    <row r="77" spans="1:37" x14ac:dyDescent="0.25">
      <c r="A77" s="4" t="s">
        <v>88</v>
      </c>
      <c r="B77" s="4" t="s">
        <v>147</v>
      </c>
      <c r="C77" s="11">
        <v>44830</v>
      </c>
      <c r="D77" s="12">
        <v>0.2638888888888889</v>
      </c>
      <c r="E77" s="14" t="s">
        <v>9</v>
      </c>
      <c r="F77" s="14"/>
      <c r="G77" s="4" t="s">
        <v>418</v>
      </c>
      <c r="H77" s="14">
        <v>4</v>
      </c>
      <c r="I77" t="s">
        <v>142</v>
      </c>
      <c r="J77" s="4"/>
      <c r="K77" s="11">
        <v>44830</v>
      </c>
      <c r="L77" s="12">
        <v>0.27777777777777779</v>
      </c>
      <c r="M77" s="37">
        <v>44830</v>
      </c>
      <c r="N77" s="12">
        <v>0.28958333333333336</v>
      </c>
      <c r="O77" s="6" t="s">
        <v>361</v>
      </c>
      <c r="P77" s="37">
        <v>44830</v>
      </c>
      <c r="Q77" s="69">
        <v>0.45833333333333331</v>
      </c>
      <c r="R77" s="69" t="s">
        <v>382</v>
      </c>
      <c r="S77" s="4">
        <v>7.5</v>
      </c>
      <c r="T77" s="6"/>
      <c r="U77" s="31">
        <v>303</v>
      </c>
      <c r="V77" s="35" t="s">
        <v>156</v>
      </c>
      <c r="W77" s="123" t="s">
        <v>411</v>
      </c>
      <c r="X77" s="123">
        <v>7</v>
      </c>
      <c r="Y77" s="123">
        <v>85</v>
      </c>
      <c r="Z77" s="123">
        <v>0.5</v>
      </c>
      <c r="AA77" s="123">
        <v>246</v>
      </c>
      <c r="AB77" s="123">
        <v>64</v>
      </c>
      <c r="AC77" s="152"/>
      <c r="AD77" s="156" t="s">
        <v>467</v>
      </c>
    </row>
    <row r="78" spans="1:37" x14ac:dyDescent="0.25">
      <c r="A78" s="4" t="s">
        <v>89</v>
      </c>
      <c r="B78" s="4" t="s">
        <v>147</v>
      </c>
      <c r="C78" s="11">
        <v>44881</v>
      </c>
      <c r="D78" s="12">
        <v>0.33333333333333331</v>
      </c>
      <c r="E78" s="14" t="s">
        <v>9</v>
      </c>
      <c r="F78" s="14"/>
      <c r="G78" s="4" t="s">
        <v>417</v>
      </c>
      <c r="H78" s="14">
        <v>4</v>
      </c>
      <c r="I78" t="s">
        <v>142</v>
      </c>
      <c r="J78" s="4"/>
      <c r="K78" s="11">
        <v>44881</v>
      </c>
      <c r="L78" s="12">
        <v>0.34027777777777773</v>
      </c>
      <c r="M78" s="37">
        <v>44881</v>
      </c>
      <c r="N78" s="12">
        <v>0.41666666666666669</v>
      </c>
      <c r="O78" s="13" t="s">
        <v>387</v>
      </c>
      <c r="P78" s="37">
        <v>44881</v>
      </c>
      <c r="Q78" s="69">
        <v>0.5</v>
      </c>
      <c r="R78" s="7" t="s">
        <v>395</v>
      </c>
      <c r="S78" s="4">
        <v>7.5</v>
      </c>
      <c r="T78" s="6"/>
      <c r="U78" s="31">
        <v>363</v>
      </c>
      <c r="V78" s="35" t="s">
        <v>156</v>
      </c>
      <c r="W78" s="123" t="s">
        <v>411</v>
      </c>
      <c r="X78" s="123">
        <v>10</v>
      </c>
      <c r="Y78" s="123">
        <v>94</v>
      </c>
      <c r="Z78" s="123">
        <v>0.7</v>
      </c>
      <c r="AA78" s="123">
        <v>225</v>
      </c>
      <c r="AB78" s="123">
        <v>49</v>
      </c>
      <c r="AC78" s="152"/>
      <c r="AD78" s="156" t="s">
        <v>467</v>
      </c>
    </row>
    <row r="79" spans="1:37" x14ac:dyDescent="0.25">
      <c r="A79" s="4" t="s">
        <v>90</v>
      </c>
      <c r="B79" s="4" t="s">
        <v>146</v>
      </c>
      <c r="C79" s="11">
        <v>44829</v>
      </c>
      <c r="D79" s="12">
        <v>0.59722222222222221</v>
      </c>
      <c r="E79" s="14" t="s">
        <v>9</v>
      </c>
      <c r="F79" s="14"/>
      <c r="G79" s="4" t="s">
        <v>136</v>
      </c>
      <c r="H79" s="14">
        <v>2</v>
      </c>
      <c r="I79" t="s">
        <v>142</v>
      </c>
      <c r="J79" s="4"/>
      <c r="K79" s="11">
        <v>44830</v>
      </c>
      <c r="L79" s="12">
        <v>0.28125</v>
      </c>
      <c r="M79" s="37">
        <v>44830</v>
      </c>
      <c r="N79" s="12">
        <v>0.32291666666666669</v>
      </c>
      <c r="O79" s="6" t="s">
        <v>361</v>
      </c>
      <c r="P79" s="37">
        <v>44830</v>
      </c>
      <c r="Q79" s="69">
        <v>0.45833333333333331</v>
      </c>
      <c r="R79" s="69" t="s">
        <v>382</v>
      </c>
      <c r="S79" s="4">
        <v>7</v>
      </c>
      <c r="T79" s="6"/>
      <c r="U79" s="31">
        <v>304</v>
      </c>
      <c r="V79" s="35" t="s">
        <v>156</v>
      </c>
      <c r="W79" s="123" t="s">
        <v>411</v>
      </c>
      <c r="X79" s="123">
        <v>6</v>
      </c>
      <c r="Y79" s="123">
        <v>72</v>
      </c>
      <c r="Z79" s="123">
        <v>0.5</v>
      </c>
      <c r="AA79" s="123">
        <v>194</v>
      </c>
      <c r="AB79" s="123">
        <v>43</v>
      </c>
      <c r="AC79" s="152"/>
      <c r="AD79" s="156" t="s">
        <v>467</v>
      </c>
      <c r="AE79" s="123">
        <v>472</v>
      </c>
      <c r="AF79" s="35" t="s">
        <v>156</v>
      </c>
      <c r="AG79" s="123">
        <v>8</v>
      </c>
      <c r="AH79" s="123">
        <v>95</v>
      </c>
      <c r="AI79" s="123">
        <v>0.7</v>
      </c>
      <c r="AJ79" s="123">
        <v>251</v>
      </c>
      <c r="AK79" s="123">
        <v>51</v>
      </c>
    </row>
    <row r="80" spans="1:37" s="89" customFormat="1" x14ac:dyDescent="0.25">
      <c r="A80" s="88" t="s">
        <v>91</v>
      </c>
      <c r="B80" s="88" t="s">
        <v>146</v>
      </c>
      <c r="D80" s="88"/>
      <c r="E80" s="90"/>
      <c r="F80" s="90"/>
      <c r="G80" s="88"/>
      <c r="H80" s="90"/>
      <c r="J80" s="88"/>
      <c r="L80" s="88"/>
      <c r="M80" s="91"/>
      <c r="N80" s="88"/>
      <c r="O80" s="94"/>
      <c r="P80" s="91"/>
      <c r="Q80" s="92"/>
      <c r="R80" s="93"/>
      <c r="S80" s="88"/>
      <c r="T80" s="94"/>
      <c r="U80" s="95"/>
      <c r="V80" s="96"/>
      <c r="W80" s="132"/>
      <c r="X80" s="132"/>
      <c r="Y80" s="132"/>
      <c r="Z80" s="132"/>
      <c r="AA80" s="132"/>
      <c r="AB80" s="132"/>
      <c r="AC80" s="152"/>
    </row>
    <row r="81" spans="1:37" x14ac:dyDescent="0.25">
      <c r="A81" s="4" t="s">
        <v>92</v>
      </c>
      <c r="B81" s="4" t="s">
        <v>146</v>
      </c>
      <c r="C81" s="11">
        <v>44837</v>
      </c>
      <c r="D81" s="12">
        <v>0.5</v>
      </c>
      <c r="E81" s="14" t="s">
        <v>9</v>
      </c>
      <c r="F81" s="14"/>
      <c r="G81" s="4" t="s">
        <v>418</v>
      </c>
      <c r="H81" s="14">
        <v>4</v>
      </c>
      <c r="I81" t="s">
        <v>142</v>
      </c>
      <c r="J81" s="4"/>
      <c r="K81" s="11">
        <v>44838</v>
      </c>
      <c r="L81" s="12">
        <v>0.375</v>
      </c>
      <c r="M81" s="37">
        <v>44838</v>
      </c>
      <c r="N81" s="12">
        <v>0.3888888888888889</v>
      </c>
      <c r="O81" s="6" t="s">
        <v>361</v>
      </c>
      <c r="P81" s="185">
        <v>44838</v>
      </c>
      <c r="Q81" s="69">
        <v>0.47569444444444442</v>
      </c>
      <c r="R81" s="7" t="s">
        <v>303</v>
      </c>
      <c r="S81" s="4">
        <v>7.5</v>
      </c>
      <c r="T81" s="6"/>
      <c r="U81" s="31">
        <v>317</v>
      </c>
      <c r="V81" s="35" t="s">
        <v>156</v>
      </c>
      <c r="W81" s="123" t="s">
        <v>411</v>
      </c>
      <c r="X81" s="123">
        <v>6</v>
      </c>
      <c r="Y81" s="123">
        <v>105</v>
      </c>
      <c r="Z81" s="123">
        <v>6.1</v>
      </c>
      <c r="AA81" s="123">
        <v>262</v>
      </c>
      <c r="AB81" s="123">
        <v>151</v>
      </c>
      <c r="AC81" s="152"/>
      <c r="AD81" s="156" t="s">
        <v>467</v>
      </c>
    </row>
    <row r="82" spans="1:37" x14ac:dyDescent="0.25">
      <c r="A82" s="4" t="s">
        <v>93</v>
      </c>
      <c r="B82" s="4" t="s">
        <v>146</v>
      </c>
      <c r="C82" s="11">
        <v>44881</v>
      </c>
      <c r="D82" s="12">
        <v>0.34375</v>
      </c>
      <c r="E82" s="14" t="s">
        <v>167</v>
      </c>
      <c r="F82" s="14" t="s">
        <v>391</v>
      </c>
      <c r="G82" s="4" t="s">
        <v>418</v>
      </c>
      <c r="H82" s="14">
        <v>5</v>
      </c>
      <c r="I82" t="s">
        <v>142</v>
      </c>
      <c r="J82" s="4"/>
      <c r="K82" s="11">
        <v>44881</v>
      </c>
      <c r="L82" s="12">
        <v>0.40972222222222227</v>
      </c>
      <c r="M82" s="37">
        <v>44881</v>
      </c>
      <c r="N82" s="12">
        <v>0.47916666666666669</v>
      </c>
      <c r="O82" s="13" t="s">
        <v>387</v>
      </c>
      <c r="P82" s="37">
        <v>44881</v>
      </c>
      <c r="Q82" s="69">
        <v>0.5</v>
      </c>
      <c r="R82" s="7" t="s">
        <v>395</v>
      </c>
      <c r="S82" s="4">
        <v>8</v>
      </c>
      <c r="T82" s="6"/>
      <c r="U82" s="31">
        <v>364</v>
      </c>
      <c r="V82" s="35" t="s">
        <v>156</v>
      </c>
      <c r="W82" s="123" t="s">
        <v>411</v>
      </c>
      <c r="X82" s="123">
        <v>11</v>
      </c>
      <c r="Y82" s="123">
        <v>98</v>
      </c>
      <c r="Z82" s="123">
        <v>0.3</v>
      </c>
      <c r="AA82" s="123">
        <v>270</v>
      </c>
      <c r="AB82" s="123">
        <v>46</v>
      </c>
      <c r="AC82" s="152"/>
      <c r="AD82" s="156" t="s">
        <v>467</v>
      </c>
    </row>
    <row r="83" spans="1:37" x14ac:dyDescent="0.25">
      <c r="A83" s="4" t="s">
        <v>94</v>
      </c>
      <c r="B83" s="4" t="s">
        <v>146</v>
      </c>
      <c r="C83" s="11">
        <v>44831</v>
      </c>
      <c r="D83" s="12">
        <v>0.23263888888888887</v>
      </c>
      <c r="E83" s="14" t="s">
        <v>9</v>
      </c>
      <c r="F83" s="14"/>
      <c r="G83" s="4" t="s">
        <v>418</v>
      </c>
      <c r="H83" s="14">
        <v>4</v>
      </c>
      <c r="I83" t="s">
        <v>144</v>
      </c>
      <c r="J83" s="4" t="s">
        <v>366</v>
      </c>
      <c r="K83" s="11">
        <v>44831</v>
      </c>
      <c r="L83" s="12">
        <v>0.4861111111111111</v>
      </c>
      <c r="M83" s="37">
        <v>44831</v>
      </c>
      <c r="N83" s="12">
        <v>0.5</v>
      </c>
      <c r="O83" s="6" t="s">
        <v>361</v>
      </c>
      <c r="P83" s="37">
        <v>44831</v>
      </c>
      <c r="Q83" s="69">
        <v>0.56597222222222221</v>
      </c>
      <c r="R83" s="7" t="s">
        <v>154</v>
      </c>
      <c r="S83" s="4">
        <v>8</v>
      </c>
      <c r="T83" s="6"/>
      <c r="U83" s="31">
        <v>310</v>
      </c>
      <c r="V83" s="35" t="s">
        <v>156</v>
      </c>
      <c r="W83" s="123" t="s">
        <v>411</v>
      </c>
      <c r="X83" s="123">
        <v>15</v>
      </c>
      <c r="Y83" s="123">
        <v>63</v>
      </c>
      <c r="Z83" s="123">
        <v>0.1</v>
      </c>
      <c r="AA83" s="123">
        <v>198</v>
      </c>
      <c r="AB83" s="123">
        <v>31</v>
      </c>
      <c r="AC83" s="152"/>
      <c r="AD83" s="156" t="s">
        <v>467</v>
      </c>
      <c r="AE83" s="123">
        <v>474</v>
      </c>
      <c r="AF83" s="35" t="s">
        <v>156</v>
      </c>
      <c r="AG83" s="123">
        <v>17</v>
      </c>
      <c r="AH83" s="123">
        <v>86</v>
      </c>
      <c r="AI83" s="123">
        <v>0.2</v>
      </c>
      <c r="AJ83" s="123">
        <v>244</v>
      </c>
      <c r="AK83" s="123">
        <v>37</v>
      </c>
    </row>
    <row r="84" spans="1:37" x14ac:dyDescent="0.25">
      <c r="A84" s="4" t="s">
        <v>95</v>
      </c>
      <c r="B84" s="4" t="s">
        <v>146</v>
      </c>
      <c r="C84" s="11">
        <v>44834</v>
      </c>
      <c r="D84" s="12">
        <v>0.35416666666666669</v>
      </c>
      <c r="E84" s="14" t="s">
        <v>9</v>
      </c>
      <c r="F84" s="14"/>
      <c r="G84" s="4" t="s">
        <v>418</v>
      </c>
      <c r="H84" s="14">
        <v>5</v>
      </c>
      <c r="I84" t="s">
        <v>142</v>
      </c>
      <c r="J84" s="4"/>
      <c r="K84" s="11">
        <v>44834</v>
      </c>
      <c r="L84" s="12">
        <v>0.38541666666666669</v>
      </c>
      <c r="M84" s="37">
        <v>44834</v>
      </c>
      <c r="N84" s="12">
        <v>0.40972222222222227</v>
      </c>
      <c r="O84" s="6" t="s">
        <v>361</v>
      </c>
      <c r="P84" s="37">
        <v>44834</v>
      </c>
      <c r="Q84" s="69">
        <v>42339.517361111109</v>
      </c>
      <c r="R84" s="7" t="s">
        <v>303</v>
      </c>
      <c r="S84" s="4">
        <v>8</v>
      </c>
      <c r="T84" s="6"/>
      <c r="U84" s="31">
        <v>315</v>
      </c>
      <c r="V84" s="35" t="s">
        <v>156</v>
      </c>
      <c r="W84" s="123" t="s">
        <v>411</v>
      </c>
      <c r="X84" s="123">
        <v>12</v>
      </c>
      <c r="Y84" s="123">
        <v>84</v>
      </c>
      <c r="Z84" s="123">
        <v>4</v>
      </c>
      <c r="AA84" s="123">
        <v>266</v>
      </c>
      <c r="AB84" s="123">
        <v>42</v>
      </c>
      <c r="AC84" s="152"/>
      <c r="AD84" s="156" t="s">
        <v>467</v>
      </c>
    </row>
    <row r="85" spans="1:37" x14ac:dyDescent="0.25">
      <c r="A85" s="4" t="s">
        <v>96</v>
      </c>
      <c r="B85" s="4" t="s">
        <v>146</v>
      </c>
      <c r="C85" s="11">
        <v>44833</v>
      </c>
      <c r="D85" s="12">
        <v>0.24305555555555555</v>
      </c>
      <c r="E85" s="14" t="s">
        <v>9</v>
      </c>
      <c r="F85" s="14"/>
      <c r="G85" s="4" t="s">
        <v>417</v>
      </c>
      <c r="H85" s="14">
        <v>5</v>
      </c>
      <c r="I85" t="s">
        <v>142</v>
      </c>
      <c r="J85" s="4"/>
      <c r="K85" s="11">
        <v>44833</v>
      </c>
      <c r="L85" s="12">
        <v>0.26041666666666669</v>
      </c>
      <c r="M85" s="37">
        <v>44833</v>
      </c>
      <c r="N85" s="12">
        <v>0.28819444444444448</v>
      </c>
      <c r="O85" s="6" t="s">
        <v>361</v>
      </c>
      <c r="P85" s="37">
        <v>44833</v>
      </c>
      <c r="Q85" s="69">
        <v>0.49305555555555558</v>
      </c>
      <c r="R85" s="7" t="s">
        <v>303</v>
      </c>
      <c r="S85" s="4">
        <v>7.5</v>
      </c>
      <c r="T85" s="6"/>
      <c r="U85" s="31">
        <v>314</v>
      </c>
      <c r="V85" s="35" t="s">
        <v>156</v>
      </c>
      <c r="W85" s="123" t="s">
        <v>411</v>
      </c>
      <c r="X85" s="123">
        <v>12</v>
      </c>
      <c r="Y85" s="123">
        <v>84</v>
      </c>
      <c r="Z85" s="123">
        <v>0.9</v>
      </c>
      <c r="AA85" s="123">
        <v>226</v>
      </c>
      <c r="AB85" s="123">
        <v>53</v>
      </c>
      <c r="AC85" s="152"/>
      <c r="AD85" s="156" t="s">
        <v>467</v>
      </c>
    </row>
    <row r="86" spans="1:37" x14ac:dyDescent="0.25">
      <c r="A86" s="4" t="s">
        <v>97</v>
      </c>
      <c r="B86" s="4" t="s">
        <v>146</v>
      </c>
      <c r="C86" s="11">
        <v>44882</v>
      </c>
      <c r="D86" s="12">
        <v>0.2986111111111111</v>
      </c>
      <c r="E86" s="14" t="s">
        <v>9</v>
      </c>
      <c r="F86" s="14"/>
      <c r="G86" s="4" t="s">
        <v>418</v>
      </c>
      <c r="H86" s="14">
        <v>3</v>
      </c>
      <c r="I86" t="s">
        <v>144</v>
      </c>
      <c r="J86" s="4" t="s">
        <v>328</v>
      </c>
      <c r="K86" s="11">
        <v>44882</v>
      </c>
      <c r="L86" s="12">
        <v>0.3125</v>
      </c>
      <c r="M86" s="37">
        <v>44882</v>
      </c>
      <c r="N86" s="12">
        <v>0.34375</v>
      </c>
      <c r="O86" s="13" t="s">
        <v>361</v>
      </c>
      <c r="P86" s="37">
        <v>44882</v>
      </c>
      <c r="Q86" s="69">
        <v>0.48958333333333331</v>
      </c>
      <c r="R86" s="7" t="s">
        <v>382</v>
      </c>
      <c r="S86" s="4">
        <v>7.5</v>
      </c>
      <c r="T86" s="6"/>
      <c r="U86" s="31">
        <v>367</v>
      </c>
      <c r="V86" s="35" t="s">
        <v>156</v>
      </c>
      <c r="W86" s="123" t="s">
        <v>411</v>
      </c>
      <c r="X86" s="123">
        <v>5</v>
      </c>
      <c r="Y86" s="123">
        <v>90</v>
      </c>
      <c r="Z86" s="123">
        <v>1.3</v>
      </c>
      <c r="AA86" s="123">
        <v>236</v>
      </c>
      <c r="AB86" s="123">
        <v>87</v>
      </c>
      <c r="AC86" s="152"/>
      <c r="AD86" s="156" t="s">
        <v>467</v>
      </c>
    </row>
    <row r="87" spans="1:37" x14ac:dyDescent="0.25">
      <c r="A87" s="4" t="s">
        <v>98</v>
      </c>
      <c r="B87" s="4" t="s">
        <v>147</v>
      </c>
      <c r="C87" s="11">
        <v>44882</v>
      </c>
      <c r="D87" s="12">
        <v>0.4861111111111111</v>
      </c>
      <c r="E87" s="14" t="s">
        <v>9</v>
      </c>
      <c r="F87" s="14"/>
      <c r="G87" s="4" t="s">
        <v>417</v>
      </c>
      <c r="H87" s="14">
        <v>2.5</v>
      </c>
      <c r="I87" t="s">
        <v>142</v>
      </c>
      <c r="J87" s="4"/>
      <c r="K87" s="11">
        <v>44882</v>
      </c>
      <c r="L87" s="12">
        <v>0.5</v>
      </c>
      <c r="M87" s="37">
        <v>44882</v>
      </c>
      <c r="N87" s="12">
        <v>0.51041666666666663</v>
      </c>
      <c r="O87" s="13" t="s">
        <v>361</v>
      </c>
      <c r="P87" s="37">
        <v>44882</v>
      </c>
      <c r="Q87" s="190">
        <v>0.53125</v>
      </c>
      <c r="R87" s="7" t="s">
        <v>382</v>
      </c>
      <c r="S87" s="4">
        <v>7.5</v>
      </c>
      <c r="T87" s="6" t="s">
        <v>393</v>
      </c>
      <c r="U87" s="31">
        <v>356</v>
      </c>
      <c r="V87" s="35" t="s">
        <v>156</v>
      </c>
      <c r="W87" s="123" t="s">
        <v>411</v>
      </c>
      <c r="X87" s="123">
        <v>8</v>
      </c>
      <c r="Y87" s="123">
        <v>79</v>
      </c>
      <c r="Z87" s="123">
        <v>0.2</v>
      </c>
      <c r="AA87" s="123">
        <v>245</v>
      </c>
      <c r="AB87" s="123">
        <v>17</v>
      </c>
      <c r="AC87" s="152"/>
      <c r="AD87" s="156" t="s">
        <v>467</v>
      </c>
      <c r="AE87" s="123">
        <v>484</v>
      </c>
      <c r="AF87" s="35" t="s">
        <v>156</v>
      </c>
      <c r="AG87" s="123">
        <v>5</v>
      </c>
      <c r="AH87" s="123">
        <v>79</v>
      </c>
      <c r="AI87" s="123">
        <v>0.1</v>
      </c>
      <c r="AJ87" s="123">
        <v>252</v>
      </c>
      <c r="AK87" s="123">
        <v>16</v>
      </c>
    </row>
    <row r="88" spans="1:37" x14ac:dyDescent="0.25">
      <c r="A88" s="4" t="s">
        <v>99</v>
      </c>
      <c r="B88" s="4" t="s">
        <v>146</v>
      </c>
      <c r="C88" s="11">
        <v>44882</v>
      </c>
      <c r="D88" s="12">
        <v>0.19791666666666666</v>
      </c>
      <c r="E88" s="14" t="s">
        <v>9</v>
      </c>
      <c r="F88" s="14"/>
      <c r="G88" s="4" t="s">
        <v>417</v>
      </c>
      <c r="H88" s="14">
        <v>3.5</v>
      </c>
      <c r="I88" t="s">
        <v>142</v>
      </c>
      <c r="J88" s="4"/>
      <c r="K88" s="11">
        <v>44882</v>
      </c>
      <c r="L88" s="12">
        <v>0.35416666666666669</v>
      </c>
      <c r="M88" s="37">
        <v>44882</v>
      </c>
      <c r="N88" s="12">
        <v>0.41666666666666669</v>
      </c>
      <c r="O88" s="13" t="s">
        <v>361</v>
      </c>
      <c r="P88" s="37">
        <v>44882</v>
      </c>
      <c r="Q88" s="69">
        <v>0.48958333333333331</v>
      </c>
      <c r="R88" s="7" t="s">
        <v>382</v>
      </c>
      <c r="S88" s="4">
        <v>7.5</v>
      </c>
      <c r="T88" s="6"/>
      <c r="U88" s="31">
        <v>368</v>
      </c>
      <c r="V88" s="35" t="s">
        <v>156</v>
      </c>
      <c r="W88" s="123" t="s">
        <v>411</v>
      </c>
      <c r="X88" s="123">
        <v>6</v>
      </c>
      <c r="Y88" s="123">
        <v>103</v>
      </c>
      <c r="Z88" s="123">
        <v>58.3</v>
      </c>
      <c r="AA88" s="123">
        <v>279</v>
      </c>
      <c r="AB88" s="123">
        <v>62</v>
      </c>
      <c r="AC88" s="152"/>
      <c r="AD88" s="156" t="s">
        <v>467</v>
      </c>
    </row>
    <row r="89" spans="1:37" x14ac:dyDescent="0.25">
      <c r="A89" s="4" t="s">
        <v>100</v>
      </c>
      <c r="B89" s="4" t="s">
        <v>147</v>
      </c>
      <c r="C89" s="11">
        <v>44830</v>
      </c>
      <c r="D89" s="12">
        <v>0.4375</v>
      </c>
      <c r="E89" s="14" t="s">
        <v>9</v>
      </c>
      <c r="F89" s="14"/>
      <c r="G89" s="4" t="s">
        <v>418</v>
      </c>
      <c r="H89" s="14">
        <v>4</v>
      </c>
      <c r="I89" t="s">
        <v>142</v>
      </c>
      <c r="J89" s="4"/>
      <c r="K89" s="11">
        <v>44831</v>
      </c>
      <c r="L89" s="12">
        <v>0.36458333333333331</v>
      </c>
      <c r="M89" s="37">
        <v>44831</v>
      </c>
      <c r="N89" s="12">
        <v>0.41319444444444442</v>
      </c>
      <c r="O89" s="6" t="s">
        <v>361</v>
      </c>
      <c r="P89" s="37">
        <v>44831</v>
      </c>
      <c r="Q89" s="69">
        <v>0.5</v>
      </c>
      <c r="R89" s="7" t="s">
        <v>154</v>
      </c>
      <c r="S89" s="4">
        <v>7.5</v>
      </c>
      <c r="T89" s="6"/>
      <c r="U89" s="31">
        <v>309</v>
      </c>
      <c r="V89" s="35" t="s">
        <v>156</v>
      </c>
      <c r="W89" s="123" t="s">
        <v>411</v>
      </c>
      <c r="X89" s="123">
        <v>8</v>
      </c>
      <c r="Y89" s="123">
        <v>73</v>
      </c>
      <c r="Z89" s="123">
        <v>0.9</v>
      </c>
      <c r="AA89" s="123">
        <v>221</v>
      </c>
      <c r="AB89" s="123">
        <v>27</v>
      </c>
      <c r="AC89" s="152"/>
      <c r="AD89" s="156" t="s">
        <v>467</v>
      </c>
    </row>
    <row r="90" spans="1:37" x14ac:dyDescent="0.25">
      <c r="A90" s="4" t="s">
        <v>101</v>
      </c>
      <c r="B90" s="4" t="s">
        <v>147</v>
      </c>
      <c r="C90" s="11">
        <v>44831</v>
      </c>
      <c r="D90" s="12">
        <v>0.33680555555555558</v>
      </c>
      <c r="E90" s="14" t="s">
        <v>9</v>
      </c>
      <c r="F90" s="14"/>
      <c r="G90" s="4" t="s">
        <v>136</v>
      </c>
      <c r="H90" s="14">
        <v>4</v>
      </c>
      <c r="I90" t="s">
        <v>142</v>
      </c>
      <c r="J90" s="4"/>
      <c r="K90" s="11">
        <v>44832</v>
      </c>
      <c r="L90" s="12">
        <v>0.3125</v>
      </c>
      <c r="M90" s="37">
        <v>44832</v>
      </c>
      <c r="N90" s="12">
        <v>0.3444444444444445</v>
      </c>
      <c r="O90" s="6" t="s">
        <v>361</v>
      </c>
      <c r="P90" s="37">
        <v>44832</v>
      </c>
      <c r="Q90" s="69">
        <v>0.46875</v>
      </c>
      <c r="R90" s="7" t="s">
        <v>382</v>
      </c>
      <c r="S90" s="4">
        <v>7.5</v>
      </c>
      <c r="T90" s="6"/>
      <c r="U90" s="31">
        <v>311</v>
      </c>
      <c r="V90" s="35" t="s">
        <v>156</v>
      </c>
      <c r="W90" s="123" t="s">
        <v>411</v>
      </c>
      <c r="X90" s="123">
        <v>13</v>
      </c>
      <c r="Y90" s="123">
        <v>93</v>
      </c>
      <c r="Z90" s="123">
        <v>0.3</v>
      </c>
      <c r="AA90" s="123">
        <v>280</v>
      </c>
      <c r="AB90" s="123">
        <v>36</v>
      </c>
      <c r="AC90" s="152"/>
      <c r="AD90" s="156" t="s">
        <v>467</v>
      </c>
    </row>
    <row r="91" spans="1:37" x14ac:dyDescent="0.25">
      <c r="A91" s="4" t="s">
        <v>102</v>
      </c>
      <c r="B91" s="4" t="s">
        <v>147</v>
      </c>
      <c r="C91" s="11">
        <v>44831</v>
      </c>
      <c r="D91" s="12">
        <v>0.33333333333333331</v>
      </c>
      <c r="E91" s="14" t="s">
        <v>140</v>
      </c>
      <c r="F91" s="14"/>
      <c r="G91" s="4" t="s">
        <v>417</v>
      </c>
      <c r="H91" s="14">
        <v>4</v>
      </c>
      <c r="I91" t="s">
        <v>142</v>
      </c>
      <c r="J91" s="4"/>
      <c r="K91" s="11">
        <v>44832</v>
      </c>
      <c r="L91" s="12">
        <v>0.3125</v>
      </c>
      <c r="M91" s="37">
        <v>44832</v>
      </c>
      <c r="N91" s="12">
        <v>0.33333333333333331</v>
      </c>
      <c r="O91" s="6" t="s">
        <v>361</v>
      </c>
      <c r="P91" s="37">
        <v>44832</v>
      </c>
      <c r="Q91" s="69">
        <v>0.46875</v>
      </c>
      <c r="R91" s="7" t="s">
        <v>382</v>
      </c>
      <c r="S91" s="4">
        <v>7.5</v>
      </c>
      <c r="T91" s="6"/>
      <c r="U91" s="31">
        <v>312</v>
      </c>
      <c r="V91" s="35" t="s">
        <v>156</v>
      </c>
      <c r="W91" s="123" t="s">
        <v>411</v>
      </c>
      <c r="X91" s="123">
        <v>5</v>
      </c>
      <c r="Y91" s="123">
        <v>66</v>
      </c>
      <c r="Z91" s="123">
        <v>0.1</v>
      </c>
      <c r="AA91" s="123">
        <v>201</v>
      </c>
      <c r="AB91" s="123">
        <v>33</v>
      </c>
      <c r="AC91" s="152"/>
      <c r="AD91" s="156" t="s">
        <v>467</v>
      </c>
    </row>
    <row r="92" spans="1:37" x14ac:dyDescent="0.25">
      <c r="A92" s="4" t="s">
        <v>103</v>
      </c>
      <c r="B92" s="4" t="s">
        <v>146</v>
      </c>
      <c r="C92" s="11">
        <v>44883</v>
      </c>
      <c r="D92" s="12">
        <v>0.3125</v>
      </c>
      <c r="E92" s="14" t="s">
        <v>9</v>
      </c>
      <c r="F92" s="14"/>
      <c r="G92" s="4" t="s">
        <v>417</v>
      </c>
      <c r="H92" s="14">
        <v>4</v>
      </c>
      <c r="I92" t="s">
        <v>142</v>
      </c>
      <c r="J92" s="4"/>
      <c r="K92" s="11">
        <v>44883</v>
      </c>
      <c r="L92" s="12">
        <v>0.3576388888888889</v>
      </c>
      <c r="M92" s="37">
        <v>44883</v>
      </c>
      <c r="N92" s="12">
        <v>0.38194444444444442</v>
      </c>
      <c r="O92" s="13" t="s">
        <v>361</v>
      </c>
      <c r="P92" s="37">
        <v>44883</v>
      </c>
      <c r="Q92" s="69">
        <v>0.45833333333333331</v>
      </c>
      <c r="R92" s="7" t="s">
        <v>303</v>
      </c>
      <c r="S92" s="4">
        <v>7.5</v>
      </c>
      <c r="T92" s="6"/>
      <c r="U92" s="31">
        <v>370</v>
      </c>
      <c r="V92" s="35" t="s">
        <v>156</v>
      </c>
      <c r="W92" s="123" t="s">
        <v>411</v>
      </c>
      <c r="X92" s="123">
        <v>6</v>
      </c>
      <c r="Y92" s="123">
        <v>95</v>
      </c>
      <c r="Z92" s="123">
        <v>0.2</v>
      </c>
      <c r="AA92" s="123">
        <v>288</v>
      </c>
      <c r="AB92" s="123">
        <v>33</v>
      </c>
      <c r="AC92" s="152"/>
      <c r="AD92" s="156" t="s">
        <v>467</v>
      </c>
    </row>
    <row r="93" spans="1:37" x14ac:dyDescent="0.25">
      <c r="A93" s="4" t="s">
        <v>104</v>
      </c>
      <c r="B93" s="4" t="s">
        <v>147</v>
      </c>
      <c r="C93" s="11">
        <v>44881</v>
      </c>
      <c r="D93" s="12">
        <v>0.91666666666666663</v>
      </c>
      <c r="E93" s="14" t="s">
        <v>9</v>
      </c>
      <c r="F93" s="14"/>
      <c r="G93" s="4" t="s">
        <v>417</v>
      </c>
      <c r="H93" s="14">
        <v>4</v>
      </c>
      <c r="I93" t="s">
        <v>142</v>
      </c>
      <c r="J93" s="4"/>
      <c r="K93" s="11">
        <v>44882</v>
      </c>
      <c r="L93" s="12">
        <v>0.28125</v>
      </c>
      <c r="M93" s="37">
        <v>44882</v>
      </c>
      <c r="N93" s="12">
        <v>0.3125</v>
      </c>
      <c r="O93" s="13" t="s">
        <v>361</v>
      </c>
      <c r="P93" s="37">
        <v>44882</v>
      </c>
      <c r="Q93" s="69">
        <v>0.48958333333333331</v>
      </c>
      <c r="R93" s="7" t="s">
        <v>382</v>
      </c>
      <c r="S93" s="4">
        <v>7</v>
      </c>
      <c r="T93" s="6"/>
      <c r="U93" s="31">
        <v>366</v>
      </c>
      <c r="V93" s="35" t="s">
        <v>156</v>
      </c>
      <c r="W93" s="123" t="s">
        <v>411</v>
      </c>
      <c r="X93" s="123">
        <v>6</v>
      </c>
      <c r="Y93" s="123">
        <v>85</v>
      </c>
      <c r="Z93" s="123">
        <v>0.2</v>
      </c>
      <c r="AA93" s="123">
        <v>217</v>
      </c>
      <c r="AB93" s="123">
        <v>34</v>
      </c>
      <c r="AD93" s="156" t="s">
        <v>467</v>
      </c>
      <c r="AE93" s="123">
        <v>486</v>
      </c>
      <c r="AF93" s="35" t="s">
        <v>156</v>
      </c>
      <c r="AG93" s="123">
        <v>9</v>
      </c>
      <c r="AH93" s="123">
        <v>82</v>
      </c>
      <c r="AI93" t="s">
        <v>414</v>
      </c>
      <c r="AJ93" s="123">
        <v>223</v>
      </c>
      <c r="AK93" s="123">
        <v>33</v>
      </c>
    </row>
    <row r="94" spans="1:37" s="89" customFormat="1" x14ac:dyDescent="0.25">
      <c r="A94" s="88" t="s">
        <v>105</v>
      </c>
      <c r="B94" s="88" t="s">
        <v>147</v>
      </c>
      <c r="D94" s="88"/>
      <c r="E94" s="90"/>
      <c r="F94" s="90"/>
      <c r="G94" s="88"/>
      <c r="H94" s="90"/>
      <c r="J94" s="88"/>
      <c r="L94" s="88"/>
      <c r="M94" s="91"/>
      <c r="N94" s="88"/>
      <c r="O94" s="94"/>
      <c r="P94" s="91"/>
      <c r="Q94" s="92"/>
      <c r="R94" s="93"/>
      <c r="S94" s="88"/>
      <c r="T94" s="94"/>
      <c r="U94" s="95"/>
      <c r="V94" s="96"/>
      <c r="X94" s="93"/>
      <c r="Y94" s="93"/>
      <c r="Z94" s="93"/>
      <c r="AA94" s="93"/>
      <c r="AB94" s="93"/>
      <c r="AC94" s="42"/>
    </row>
    <row r="95" spans="1:37" x14ac:dyDescent="0.25">
      <c r="A95" s="4" t="s">
        <v>106</v>
      </c>
      <c r="B95" s="4" t="s">
        <v>147</v>
      </c>
      <c r="C95" s="11">
        <v>44879</v>
      </c>
      <c r="D95" s="12">
        <v>0.35416666666666669</v>
      </c>
      <c r="E95" s="14" t="s">
        <v>9</v>
      </c>
      <c r="F95" s="14"/>
      <c r="G95" s="4" t="s">
        <v>417</v>
      </c>
      <c r="H95" s="14">
        <v>6</v>
      </c>
      <c r="I95" t="s">
        <v>142</v>
      </c>
      <c r="J95" s="4"/>
      <c r="K95" s="11">
        <v>44879</v>
      </c>
      <c r="L95" s="12">
        <v>0.36458333333333331</v>
      </c>
      <c r="M95" s="37">
        <v>44879</v>
      </c>
      <c r="N95" s="12">
        <v>0.3888888888888889</v>
      </c>
      <c r="O95" s="6" t="s">
        <v>387</v>
      </c>
      <c r="P95" s="37">
        <v>44879</v>
      </c>
      <c r="Q95" s="69">
        <v>0.51388888888888895</v>
      </c>
      <c r="R95" s="7" t="s">
        <v>390</v>
      </c>
      <c r="S95" s="4">
        <v>5.6</v>
      </c>
      <c r="T95" s="6" t="s">
        <v>277</v>
      </c>
      <c r="U95" s="31">
        <v>358</v>
      </c>
      <c r="V95" s="35" t="s">
        <v>156</v>
      </c>
      <c r="W95" s="123" t="s">
        <v>411</v>
      </c>
      <c r="X95" s="7">
        <v>7</v>
      </c>
      <c r="Y95" s="7">
        <v>44</v>
      </c>
      <c r="Z95" s="7">
        <v>1.4</v>
      </c>
      <c r="AA95" s="7">
        <v>245</v>
      </c>
      <c r="AB95" s="7">
        <v>59</v>
      </c>
      <c r="AD95" s="156" t="s">
        <v>467</v>
      </c>
    </row>
    <row r="96" spans="1:37" x14ac:dyDescent="0.25">
      <c r="A96" s="4" t="s">
        <v>107</v>
      </c>
      <c r="B96" s="4" t="s">
        <v>147</v>
      </c>
      <c r="C96" s="11">
        <v>44882</v>
      </c>
      <c r="D96" s="12">
        <v>0.35416666666666669</v>
      </c>
      <c r="E96" s="14" t="s">
        <v>9</v>
      </c>
      <c r="F96" s="14"/>
      <c r="G96" s="4" t="s">
        <v>418</v>
      </c>
      <c r="H96" s="14">
        <v>4</v>
      </c>
      <c r="I96" t="s">
        <v>143</v>
      </c>
      <c r="J96" s="4" t="s">
        <v>392</v>
      </c>
      <c r="K96" s="11">
        <v>44882</v>
      </c>
      <c r="L96" s="12">
        <v>0.35416666666666669</v>
      </c>
      <c r="M96" s="37">
        <v>44882</v>
      </c>
      <c r="N96" s="12">
        <v>0.375</v>
      </c>
      <c r="O96" s="13" t="s">
        <v>361</v>
      </c>
      <c r="P96" s="37">
        <v>44882</v>
      </c>
      <c r="Q96" s="69">
        <v>0.48958333333333331</v>
      </c>
      <c r="R96" s="7" t="s">
        <v>382</v>
      </c>
      <c r="S96" s="4">
        <v>8.5</v>
      </c>
      <c r="T96" s="6"/>
      <c r="U96" s="31">
        <v>357</v>
      </c>
      <c r="V96" s="35" t="s">
        <v>156</v>
      </c>
      <c r="W96" s="123" t="s">
        <v>411</v>
      </c>
      <c r="X96" s="7">
        <v>8</v>
      </c>
      <c r="Y96" s="7">
        <v>90</v>
      </c>
      <c r="Z96" s="7">
        <v>0.4</v>
      </c>
      <c r="AA96" s="7">
        <v>250</v>
      </c>
      <c r="AB96" s="7">
        <v>34</v>
      </c>
      <c r="AD96" s="156" t="s">
        <v>467</v>
      </c>
    </row>
    <row r="97" spans="1:37" x14ac:dyDescent="0.25">
      <c r="A97" s="4" t="s">
        <v>108</v>
      </c>
      <c r="B97" s="4" t="s">
        <v>146</v>
      </c>
      <c r="C97" s="138">
        <v>44880</v>
      </c>
      <c r="D97" s="12">
        <v>0.46180555555555558</v>
      </c>
      <c r="E97" s="14" t="s">
        <v>9</v>
      </c>
      <c r="F97" s="14"/>
      <c r="G97" s="4" t="s">
        <v>136</v>
      </c>
      <c r="H97" s="14">
        <v>4</v>
      </c>
      <c r="I97" t="s">
        <v>142</v>
      </c>
      <c r="J97" s="4"/>
      <c r="K97" s="11">
        <v>44881</v>
      </c>
      <c r="L97" s="12">
        <v>0.25</v>
      </c>
      <c r="M97" s="37">
        <v>44881</v>
      </c>
      <c r="N97" s="12">
        <v>0.3263888888888889</v>
      </c>
      <c r="O97" s="6" t="s">
        <v>387</v>
      </c>
      <c r="P97" s="37">
        <v>44881</v>
      </c>
      <c r="Q97" s="69">
        <v>0.41666666666666669</v>
      </c>
      <c r="R97" s="7" t="s">
        <v>382</v>
      </c>
      <c r="S97" s="4">
        <v>7</v>
      </c>
      <c r="T97" s="6"/>
      <c r="U97" s="31">
        <v>361</v>
      </c>
      <c r="V97" s="35" t="s">
        <v>156</v>
      </c>
      <c r="W97" s="123" t="s">
        <v>411</v>
      </c>
      <c r="X97" s="7">
        <v>5</v>
      </c>
      <c r="Y97" s="7">
        <v>87</v>
      </c>
      <c r="Z97" s="7">
        <v>0.4</v>
      </c>
      <c r="AA97" s="7">
        <v>280</v>
      </c>
      <c r="AB97" s="7">
        <v>33</v>
      </c>
      <c r="AD97" s="156" t="s">
        <v>467</v>
      </c>
      <c r="AE97" s="7">
        <v>485</v>
      </c>
      <c r="AF97" s="35" t="s">
        <v>156</v>
      </c>
      <c r="AG97" s="7">
        <v>6</v>
      </c>
      <c r="AH97" s="7">
        <v>86</v>
      </c>
      <c r="AI97" s="7">
        <v>0.2</v>
      </c>
      <c r="AJ97" s="7">
        <v>266</v>
      </c>
      <c r="AK97" s="7">
        <v>31</v>
      </c>
    </row>
    <row r="98" spans="1:37" x14ac:dyDescent="0.25">
      <c r="A98" s="4" t="s">
        <v>109</v>
      </c>
      <c r="B98" s="4" t="s">
        <v>146</v>
      </c>
      <c r="C98" s="11">
        <v>44880</v>
      </c>
      <c r="D98" s="12">
        <v>0.27083333333333331</v>
      </c>
      <c r="E98" s="14" t="s">
        <v>9</v>
      </c>
      <c r="F98" s="14"/>
      <c r="G98" s="4" t="s">
        <v>418</v>
      </c>
      <c r="H98" s="14">
        <v>4</v>
      </c>
      <c r="I98" t="s">
        <v>142</v>
      </c>
      <c r="J98" s="4"/>
      <c r="K98" s="11">
        <v>44881</v>
      </c>
      <c r="L98" s="12">
        <v>0.28472222222222221</v>
      </c>
      <c r="M98" s="37">
        <v>44881</v>
      </c>
      <c r="N98" s="12">
        <v>0.3263888888888889</v>
      </c>
      <c r="O98" s="6" t="s">
        <v>387</v>
      </c>
      <c r="P98" s="37">
        <v>44881</v>
      </c>
      <c r="Q98" s="69">
        <v>0.41666666666666669</v>
      </c>
      <c r="R98" s="7" t="s">
        <v>382</v>
      </c>
      <c r="S98" s="4">
        <v>7</v>
      </c>
      <c r="T98" s="6"/>
      <c r="U98" s="31">
        <v>362</v>
      </c>
      <c r="V98" s="35" t="s">
        <v>156</v>
      </c>
      <c r="W98" s="123" t="s">
        <v>411</v>
      </c>
      <c r="X98" s="7">
        <v>7</v>
      </c>
      <c r="Y98" s="7">
        <v>88</v>
      </c>
      <c r="Z98" s="7">
        <v>0.4</v>
      </c>
      <c r="AA98" s="7">
        <v>258</v>
      </c>
      <c r="AB98" s="7">
        <v>24</v>
      </c>
      <c r="AD98" s="156" t="s">
        <v>467</v>
      </c>
    </row>
    <row r="99" spans="1:37" s="89" customFormat="1" x14ac:dyDescent="0.25">
      <c r="A99" s="88" t="s">
        <v>110</v>
      </c>
      <c r="B99" s="88"/>
      <c r="D99" s="88"/>
      <c r="E99" s="90"/>
      <c r="F99" s="90"/>
      <c r="G99" s="88"/>
      <c r="H99" s="90"/>
      <c r="J99" s="88"/>
      <c r="L99" s="88"/>
      <c r="M99" s="91"/>
      <c r="N99" s="88"/>
      <c r="O99" s="94"/>
      <c r="P99" s="91"/>
      <c r="Q99" s="92"/>
      <c r="R99" s="93"/>
      <c r="S99" s="88"/>
      <c r="T99" s="94"/>
      <c r="U99" s="95"/>
      <c r="V99" s="96"/>
      <c r="X99" s="93"/>
      <c r="Y99" s="93"/>
      <c r="Z99" s="93"/>
      <c r="AA99" s="93"/>
      <c r="AB99" s="93"/>
      <c r="AC99" s="42"/>
    </row>
    <row r="100" spans="1:37" x14ac:dyDescent="0.25">
      <c r="A100" s="4" t="s">
        <v>111</v>
      </c>
      <c r="B100" s="4" t="s">
        <v>146</v>
      </c>
      <c r="C100" s="11">
        <v>44878</v>
      </c>
      <c r="D100" s="12">
        <v>0.90625</v>
      </c>
      <c r="E100" s="14" t="s">
        <v>9</v>
      </c>
      <c r="F100" s="14"/>
      <c r="G100" s="4" t="s">
        <v>418</v>
      </c>
      <c r="H100" s="14">
        <v>3</v>
      </c>
      <c r="I100" t="s">
        <v>142</v>
      </c>
      <c r="J100" s="4"/>
      <c r="K100" s="11">
        <v>44879</v>
      </c>
      <c r="L100" s="12">
        <v>0.39583333333333331</v>
      </c>
      <c r="M100" s="37">
        <v>44879</v>
      </c>
      <c r="N100" s="12">
        <v>0.4236111111111111</v>
      </c>
      <c r="O100" s="6" t="s">
        <v>388</v>
      </c>
      <c r="P100" s="37">
        <v>44879</v>
      </c>
      <c r="Q100" s="69">
        <v>0.51388888888888895</v>
      </c>
      <c r="R100" s="7" t="s">
        <v>390</v>
      </c>
      <c r="S100" s="4">
        <v>7</v>
      </c>
      <c r="T100" s="6" t="s">
        <v>431</v>
      </c>
      <c r="U100" s="31">
        <v>359</v>
      </c>
      <c r="V100" s="35" t="s">
        <v>156</v>
      </c>
      <c r="W100" s="123" t="s">
        <v>411</v>
      </c>
      <c r="X100" s="7">
        <v>12</v>
      </c>
      <c r="Y100" s="7">
        <v>87</v>
      </c>
      <c r="Z100" s="7">
        <v>0.6</v>
      </c>
      <c r="AA100" s="7">
        <v>254</v>
      </c>
      <c r="AB100" s="7">
        <v>76</v>
      </c>
      <c r="AD100" s="156" t="s">
        <v>467</v>
      </c>
    </row>
    <row r="101" spans="1:37" s="89" customFormat="1" x14ac:dyDescent="0.25">
      <c r="A101" s="88" t="s">
        <v>112</v>
      </c>
      <c r="B101" s="88"/>
      <c r="D101" s="88"/>
      <c r="E101" s="90"/>
      <c r="F101" s="90"/>
      <c r="G101" s="88"/>
      <c r="H101" s="90"/>
      <c r="J101" s="88"/>
      <c r="L101" s="88"/>
      <c r="M101" s="91"/>
      <c r="N101" s="88"/>
      <c r="O101" s="94"/>
      <c r="P101" s="91"/>
      <c r="Q101" s="92"/>
      <c r="R101" s="93"/>
      <c r="S101" s="88"/>
      <c r="T101" s="94"/>
      <c r="U101" s="95"/>
      <c r="V101" s="96"/>
      <c r="X101" s="93"/>
      <c r="Y101" s="93"/>
      <c r="Z101" s="93"/>
      <c r="AA101" s="93"/>
      <c r="AB101" s="93"/>
      <c r="AC101" s="42"/>
    </row>
    <row r="102" spans="1:37" x14ac:dyDescent="0.25">
      <c r="A102" s="4" t="s">
        <v>113</v>
      </c>
      <c r="B102" s="4" t="s">
        <v>147</v>
      </c>
      <c r="C102" s="11">
        <v>44889</v>
      </c>
      <c r="D102" s="12">
        <v>0.28125</v>
      </c>
      <c r="E102" s="14" t="s">
        <v>9</v>
      </c>
      <c r="F102" s="14"/>
      <c r="G102" s="4" t="s">
        <v>418</v>
      </c>
      <c r="H102" s="14">
        <v>5</v>
      </c>
      <c r="I102" t="s">
        <v>142</v>
      </c>
      <c r="J102" s="4"/>
      <c r="K102" s="11">
        <v>44889</v>
      </c>
      <c r="L102" s="12">
        <v>0.3125</v>
      </c>
      <c r="M102" s="37">
        <v>44889</v>
      </c>
      <c r="N102" s="12">
        <v>0.34027777777777773</v>
      </c>
      <c r="O102" s="13" t="s">
        <v>387</v>
      </c>
      <c r="P102" s="37">
        <v>44889</v>
      </c>
      <c r="Q102" s="69">
        <v>0.40277777777777773</v>
      </c>
      <c r="R102" s="7" t="s">
        <v>395</v>
      </c>
      <c r="S102" s="4"/>
      <c r="T102" s="6"/>
      <c r="U102" s="31">
        <v>381</v>
      </c>
      <c r="V102" s="35" t="s">
        <v>156</v>
      </c>
      <c r="W102" s="123" t="s">
        <v>411</v>
      </c>
      <c r="X102" s="7">
        <v>8</v>
      </c>
      <c r="Y102" s="7">
        <v>93</v>
      </c>
      <c r="Z102" s="7">
        <v>9</v>
      </c>
      <c r="AA102" s="7">
        <v>261</v>
      </c>
      <c r="AB102" s="7">
        <v>56</v>
      </c>
      <c r="AD102" s="156" t="s">
        <v>467</v>
      </c>
    </row>
    <row r="103" spans="1:37" x14ac:dyDescent="0.25">
      <c r="A103" s="4" t="s">
        <v>114</v>
      </c>
      <c r="D103" s="4"/>
      <c r="E103" s="14"/>
      <c r="F103" s="14"/>
      <c r="G103" s="4"/>
      <c r="H103" s="14"/>
      <c r="J103" s="4"/>
      <c r="L103" s="4"/>
      <c r="N103" s="4"/>
      <c r="O103" s="6"/>
      <c r="S103" s="4"/>
      <c r="T103" s="35"/>
      <c r="U103" s="123">
        <v>476</v>
      </c>
      <c r="V103" s="35" t="s">
        <v>156</v>
      </c>
      <c r="W103" s="123"/>
      <c r="X103" s="123">
        <v>9</v>
      </c>
      <c r="Y103" s="123">
        <v>93</v>
      </c>
      <c r="Z103" s="123">
        <v>0.6</v>
      </c>
      <c r="AA103" s="123">
        <v>259</v>
      </c>
      <c r="AB103" s="123">
        <v>35</v>
      </c>
      <c r="AD103" s="156" t="s">
        <v>466</v>
      </c>
    </row>
    <row r="104" spans="1:37" x14ac:dyDescent="0.25">
      <c r="A104" s="4" t="s">
        <v>115</v>
      </c>
      <c r="D104" s="4"/>
      <c r="E104" s="14"/>
      <c r="F104" s="14"/>
      <c r="G104" s="4"/>
      <c r="H104" s="14"/>
      <c r="J104" s="4"/>
      <c r="L104" s="4"/>
      <c r="N104" s="4"/>
      <c r="O104" s="6"/>
      <c r="S104" s="4"/>
      <c r="T104" s="35"/>
      <c r="U104" s="123">
        <v>472</v>
      </c>
      <c r="V104" s="35" t="s">
        <v>156</v>
      </c>
      <c r="W104" s="123"/>
      <c r="X104" s="123">
        <v>8</v>
      </c>
      <c r="Y104" s="123">
        <v>95</v>
      </c>
      <c r="Z104" s="123">
        <v>0.7</v>
      </c>
      <c r="AA104" s="123">
        <v>251</v>
      </c>
      <c r="AB104" s="123">
        <v>51</v>
      </c>
      <c r="AD104" s="156" t="s">
        <v>466</v>
      </c>
    </row>
    <row r="105" spans="1:37" x14ac:dyDescent="0.25">
      <c r="A105" s="4" t="s">
        <v>116</v>
      </c>
      <c r="D105" s="4"/>
      <c r="E105" s="14"/>
      <c r="F105" s="14"/>
      <c r="G105" s="4"/>
      <c r="H105" s="14"/>
      <c r="J105" s="4"/>
      <c r="L105" s="4"/>
      <c r="N105" s="4"/>
      <c r="O105" s="6"/>
      <c r="S105" s="4"/>
      <c r="T105" s="35"/>
      <c r="U105" s="123">
        <v>474</v>
      </c>
      <c r="V105" s="35" t="s">
        <v>156</v>
      </c>
      <c r="W105" s="123"/>
      <c r="X105" s="123">
        <v>17</v>
      </c>
      <c r="Y105" s="123">
        <v>86</v>
      </c>
      <c r="Z105" s="123">
        <v>0.2</v>
      </c>
      <c r="AA105" s="123">
        <v>244</v>
      </c>
      <c r="AB105" s="123">
        <v>37</v>
      </c>
      <c r="AD105" s="156" t="s">
        <v>466</v>
      </c>
    </row>
    <row r="106" spans="1:37" x14ac:dyDescent="0.25">
      <c r="A106" s="4" t="s">
        <v>117</v>
      </c>
      <c r="D106" s="4"/>
      <c r="E106" s="14"/>
      <c r="F106" s="14"/>
      <c r="G106" s="4"/>
      <c r="H106" s="14"/>
      <c r="J106" s="4"/>
      <c r="L106" s="4"/>
      <c r="N106" s="4"/>
      <c r="O106" s="6"/>
      <c r="S106" s="4"/>
      <c r="T106" s="35"/>
      <c r="U106" s="123">
        <v>484</v>
      </c>
      <c r="V106" s="35" t="s">
        <v>156</v>
      </c>
      <c r="W106" s="123"/>
      <c r="X106" s="123">
        <v>5</v>
      </c>
      <c r="Y106" s="123">
        <v>79</v>
      </c>
      <c r="Z106" s="123">
        <v>0.1</v>
      </c>
      <c r="AA106" s="123">
        <v>252</v>
      </c>
      <c r="AB106" s="123">
        <v>16</v>
      </c>
      <c r="AD106" s="156" t="s">
        <v>466</v>
      </c>
    </row>
    <row r="107" spans="1:37" x14ac:dyDescent="0.25">
      <c r="A107" s="4" t="s">
        <v>118</v>
      </c>
      <c r="D107" s="4"/>
      <c r="E107" s="14"/>
      <c r="F107" s="14"/>
      <c r="G107" s="4"/>
      <c r="H107" s="14"/>
      <c r="J107" s="4"/>
      <c r="L107" s="4"/>
      <c r="N107" s="4"/>
      <c r="O107" s="6"/>
      <c r="S107" s="4"/>
      <c r="T107" s="35"/>
      <c r="U107" s="123">
        <v>486</v>
      </c>
      <c r="V107" s="35" t="s">
        <v>156</v>
      </c>
      <c r="W107" s="123"/>
      <c r="X107" s="123">
        <v>9</v>
      </c>
      <c r="Y107" s="123">
        <v>82</v>
      </c>
      <c r="Z107" s="7" t="s">
        <v>469</v>
      </c>
      <c r="AA107" s="123">
        <v>223</v>
      </c>
      <c r="AB107" s="123">
        <v>33</v>
      </c>
      <c r="AD107" s="156" t="s">
        <v>466</v>
      </c>
    </row>
    <row r="108" spans="1:37" x14ac:dyDescent="0.25">
      <c r="A108" s="4" t="s">
        <v>119</v>
      </c>
      <c r="D108" s="4"/>
      <c r="E108" s="14"/>
      <c r="F108" s="14"/>
      <c r="G108" s="4"/>
      <c r="H108" s="14"/>
      <c r="J108" s="4"/>
      <c r="L108" s="4"/>
      <c r="N108" s="4"/>
      <c r="O108" s="6"/>
      <c r="S108" s="4"/>
      <c r="T108" s="35"/>
      <c r="U108" s="7">
        <v>485</v>
      </c>
      <c r="V108" s="35" t="s">
        <v>156</v>
      </c>
      <c r="W108" s="7"/>
      <c r="X108" s="7">
        <v>6</v>
      </c>
      <c r="Y108" s="7">
        <v>86</v>
      </c>
      <c r="Z108" s="7">
        <v>0.2</v>
      </c>
      <c r="AA108" s="7">
        <v>266</v>
      </c>
      <c r="AB108" s="7">
        <v>31</v>
      </c>
      <c r="AD108" s="156" t="s">
        <v>466</v>
      </c>
    </row>
    <row r="109" spans="1:37" x14ac:dyDescent="0.25">
      <c r="A109" s="4" t="s">
        <v>120</v>
      </c>
      <c r="D109" s="4"/>
      <c r="E109" s="14"/>
      <c r="F109" s="14"/>
      <c r="G109" s="4"/>
      <c r="H109" s="14"/>
      <c r="J109" s="4"/>
      <c r="L109" s="4"/>
      <c r="N109" s="4"/>
      <c r="O109" s="6"/>
      <c r="S109" s="4"/>
      <c r="T109" s="6"/>
      <c r="AD109" s="156"/>
    </row>
    <row r="110" spans="1:37" x14ac:dyDescent="0.25">
      <c r="A110" s="4" t="s">
        <v>121</v>
      </c>
      <c r="D110" s="4"/>
      <c r="E110" s="14"/>
      <c r="F110" s="14"/>
      <c r="G110" s="4"/>
      <c r="H110" s="14"/>
      <c r="J110" s="4"/>
      <c r="L110" s="4"/>
      <c r="N110" s="4"/>
      <c r="O110" s="6"/>
      <c r="S110" s="4"/>
      <c r="T110" s="6"/>
      <c r="AD110" s="156"/>
    </row>
    <row r="111" spans="1:37" x14ac:dyDescent="0.25">
      <c r="A111" s="4" t="s">
        <v>122</v>
      </c>
      <c r="D111" s="4"/>
      <c r="E111" s="14"/>
      <c r="F111" s="14"/>
      <c r="G111" s="4"/>
      <c r="H111" s="14"/>
      <c r="J111" s="4"/>
      <c r="L111" s="4"/>
      <c r="N111" s="4"/>
      <c r="O111" s="6"/>
      <c r="S111" s="4"/>
      <c r="T111" s="6"/>
    </row>
    <row r="112" spans="1:37" x14ac:dyDescent="0.25">
      <c r="A112" s="4" t="s">
        <v>123</v>
      </c>
      <c r="D112" s="4"/>
      <c r="E112" s="14"/>
      <c r="F112" s="14"/>
      <c r="G112" s="4"/>
      <c r="H112" s="14"/>
      <c r="J112" s="4"/>
      <c r="L112" s="4"/>
      <c r="N112" s="4"/>
      <c r="O112" s="6"/>
      <c r="S112" s="4"/>
      <c r="T112" s="6"/>
    </row>
    <row r="113" spans="1:30" x14ac:dyDescent="0.25">
      <c r="A113" s="4" t="s">
        <v>124</v>
      </c>
      <c r="D113" s="4"/>
      <c r="E113" s="14"/>
      <c r="F113" s="14"/>
      <c r="G113" s="4"/>
      <c r="H113" s="14"/>
      <c r="J113" s="4"/>
      <c r="L113" s="4"/>
      <c r="N113" s="4"/>
      <c r="O113" s="6"/>
      <c r="S113" s="4"/>
      <c r="T113" s="6"/>
    </row>
    <row r="114" spans="1:30" x14ac:dyDescent="0.25">
      <c r="A114" s="4" t="s">
        <v>125</v>
      </c>
      <c r="D114" s="4"/>
      <c r="E114" s="14"/>
      <c r="F114" s="14"/>
      <c r="G114" s="4"/>
      <c r="H114" s="14"/>
      <c r="J114" s="4"/>
      <c r="L114" s="4"/>
      <c r="N114" s="4"/>
      <c r="O114" s="6"/>
      <c r="S114" s="4"/>
      <c r="T114" s="6"/>
    </row>
    <row r="115" spans="1:30" x14ac:dyDescent="0.25">
      <c r="A115" s="4" t="s">
        <v>126</v>
      </c>
      <c r="D115" s="4"/>
      <c r="E115" s="14"/>
      <c r="F115" s="14"/>
      <c r="G115" s="4"/>
      <c r="H115" s="14"/>
      <c r="J115" s="4"/>
      <c r="L115" s="4"/>
      <c r="N115" s="4"/>
      <c r="O115" s="6"/>
      <c r="S115" s="4"/>
      <c r="T115" s="6"/>
    </row>
    <row r="116" spans="1:30" x14ac:dyDescent="0.25">
      <c r="A116" s="4" t="s">
        <v>127</v>
      </c>
      <c r="D116" s="4"/>
      <c r="E116" s="14"/>
      <c r="F116" s="14"/>
      <c r="G116" s="4"/>
      <c r="H116" s="14"/>
      <c r="J116" s="4"/>
      <c r="L116" s="4"/>
      <c r="N116" s="4"/>
      <c r="O116" s="6"/>
      <c r="S116" s="4"/>
      <c r="T116" s="6"/>
    </row>
    <row r="117" spans="1:30" x14ac:dyDescent="0.25">
      <c r="A117" s="4" t="s">
        <v>128</v>
      </c>
      <c r="D117" s="4"/>
      <c r="E117" s="14"/>
      <c r="F117" s="14"/>
      <c r="G117" s="4"/>
      <c r="H117" s="14"/>
      <c r="J117" s="4"/>
      <c r="L117" s="4"/>
      <c r="N117" s="4"/>
      <c r="O117" s="6"/>
      <c r="S117" s="4"/>
      <c r="T117" s="6"/>
    </row>
    <row r="118" spans="1:30" x14ac:dyDescent="0.25">
      <c r="A118" s="4" t="s">
        <v>129</v>
      </c>
      <c r="D118" s="4"/>
      <c r="E118" s="14"/>
      <c r="F118" s="14"/>
      <c r="G118" s="4"/>
      <c r="H118" s="14"/>
      <c r="J118" s="4"/>
      <c r="L118" s="4"/>
      <c r="N118" s="4"/>
      <c r="O118" s="6"/>
      <c r="S118" s="4"/>
      <c r="T118" s="6"/>
    </row>
    <row r="119" spans="1:30" x14ac:dyDescent="0.25">
      <c r="A119" s="4" t="s">
        <v>130</v>
      </c>
      <c r="D119" s="4"/>
      <c r="E119" s="14"/>
      <c r="F119" s="14"/>
      <c r="G119" s="4"/>
      <c r="H119" s="14"/>
      <c r="J119" s="4"/>
      <c r="L119" s="4"/>
      <c r="N119" s="4"/>
      <c r="O119" s="6"/>
      <c r="S119" s="4"/>
      <c r="T119" s="6"/>
    </row>
    <row r="120" spans="1:30" x14ac:dyDescent="0.25">
      <c r="A120" s="4" t="s">
        <v>131</v>
      </c>
      <c r="D120" s="4"/>
      <c r="E120" s="14"/>
      <c r="F120" s="14"/>
      <c r="G120" s="4"/>
      <c r="H120" s="14"/>
      <c r="J120" s="4"/>
      <c r="L120" s="4"/>
      <c r="N120" s="4"/>
      <c r="O120" s="6"/>
      <c r="S120" s="4"/>
      <c r="T120" s="6"/>
    </row>
    <row r="121" spans="1:30" x14ac:dyDescent="0.25">
      <c r="A121" s="4" t="s">
        <v>132</v>
      </c>
      <c r="D121" s="4"/>
      <c r="E121" s="14"/>
      <c r="F121" s="14"/>
      <c r="G121" s="4"/>
      <c r="H121" s="14"/>
      <c r="J121" s="4"/>
      <c r="L121" s="4"/>
      <c r="N121" s="4"/>
      <c r="O121" s="6"/>
      <c r="S121" s="4"/>
      <c r="T121" s="6"/>
    </row>
    <row r="122" spans="1:30" x14ac:dyDescent="0.25">
      <c r="A122" s="4" t="s">
        <v>133</v>
      </c>
      <c r="D122" s="4"/>
      <c r="E122" s="14"/>
      <c r="F122" s="14"/>
      <c r="G122" s="4"/>
      <c r="H122" s="14"/>
      <c r="J122" s="4"/>
      <c r="L122" s="4"/>
      <c r="N122" s="4"/>
      <c r="O122" s="6"/>
      <c r="S122" s="4"/>
      <c r="T122" s="6"/>
    </row>
    <row r="123" spans="1:30" x14ac:dyDescent="0.25">
      <c r="A123" s="4" t="s">
        <v>134</v>
      </c>
      <c r="B123" s="5"/>
      <c r="C123" s="3"/>
      <c r="D123" s="5"/>
      <c r="E123" s="15"/>
      <c r="F123" s="15"/>
      <c r="G123" s="5"/>
      <c r="H123" s="15"/>
      <c r="I123" s="3"/>
      <c r="J123" s="5"/>
      <c r="K123" s="3"/>
      <c r="L123" s="5"/>
      <c r="M123" s="38"/>
      <c r="N123" s="5"/>
      <c r="O123" s="3"/>
      <c r="P123" s="38"/>
      <c r="Q123" s="70"/>
      <c r="R123" s="49"/>
      <c r="S123" s="5"/>
      <c r="T123" s="6"/>
      <c r="V123" s="26"/>
      <c r="W123" s="3"/>
      <c r="X123" s="3"/>
      <c r="Y123" s="3"/>
      <c r="Z123" s="3"/>
      <c r="AA123" s="3"/>
      <c r="AB123" s="3"/>
      <c r="AC123" s="144"/>
      <c r="AD123" s="13"/>
    </row>
    <row r="124" spans="1:30" x14ac:dyDescent="0.25">
      <c r="A124" s="5"/>
      <c r="C124" s="6"/>
      <c r="D124" s="6"/>
      <c r="E124" s="14"/>
      <c r="F124" s="20"/>
      <c r="G124" s="6"/>
      <c r="H124" s="6"/>
      <c r="I124" s="6"/>
      <c r="J124" s="14"/>
      <c r="K124" s="6"/>
      <c r="L124" s="4"/>
      <c r="M124" s="39"/>
      <c r="N124" s="6"/>
      <c r="O124" s="6"/>
      <c r="P124" s="39"/>
      <c r="Q124" s="71"/>
      <c r="R124" s="20"/>
      <c r="S124" s="6"/>
    </row>
    <row r="125" spans="1:30" x14ac:dyDescent="0.25">
      <c r="A125" s="4"/>
      <c r="C125" s="6"/>
      <c r="D125" s="6"/>
      <c r="E125" s="14" t="s">
        <v>167</v>
      </c>
      <c r="F125" s="20"/>
      <c r="G125" s="6"/>
      <c r="H125" s="6"/>
      <c r="I125" s="6"/>
      <c r="J125" s="14"/>
      <c r="K125" s="6"/>
      <c r="L125" s="4"/>
      <c r="M125" s="39"/>
      <c r="N125" s="6"/>
      <c r="O125" s="6"/>
      <c r="P125" s="39"/>
      <c r="Q125" s="71"/>
      <c r="R125" s="20"/>
      <c r="S125" s="6"/>
      <c r="W125" t="s">
        <v>156</v>
      </c>
    </row>
    <row r="126" spans="1:30" x14ac:dyDescent="0.25">
      <c r="A126" s="4"/>
      <c r="B126" s="4" t="s">
        <v>146</v>
      </c>
      <c r="C126" s="6"/>
      <c r="D126" s="6"/>
      <c r="E126" s="14" t="s">
        <v>9</v>
      </c>
      <c r="F126" s="20"/>
      <c r="G126" s="6"/>
      <c r="H126" s="6"/>
      <c r="I126" s="6" t="s">
        <v>420</v>
      </c>
      <c r="J126" s="14">
        <v>1</v>
      </c>
      <c r="K126" s="6"/>
      <c r="L126" s="4"/>
      <c r="M126" s="39"/>
      <c r="N126" s="6"/>
      <c r="O126" s="6"/>
      <c r="P126" s="39"/>
      <c r="Q126" s="71" t="s">
        <v>142</v>
      </c>
      <c r="R126" s="20"/>
      <c r="S126" s="6"/>
    </row>
    <row r="127" spans="1:30" x14ac:dyDescent="0.25">
      <c r="A127" s="4"/>
      <c r="B127" s="4" t="s">
        <v>147</v>
      </c>
      <c r="C127" s="6"/>
      <c r="D127" s="6"/>
      <c r="E127" s="14" t="s">
        <v>139</v>
      </c>
      <c r="F127" s="20"/>
      <c r="G127" s="6"/>
      <c r="H127" s="6"/>
      <c r="I127" s="6" t="s">
        <v>419</v>
      </c>
      <c r="J127" s="14">
        <v>1.5</v>
      </c>
      <c r="K127" s="6"/>
      <c r="L127" s="4"/>
      <c r="M127" s="39"/>
      <c r="N127" s="6"/>
      <c r="O127" s="6"/>
      <c r="P127" s="39"/>
      <c r="Q127" s="71" t="s">
        <v>144</v>
      </c>
      <c r="R127" s="20"/>
      <c r="S127" s="6"/>
    </row>
    <row r="128" spans="1:30" x14ac:dyDescent="0.25">
      <c r="A128" s="6"/>
      <c r="C128" s="6"/>
      <c r="D128" s="6"/>
      <c r="E128" s="14" t="s">
        <v>140</v>
      </c>
      <c r="F128" s="20"/>
      <c r="G128" s="6"/>
      <c r="H128" s="6"/>
      <c r="I128" s="6" t="s">
        <v>417</v>
      </c>
      <c r="J128" s="14">
        <v>2</v>
      </c>
      <c r="K128" s="6"/>
      <c r="L128" s="4"/>
      <c r="M128" s="39"/>
      <c r="N128" s="6"/>
      <c r="O128" s="6"/>
      <c r="P128" s="39"/>
      <c r="Q128" s="71" t="s">
        <v>143</v>
      </c>
      <c r="R128" s="20"/>
      <c r="S128" s="6"/>
    </row>
    <row r="129" spans="1:19" x14ac:dyDescent="0.25">
      <c r="A129" s="6"/>
      <c r="C129" s="6"/>
      <c r="D129" s="6"/>
      <c r="E129" s="14" t="s">
        <v>426</v>
      </c>
      <c r="F129" s="20"/>
      <c r="G129" s="6"/>
      <c r="H129" s="6"/>
      <c r="I129" s="13" t="s">
        <v>418</v>
      </c>
      <c r="J129" s="16">
        <v>2.5</v>
      </c>
      <c r="K129" s="6"/>
      <c r="L129" s="4"/>
      <c r="M129" s="39"/>
      <c r="N129" s="6"/>
      <c r="O129" s="6"/>
      <c r="P129" s="39"/>
      <c r="Q129" s="71"/>
      <c r="R129" s="20"/>
      <c r="S129" s="6"/>
    </row>
    <row r="130" spans="1:19" x14ac:dyDescent="0.25">
      <c r="A130" s="6"/>
      <c r="C130" s="6"/>
      <c r="D130" s="6"/>
      <c r="E130" s="14" t="s">
        <v>427</v>
      </c>
      <c r="F130" s="20"/>
      <c r="G130" s="6"/>
      <c r="H130" s="6"/>
      <c r="I130" s="13" t="s">
        <v>136</v>
      </c>
      <c r="J130" s="16">
        <v>3</v>
      </c>
      <c r="K130" s="6"/>
      <c r="L130" s="4"/>
      <c r="M130" s="39"/>
      <c r="N130" s="6"/>
      <c r="O130" s="6"/>
      <c r="P130" s="39"/>
      <c r="Q130" s="71"/>
      <c r="R130" s="20"/>
      <c r="S130" s="6"/>
    </row>
    <row r="131" spans="1:19" x14ac:dyDescent="0.25">
      <c r="A131" s="6"/>
      <c r="C131" s="6"/>
      <c r="D131" s="6"/>
      <c r="E131" s="14" t="s">
        <v>168</v>
      </c>
      <c r="F131" s="21"/>
      <c r="G131" s="6"/>
      <c r="H131" s="6"/>
      <c r="I131" s="13" t="s">
        <v>137</v>
      </c>
      <c r="J131" s="16">
        <v>3.5</v>
      </c>
      <c r="K131" s="6"/>
      <c r="L131" s="4"/>
      <c r="M131" s="39"/>
      <c r="N131" s="6"/>
      <c r="O131" s="6"/>
      <c r="P131" s="39"/>
      <c r="Q131" s="71"/>
      <c r="R131" s="20"/>
      <c r="S131" s="6"/>
    </row>
    <row r="132" spans="1:19" x14ac:dyDescent="0.25">
      <c r="A132" s="6"/>
      <c r="C132" s="6"/>
      <c r="D132" s="6"/>
      <c r="E132" s="16" t="s">
        <v>141</v>
      </c>
      <c r="F132" s="20"/>
      <c r="G132" s="6"/>
      <c r="H132" s="6"/>
      <c r="I132" s="13" t="s">
        <v>138</v>
      </c>
      <c r="J132" s="16">
        <v>4</v>
      </c>
      <c r="K132" s="6"/>
      <c r="L132" s="4"/>
      <c r="M132" s="39"/>
      <c r="N132" s="6"/>
      <c r="O132" s="6"/>
      <c r="P132" s="39"/>
      <c r="Q132" s="71"/>
      <c r="R132" s="20"/>
      <c r="S132" s="6"/>
    </row>
    <row r="133" spans="1:19" x14ac:dyDescent="0.25">
      <c r="J133" s="14">
        <v>4.5</v>
      </c>
    </row>
    <row r="134" spans="1:19" x14ac:dyDescent="0.25">
      <c r="J134" s="14">
        <v>5</v>
      </c>
    </row>
    <row r="135" spans="1:19" x14ac:dyDescent="0.25">
      <c r="J135" s="14">
        <v>5.5</v>
      </c>
    </row>
    <row r="136" spans="1:19" x14ac:dyDescent="0.25">
      <c r="J136" s="14">
        <v>6</v>
      </c>
    </row>
    <row r="137" spans="1:19" x14ac:dyDescent="0.25">
      <c r="J137" s="14">
        <v>6.5</v>
      </c>
    </row>
    <row r="138" spans="1:19" x14ac:dyDescent="0.25">
      <c r="J138" s="14">
        <v>7</v>
      </c>
    </row>
  </sheetData>
  <mergeCells count="7">
    <mergeCell ref="W1:AC1"/>
    <mergeCell ref="P1:R1"/>
    <mergeCell ref="C1:D1"/>
    <mergeCell ref="E1:F1"/>
    <mergeCell ref="I1:J1"/>
    <mergeCell ref="K1:L1"/>
    <mergeCell ref="M1:N1"/>
  </mergeCells>
  <conditionalFormatting sqref="V4:V102 V109:V12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4:AF7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type="list" allowBlank="1" showInputMessage="1" showErrorMessage="1" sqref="I4:I68 I73:I123 I70">
      <formula1>$Q$126:$Q$128</formula1>
    </dataValidation>
    <dataValidation type="list" allowBlank="1" showInputMessage="1" showErrorMessage="1" sqref="G4:G68 G73:G123 G70">
      <formula1>$I$126:$I$132</formula1>
    </dataValidation>
    <dataValidation type="list" allowBlank="1" showInputMessage="1" showErrorMessage="1" sqref="B4:B123">
      <formula1>$B$126:$B$127</formula1>
    </dataValidation>
    <dataValidation type="list" allowBlank="1" showInputMessage="1" showErrorMessage="1" sqref="AF97 V108:V123 V4:V102">
      <formula1>$W$125:$W$126</formula1>
    </dataValidation>
    <dataValidation type="list" allowBlank="1" showInputMessage="1" showErrorMessage="1" sqref="H70 H4:H68 H76:H1048576 H1:H2 H73:H74">
      <formula1>$J$126:$J$138</formula1>
    </dataValidation>
    <dataValidation type="list" allowBlank="1" showInputMessage="1" showErrorMessage="1" sqref="E4:E68 E70:E123">
      <formula1>$E$125:$E$132</formula1>
    </dataValidation>
    <dataValidation type="list" allowBlank="1" showInputMessage="1" showErrorMessage="1" sqref="E69">
      <formula1>$D$125:$D$132</formula1>
    </dataValidation>
    <dataValidation type="list" allowBlank="1" showInputMessage="1" showErrorMessage="1" sqref="H69 H71:H72 H3">
      <formula1>$I$126:$I$138</formula1>
    </dataValidation>
    <dataValidation type="list" allowBlank="1" showInputMessage="1" showErrorMessage="1" sqref="I69 I71:I72">
      <formula1>$P$126:$P$128</formula1>
    </dataValidation>
    <dataValidation type="list" allowBlank="1" showInputMessage="1" showErrorMessage="1" sqref="G69 G71:G72">
      <formula1>$H$126:$H$132</formula1>
    </dataValidation>
    <dataValidation type="list" allowBlank="1" showInputMessage="1" showErrorMessage="1" sqref="AF79 V103:V107 AF93 AF87 AF74:AF75 AF83">
      <formula1>$V$125:$V$126</formula1>
    </dataValidation>
  </dataValidations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4" operator="containsText" id="{BA2DDFD2-8E4F-4AD6-8014-98CABEC91064}">
            <xm:f>NOT(ISERROR(SEARCH($W$125,V4)))</xm:f>
            <xm:f>$W$125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64" operator="containsText" id="{FAE90823-7D13-4F87-8619-FD0E5364425C}">
            <xm:f>NOT(ISERROR(SEARCH(#REF!,V4)))</xm:f>
            <xm:f>#REF!</xm:f>
            <x14:dxf>
              <fill>
                <patternFill>
                  <bgColor rgb="FF92D050"/>
                </patternFill>
              </fill>
            </x14:dxf>
          </x14:cfRule>
          <xm:sqref>V4:V102 V109:V123</xm:sqref>
        </x14:conditionalFormatting>
        <x14:conditionalFormatting xmlns:xm="http://schemas.microsoft.com/office/excel/2006/main">
          <x14:cfRule type="containsText" priority="52" operator="containsText" id="{B4CF995A-EC09-439B-B99C-617DDF331005}">
            <xm:f>NOT(ISERROR(SEARCH($B$127,B4)))</xm:f>
            <xm:f>$B$127</xm:f>
            <x14:dxf>
              <fill>
                <patternFill>
                  <bgColor rgb="FFFFC000"/>
                </patternFill>
              </fill>
            </x14:dxf>
          </x14:cfRule>
          <x14:cfRule type="containsText" priority="53" operator="containsText" id="{422BF498-AA5F-4232-A21B-D1936E9FB66F}">
            <xm:f>NOT(ISERROR(SEARCH($B$126,B4)))</xm:f>
            <xm:f>$B$126</xm:f>
            <x14:dxf>
              <fill>
                <patternFill>
                  <bgColor rgb="FF0070C0"/>
                </patternFill>
              </fill>
            </x14:dxf>
          </x14:cfRule>
          <xm:sqref>B4:B123</xm:sqref>
        </x14:conditionalFormatting>
        <x14:conditionalFormatting xmlns:xm="http://schemas.microsoft.com/office/excel/2006/main">
          <x14:cfRule type="containsText" priority="43" operator="containsText" id="{AB188D21-E2A4-4746-8A8B-84847D2F66E3}">
            <xm:f>NOT(ISERROR(SEARCH($V$125,AF79)))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44" operator="containsText" id="{3902E6AF-E90D-41B1-AAED-51FE53C4E9FD}">
            <xm:f>NOT(ISERROR(SEARCH($X$125,AF79)))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45" operator="containsText" id="{333470E5-7113-49C8-8430-7609D506A23C}">
            <xm:f>NOT(ISERROR(SEARCH(#REF!,AF79)))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AF79</xm:sqref>
        </x14:conditionalFormatting>
        <x14:conditionalFormatting xmlns:xm="http://schemas.microsoft.com/office/excel/2006/main">
          <x14:cfRule type="containsText" priority="39" operator="containsText" id="{FD1DED88-C13C-44DB-90E6-9FFB1D99304E}">
            <xm:f>NOT(ISERROR(SEARCH($V$125,AF83)))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40" operator="containsText" id="{74273C4B-BF11-43A4-BC87-5B40C031002C}">
            <xm:f>NOT(ISERROR(SEARCH($X$125,AF83)))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41" operator="containsText" id="{82E5FE67-2777-4188-B9B9-532D7442DF25}">
            <xm:f>NOT(ISERROR(SEARCH(#REF!,AF83)))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AF83</xm:sqref>
        </x14:conditionalFormatting>
        <x14:conditionalFormatting xmlns:xm="http://schemas.microsoft.com/office/excel/2006/main">
          <x14:cfRule type="containsText" priority="35" operator="containsText" id="{26BFBD63-F1A0-4D3A-AAF5-E74EB936F31A}">
            <xm:f>NOT(ISERROR(SEARCH($V$125,AF74)))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6" operator="containsText" id="{78160C8F-E5FB-4073-9886-E9BE2FC0880B}">
            <xm:f>NOT(ISERROR(SEARCH($X$125,AF74)))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7" operator="containsText" id="{7EBF5E8E-0DB3-4FB4-9339-B79E15EA2DD8}">
            <xm:f>NOT(ISERROR(SEARCH(#REF!,AF74)))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AF74:AF75</xm:sqref>
        </x14:conditionalFormatting>
        <x14:conditionalFormatting xmlns:xm="http://schemas.microsoft.com/office/excel/2006/main">
          <x14:cfRule type="containsText" priority="31" operator="containsText" id="{4EA75FCF-D490-444C-A8F3-953219CDE5C1}">
            <xm:f>NOT(ISERROR(SEARCH($V$125,AF87)))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2" operator="containsText" id="{754F9105-7E31-4FB5-893D-127A3F456A2E}">
            <xm:f>NOT(ISERROR(SEARCH($X$125,AF87)))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3" operator="containsText" id="{2B787B9C-6563-409A-ABBF-85994DEB06F9}">
            <xm:f>NOT(ISERROR(SEARCH(#REF!,AF87)))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AF87</xm:sqref>
        </x14:conditionalFormatting>
        <x14:conditionalFormatting xmlns:xm="http://schemas.microsoft.com/office/excel/2006/main">
          <x14:cfRule type="containsText" priority="28" operator="containsText" id="{7E417A2E-617A-4C10-A594-90E1FD688075}">
            <xm:f>NOT(ISERROR(SEARCH($W$125,AF97)))</xm:f>
            <xm:f>$W$125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9" operator="containsText" id="{E6266FC8-F8A6-40AD-8050-C174B0E1C821}">
            <xm:f>NOT(ISERROR(SEARCH(#REF!,AF97)))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AF97</xm:sqref>
        </x14:conditionalFormatting>
        <x14:conditionalFormatting xmlns:xm="http://schemas.microsoft.com/office/excel/2006/main">
          <x14:cfRule type="containsText" priority="24" operator="containsText" id="{B658DD9A-90EA-430A-8648-03EAD1891415}">
            <xm:f>NOT(ISERROR(SEARCH($V$125,AF93)))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5" operator="containsText" id="{03987271-2A45-4079-A7F5-97ADF4CEC3A8}">
            <xm:f>NOT(ISERROR(SEARCH($X$125,AF93)))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6" operator="containsText" id="{EC934725-9A46-4921-808C-8B6F34B7DDB7}">
            <xm:f>NOT(ISERROR(SEARCH(#REF!,AF93)))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AF93</xm:sqref>
        </x14:conditionalFormatting>
        <x14:conditionalFormatting xmlns:xm="http://schemas.microsoft.com/office/excel/2006/main">
          <x14:cfRule type="containsText" priority="20" operator="containsText" id="{1174BE7D-1A8C-488C-BB0F-F2302E39DAB0}">
            <xm:f>NOT(ISERROR(SEARCH($V$125,V103)))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1" operator="containsText" id="{7C032352-FC59-49B3-B92B-F19C700F1F04}">
            <xm:f>NOT(ISERROR(SEARCH($X$125,V103)))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2" operator="containsText" id="{21F07C8C-FC6B-497E-B3FB-BCB89E985D7A}">
            <xm:f>NOT(ISERROR(SEARCH(#REF!,V103)))</xm:f>
            <xm:f>#REF!</xm:f>
            <x14:dxf>
              <fill>
                <patternFill>
                  <bgColor rgb="FF92D050"/>
                </patternFill>
              </fill>
            </x14:dxf>
          </x14:cfRule>
          <xm:sqref>V103</xm:sqref>
        </x14:conditionalFormatting>
        <x14:conditionalFormatting xmlns:xm="http://schemas.microsoft.com/office/excel/2006/main">
          <x14:cfRule type="containsText" priority="16" operator="containsText" id="{1A5EB793-A5B5-4F98-B249-D5610E039313}">
            <xm:f>NOT(ISERROR(SEARCH($V$125,V104)))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7" operator="containsText" id="{20D3CDFD-668C-49A7-A83B-E99D2B852AD4}">
            <xm:f>NOT(ISERROR(SEARCH($X$125,V104)))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8" operator="containsText" id="{98533EF9-15B2-4F20-918F-2ACF25AA30CD}">
            <xm:f>NOT(ISERROR(SEARCH(#REF!,V104)))</xm:f>
            <xm:f>#REF!</xm:f>
            <x14:dxf>
              <fill>
                <patternFill>
                  <bgColor rgb="FF92D050"/>
                </patternFill>
              </fill>
            </x14:dxf>
          </x14:cfRule>
          <xm:sqref>V104</xm:sqref>
        </x14:conditionalFormatting>
        <x14:conditionalFormatting xmlns:xm="http://schemas.microsoft.com/office/excel/2006/main">
          <x14:cfRule type="containsText" priority="12" operator="containsText" id="{210F4767-D76C-414A-9191-75CF84241309}">
            <xm:f>NOT(ISERROR(SEARCH($V$125,V105)))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id="{F781D76C-64F8-4155-94E4-3F9D6DD0EB2F}">
            <xm:f>NOT(ISERROR(SEARCH($X$125,V105)))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4" operator="containsText" id="{ADA7276D-87CF-4374-A68D-564042081979}">
            <xm:f>NOT(ISERROR(SEARCH(#REF!,V105)))</xm:f>
            <xm:f>#REF!</xm:f>
            <x14:dxf>
              <fill>
                <patternFill>
                  <bgColor rgb="FF92D050"/>
                </patternFill>
              </fill>
            </x14:dxf>
          </x14:cfRule>
          <xm:sqref>V105</xm:sqref>
        </x14:conditionalFormatting>
        <x14:conditionalFormatting xmlns:xm="http://schemas.microsoft.com/office/excel/2006/main">
          <x14:cfRule type="containsText" priority="8" operator="containsText" id="{931A3325-5205-4D92-9A3C-E6DF271BE4F6}">
            <xm:f>NOT(ISERROR(SEARCH($V$125,V106)))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9" operator="containsText" id="{10359765-3181-421F-B9D7-86025A93B0CD}">
            <xm:f>NOT(ISERROR(SEARCH($X$125,V106)))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0" operator="containsText" id="{7DB44C05-1E36-4FA3-B792-4C4053CCA63F}">
            <xm:f>NOT(ISERROR(SEARCH(#REF!,V106)))</xm:f>
            <xm:f>#REF!</xm:f>
            <x14:dxf>
              <fill>
                <patternFill>
                  <bgColor rgb="FF92D050"/>
                </patternFill>
              </fill>
            </x14:dxf>
          </x14:cfRule>
          <xm:sqref>V106</xm:sqref>
        </x14:conditionalFormatting>
        <x14:conditionalFormatting xmlns:xm="http://schemas.microsoft.com/office/excel/2006/main">
          <x14:cfRule type="containsText" priority="4" operator="containsText" id="{9BFC37E7-8644-4A1C-BD7E-CB2D7B8BE23A}">
            <xm:f>NOT(ISERROR(SEARCH($V$125,V107)))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5" operator="containsText" id="{92B80929-5072-45D9-9B52-E84441155918}">
            <xm:f>NOT(ISERROR(SEARCH($X$125,V107)))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6" operator="containsText" id="{A04580C8-3B47-45C1-806E-6B3CE37F8037}">
            <xm:f>NOT(ISERROR(SEARCH(#REF!,V107)))</xm:f>
            <xm:f>#REF!</xm:f>
            <x14:dxf>
              <fill>
                <patternFill>
                  <bgColor rgb="FF92D050"/>
                </patternFill>
              </fill>
            </x14:dxf>
          </x14:cfRule>
          <xm:sqref>V107</xm:sqref>
        </x14:conditionalFormatting>
        <x14:conditionalFormatting xmlns:xm="http://schemas.microsoft.com/office/excel/2006/main">
          <x14:cfRule type="containsText" priority="1" operator="containsText" id="{1C218E44-6148-4959-BFE5-1EED2EEA32C8}">
            <xm:f>NOT(ISERROR(SEARCH($W$125,V108)))</xm:f>
            <xm:f>$W$125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14E1B19A-B7A2-4256-92D2-5785AC0C486F}">
            <xm:f>NOT(ISERROR(SEARCH(#REF!,V108)))</xm:f>
            <xm:f>#REF!</xm:f>
            <x14:dxf>
              <fill>
                <patternFill>
                  <bgColor rgb="FF92D050"/>
                </patternFill>
              </fill>
            </x14:dxf>
          </x14:cfRule>
          <xm:sqref>V108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38"/>
  <sheetViews>
    <sheetView zoomScaleNormal="100" workbookViewId="0">
      <pane xSplit="1" ySplit="2" topLeftCell="T6" activePane="bottomRight" state="frozen"/>
      <selection pane="topRight" activeCell="B1" sqref="B1"/>
      <selection pane="bottomLeft" activeCell="A3" sqref="A3"/>
      <selection pane="bottomRight" activeCell="Y2" sqref="Y2"/>
    </sheetView>
  </sheetViews>
  <sheetFormatPr defaultColWidth="11.42578125" defaultRowHeight="15" x14ac:dyDescent="0.25"/>
  <cols>
    <col min="2" max="2" width="17" customWidth="1"/>
    <col min="4" max="4" width="20.5703125" customWidth="1"/>
    <col min="6" max="6" width="15.5703125" customWidth="1"/>
    <col min="7" max="7" width="9.85546875" customWidth="1"/>
    <col min="8" max="8" width="19.140625" customWidth="1"/>
    <col min="9" max="9" width="12.140625" customWidth="1"/>
    <col min="10" max="10" width="11.5703125" style="37" customWidth="1"/>
    <col min="11" max="11" width="8.42578125" customWidth="1"/>
    <col min="12" max="12" width="11.5703125" style="37" customWidth="1"/>
    <col min="13" max="13" width="9.140625" customWidth="1"/>
    <col min="14" max="14" width="17" customWidth="1"/>
    <col min="15" max="15" width="10.28515625" style="37" customWidth="1"/>
    <col min="16" max="16" width="11.42578125" style="63"/>
    <col min="17" max="17" width="11.42578125" style="7"/>
    <col min="19" max="19" width="44.28515625" customWidth="1"/>
    <col min="20" max="20" width="11.42578125" style="31"/>
    <col min="21" max="21" width="11.42578125" style="35"/>
    <col min="22" max="24" width="11.42578125" style="7"/>
    <col min="25" max="25" width="11.7109375" style="7" customWidth="1"/>
    <col min="26" max="27" width="11.42578125" style="7"/>
    <col min="28" max="28" width="13.5703125" style="41" customWidth="1"/>
    <col min="29" max="29" width="13.5703125" style="13" customWidth="1"/>
  </cols>
  <sheetData>
    <row r="1" spans="1:36" ht="47.25" x14ac:dyDescent="0.25">
      <c r="A1" s="3"/>
      <c r="B1" s="198" t="s">
        <v>0</v>
      </c>
      <c r="C1" s="199"/>
      <c r="D1" s="198" t="s">
        <v>1</v>
      </c>
      <c r="E1" s="199"/>
      <c r="F1" s="19" t="s">
        <v>421</v>
      </c>
      <c r="G1" s="18" t="s">
        <v>2</v>
      </c>
      <c r="H1" s="198" t="s">
        <v>3</v>
      </c>
      <c r="I1" s="200"/>
      <c r="J1" s="198" t="s">
        <v>4</v>
      </c>
      <c r="K1" s="199"/>
      <c r="L1" s="198" t="s">
        <v>5</v>
      </c>
      <c r="M1" s="199"/>
      <c r="N1" s="109" t="s">
        <v>322</v>
      </c>
      <c r="O1" s="198" t="s">
        <v>6</v>
      </c>
      <c r="P1" s="200"/>
      <c r="Q1" s="199"/>
      <c r="R1" s="19" t="s">
        <v>135</v>
      </c>
      <c r="S1" s="8" t="s">
        <v>10</v>
      </c>
      <c r="T1" s="29" t="s">
        <v>153</v>
      </c>
      <c r="U1" s="33" t="s">
        <v>158</v>
      </c>
      <c r="V1" s="197" t="s">
        <v>159</v>
      </c>
      <c r="W1" s="197"/>
      <c r="X1" s="197"/>
      <c r="Y1" s="197"/>
      <c r="Z1" s="197"/>
      <c r="AA1" s="197"/>
      <c r="AB1" s="197"/>
      <c r="AC1" s="194"/>
      <c r="AD1" s="29" t="s">
        <v>153</v>
      </c>
      <c r="AE1" s="30" t="s">
        <v>158</v>
      </c>
      <c r="AF1" s="7"/>
      <c r="AG1" s="7"/>
      <c r="AH1" s="7"/>
      <c r="AI1" s="7"/>
      <c r="AJ1" s="7"/>
    </row>
    <row r="2" spans="1:36" ht="21.75" customHeight="1" x14ac:dyDescent="0.25">
      <c r="A2" s="8" t="s">
        <v>12</v>
      </c>
      <c r="B2" s="2" t="s">
        <v>7</v>
      </c>
      <c r="C2" s="1" t="s">
        <v>8</v>
      </c>
      <c r="D2" s="1"/>
      <c r="E2" s="1" t="s">
        <v>10</v>
      </c>
      <c r="F2" s="17" t="s">
        <v>416</v>
      </c>
      <c r="G2" s="1"/>
      <c r="H2" s="2" t="s">
        <v>145</v>
      </c>
      <c r="I2" s="1" t="s">
        <v>10</v>
      </c>
      <c r="J2" s="36" t="s">
        <v>7</v>
      </c>
      <c r="K2" s="1" t="s">
        <v>8</v>
      </c>
      <c r="L2" s="36" t="s">
        <v>7</v>
      </c>
      <c r="M2" s="22" t="s">
        <v>8</v>
      </c>
      <c r="N2" s="111"/>
      <c r="O2" s="40" t="s">
        <v>7</v>
      </c>
      <c r="P2" s="62" t="s">
        <v>8</v>
      </c>
      <c r="Q2" s="1" t="s">
        <v>11</v>
      </c>
      <c r="R2" s="24"/>
      <c r="S2" s="24"/>
      <c r="T2" s="30" t="s">
        <v>152</v>
      </c>
      <c r="U2" s="34" t="s">
        <v>157</v>
      </c>
      <c r="V2" s="142" t="s">
        <v>422</v>
      </c>
      <c r="W2" s="142" t="s">
        <v>423</v>
      </c>
      <c r="X2" s="142" t="s">
        <v>160</v>
      </c>
      <c r="Y2" s="142" t="s">
        <v>161</v>
      </c>
      <c r="Z2" s="142" t="s">
        <v>162</v>
      </c>
      <c r="AA2" s="142" t="s">
        <v>163</v>
      </c>
      <c r="AB2" s="144" t="s">
        <v>164</v>
      </c>
      <c r="AC2" s="195"/>
      <c r="AD2" s="30" t="s">
        <v>413</v>
      </c>
      <c r="AE2" s="34" t="s">
        <v>157</v>
      </c>
      <c r="AF2" s="143" t="s">
        <v>422</v>
      </c>
      <c r="AG2" s="143" t="s">
        <v>160</v>
      </c>
      <c r="AH2" s="143" t="s">
        <v>161</v>
      </c>
      <c r="AI2" s="143" t="s">
        <v>162</v>
      </c>
      <c r="AJ2" s="143" t="s">
        <v>163</v>
      </c>
    </row>
    <row r="3" spans="1:36" s="177" customFormat="1" ht="22.5" customHeight="1" x14ac:dyDescent="0.25">
      <c r="A3" s="177" t="s">
        <v>439</v>
      </c>
      <c r="B3" s="175" t="s">
        <v>440</v>
      </c>
      <c r="C3" s="176" t="s">
        <v>441</v>
      </c>
      <c r="D3" s="175" t="s">
        <v>442</v>
      </c>
      <c r="E3" s="176" t="s">
        <v>443</v>
      </c>
      <c r="F3" s="174" t="s">
        <v>416</v>
      </c>
      <c r="G3" s="180" t="s">
        <v>444</v>
      </c>
      <c r="H3" s="175" t="s">
        <v>445</v>
      </c>
      <c r="I3" s="175" t="s">
        <v>446</v>
      </c>
      <c r="J3" s="175" t="s">
        <v>447</v>
      </c>
      <c r="K3" s="176" t="s">
        <v>448</v>
      </c>
      <c r="L3" s="175" t="s">
        <v>449</v>
      </c>
      <c r="M3" s="176" t="s">
        <v>450</v>
      </c>
      <c r="N3" s="175" t="s">
        <v>451</v>
      </c>
      <c r="O3" s="175" t="s">
        <v>452</v>
      </c>
      <c r="P3" s="175" t="s">
        <v>453</v>
      </c>
      <c r="Q3" s="176" t="s">
        <v>457</v>
      </c>
      <c r="R3" s="180" t="s">
        <v>456</v>
      </c>
      <c r="S3" s="177" t="s">
        <v>454</v>
      </c>
      <c r="T3" s="174" t="s">
        <v>468</v>
      </c>
      <c r="U3" s="178"/>
      <c r="V3" s="177" t="s">
        <v>459</v>
      </c>
      <c r="W3" s="177" t="s">
        <v>460</v>
      </c>
      <c r="X3" s="177" t="s">
        <v>461</v>
      </c>
      <c r="Y3" s="177" t="s">
        <v>462</v>
      </c>
      <c r="Z3" s="177" t="s">
        <v>465</v>
      </c>
      <c r="AA3" s="177" t="s">
        <v>463</v>
      </c>
      <c r="AB3" s="177" t="s">
        <v>464</v>
      </c>
      <c r="AC3" s="196" t="s">
        <v>466</v>
      </c>
      <c r="AD3" s="174"/>
      <c r="AE3" s="178"/>
      <c r="AF3" s="179"/>
      <c r="AG3" s="179"/>
      <c r="AH3" s="179"/>
      <c r="AI3" s="179"/>
      <c r="AJ3" s="179"/>
    </row>
    <row r="4" spans="1:36" x14ac:dyDescent="0.25">
      <c r="A4" s="4" t="s">
        <v>15</v>
      </c>
      <c r="B4" s="11">
        <v>44602</v>
      </c>
      <c r="C4" s="12">
        <v>0.6875</v>
      </c>
      <c r="D4" s="14" t="s">
        <v>9</v>
      </c>
      <c r="E4" s="14"/>
      <c r="F4" s="4" t="s">
        <v>418</v>
      </c>
      <c r="G4" s="14">
        <v>3</v>
      </c>
      <c r="H4" t="s">
        <v>144</v>
      </c>
      <c r="I4" s="4" t="s">
        <v>170</v>
      </c>
      <c r="J4" s="37">
        <v>44602</v>
      </c>
      <c r="K4" s="12">
        <v>0.69444444444444453</v>
      </c>
      <c r="L4" s="47">
        <v>44602</v>
      </c>
      <c r="M4" s="45">
        <v>0.30208333333333331</v>
      </c>
      <c r="N4" s="112"/>
      <c r="O4" s="37">
        <v>44602</v>
      </c>
      <c r="P4" s="72">
        <v>0.79166666666666663</v>
      </c>
      <c r="Q4" s="14" t="s">
        <v>154</v>
      </c>
      <c r="R4" s="4">
        <v>7</v>
      </c>
      <c r="S4" s="4"/>
      <c r="T4" s="31">
        <v>50</v>
      </c>
      <c r="U4" s="35" t="s">
        <v>156</v>
      </c>
      <c r="V4" s="7">
        <v>5</v>
      </c>
      <c r="W4" s="7">
        <v>6</v>
      </c>
      <c r="X4" s="43" t="s">
        <v>212</v>
      </c>
      <c r="Y4" s="43">
        <v>0.4</v>
      </c>
      <c r="Z4" s="43" t="s">
        <v>213</v>
      </c>
      <c r="AA4" s="43" t="s">
        <v>214</v>
      </c>
      <c r="AB4" s="122" t="s">
        <v>321</v>
      </c>
      <c r="AC4" s="156" t="s">
        <v>467</v>
      </c>
    </row>
    <row r="5" spans="1:36" x14ac:dyDescent="0.25">
      <c r="A5" s="4" t="s">
        <v>16</v>
      </c>
      <c r="B5" s="11">
        <v>44603</v>
      </c>
      <c r="C5" s="12">
        <v>0.27083333333333331</v>
      </c>
      <c r="D5" s="14" t="s">
        <v>9</v>
      </c>
      <c r="E5" s="14"/>
      <c r="F5" s="4" t="s">
        <v>418</v>
      </c>
      <c r="G5" s="14">
        <v>6</v>
      </c>
      <c r="H5" t="s">
        <v>142</v>
      </c>
      <c r="I5" s="4"/>
      <c r="J5" s="37">
        <v>44603</v>
      </c>
      <c r="K5" s="12">
        <v>0.3125</v>
      </c>
      <c r="L5" s="37">
        <v>44603</v>
      </c>
      <c r="M5" s="12">
        <v>0.33333333333333331</v>
      </c>
      <c r="N5" s="110"/>
      <c r="O5" s="37">
        <v>44603</v>
      </c>
      <c r="P5" s="72">
        <v>0.79166666666666663</v>
      </c>
      <c r="Q5" s="14" t="s">
        <v>302</v>
      </c>
      <c r="R5" s="4">
        <v>7</v>
      </c>
      <c r="S5" s="4"/>
      <c r="T5" s="31">
        <v>51</v>
      </c>
      <c r="U5" s="35" t="s">
        <v>156</v>
      </c>
      <c r="V5" s="7">
        <v>11</v>
      </c>
      <c r="W5" s="7">
        <v>9</v>
      </c>
      <c r="X5" s="43" t="s">
        <v>215</v>
      </c>
      <c r="Y5" s="43">
        <v>2</v>
      </c>
      <c r="Z5" s="43" t="s">
        <v>186</v>
      </c>
      <c r="AA5" s="43" t="s">
        <v>216</v>
      </c>
      <c r="AB5" s="122" t="s">
        <v>321</v>
      </c>
      <c r="AC5" s="156" t="s">
        <v>467</v>
      </c>
    </row>
    <row r="6" spans="1:36" x14ac:dyDescent="0.25">
      <c r="A6" s="4" t="s">
        <v>17</v>
      </c>
      <c r="B6" s="11">
        <v>44599</v>
      </c>
      <c r="C6" s="12">
        <v>0.64583333333333337</v>
      </c>
      <c r="D6" s="14" t="s">
        <v>9</v>
      </c>
      <c r="E6" s="14" t="s">
        <v>139</v>
      </c>
      <c r="F6" s="4" t="s">
        <v>418</v>
      </c>
      <c r="G6" s="14">
        <v>3</v>
      </c>
      <c r="H6" s="16" t="s">
        <v>142</v>
      </c>
      <c r="I6" s="4"/>
      <c r="J6" s="37">
        <v>44600</v>
      </c>
      <c r="K6" s="12">
        <v>0.27083333333333331</v>
      </c>
      <c r="L6" s="37">
        <v>44600</v>
      </c>
      <c r="M6" s="12">
        <v>0.33333333333333331</v>
      </c>
      <c r="N6" s="110"/>
      <c r="O6" s="37">
        <v>44600</v>
      </c>
      <c r="P6" s="72">
        <v>0.42708333333333331</v>
      </c>
      <c r="Q6" s="14" t="s">
        <v>301</v>
      </c>
      <c r="R6" s="4">
        <v>7.5</v>
      </c>
      <c r="S6" s="4"/>
      <c r="T6" s="31">
        <v>42</v>
      </c>
      <c r="U6" s="35" t="s">
        <v>156</v>
      </c>
      <c r="V6" s="7">
        <v>3</v>
      </c>
      <c r="W6" s="7">
        <v>2</v>
      </c>
      <c r="X6" s="43" t="s">
        <v>194</v>
      </c>
      <c r="Y6" s="43">
        <v>1.6</v>
      </c>
      <c r="Z6" s="43" t="s">
        <v>195</v>
      </c>
      <c r="AA6" s="43" t="s">
        <v>196</v>
      </c>
      <c r="AB6" s="122">
        <v>1.7</v>
      </c>
      <c r="AC6" s="156" t="s">
        <v>467</v>
      </c>
    </row>
    <row r="7" spans="1:36" x14ac:dyDescent="0.25">
      <c r="A7" s="4" t="s">
        <v>18</v>
      </c>
      <c r="B7" s="11">
        <v>44601</v>
      </c>
      <c r="C7" s="12">
        <v>0.34375</v>
      </c>
      <c r="D7" s="14" t="s">
        <v>9</v>
      </c>
      <c r="E7" s="14"/>
      <c r="F7" s="4" t="s">
        <v>418</v>
      </c>
      <c r="G7" s="14">
        <v>1</v>
      </c>
      <c r="H7" t="s">
        <v>142</v>
      </c>
      <c r="I7" s="48" t="s">
        <v>275</v>
      </c>
      <c r="J7" s="37">
        <v>44601</v>
      </c>
      <c r="K7" s="12">
        <v>0.36458333333333331</v>
      </c>
      <c r="L7" s="37">
        <v>44601</v>
      </c>
      <c r="M7" s="12">
        <v>0.38541666666666669</v>
      </c>
      <c r="N7" s="110"/>
      <c r="O7" s="37">
        <v>44601</v>
      </c>
      <c r="P7" s="72">
        <v>0.4861111111111111</v>
      </c>
      <c r="Q7" s="14" t="s">
        <v>302</v>
      </c>
      <c r="R7" s="4">
        <v>7.5</v>
      </c>
      <c r="S7" s="4"/>
      <c r="T7" s="31">
        <v>48</v>
      </c>
      <c r="U7" s="35" t="s">
        <v>156</v>
      </c>
      <c r="V7" s="7">
        <v>6</v>
      </c>
      <c r="W7" s="7">
        <v>4</v>
      </c>
      <c r="X7" s="43" t="s">
        <v>210</v>
      </c>
      <c r="Y7" s="43">
        <v>1.4</v>
      </c>
      <c r="Z7" s="43" t="s">
        <v>211</v>
      </c>
      <c r="AA7" s="43" t="s">
        <v>201</v>
      </c>
      <c r="AB7" s="122" t="s">
        <v>321</v>
      </c>
      <c r="AC7" s="156" t="s">
        <v>467</v>
      </c>
    </row>
    <row r="8" spans="1:36" x14ac:dyDescent="0.25">
      <c r="A8" s="4" t="s">
        <v>19</v>
      </c>
      <c r="B8" s="11">
        <v>44671</v>
      </c>
      <c r="C8" s="12">
        <v>0.35416666666666669</v>
      </c>
      <c r="D8" s="14" t="s">
        <v>9</v>
      </c>
      <c r="E8" s="14"/>
      <c r="F8" s="4" t="s">
        <v>137</v>
      </c>
      <c r="G8" s="14">
        <v>2</v>
      </c>
      <c r="H8" t="s">
        <v>142</v>
      </c>
      <c r="I8" s="4"/>
      <c r="J8" s="37">
        <v>44672</v>
      </c>
      <c r="K8" s="12">
        <v>0.27083333333333331</v>
      </c>
      <c r="L8" s="37">
        <v>44672</v>
      </c>
      <c r="M8" s="12">
        <v>0.28125</v>
      </c>
      <c r="N8" s="110"/>
      <c r="O8" s="37">
        <v>44672</v>
      </c>
      <c r="P8" s="72">
        <v>0.35416666666666669</v>
      </c>
      <c r="Q8" s="14" t="s">
        <v>298</v>
      </c>
      <c r="R8" s="4">
        <v>7</v>
      </c>
      <c r="S8" s="4"/>
      <c r="T8" s="31">
        <v>130</v>
      </c>
      <c r="U8" s="35" t="s">
        <v>156</v>
      </c>
      <c r="V8" s="7">
        <v>2</v>
      </c>
      <c r="W8" s="7">
        <v>2</v>
      </c>
      <c r="X8" s="75">
        <v>95</v>
      </c>
      <c r="Y8" s="43">
        <v>0.7</v>
      </c>
      <c r="Z8" s="75">
        <v>226</v>
      </c>
      <c r="AA8" s="7">
        <v>78</v>
      </c>
      <c r="AB8" s="122">
        <v>2</v>
      </c>
      <c r="AC8" s="156" t="s">
        <v>467</v>
      </c>
    </row>
    <row r="9" spans="1:36" x14ac:dyDescent="0.25">
      <c r="A9" s="4" t="s">
        <v>20</v>
      </c>
      <c r="B9" s="11">
        <v>44664</v>
      </c>
      <c r="C9" s="12">
        <v>0.27083333333333331</v>
      </c>
      <c r="D9" s="14" t="s">
        <v>9</v>
      </c>
      <c r="E9" s="14"/>
      <c r="F9" s="4" t="s">
        <v>136</v>
      </c>
      <c r="G9" s="14">
        <v>3</v>
      </c>
      <c r="H9" t="s">
        <v>143</v>
      </c>
      <c r="I9" s="4"/>
      <c r="J9" s="37">
        <v>44664</v>
      </c>
      <c r="K9" s="12">
        <v>0.33333333333333331</v>
      </c>
      <c r="L9" s="37">
        <v>44664</v>
      </c>
      <c r="M9" s="12">
        <v>0.36458333333333331</v>
      </c>
      <c r="N9" s="110"/>
      <c r="O9" s="37">
        <v>44664</v>
      </c>
      <c r="P9" s="172">
        <v>0.45833333333333331</v>
      </c>
      <c r="Q9" s="14" t="s">
        <v>302</v>
      </c>
      <c r="R9" s="4" t="s">
        <v>293</v>
      </c>
      <c r="S9" s="4"/>
      <c r="T9" s="31">
        <v>126</v>
      </c>
      <c r="U9" s="35" t="s">
        <v>156</v>
      </c>
      <c r="V9" s="7">
        <v>7</v>
      </c>
      <c r="W9" s="7">
        <v>6</v>
      </c>
      <c r="X9" s="75">
        <v>88</v>
      </c>
      <c r="Y9" s="43">
        <v>0.9</v>
      </c>
      <c r="Z9" s="75">
        <v>238</v>
      </c>
      <c r="AA9" s="75">
        <v>139</v>
      </c>
      <c r="AB9" s="122">
        <v>1.8</v>
      </c>
      <c r="AC9" s="156" t="s">
        <v>467</v>
      </c>
    </row>
    <row r="10" spans="1:36" x14ac:dyDescent="0.25">
      <c r="A10" s="4" t="s">
        <v>21</v>
      </c>
      <c r="B10" s="11">
        <v>44608</v>
      </c>
      <c r="C10" s="12">
        <v>0.37847222222222227</v>
      </c>
      <c r="D10" s="14" t="s">
        <v>9</v>
      </c>
      <c r="E10" s="14"/>
      <c r="F10" s="4" t="s">
        <v>138</v>
      </c>
      <c r="G10" s="14">
        <v>4</v>
      </c>
      <c r="H10" t="s">
        <v>142</v>
      </c>
      <c r="I10" s="4"/>
      <c r="J10" s="37">
        <v>44609</v>
      </c>
      <c r="K10" s="12">
        <v>0.25</v>
      </c>
      <c r="L10" s="37">
        <v>44609</v>
      </c>
      <c r="M10" s="12">
        <v>0.33680555555555558</v>
      </c>
      <c r="N10" s="110"/>
      <c r="O10" s="37">
        <v>44609</v>
      </c>
      <c r="P10" s="72">
        <v>0.4236111111111111</v>
      </c>
      <c r="Q10" s="14" t="s">
        <v>300</v>
      </c>
      <c r="R10" s="4">
        <v>8</v>
      </c>
      <c r="S10" s="4" t="s">
        <v>432</v>
      </c>
      <c r="T10" s="31">
        <v>58</v>
      </c>
      <c r="U10" s="35" t="s">
        <v>156</v>
      </c>
      <c r="V10" s="7">
        <v>6</v>
      </c>
      <c r="W10" s="7">
        <v>7</v>
      </c>
      <c r="X10" s="43" t="s">
        <v>212</v>
      </c>
      <c r="Y10" s="43">
        <v>0.7</v>
      </c>
      <c r="Z10" s="43" t="s">
        <v>223</v>
      </c>
      <c r="AA10" s="43" t="s">
        <v>225</v>
      </c>
      <c r="AB10" s="122" t="s">
        <v>321</v>
      </c>
      <c r="AC10" s="156" t="s">
        <v>467</v>
      </c>
    </row>
    <row r="11" spans="1:36" x14ac:dyDescent="0.25">
      <c r="A11" s="4" t="s">
        <v>22</v>
      </c>
      <c r="B11" s="11">
        <v>44691</v>
      </c>
      <c r="C11" s="12">
        <v>0.28125</v>
      </c>
      <c r="D11" s="14" t="s">
        <v>9</v>
      </c>
      <c r="E11" s="14"/>
      <c r="F11" s="4" t="s">
        <v>418</v>
      </c>
      <c r="G11" s="14">
        <v>3</v>
      </c>
      <c r="H11" t="s">
        <v>142</v>
      </c>
      <c r="I11" s="4"/>
      <c r="J11" s="37">
        <v>44691</v>
      </c>
      <c r="K11" s="12">
        <v>0.36805555555555558</v>
      </c>
      <c r="L11" s="37">
        <v>44691</v>
      </c>
      <c r="M11" s="12">
        <v>0.38541666666666669</v>
      </c>
      <c r="N11" s="110"/>
      <c r="O11" s="37">
        <v>44691</v>
      </c>
      <c r="P11" s="72">
        <v>0.44097222222222227</v>
      </c>
      <c r="Q11" s="14" t="s">
        <v>154</v>
      </c>
      <c r="R11" s="4">
        <v>8.5</v>
      </c>
      <c r="S11" s="4"/>
      <c r="T11" s="31">
        <v>160</v>
      </c>
      <c r="U11" s="35" t="s">
        <v>156</v>
      </c>
      <c r="V11" s="7">
        <v>4</v>
      </c>
      <c r="W11" s="7">
        <v>5</v>
      </c>
      <c r="X11" s="7">
        <v>90</v>
      </c>
      <c r="Y11" s="43">
        <v>1.2</v>
      </c>
      <c r="Z11" s="7">
        <v>251</v>
      </c>
      <c r="AA11" s="7">
        <v>34</v>
      </c>
      <c r="AB11" s="122" t="s">
        <v>321</v>
      </c>
      <c r="AC11" s="156" t="s">
        <v>467</v>
      </c>
    </row>
    <row r="12" spans="1:36" x14ac:dyDescent="0.25">
      <c r="A12" s="4" t="s">
        <v>23</v>
      </c>
      <c r="B12" s="11">
        <v>44673</v>
      </c>
      <c r="C12" s="12">
        <v>0.375</v>
      </c>
      <c r="D12" s="14" t="s">
        <v>9</v>
      </c>
      <c r="E12" s="14"/>
      <c r="F12" s="4" t="s">
        <v>419</v>
      </c>
      <c r="G12" s="14">
        <v>6</v>
      </c>
      <c r="H12" t="s">
        <v>142</v>
      </c>
      <c r="I12" s="4"/>
      <c r="J12" s="37">
        <v>44673</v>
      </c>
      <c r="K12" s="12">
        <v>0.3888888888888889</v>
      </c>
      <c r="L12" s="37">
        <v>44673</v>
      </c>
      <c r="M12" s="12">
        <v>0.41180555555555554</v>
      </c>
      <c r="N12" s="110"/>
      <c r="O12" s="37">
        <v>44673</v>
      </c>
      <c r="P12" s="72">
        <v>0.4826388888888889</v>
      </c>
      <c r="Q12" s="14" t="s">
        <v>299</v>
      </c>
      <c r="R12" s="4">
        <v>8.5</v>
      </c>
      <c r="S12" s="4"/>
      <c r="T12" s="31">
        <v>127</v>
      </c>
      <c r="U12" s="35" t="s">
        <v>156</v>
      </c>
      <c r="V12" s="7">
        <v>2</v>
      </c>
      <c r="W12" s="7">
        <v>1</v>
      </c>
      <c r="X12" s="75">
        <v>87</v>
      </c>
      <c r="Y12" s="43">
        <v>1</v>
      </c>
      <c r="Z12" s="75">
        <v>214</v>
      </c>
      <c r="AA12" s="75">
        <v>48</v>
      </c>
      <c r="AB12" s="122">
        <v>1.9</v>
      </c>
      <c r="AC12" s="156" t="s">
        <v>467</v>
      </c>
    </row>
    <row r="13" spans="1:36" s="80" customFormat="1" x14ac:dyDescent="0.25">
      <c r="A13" s="88" t="s">
        <v>24</v>
      </c>
      <c r="C13" s="79"/>
      <c r="D13" s="81"/>
      <c r="E13" s="81"/>
      <c r="F13" s="79"/>
      <c r="G13" s="81"/>
      <c r="I13" s="79"/>
      <c r="J13" s="82"/>
      <c r="K13" s="79"/>
      <c r="L13" s="82"/>
      <c r="M13" s="79"/>
      <c r="N13" s="85"/>
      <c r="O13" s="82"/>
      <c r="P13" s="97"/>
      <c r="Q13" s="81"/>
      <c r="R13" s="79"/>
      <c r="S13" s="79"/>
      <c r="T13" s="86"/>
      <c r="U13" s="87"/>
      <c r="V13" s="84"/>
      <c r="W13" s="84"/>
      <c r="X13" s="84"/>
      <c r="Y13" s="84"/>
      <c r="Z13" s="84"/>
      <c r="AA13" s="84"/>
      <c r="AB13" s="119"/>
      <c r="AC13" s="156" t="s">
        <v>467</v>
      </c>
    </row>
    <row r="14" spans="1:36" x14ac:dyDescent="0.25">
      <c r="A14" s="4" t="s">
        <v>25</v>
      </c>
      <c r="B14" s="11">
        <v>44607</v>
      </c>
      <c r="C14" s="12">
        <v>0.20833333333333334</v>
      </c>
      <c r="D14" s="14" t="s">
        <v>9</v>
      </c>
      <c r="E14" s="14"/>
      <c r="F14" s="4" t="s">
        <v>420</v>
      </c>
      <c r="G14" s="14">
        <v>5</v>
      </c>
      <c r="H14" t="s">
        <v>142</v>
      </c>
      <c r="I14" s="4"/>
      <c r="J14" s="37">
        <v>44607</v>
      </c>
      <c r="K14" s="12">
        <v>0.2986111111111111</v>
      </c>
      <c r="L14" s="37">
        <v>44607</v>
      </c>
      <c r="M14" s="12">
        <v>0.32291666666666669</v>
      </c>
      <c r="N14" s="110"/>
      <c r="O14" s="37">
        <v>44607</v>
      </c>
      <c r="P14" s="72">
        <v>0.4236111111111111</v>
      </c>
      <c r="Q14" s="14" t="s">
        <v>300</v>
      </c>
      <c r="R14" s="4">
        <v>8.5</v>
      </c>
      <c r="S14" s="4" t="s">
        <v>432</v>
      </c>
      <c r="T14" s="31">
        <v>39</v>
      </c>
      <c r="U14" s="35" t="s">
        <v>156</v>
      </c>
      <c r="V14" s="7">
        <v>7</v>
      </c>
      <c r="W14" s="7">
        <v>8</v>
      </c>
      <c r="X14" s="43" t="s">
        <v>185</v>
      </c>
      <c r="Y14" s="43">
        <v>1.9</v>
      </c>
      <c r="Z14" s="43" t="s">
        <v>186</v>
      </c>
      <c r="AA14" s="43" t="s">
        <v>187</v>
      </c>
      <c r="AB14" s="122">
        <v>2.6</v>
      </c>
      <c r="AC14" s="156" t="s">
        <v>467</v>
      </c>
    </row>
    <row r="15" spans="1:36" x14ac:dyDescent="0.25">
      <c r="A15" s="4" t="s">
        <v>26</v>
      </c>
      <c r="B15" s="11">
        <v>44684</v>
      </c>
      <c r="C15" s="12">
        <v>0.59027777777777779</v>
      </c>
      <c r="D15" s="14" t="s">
        <v>9</v>
      </c>
      <c r="E15" s="14"/>
      <c r="F15" s="4" t="s">
        <v>418</v>
      </c>
      <c r="G15" s="14">
        <v>4</v>
      </c>
      <c r="H15" t="s">
        <v>142</v>
      </c>
      <c r="I15" s="4"/>
      <c r="J15" s="37">
        <v>44684</v>
      </c>
      <c r="K15" s="12">
        <v>0.61111111111111105</v>
      </c>
      <c r="L15" s="37">
        <v>44684</v>
      </c>
      <c r="M15" s="12">
        <v>0.625</v>
      </c>
      <c r="N15" s="110"/>
      <c r="O15" s="37">
        <v>44684</v>
      </c>
      <c r="P15" s="72">
        <v>0.64930555555555558</v>
      </c>
      <c r="Q15" s="14" t="s">
        <v>292</v>
      </c>
      <c r="R15" s="4">
        <v>6</v>
      </c>
      <c r="S15" s="4"/>
      <c r="T15" s="31">
        <v>149</v>
      </c>
      <c r="U15" s="35" t="s">
        <v>156</v>
      </c>
      <c r="V15" s="7">
        <v>8</v>
      </c>
      <c r="W15" s="7">
        <v>9</v>
      </c>
      <c r="X15" s="7">
        <v>98</v>
      </c>
      <c r="Y15" s="43">
        <v>0.2</v>
      </c>
      <c r="Z15" s="7">
        <v>238</v>
      </c>
      <c r="AA15" s="7">
        <v>45</v>
      </c>
      <c r="AB15" s="122" t="s">
        <v>321</v>
      </c>
      <c r="AC15" s="156" t="s">
        <v>467</v>
      </c>
    </row>
    <row r="16" spans="1:36" x14ac:dyDescent="0.25">
      <c r="A16" s="4" t="s">
        <v>27</v>
      </c>
      <c r="B16" s="11">
        <v>44742</v>
      </c>
      <c r="C16" s="12">
        <v>0.27777777777777779</v>
      </c>
      <c r="D16" s="14" t="s">
        <v>9</v>
      </c>
      <c r="E16" s="14"/>
      <c r="F16" s="4" t="s">
        <v>420</v>
      </c>
      <c r="G16" s="14">
        <v>4</v>
      </c>
      <c r="H16" t="s">
        <v>142</v>
      </c>
      <c r="I16" s="4"/>
      <c r="J16" s="37">
        <v>44742</v>
      </c>
      <c r="K16" s="12">
        <v>0.28819444444444448</v>
      </c>
      <c r="L16" s="37">
        <v>44742</v>
      </c>
      <c r="M16" s="12">
        <v>0.30208333333333331</v>
      </c>
      <c r="N16" s="6"/>
      <c r="O16" s="37">
        <v>44742</v>
      </c>
      <c r="P16" s="72">
        <v>0.4513888888888889</v>
      </c>
      <c r="Q16" s="14" t="s">
        <v>314</v>
      </c>
      <c r="R16" s="4">
        <v>7</v>
      </c>
      <c r="S16" s="4"/>
      <c r="T16" s="31">
        <v>213</v>
      </c>
      <c r="U16" s="35" t="s">
        <v>156</v>
      </c>
      <c r="V16" s="7" t="s">
        <v>411</v>
      </c>
      <c r="W16" s="7">
        <v>8</v>
      </c>
      <c r="X16" s="7">
        <v>70</v>
      </c>
      <c r="Y16" s="7">
        <v>13.2</v>
      </c>
      <c r="Z16" s="7">
        <v>162</v>
      </c>
      <c r="AA16" s="7">
        <v>85</v>
      </c>
      <c r="AB16" s="119"/>
      <c r="AC16" s="156" t="s">
        <v>467</v>
      </c>
    </row>
    <row r="17" spans="1:29" x14ac:dyDescent="0.25">
      <c r="A17" s="4" t="s">
        <v>28</v>
      </c>
      <c r="B17" s="11">
        <v>44663</v>
      </c>
      <c r="C17" s="12">
        <v>0.61111111111111105</v>
      </c>
      <c r="D17" s="14" t="s">
        <v>9</v>
      </c>
      <c r="E17" s="14"/>
      <c r="F17" s="4" t="s">
        <v>136</v>
      </c>
      <c r="G17" s="14">
        <v>2</v>
      </c>
      <c r="H17" t="s">
        <v>142</v>
      </c>
      <c r="I17" s="4"/>
      <c r="J17" s="37">
        <v>44664</v>
      </c>
      <c r="K17" s="12">
        <v>0.49305555555555558</v>
      </c>
      <c r="L17" s="37">
        <v>44664</v>
      </c>
      <c r="M17" s="12">
        <v>0.5</v>
      </c>
      <c r="N17" s="110"/>
      <c r="O17" s="37">
        <v>44664</v>
      </c>
      <c r="P17" s="73">
        <v>0.58333333333333337</v>
      </c>
      <c r="Q17" s="14" t="s">
        <v>302</v>
      </c>
      <c r="R17" s="4">
        <v>7</v>
      </c>
      <c r="S17" s="4"/>
      <c r="T17" s="31">
        <v>128</v>
      </c>
      <c r="U17" s="35" t="s">
        <v>156</v>
      </c>
      <c r="V17" s="7">
        <v>5</v>
      </c>
      <c r="W17" s="7">
        <v>4</v>
      </c>
      <c r="X17" s="75">
        <v>109</v>
      </c>
      <c r="Y17" s="43">
        <v>1.1000000000000001</v>
      </c>
      <c r="Z17" s="75">
        <v>261</v>
      </c>
      <c r="AA17" s="7">
        <v>64</v>
      </c>
      <c r="AB17" s="122">
        <v>1.7</v>
      </c>
      <c r="AC17" s="156" t="s">
        <v>467</v>
      </c>
    </row>
    <row r="18" spans="1:29" x14ac:dyDescent="0.25">
      <c r="A18" s="4" t="s">
        <v>29</v>
      </c>
      <c r="B18" s="11">
        <v>44673</v>
      </c>
      <c r="C18" s="12">
        <v>0.2638888888888889</v>
      </c>
      <c r="D18" s="14" t="s">
        <v>9</v>
      </c>
      <c r="E18" s="14"/>
      <c r="F18" s="4" t="s">
        <v>418</v>
      </c>
      <c r="G18" s="14">
        <v>4</v>
      </c>
      <c r="H18" t="s">
        <v>142</v>
      </c>
      <c r="I18" s="4"/>
      <c r="J18" s="37">
        <v>44673</v>
      </c>
      <c r="K18" s="12">
        <v>0.34722222222222227</v>
      </c>
      <c r="L18" s="37">
        <v>44673</v>
      </c>
      <c r="M18" s="12">
        <v>0.35069444444444442</v>
      </c>
      <c r="N18" s="110"/>
      <c r="O18" s="37">
        <v>44673</v>
      </c>
      <c r="P18" s="72">
        <v>0.4826388888888889</v>
      </c>
      <c r="Q18" s="14" t="s">
        <v>299</v>
      </c>
      <c r="R18" s="4">
        <v>7.5</v>
      </c>
      <c r="S18" s="4"/>
      <c r="T18" s="31">
        <v>134</v>
      </c>
      <c r="U18" s="35" t="s">
        <v>156</v>
      </c>
      <c r="V18" s="7">
        <v>1</v>
      </c>
      <c r="W18" s="7">
        <v>2</v>
      </c>
      <c r="X18" s="75">
        <v>91</v>
      </c>
      <c r="Y18" s="43">
        <v>0.5</v>
      </c>
      <c r="Z18" s="75">
        <v>232</v>
      </c>
      <c r="AA18" s="7">
        <v>117</v>
      </c>
      <c r="AB18" s="122" t="s">
        <v>321</v>
      </c>
      <c r="AC18" s="156" t="s">
        <v>467</v>
      </c>
    </row>
    <row r="19" spans="1:29" x14ac:dyDescent="0.25">
      <c r="A19" s="4" t="s">
        <v>30</v>
      </c>
      <c r="B19" s="37">
        <v>44600</v>
      </c>
      <c r="C19" s="28">
        <v>0.17361111111111113</v>
      </c>
      <c r="D19" s="14" t="s">
        <v>9</v>
      </c>
      <c r="E19" s="14"/>
      <c r="F19" s="4" t="s">
        <v>417</v>
      </c>
      <c r="G19" s="14">
        <v>3.5</v>
      </c>
      <c r="H19" t="s">
        <v>142</v>
      </c>
      <c r="I19" s="4"/>
      <c r="J19" s="37">
        <v>44600</v>
      </c>
      <c r="K19" s="12">
        <v>0.22916666666666666</v>
      </c>
      <c r="L19" s="37">
        <v>44600</v>
      </c>
      <c r="M19" s="12">
        <v>0.35416666666666669</v>
      </c>
      <c r="N19" s="110"/>
      <c r="O19" s="37">
        <v>44600</v>
      </c>
      <c r="P19" s="72">
        <v>0.42708333333333331</v>
      </c>
      <c r="Q19" s="14" t="s">
        <v>301</v>
      </c>
      <c r="R19" s="4">
        <v>7.5</v>
      </c>
      <c r="S19" s="4"/>
      <c r="T19" s="31">
        <v>43</v>
      </c>
      <c r="U19" s="35" t="s">
        <v>156</v>
      </c>
      <c r="V19" s="7" t="s">
        <v>411</v>
      </c>
      <c r="W19" s="7">
        <v>9</v>
      </c>
      <c r="X19" s="43" t="s">
        <v>411</v>
      </c>
      <c r="Y19" s="43">
        <v>0.3</v>
      </c>
      <c r="Z19" s="43" t="s">
        <v>411</v>
      </c>
      <c r="AA19" s="43" t="s">
        <v>198</v>
      </c>
      <c r="AB19" s="122" t="s">
        <v>197</v>
      </c>
      <c r="AC19" s="156" t="s">
        <v>467</v>
      </c>
    </row>
    <row r="20" spans="1:29" x14ac:dyDescent="0.25">
      <c r="A20" s="4" t="s">
        <v>31</v>
      </c>
      <c r="B20" s="11">
        <v>44691</v>
      </c>
      <c r="C20" s="12">
        <v>0.34375</v>
      </c>
      <c r="D20" s="14" t="s">
        <v>9</v>
      </c>
      <c r="E20" s="14"/>
      <c r="F20" s="4" t="s">
        <v>418</v>
      </c>
      <c r="G20" s="14">
        <v>5</v>
      </c>
      <c r="H20" t="s">
        <v>142</v>
      </c>
      <c r="I20" s="4"/>
      <c r="J20" s="37">
        <v>44691</v>
      </c>
      <c r="K20" s="12">
        <v>0.35069444444444442</v>
      </c>
      <c r="L20" s="37">
        <v>44691</v>
      </c>
      <c r="M20" s="12">
        <v>0.36458333333333331</v>
      </c>
      <c r="N20" s="110"/>
      <c r="O20" s="37">
        <v>44691</v>
      </c>
      <c r="P20" s="72">
        <v>0.44097222222222227</v>
      </c>
      <c r="Q20" s="14" t="s">
        <v>154</v>
      </c>
      <c r="R20" s="4">
        <v>8</v>
      </c>
      <c r="S20" s="4"/>
      <c r="T20" s="31">
        <v>159</v>
      </c>
      <c r="U20" s="35" t="s">
        <v>156</v>
      </c>
      <c r="V20" s="7">
        <v>3</v>
      </c>
      <c r="W20" s="7">
        <v>5</v>
      </c>
      <c r="X20" s="107">
        <v>83</v>
      </c>
      <c r="Y20" s="43">
        <v>0.3</v>
      </c>
      <c r="Z20" s="107">
        <v>253</v>
      </c>
      <c r="AA20" s="107">
        <v>31</v>
      </c>
      <c r="AB20" s="122" t="s">
        <v>321</v>
      </c>
      <c r="AC20" s="156" t="s">
        <v>467</v>
      </c>
    </row>
    <row r="21" spans="1:29" x14ac:dyDescent="0.25">
      <c r="A21" s="4" t="s">
        <v>32</v>
      </c>
      <c r="B21" s="11">
        <v>44672</v>
      </c>
      <c r="C21" s="12">
        <v>0.2673611111111111</v>
      </c>
      <c r="D21" s="14" t="s">
        <v>9</v>
      </c>
      <c r="E21" s="14"/>
      <c r="F21" s="4" t="s">
        <v>418</v>
      </c>
      <c r="G21" s="14">
        <v>2</v>
      </c>
      <c r="H21" t="s">
        <v>143</v>
      </c>
      <c r="I21" s="4"/>
      <c r="J21" s="37">
        <v>44672</v>
      </c>
      <c r="K21" s="12">
        <v>0.27083333333333331</v>
      </c>
      <c r="L21" s="37">
        <v>44672</v>
      </c>
      <c r="M21" s="12">
        <v>0.2951388888888889</v>
      </c>
      <c r="N21" s="110"/>
      <c r="O21" s="37">
        <v>44672</v>
      </c>
      <c r="P21" s="72">
        <v>0.35416666666666669</v>
      </c>
      <c r="Q21" s="14" t="s">
        <v>298</v>
      </c>
      <c r="R21" s="4">
        <v>7.5</v>
      </c>
      <c r="S21" s="4"/>
      <c r="T21" s="31">
        <v>129</v>
      </c>
      <c r="U21" s="35" t="s">
        <v>156</v>
      </c>
      <c r="V21" s="7">
        <v>8</v>
      </c>
      <c r="W21" s="7">
        <v>10</v>
      </c>
      <c r="X21" s="75">
        <v>106</v>
      </c>
      <c r="Y21" s="43">
        <v>0.7</v>
      </c>
      <c r="Z21" s="75">
        <v>245</v>
      </c>
      <c r="AA21" s="7">
        <v>73</v>
      </c>
      <c r="AB21" s="122">
        <v>2.1</v>
      </c>
      <c r="AC21" s="156" t="s">
        <v>467</v>
      </c>
    </row>
    <row r="22" spans="1:29" x14ac:dyDescent="0.25">
      <c r="A22" s="4" t="s">
        <v>33</v>
      </c>
      <c r="B22" s="11">
        <v>44705</v>
      </c>
      <c r="C22" s="12">
        <v>0.29166666666666669</v>
      </c>
      <c r="D22" s="14" t="s">
        <v>9</v>
      </c>
      <c r="E22" s="14"/>
      <c r="F22" s="4" t="s">
        <v>418</v>
      </c>
      <c r="G22" s="14">
        <v>3</v>
      </c>
      <c r="H22" t="s">
        <v>142</v>
      </c>
      <c r="I22" s="4"/>
      <c r="J22" s="37">
        <v>44705</v>
      </c>
      <c r="K22" s="12">
        <v>0.32291666666666669</v>
      </c>
      <c r="L22" s="37">
        <v>44705</v>
      </c>
      <c r="M22" s="12">
        <v>0.33680555555555558</v>
      </c>
      <c r="N22" s="110"/>
      <c r="O22" s="37">
        <v>44705</v>
      </c>
      <c r="P22" s="72">
        <v>0.375</v>
      </c>
      <c r="Q22" s="14" t="s">
        <v>296</v>
      </c>
      <c r="R22" s="4">
        <v>7</v>
      </c>
      <c r="S22" s="4"/>
      <c r="T22" s="31">
        <v>173</v>
      </c>
      <c r="U22" s="35" t="s">
        <v>156</v>
      </c>
      <c r="V22" s="7">
        <v>5</v>
      </c>
      <c r="W22" s="7">
        <v>5</v>
      </c>
      <c r="X22" s="106">
        <v>88</v>
      </c>
      <c r="Y22" s="43">
        <v>0.4</v>
      </c>
      <c r="Z22" s="106">
        <v>245</v>
      </c>
      <c r="AA22" s="21">
        <v>80</v>
      </c>
      <c r="AB22" s="122" t="s">
        <v>321</v>
      </c>
      <c r="AC22" s="156" t="s">
        <v>467</v>
      </c>
    </row>
    <row r="23" spans="1:29" x14ac:dyDescent="0.25">
      <c r="A23" s="4" t="s">
        <v>34</v>
      </c>
      <c r="B23" s="11">
        <v>44673</v>
      </c>
      <c r="C23" s="12">
        <v>0.33333333333333331</v>
      </c>
      <c r="D23" s="14" t="s">
        <v>426</v>
      </c>
      <c r="E23" s="14"/>
      <c r="F23" s="4" t="s">
        <v>419</v>
      </c>
      <c r="G23" s="14">
        <v>2</v>
      </c>
      <c r="H23" t="s">
        <v>142</v>
      </c>
      <c r="I23" s="4"/>
      <c r="J23" s="37">
        <v>44673</v>
      </c>
      <c r="K23" s="12">
        <v>0.3611111111111111</v>
      </c>
      <c r="L23" s="37">
        <v>44673</v>
      </c>
      <c r="M23" s="12">
        <v>0.375</v>
      </c>
      <c r="N23" s="110"/>
      <c r="O23" s="37">
        <v>44673</v>
      </c>
      <c r="P23" s="72">
        <v>0.4826388888888889</v>
      </c>
      <c r="Q23" s="14" t="s">
        <v>299</v>
      </c>
      <c r="R23" s="4">
        <v>7</v>
      </c>
      <c r="S23" s="4"/>
      <c r="T23" s="31">
        <v>135</v>
      </c>
      <c r="U23" s="35" t="s">
        <v>156</v>
      </c>
      <c r="V23" s="7">
        <v>5</v>
      </c>
      <c r="W23" s="7" t="s">
        <v>411</v>
      </c>
      <c r="X23" s="75">
        <v>93</v>
      </c>
      <c r="Y23" s="7">
        <v>4.5999999999999996</v>
      </c>
      <c r="Z23" s="75">
        <v>230</v>
      </c>
      <c r="AA23" s="75">
        <v>75</v>
      </c>
      <c r="AB23" s="122">
        <v>2</v>
      </c>
      <c r="AC23" s="156" t="s">
        <v>467</v>
      </c>
    </row>
    <row r="24" spans="1:29" x14ac:dyDescent="0.25">
      <c r="A24" s="4" t="s">
        <v>35</v>
      </c>
      <c r="B24" s="11">
        <v>44600</v>
      </c>
      <c r="C24" s="12">
        <v>0.30555555555555552</v>
      </c>
      <c r="D24" s="14" t="s">
        <v>9</v>
      </c>
      <c r="E24" s="14"/>
      <c r="F24" s="4" t="s">
        <v>418</v>
      </c>
      <c r="G24" s="14">
        <v>3</v>
      </c>
      <c r="H24" t="s">
        <v>142</v>
      </c>
      <c r="I24" s="4"/>
      <c r="J24" s="37">
        <v>44600</v>
      </c>
      <c r="K24" s="12">
        <v>0.30902777777777779</v>
      </c>
      <c r="L24" s="37">
        <v>44600</v>
      </c>
      <c r="M24" s="12">
        <v>0.31597222222222221</v>
      </c>
      <c r="N24" s="110"/>
      <c r="O24" s="37">
        <v>44600</v>
      </c>
      <c r="P24" s="72">
        <v>0.41666666666666669</v>
      </c>
      <c r="Q24" s="14" t="s">
        <v>301</v>
      </c>
      <c r="R24" s="4">
        <v>8</v>
      </c>
      <c r="S24" s="4"/>
      <c r="T24" s="31">
        <v>41</v>
      </c>
      <c r="U24" s="35" t="s">
        <v>156</v>
      </c>
      <c r="V24" s="7">
        <v>5</v>
      </c>
      <c r="W24" s="7">
        <v>6</v>
      </c>
      <c r="X24" s="43" t="s">
        <v>191</v>
      </c>
      <c r="Y24" s="43">
        <v>0.2</v>
      </c>
      <c r="Z24" s="43" t="s">
        <v>192</v>
      </c>
      <c r="AA24" s="43" t="s">
        <v>193</v>
      </c>
      <c r="AB24" s="122" t="s">
        <v>321</v>
      </c>
      <c r="AC24" s="156" t="s">
        <v>467</v>
      </c>
    </row>
    <row r="25" spans="1:29" x14ac:dyDescent="0.25">
      <c r="A25" s="4" t="s">
        <v>36</v>
      </c>
      <c r="B25" s="11">
        <v>44664</v>
      </c>
      <c r="C25" s="12">
        <v>0.2986111111111111</v>
      </c>
      <c r="D25" s="14" t="s">
        <v>9</v>
      </c>
      <c r="E25" s="14"/>
      <c r="F25" s="4" t="s">
        <v>136</v>
      </c>
      <c r="G25" s="14">
        <v>3</v>
      </c>
      <c r="H25" t="s">
        <v>142</v>
      </c>
      <c r="I25" s="4"/>
      <c r="J25" s="37">
        <v>44664</v>
      </c>
      <c r="K25" s="12">
        <v>0.3125</v>
      </c>
      <c r="L25" s="37">
        <v>44664</v>
      </c>
      <c r="M25" s="12">
        <v>0.33333333333333331</v>
      </c>
      <c r="N25" s="110"/>
      <c r="O25" s="37">
        <v>44664</v>
      </c>
      <c r="P25" s="172">
        <v>0.45833333333333331</v>
      </c>
      <c r="Q25" s="14" t="s">
        <v>302</v>
      </c>
      <c r="R25" s="4">
        <v>7</v>
      </c>
      <c r="S25" s="4"/>
      <c r="T25" s="31">
        <v>125</v>
      </c>
      <c r="U25" s="35" t="s">
        <v>156</v>
      </c>
      <c r="V25" s="7">
        <v>4</v>
      </c>
      <c r="W25" s="7">
        <v>4</v>
      </c>
      <c r="X25" s="75">
        <v>98</v>
      </c>
      <c r="Y25" s="43">
        <v>0.4</v>
      </c>
      <c r="Z25" s="75">
        <v>258</v>
      </c>
      <c r="AA25" s="7">
        <v>72</v>
      </c>
      <c r="AB25" s="122">
        <v>2</v>
      </c>
      <c r="AC25" s="156" t="s">
        <v>467</v>
      </c>
    </row>
    <row r="26" spans="1:29" s="89" customFormat="1" x14ac:dyDescent="0.25">
      <c r="A26" s="88" t="s">
        <v>37</v>
      </c>
      <c r="C26" s="88"/>
      <c r="D26" s="90"/>
      <c r="E26" s="90"/>
      <c r="F26" s="88"/>
      <c r="G26" s="90"/>
      <c r="I26" s="88"/>
      <c r="J26" s="91"/>
      <c r="K26" s="88"/>
      <c r="L26" s="91"/>
      <c r="M26" s="88"/>
      <c r="N26" s="94"/>
      <c r="O26" s="91"/>
      <c r="P26" s="102"/>
      <c r="Q26" s="90"/>
      <c r="R26" s="88"/>
      <c r="S26" s="88"/>
      <c r="T26" s="95"/>
      <c r="U26" s="96"/>
      <c r="V26" s="93"/>
      <c r="W26" s="93"/>
      <c r="X26" s="93"/>
      <c r="Y26" s="93"/>
      <c r="Z26" s="93"/>
      <c r="AA26" s="93"/>
      <c r="AB26" s="119"/>
    </row>
    <row r="27" spans="1:29" x14ac:dyDescent="0.25">
      <c r="A27" s="4" t="s">
        <v>38</v>
      </c>
      <c r="B27" s="11">
        <v>44599</v>
      </c>
      <c r="C27" s="12">
        <v>0.25</v>
      </c>
      <c r="D27" s="14" t="s">
        <v>9</v>
      </c>
      <c r="E27" s="14"/>
      <c r="F27" s="4" t="s">
        <v>418</v>
      </c>
      <c r="G27" s="14">
        <v>4</v>
      </c>
      <c r="H27" t="s">
        <v>142</v>
      </c>
      <c r="I27" s="4"/>
      <c r="J27" s="37">
        <v>44599</v>
      </c>
      <c r="K27" s="12">
        <v>0.27777777777777779</v>
      </c>
      <c r="L27" s="37">
        <v>44599</v>
      </c>
      <c r="M27" s="12">
        <v>0.29166666666666669</v>
      </c>
      <c r="N27" s="110"/>
      <c r="O27" s="37">
        <v>44599</v>
      </c>
      <c r="P27" s="72">
        <v>0.4236111111111111</v>
      </c>
      <c r="Q27" s="14" t="s">
        <v>154</v>
      </c>
      <c r="R27" s="4">
        <v>8</v>
      </c>
      <c r="S27" s="4"/>
      <c r="T27" s="31">
        <v>38</v>
      </c>
      <c r="U27" s="35" t="s">
        <v>156</v>
      </c>
      <c r="V27" s="7">
        <v>10</v>
      </c>
      <c r="W27" s="7" t="s">
        <v>411</v>
      </c>
      <c r="X27" s="43" t="s">
        <v>182</v>
      </c>
      <c r="Y27" s="43">
        <v>4.4000000000000004</v>
      </c>
      <c r="Z27" s="43" t="s">
        <v>183</v>
      </c>
      <c r="AA27" s="43" t="s">
        <v>184</v>
      </c>
      <c r="AB27" s="122">
        <v>2</v>
      </c>
      <c r="AC27" s="156" t="s">
        <v>467</v>
      </c>
    </row>
    <row r="28" spans="1:29" x14ac:dyDescent="0.25">
      <c r="A28" s="4" t="s">
        <v>39</v>
      </c>
      <c r="B28" s="11">
        <v>44603</v>
      </c>
      <c r="C28" s="12">
        <v>0.40277777777777773</v>
      </c>
      <c r="D28" s="14" t="s">
        <v>9</v>
      </c>
      <c r="E28" s="14"/>
      <c r="F28" s="4" t="s">
        <v>418</v>
      </c>
      <c r="G28" s="14">
        <v>4</v>
      </c>
      <c r="H28" t="s">
        <v>142</v>
      </c>
      <c r="I28" s="4"/>
      <c r="J28" s="37">
        <v>44603</v>
      </c>
      <c r="K28" s="12">
        <v>0.41319444444444442</v>
      </c>
      <c r="L28" s="37">
        <v>44603</v>
      </c>
      <c r="M28" s="12">
        <v>0.42708333333333331</v>
      </c>
      <c r="N28" s="110"/>
      <c r="O28" s="37">
        <v>44603</v>
      </c>
      <c r="P28" s="72">
        <v>0.47916666666666669</v>
      </c>
      <c r="Q28" s="14" t="s">
        <v>154</v>
      </c>
      <c r="R28" s="4">
        <v>8.5</v>
      </c>
      <c r="S28" s="4"/>
      <c r="T28" s="31">
        <v>52</v>
      </c>
      <c r="U28" s="35" t="s">
        <v>156</v>
      </c>
      <c r="V28" s="7">
        <v>7</v>
      </c>
      <c r="W28" s="7" t="s">
        <v>411</v>
      </c>
      <c r="X28" s="43" t="s">
        <v>210</v>
      </c>
      <c r="Y28" s="43">
        <v>3.1</v>
      </c>
      <c r="Z28" s="43" t="s">
        <v>217</v>
      </c>
      <c r="AA28" s="43" t="s">
        <v>218</v>
      </c>
      <c r="AB28" s="122" t="s">
        <v>321</v>
      </c>
      <c r="AC28" s="156" t="s">
        <v>467</v>
      </c>
    </row>
    <row r="29" spans="1:29" x14ac:dyDescent="0.25">
      <c r="A29" s="4" t="s">
        <v>40</v>
      </c>
      <c r="B29" s="11">
        <v>44664</v>
      </c>
      <c r="C29" s="12">
        <v>0.31944444444444448</v>
      </c>
      <c r="D29" s="14" t="s">
        <v>9</v>
      </c>
      <c r="E29" s="14"/>
      <c r="F29" s="4" t="s">
        <v>136</v>
      </c>
      <c r="G29" s="14">
        <v>3</v>
      </c>
      <c r="H29" t="s">
        <v>142</v>
      </c>
      <c r="I29" s="4"/>
      <c r="J29" s="37">
        <v>44664</v>
      </c>
      <c r="K29" s="12">
        <v>0.32291666666666669</v>
      </c>
      <c r="L29" s="37">
        <v>44664</v>
      </c>
      <c r="M29" s="12">
        <v>0.32291666666666669</v>
      </c>
      <c r="N29" s="110"/>
      <c r="O29" s="37">
        <v>44664</v>
      </c>
      <c r="P29" s="72">
        <v>0.45833333333333331</v>
      </c>
      <c r="Q29" s="14" t="s">
        <v>302</v>
      </c>
      <c r="R29" s="4">
        <v>7</v>
      </c>
      <c r="S29" s="4"/>
      <c r="T29" s="31">
        <v>121</v>
      </c>
      <c r="U29" s="35" t="s">
        <v>156</v>
      </c>
      <c r="V29" s="7">
        <v>8</v>
      </c>
      <c r="W29" s="7">
        <v>7</v>
      </c>
      <c r="X29" s="75">
        <v>67</v>
      </c>
      <c r="Y29" s="43">
        <v>0.5</v>
      </c>
      <c r="Z29" s="75">
        <v>232</v>
      </c>
      <c r="AA29" s="7">
        <v>54</v>
      </c>
      <c r="AB29" s="122">
        <v>1.6</v>
      </c>
      <c r="AC29" s="156" t="s">
        <v>467</v>
      </c>
    </row>
    <row r="30" spans="1:29" x14ac:dyDescent="0.25">
      <c r="A30" s="4" t="s">
        <v>41</v>
      </c>
      <c r="B30" s="11">
        <v>44616</v>
      </c>
      <c r="C30" s="12">
        <v>0.50763888888888886</v>
      </c>
      <c r="D30" s="14" t="s">
        <v>9</v>
      </c>
      <c r="E30" s="14"/>
      <c r="F30" s="4" t="s">
        <v>418</v>
      </c>
      <c r="G30" s="14">
        <v>4</v>
      </c>
      <c r="H30" t="s">
        <v>142</v>
      </c>
      <c r="I30" s="4"/>
      <c r="J30" s="37">
        <v>44617</v>
      </c>
      <c r="K30" s="12">
        <v>0.28125</v>
      </c>
      <c r="L30" s="37">
        <v>44617</v>
      </c>
      <c r="M30" s="12">
        <v>0.29166666666666669</v>
      </c>
      <c r="N30" s="110"/>
      <c r="O30" s="37">
        <v>44617</v>
      </c>
      <c r="P30" s="72">
        <v>0.44097222222222227</v>
      </c>
      <c r="Q30" s="14" t="s">
        <v>297</v>
      </c>
      <c r="R30" s="4">
        <v>6.5</v>
      </c>
      <c r="S30" s="4"/>
      <c r="T30" s="31">
        <v>70</v>
      </c>
      <c r="U30" s="35" t="s">
        <v>156</v>
      </c>
      <c r="V30" s="7">
        <v>2</v>
      </c>
      <c r="W30" s="7">
        <v>2</v>
      </c>
      <c r="X30" s="43" t="s">
        <v>194</v>
      </c>
      <c r="Y30" s="43">
        <v>2.4</v>
      </c>
      <c r="Z30" s="43" t="s">
        <v>241</v>
      </c>
      <c r="AA30" s="43" t="s">
        <v>242</v>
      </c>
      <c r="AB30" s="122" t="s">
        <v>321</v>
      </c>
      <c r="AC30" s="156" t="s">
        <v>467</v>
      </c>
    </row>
    <row r="31" spans="1:29" x14ac:dyDescent="0.25">
      <c r="A31" s="4" t="s">
        <v>42</v>
      </c>
      <c r="B31" s="11">
        <v>44662</v>
      </c>
      <c r="C31" s="12">
        <v>0.25347222222222221</v>
      </c>
      <c r="D31" s="14" t="s">
        <v>9</v>
      </c>
      <c r="E31" s="14"/>
      <c r="F31" s="4" t="s">
        <v>136</v>
      </c>
      <c r="G31" s="14">
        <v>2</v>
      </c>
      <c r="H31" t="s">
        <v>142</v>
      </c>
      <c r="I31" s="4"/>
      <c r="J31" s="37">
        <v>44662</v>
      </c>
      <c r="K31" s="12">
        <v>0.46527777777777773</v>
      </c>
      <c r="L31" s="37">
        <v>44662</v>
      </c>
      <c r="M31" s="12">
        <v>0.47916666666666669</v>
      </c>
      <c r="N31" s="110"/>
      <c r="O31" s="37">
        <v>44662</v>
      </c>
      <c r="P31" s="72">
        <v>0.60416666666666663</v>
      </c>
      <c r="Q31" s="14" t="s">
        <v>302</v>
      </c>
      <c r="R31" s="4">
        <v>7</v>
      </c>
      <c r="S31" s="4"/>
      <c r="T31" s="31">
        <v>120</v>
      </c>
      <c r="U31" s="35" t="s">
        <v>156</v>
      </c>
      <c r="V31" s="7">
        <v>6</v>
      </c>
      <c r="W31" s="7">
        <v>10</v>
      </c>
      <c r="X31" s="75">
        <v>83</v>
      </c>
      <c r="Y31" s="43">
        <v>0.3</v>
      </c>
      <c r="Z31" s="75">
        <v>255</v>
      </c>
      <c r="AA31" s="7">
        <v>74</v>
      </c>
      <c r="AB31" s="122" t="s">
        <v>321</v>
      </c>
      <c r="AC31" s="156" t="s">
        <v>467</v>
      </c>
    </row>
    <row r="32" spans="1:29" x14ac:dyDescent="0.25">
      <c r="A32" s="4" t="s">
        <v>43</v>
      </c>
      <c r="B32" s="11">
        <v>44600</v>
      </c>
      <c r="C32" s="12">
        <v>0.3125</v>
      </c>
      <c r="D32" s="14" t="s">
        <v>9</v>
      </c>
      <c r="E32" s="14"/>
      <c r="F32" s="4" t="s">
        <v>136</v>
      </c>
      <c r="G32" s="14">
        <v>5.5</v>
      </c>
      <c r="H32" t="s">
        <v>142</v>
      </c>
      <c r="I32" s="4"/>
      <c r="J32" s="37">
        <v>44601</v>
      </c>
      <c r="K32" s="12">
        <v>0.31597222222222221</v>
      </c>
      <c r="L32" s="37">
        <v>44601</v>
      </c>
      <c r="M32" s="12">
        <v>0.33333333333333331</v>
      </c>
      <c r="N32" s="110"/>
      <c r="O32" s="37">
        <v>44601</v>
      </c>
      <c r="P32" s="72">
        <v>0.4861111111111111</v>
      </c>
      <c r="Q32" s="14" t="s">
        <v>302</v>
      </c>
      <c r="R32" s="4">
        <v>8</v>
      </c>
      <c r="S32" s="4"/>
      <c r="T32" s="31">
        <v>47</v>
      </c>
      <c r="U32" s="35" t="s">
        <v>156</v>
      </c>
      <c r="V32" s="7">
        <v>6</v>
      </c>
      <c r="W32" s="7">
        <v>6</v>
      </c>
      <c r="X32" s="43" t="s">
        <v>207</v>
      </c>
      <c r="Y32" s="43">
        <v>1.8</v>
      </c>
      <c r="Z32" s="43" t="s">
        <v>208</v>
      </c>
      <c r="AA32" s="43" t="s">
        <v>209</v>
      </c>
      <c r="AB32" s="122">
        <v>2.5</v>
      </c>
      <c r="AC32" s="156" t="s">
        <v>467</v>
      </c>
    </row>
    <row r="33" spans="1:29" x14ac:dyDescent="0.25">
      <c r="A33" s="4" t="s">
        <v>44</v>
      </c>
      <c r="B33" s="11">
        <v>44672</v>
      </c>
      <c r="C33" s="12">
        <v>0.79166666666666663</v>
      </c>
      <c r="D33" s="14" t="s">
        <v>9</v>
      </c>
      <c r="E33" s="14"/>
      <c r="F33" s="4" t="s">
        <v>136</v>
      </c>
      <c r="G33" s="14">
        <v>3</v>
      </c>
      <c r="H33" t="s">
        <v>142</v>
      </c>
      <c r="I33" s="4"/>
      <c r="J33" s="37">
        <v>44673</v>
      </c>
      <c r="K33" s="12">
        <v>0.2986111111111111</v>
      </c>
      <c r="L33" s="37">
        <v>44673</v>
      </c>
      <c r="M33" s="12">
        <v>0.3125</v>
      </c>
      <c r="N33" s="110"/>
      <c r="O33" s="37">
        <v>44673</v>
      </c>
      <c r="P33" s="72">
        <v>0.4826388888888889</v>
      </c>
      <c r="Q33" s="14" t="s">
        <v>299</v>
      </c>
      <c r="R33" s="4">
        <v>8</v>
      </c>
      <c r="S33" s="4"/>
      <c r="T33" s="31">
        <v>132</v>
      </c>
      <c r="U33" s="35" t="s">
        <v>156</v>
      </c>
      <c r="V33" s="7">
        <v>5</v>
      </c>
      <c r="W33" s="7">
        <v>7</v>
      </c>
      <c r="X33" s="75">
        <v>101</v>
      </c>
      <c r="Y33" s="43">
        <v>2.1</v>
      </c>
      <c r="Z33" s="75">
        <v>233</v>
      </c>
      <c r="AA33" s="75">
        <v>191</v>
      </c>
      <c r="AB33" s="122">
        <v>2.2999999999999998</v>
      </c>
      <c r="AC33" s="156" t="s">
        <v>467</v>
      </c>
    </row>
    <row r="34" spans="1:29" x14ac:dyDescent="0.25">
      <c r="A34" s="4" t="s">
        <v>45</v>
      </c>
      <c r="B34" s="11">
        <v>44598</v>
      </c>
      <c r="C34" s="12">
        <v>0.48958333333333331</v>
      </c>
      <c r="D34" s="14" t="s">
        <v>9</v>
      </c>
      <c r="E34" s="14"/>
      <c r="F34" s="4" t="s">
        <v>418</v>
      </c>
      <c r="G34" s="14">
        <v>4</v>
      </c>
      <c r="I34" s="4"/>
      <c r="J34" s="37">
        <v>44599</v>
      </c>
      <c r="K34" s="12">
        <v>0.39930555555555558</v>
      </c>
      <c r="L34" s="37">
        <v>44599</v>
      </c>
      <c r="M34" s="12">
        <v>0.41666666666666669</v>
      </c>
      <c r="N34" s="110"/>
      <c r="O34" s="37">
        <v>44599</v>
      </c>
      <c r="P34" s="72">
        <v>0.5</v>
      </c>
      <c r="Q34" s="14" t="s">
        <v>154</v>
      </c>
      <c r="R34" s="4">
        <v>7.5</v>
      </c>
      <c r="S34" s="4"/>
      <c r="T34" s="31">
        <v>40</v>
      </c>
      <c r="U34" s="35" t="s">
        <v>156</v>
      </c>
      <c r="V34" s="7">
        <v>12</v>
      </c>
      <c r="W34" s="7">
        <v>10</v>
      </c>
      <c r="X34" s="43" t="s">
        <v>188</v>
      </c>
      <c r="Y34" s="43">
        <v>0.2</v>
      </c>
      <c r="Z34" s="43" t="s">
        <v>189</v>
      </c>
      <c r="AA34" s="43" t="s">
        <v>190</v>
      </c>
      <c r="AB34" s="122" t="s">
        <v>321</v>
      </c>
      <c r="AC34" s="156" t="s">
        <v>467</v>
      </c>
    </row>
    <row r="35" spans="1:29" x14ac:dyDescent="0.25">
      <c r="A35" s="4" t="s">
        <v>46</v>
      </c>
      <c r="B35" s="11">
        <v>44631</v>
      </c>
      <c r="C35" s="12">
        <v>0.45833333333333331</v>
      </c>
      <c r="D35" s="14" t="s">
        <v>9</v>
      </c>
      <c r="E35" s="14"/>
      <c r="F35" s="4" t="s">
        <v>418</v>
      </c>
      <c r="G35" s="14">
        <v>4</v>
      </c>
      <c r="H35" t="s">
        <v>142</v>
      </c>
      <c r="I35" s="4"/>
      <c r="J35" s="37">
        <v>44631</v>
      </c>
      <c r="K35" s="12">
        <v>0.48958333333333331</v>
      </c>
      <c r="L35" s="37">
        <v>44631</v>
      </c>
      <c r="M35" s="12">
        <v>0.50347222222222221</v>
      </c>
      <c r="N35" s="110"/>
      <c r="O35" s="37">
        <v>44631</v>
      </c>
      <c r="P35" s="72">
        <v>0.53125</v>
      </c>
      <c r="Q35" s="14" t="s">
        <v>154</v>
      </c>
      <c r="R35" s="4">
        <v>8.5</v>
      </c>
      <c r="S35" s="4"/>
      <c r="T35" s="31">
        <v>88</v>
      </c>
      <c r="U35" s="35" t="s">
        <v>156</v>
      </c>
      <c r="V35" s="7">
        <v>11</v>
      </c>
      <c r="W35" s="7">
        <v>8</v>
      </c>
      <c r="X35" s="75">
        <v>93</v>
      </c>
      <c r="Y35" s="43">
        <v>0.3</v>
      </c>
      <c r="Z35" s="75">
        <v>243</v>
      </c>
      <c r="AA35" s="7">
        <v>71</v>
      </c>
      <c r="AB35" s="122" t="s">
        <v>321</v>
      </c>
      <c r="AC35" s="156" t="s">
        <v>467</v>
      </c>
    </row>
    <row r="36" spans="1:29" x14ac:dyDescent="0.25">
      <c r="A36" s="4" t="s">
        <v>47</v>
      </c>
      <c r="B36" s="11">
        <v>44714</v>
      </c>
      <c r="C36" s="12">
        <v>0.2986111111111111</v>
      </c>
      <c r="D36" s="14" t="s">
        <v>9</v>
      </c>
      <c r="E36" s="14"/>
      <c r="F36" s="4" t="s">
        <v>419</v>
      </c>
      <c r="G36" s="14">
        <v>4</v>
      </c>
      <c r="H36" s="42" t="s">
        <v>143</v>
      </c>
      <c r="I36" s="41"/>
      <c r="J36" s="37">
        <v>44714</v>
      </c>
      <c r="K36" s="12">
        <v>0.3263888888888889</v>
      </c>
      <c r="L36" s="37">
        <v>44714</v>
      </c>
      <c r="M36" s="12">
        <v>0.33680555555555558</v>
      </c>
      <c r="N36" s="110"/>
      <c r="O36" s="37">
        <v>44714</v>
      </c>
      <c r="P36" s="72">
        <v>0.4236111111111111</v>
      </c>
      <c r="Q36" s="14" t="s">
        <v>287</v>
      </c>
      <c r="R36" s="4">
        <v>6</v>
      </c>
      <c r="S36" s="4" t="s">
        <v>316</v>
      </c>
      <c r="T36" s="31">
        <v>189</v>
      </c>
      <c r="U36" s="35" t="s">
        <v>156</v>
      </c>
      <c r="V36" s="75" t="s">
        <v>411</v>
      </c>
      <c r="W36" s="7">
        <v>9</v>
      </c>
      <c r="X36" s="146">
        <v>85</v>
      </c>
      <c r="Y36" s="147">
        <v>1.9</v>
      </c>
      <c r="Z36" s="146">
        <v>165</v>
      </c>
      <c r="AA36" s="146">
        <v>59</v>
      </c>
      <c r="AB36" s="119"/>
      <c r="AC36" s="156" t="s">
        <v>467</v>
      </c>
    </row>
    <row r="37" spans="1:29" s="80" customFormat="1" x14ac:dyDescent="0.25">
      <c r="A37" s="79" t="s">
        <v>48</v>
      </c>
      <c r="C37" s="79"/>
      <c r="D37" s="81"/>
      <c r="E37" s="81"/>
      <c r="F37" s="79"/>
      <c r="G37" s="81"/>
      <c r="I37" s="79"/>
      <c r="J37" s="82"/>
      <c r="K37" s="79"/>
      <c r="L37" s="82"/>
      <c r="M37" s="79"/>
      <c r="N37" s="85"/>
      <c r="O37" s="82"/>
      <c r="P37" s="97"/>
      <c r="Q37" s="81"/>
      <c r="R37" s="79"/>
      <c r="S37" s="79"/>
      <c r="T37" s="86"/>
      <c r="U37" s="87"/>
      <c r="V37" s="84"/>
      <c r="W37" s="84"/>
      <c r="X37" s="84"/>
      <c r="Y37" s="84"/>
      <c r="Z37" s="84"/>
      <c r="AA37" s="84"/>
      <c r="AB37" s="119"/>
      <c r="AC37" s="89"/>
    </row>
    <row r="38" spans="1:29" x14ac:dyDescent="0.25">
      <c r="A38" s="4" t="s">
        <v>49</v>
      </c>
      <c r="B38" s="11">
        <v>44629</v>
      </c>
      <c r="C38" s="12">
        <v>0.24305555555555555</v>
      </c>
      <c r="D38" s="14" t="s">
        <v>9</v>
      </c>
      <c r="E38" s="14"/>
      <c r="F38" s="4" t="s">
        <v>418</v>
      </c>
      <c r="G38" s="14">
        <v>4</v>
      </c>
      <c r="H38" t="s">
        <v>142</v>
      </c>
      <c r="I38" s="4"/>
      <c r="J38" s="37">
        <v>44629</v>
      </c>
      <c r="K38" s="12">
        <v>0.30208333333333331</v>
      </c>
      <c r="L38" s="37">
        <v>44629</v>
      </c>
      <c r="M38" s="12">
        <v>0.3125</v>
      </c>
      <c r="N38" s="110"/>
      <c r="O38" s="37">
        <v>44629</v>
      </c>
      <c r="P38" s="72">
        <v>0.38541666666666669</v>
      </c>
      <c r="Q38" s="14" t="s">
        <v>154</v>
      </c>
      <c r="R38" s="4">
        <v>7.5</v>
      </c>
      <c r="S38" s="4"/>
      <c r="T38" s="31">
        <v>81</v>
      </c>
      <c r="U38" s="35" t="s">
        <v>156</v>
      </c>
      <c r="V38" s="7">
        <v>10</v>
      </c>
      <c r="W38" s="7">
        <v>8</v>
      </c>
      <c r="X38" s="43" t="s">
        <v>259</v>
      </c>
      <c r="Y38" s="43">
        <v>0.2</v>
      </c>
      <c r="Z38" s="43" t="s">
        <v>260</v>
      </c>
      <c r="AA38" s="43" t="s">
        <v>261</v>
      </c>
      <c r="AB38" s="122" t="s">
        <v>321</v>
      </c>
      <c r="AC38" s="156" t="s">
        <v>467</v>
      </c>
    </row>
    <row r="39" spans="1:29" x14ac:dyDescent="0.25">
      <c r="A39" s="4" t="s">
        <v>50</v>
      </c>
      <c r="B39" s="11">
        <v>44628</v>
      </c>
      <c r="C39" s="12">
        <v>0.26041666666666669</v>
      </c>
      <c r="D39" s="14" t="s">
        <v>9</v>
      </c>
      <c r="E39" s="14"/>
      <c r="F39" s="4" t="s">
        <v>418</v>
      </c>
      <c r="G39" s="14">
        <v>6</v>
      </c>
      <c r="H39" t="s">
        <v>142</v>
      </c>
      <c r="I39" s="4"/>
      <c r="J39" s="37">
        <v>44628</v>
      </c>
      <c r="K39" s="12">
        <v>0.36805555555555558</v>
      </c>
      <c r="L39" s="37">
        <v>44628</v>
      </c>
      <c r="M39" s="12">
        <v>0.375</v>
      </c>
      <c r="N39" s="110"/>
      <c r="O39" s="37">
        <v>44628</v>
      </c>
      <c r="P39" s="72">
        <v>0.42708333333333331</v>
      </c>
      <c r="Q39" s="14" t="s">
        <v>298</v>
      </c>
      <c r="R39" s="4">
        <v>8.5</v>
      </c>
      <c r="S39" s="4"/>
      <c r="T39" s="31">
        <v>80</v>
      </c>
      <c r="U39" s="35" t="s">
        <v>156</v>
      </c>
      <c r="V39" s="7">
        <v>5</v>
      </c>
      <c r="W39" s="7">
        <v>6</v>
      </c>
      <c r="X39" s="43" t="s">
        <v>228</v>
      </c>
      <c r="Y39" s="43">
        <v>0.3</v>
      </c>
      <c r="Z39" s="43" t="s">
        <v>257</v>
      </c>
      <c r="AA39" s="43" t="s">
        <v>258</v>
      </c>
      <c r="AB39" s="122" t="s">
        <v>321</v>
      </c>
      <c r="AC39" s="156" t="s">
        <v>467</v>
      </c>
    </row>
    <row r="40" spans="1:29" x14ac:dyDescent="0.25">
      <c r="A40" s="4" t="s">
        <v>51</v>
      </c>
      <c r="B40" s="11">
        <v>44629</v>
      </c>
      <c r="C40" s="12">
        <v>0.23958333333333334</v>
      </c>
      <c r="D40" s="14" t="s">
        <v>9</v>
      </c>
      <c r="E40" s="14"/>
      <c r="F40" s="4" t="s">
        <v>418</v>
      </c>
      <c r="G40" s="14">
        <v>4</v>
      </c>
      <c r="H40" t="s">
        <v>142</v>
      </c>
      <c r="I40" s="4"/>
      <c r="J40" s="37">
        <v>44629</v>
      </c>
      <c r="K40" s="12">
        <v>0.30208333333333331</v>
      </c>
      <c r="L40" s="37">
        <v>44629</v>
      </c>
      <c r="M40" s="12">
        <v>0.3125</v>
      </c>
      <c r="N40" s="110"/>
      <c r="O40" s="37">
        <v>44629</v>
      </c>
      <c r="P40" s="72">
        <v>0.38541666666666669</v>
      </c>
      <c r="Q40" s="14" t="s">
        <v>154</v>
      </c>
      <c r="R40" s="4">
        <v>7.5</v>
      </c>
      <c r="S40" s="4"/>
      <c r="T40" s="31">
        <v>82</v>
      </c>
      <c r="U40" s="35" t="s">
        <v>156</v>
      </c>
      <c r="V40" s="7">
        <v>6</v>
      </c>
      <c r="W40" s="7">
        <v>7</v>
      </c>
      <c r="X40" s="43" t="s">
        <v>194</v>
      </c>
      <c r="Y40" s="43">
        <v>0.2</v>
      </c>
      <c r="Z40" s="43" t="s">
        <v>252</v>
      </c>
      <c r="AA40" s="43" t="s">
        <v>262</v>
      </c>
      <c r="AB40" s="122" t="s">
        <v>321</v>
      </c>
      <c r="AC40" s="156" t="s">
        <v>467</v>
      </c>
    </row>
    <row r="41" spans="1:29" s="80" customFormat="1" x14ac:dyDescent="0.25">
      <c r="A41" s="79" t="s">
        <v>52</v>
      </c>
      <c r="C41" s="79"/>
      <c r="D41" s="81"/>
      <c r="E41" s="81"/>
      <c r="F41" s="79"/>
      <c r="G41" s="81"/>
      <c r="I41" s="79"/>
      <c r="J41" s="82"/>
      <c r="K41" s="79"/>
      <c r="L41" s="82"/>
      <c r="M41" s="79"/>
      <c r="N41" s="85"/>
      <c r="O41" s="82"/>
      <c r="P41" s="97"/>
      <c r="Q41" s="81"/>
      <c r="R41" s="79"/>
      <c r="S41" s="79"/>
      <c r="T41" s="86"/>
      <c r="U41" s="87"/>
      <c r="V41" s="84"/>
      <c r="W41" s="84"/>
      <c r="X41" s="84"/>
      <c r="Y41" s="84"/>
      <c r="Z41" s="84"/>
      <c r="AA41" s="84"/>
      <c r="AB41" s="119"/>
      <c r="AC41" s="89"/>
    </row>
    <row r="42" spans="1:29" x14ac:dyDescent="0.25">
      <c r="A42" s="4" t="s">
        <v>53</v>
      </c>
      <c r="B42" s="11">
        <v>44663</v>
      </c>
      <c r="C42" s="12">
        <v>0.31944444444444448</v>
      </c>
      <c r="D42" s="14" t="s">
        <v>9</v>
      </c>
      <c r="E42" s="14"/>
      <c r="F42" s="4" t="s">
        <v>417</v>
      </c>
      <c r="G42" s="14">
        <v>5</v>
      </c>
      <c r="H42" t="s">
        <v>144</v>
      </c>
      <c r="I42" s="4" t="s">
        <v>271</v>
      </c>
      <c r="J42" s="37">
        <v>44663</v>
      </c>
      <c r="K42" s="12">
        <v>0.3263888888888889</v>
      </c>
      <c r="L42" s="37">
        <v>44663</v>
      </c>
      <c r="M42" s="12">
        <v>0.34027777777777773</v>
      </c>
      <c r="N42" s="110"/>
      <c r="O42" s="37">
        <v>44663</v>
      </c>
      <c r="P42" s="72">
        <v>0.44791666666666669</v>
      </c>
      <c r="Q42" s="14" t="s">
        <v>296</v>
      </c>
      <c r="R42" s="4">
        <v>7.5</v>
      </c>
      <c r="S42" s="4"/>
      <c r="T42" s="31">
        <v>122</v>
      </c>
      <c r="U42" s="35" t="s">
        <v>156</v>
      </c>
      <c r="V42" s="7">
        <v>9</v>
      </c>
      <c r="W42" s="7">
        <v>11</v>
      </c>
      <c r="X42" s="75">
        <v>82</v>
      </c>
      <c r="Y42" s="43">
        <v>0.3</v>
      </c>
      <c r="Z42" s="75">
        <v>247</v>
      </c>
      <c r="AA42" s="7">
        <v>36</v>
      </c>
      <c r="AB42" s="122" t="s">
        <v>321</v>
      </c>
      <c r="AC42" s="156" t="s">
        <v>467</v>
      </c>
    </row>
    <row r="43" spans="1:29" x14ac:dyDescent="0.25">
      <c r="A43" s="4" t="s">
        <v>54</v>
      </c>
      <c r="B43" s="11">
        <v>44671</v>
      </c>
      <c r="C43" s="12">
        <v>0.88888888888888884</v>
      </c>
      <c r="D43" s="14" t="s">
        <v>9</v>
      </c>
      <c r="E43" s="14"/>
      <c r="F43" s="4" t="s">
        <v>417</v>
      </c>
      <c r="G43" s="14">
        <v>4</v>
      </c>
      <c r="H43" t="s">
        <v>142</v>
      </c>
      <c r="I43" s="4"/>
      <c r="J43" s="37">
        <v>44672</v>
      </c>
      <c r="K43" s="12">
        <v>0.36805555555555558</v>
      </c>
      <c r="L43" s="37">
        <v>44672</v>
      </c>
      <c r="M43" s="12">
        <v>0.38194444444444442</v>
      </c>
      <c r="N43" s="110"/>
      <c r="O43" s="37">
        <v>44672</v>
      </c>
      <c r="P43" s="72">
        <v>0.4548611111111111</v>
      </c>
      <c r="Q43" s="14" t="s">
        <v>299</v>
      </c>
      <c r="R43" s="4">
        <v>5.5</v>
      </c>
      <c r="S43" s="4" t="s">
        <v>433</v>
      </c>
      <c r="T43" s="31">
        <v>131</v>
      </c>
      <c r="U43" s="35" t="s">
        <v>156</v>
      </c>
      <c r="V43" s="7">
        <v>4</v>
      </c>
      <c r="W43" s="7">
        <v>4</v>
      </c>
      <c r="X43" s="75">
        <v>93</v>
      </c>
      <c r="Y43" s="43">
        <v>2.1</v>
      </c>
      <c r="Z43" s="75">
        <v>297</v>
      </c>
      <c r="AA43" s="75">
        <v>31</v>
      </c>
      <c r="AB43" s="122">
        <v>3.5</v>
      </c>
      <c r="AC43" s="156" t="s">
        <v>467</v>
      </c>
    </row>
    <row r="44" spans="1:29" x14ac:dyDescent="0.25">
      <c r="A44" s="4" t="s">
        <v>55</v>
      </c>
      <c r="B44" s="11">
        <v>44673</v>
      </c>
      <c r="C44" s="12">
        <v>0.29166666666666669</v>
      </c>
      <c r="D44" s="14" t="s">
        <v>9</v>
      </c>
      <c r="E44" s="14"/>
      <c r="F44" s="4" t="s">
        <v>418</v>
      </c>
      <c r="G44" s="14">
        <v>4</v>
      </c>
      <c r="H44" t="s">
        <v>142</v>
      </c>
      <c r="I44" s="4"/>
      <c r="J44" s="37">
        <v>44673</v>
      </c>
      <c r="K44" s="12">
        <v>0.32291666666666669</v>
      </c>
      <c r="L44" s="37">
        <v>44673</v>
      </c>
      <c r="M44" s="12">
        <v>0.33333333333333331</v>
      </c>
      <c r="N44" s="110"/>
      <c r="O44" s="37">
        <v>44673</v>
      </c>
      <c r="P44" s="72">
        <v>0.4826388888888889</v>
      </c>
      <c r="Q44" s="14" t="s">
        <v>299</v>
      </c>
      <c r="R44" s="4">
        <v>6.5</v>
      </c>
      <c r="S44" s="4"/>
      <c r="T44" s="31">
        <v>133</v>
      </c>
      <c r="U44" s="35" t="s">
        <v>156</v>
      </c>
      <c r="V44" s="7">
        <v>7</v>
      </c>
      <c r="W44" s="7" t="s">
        <v>411</v>
      </c>
      <c r="X44" s="75">
        <v>94</v>
      </c>
      <c r="Y44" s="122" t="s">
        <v>165</v>
      </c>
      <c r="Z44" s="75">
        <v>257</v>
      </c>
      <c r="AA44" s="7">
        <v>34</v>
      </c>
      <c r="AB44" s="122" t="s">
        <v>321</v>
      </c>
      <c r="AC44" s="156" t="s">
        <v>467</v>
      </c>
    </row>
    <row r="45" spans="1:29" x14ac:dyDescent="0.25">
      <c r="A45" s="4" t="s">
        <v>56</v>
      </c>
      <c r="B45" s="11">
        <v>44740</v>
      </c>
      <c r="C45" s="12">
        <v>0.3263888888888889</v>
      </c>
      <c r="D45" s="14" t="s">
        <v>9</v>
      </c>
      <c r="E45" s="14"/>
      <c r="F45" s="4" t="s">
        <v>418</v>
      </c>
      <c r="G45" s="14">
        <v>4</v>
      </c>
      <c r="H45" t="s">
        <v>142</v>
      </c>
      <c r="I45" s="4"/>
      <c r="J45" s="37">
        <v>44740</v>
      </c>
      <c r="K45" s="12">
        <v>0.34375</v>
      </c>
      <c r="L45" s="37">
        <v>44740</v>
      </c>
      <c r="M45" s="12">
        <v>0.35416666666666669</v>
      </c>
      <c r="N45" s="6" t="s">
        <v>323</v>
      </c>
      <c r="O45" s="37">
        <v>44740</v>
      </c>
      <c r="P45" s="72">
        <v>0.39583333333333331</v>
      </c>
      <c r="Q45" s="14" t="s">
        <v>326</v>
      </c>
      <c r="R45" s="4">
        <v>6</v>
      </c>
      <c r="S45" s="4"/>
      <c r="T45" s="31">
        <v>204</v>
      </c>
      <c r="U45" s="35" t="s">
        <v>156</v>
      </c>
      <c r="V45" s="7" t="s">
        <v>411</v>
      </c>
      <c r="W45" s="7">
        <v>5</v>
      </c>
      <c r="X45" s="7">
        <v>79</v>
      </c>
      <c r="Y45" s="7">
        <v>0.3</v>
      </c>
      <c r="Z45" s="7">
        <v>186</v>
      </c>
      <c r="AA45" s="7">
        <v>48</v>
      </c>
      <c r="AB45" s="119"/>
      <c r="AC45" s="156" t="s">
        <v>467</v>
      </c>
    </row>
    <row r="46" spans="1:29" x14ac:dyDescent="0.25">
      <c r="A46" s="4" t="s">
        <v>57</v>
      </c>
      <c r="B46" s="11">
        <v>44711</v>
      </c>
      <c r="C46" s="12">
        <v>0.29166666666666669</v>
      </c>
      <c r="D46" s="14" t="s">
        <v>9</v>
      </c>
      <c r="E46" s="14"/>
      <c r="F46" s="4" t="s">
        <v>417</v>
      </c>
      <c r="G46" s="14">
        <v>5</v>
      </c>
      <c r="H46" t="s">
        <v>142</v>
      </c>
      <c r="I46" s="4"/>
      <c r="J46" s="37">
        <v>44711</v>
      </c>
      <c r="K46" s="12">
        <v>0.29166666666666669</v>
      </c>
      <c r="L46" s="37">
        <v>44711</v>
      </c>
      <c r="M46" s="12">
        <v>0.33333333333333331</v>
      </c>
      <c r="N46" s="110"/>
      <c r="O46" s="47">
        <v>44711</v>
      </c>
      <c r="P46" s="72">
        <v>0.40625</v>
      </c>
      <c r="Q46" s="14" t="s">
        <v>300</v>
      </c>
      <c r="R46" s="4">
        <v>7.5</v>
      </c>
      <c r="S46" s="4" t="s">
        <v>312</v>
      </c>
      <c r="T46" s="31">
        <v>175</v>
      </c>
      <c r="U46" s="35" t="s">
        <v>156</v>
      </c>
      <c r="V46" s="7">
        <v>9</v>
      </c>
      <c r="W46" s="7">
        <v>8</v>
      </c>
      <c r="X46" s="7">
        <v>88</v>
      </c>
      <c r="Y46" s="43">
        <v>0.2</v>
      </c>
      <c r="Z46" s="7">
        <v>225</v>
      </c>
      <c r="AA46" s="7">
        <v>51</v>
      </c>
      <c r="AB46" s="122" t="s">
        <v>321</v>
      </c>
      <c r="AC46" s="156" t="s">
        <v>467</v>
      </c>
    </row>
    <row r="47" spans="1:29" x14ac:dyDescent="0.25">
      <c r="A47" s="4" t="s">
        <v>58</v>
      </c>
      <c r="B47" s="11">
        <v>44712</v>
      </c>
      <c r="C47" s="12">
        <v>0.30833333333333335</v>
      </c>
      <c r="D47" s="14" t="s">
        <v>9</v>
      </c>
      <c r="E47" s="14"/>
      <c r="F47" s="4" t="s">
        <v>419</v>
      </c>
      <c r="G47" s="14">
        <v>5</v>
      </c>
      <c r="H47" t="s">
        <v>142</v>
      </c>
      <c r="I47" s="4"/>
      <c r="J47" s="37">
        <v>44712</v>
      </c>
      <c r="K47" s="12">
        <v>0.3125</v>
      </c>
      <c r="L47" s="37">
        <v>44712</v>
      </c>
      <c r="M47" s="12">
        <v>0.34027777777777773</v>
      </c>
      <c r="N47" s="110"/>
      <c r="O47" s="37">
        <v>44712</v>
      </c>
      <c r="P47" s="72">
        <v>0.35416666666666669</v>
      </c>
      <c r="Q47" s="14" t="s">
        <v>291</v>
      </c>
      <c r="R47" s="4">
        <v>8</v>
      </c>
      <c r="S47" s="4"/>
      <c r="T47" s="31">
        <v>180</v>
      </c>
      <c r="U47" s="35" t="s">
        <v>156</v>
      </c>
      <c r="V47" s="7">
        <v>7</v>
      </c>
      <c r="W47" s="7">
        <v>5</v>
      </c>
      <c r="X47" s="7">
        <v>77</v>
      </c>
      <c r="Y47" s="43">
        <v>1.6</v>
      </c>
      <c r="Z47" s="7">
        <v>242</v>
      </c>
      <c r="AA47" s="7">
        <v>102</v>
      </c>
      <c r="AB47" s="122" t="s">
        <v>321</v>
      </c>
      <c r="AC47" s="156" t="s">
        <v>467</v>
      </c>
    </row>
    <row r="48" spans="1:29" ht="13.9" customHeight="1" x14ac:dyDescent="0.25">
      <c r="A48" s="4" t="s">
        <v>59</v>
      </c>
      <c r="B48" s="11">
        <v>44719</v>
      </c>
      <c r="C48" s="12">
        <v>0.35416666666666669</v>
      </c>
      <c r="D48" s="14" t="s">
        <v>9</v>
      </c>
      <c r="E48" s="14"/>
      <c r="F48" s="4" t="s">
        <v>417</v>
      </c>
      <c r="G48" s="14">
        <v>4</v>
      </c>
      <c r="H48" t="s">
        <v>142</v>
      </c>
      <c r="I48" s="4"/>
      <c r="J48" s="37">
        <v>44719</v>
      </c>
      <c r="K48" s="12">
        <v>0.36805555555555558</v>
      </c>
      <c r="L48" s="37">
        <v>44719</v>
      </c>
      <c r="M48" s="12">
        <v>0.3888888888888889</v>
      </c>
      <c r="N48" s="110"/>
      <c r="O48" s="37">
        <v>44719</v>
      </c>
      <c r="P48" s="51">
        <v>0.45833333333333331</v>
      </c>
      <c r="Q48" s="14" t="s">
        <v>284</v>
      </c>
      <c r="R48" s="4">
        <v>8.5</v>
      </c>
      <c r="S48" s="4"/>
      <c r="T48" s="31">
        <v>198</v>
      </c>
      <c r="U48" s="35" t="s">
        <v>156</v>
      </c>
      <c r="V48" s="7" t="s">
        <v>411</v>
      </c>
      <c r="W48" s="7">
        <v>6</v>
      </c>
      <c r="X48" s="7">
        <v>92</v>
      </c>
      <c r="Y48" s="7">
        <v>0.4</v>
      </c>
      <c r="Z48" s="7">
        <v>184</v>
      </c>
      <c r="AA48" s="7">
        <v>57</v>
      </c>
      <c r="AB48" s="119"/>
      <c r="AC48" s="156" t="s">
        <v>467</v>
      </c>
    </row>
    <row r="49" spans="1:36" s="89" customFormat="1" x14ac:dyDescent="0.25">
      <c r="A49" s="88" t="s">
        <v>60</v>
      </c>
      <c r="C49" s="88"/>
      <c r="D49" s="90"/>
      <c r="E49" s="90"/>
      <c r="F49" s="88"/>
      <c r="G49" s="90"/>
      <c r="I49" s="88"/>
      <c r="J49" s="91"/>
      <c r="K49" s="88"/>
      <c r="L49" s="91"/>
      <c r="M49" s="88"/>
      <c r="N49" s="94"/>
      <c r="O49" s="91"/>
      <c r="P49" s="102"/>
      <c r="Q49" s="90"/>
      <c r="R49" s="88"/>
      <c r="S49" s="88"/>
      <c r="T49" s="95"/>
      <c r="U49" s="96"/>
      <c r="V49" s="93"/>
      <c r="W49" s="93"/>
      <c r="X49" s="93"/>
      <c r="Y49" s="93"/>
      <c r="Z49" s="93"/>
      <c r="AA49" s="93"/>
      <c r="AB49" s="119"/>
    </row>
    <row r="50" spans="1:36" s="89" customFormat="1" x14ac:dyDescent="0.25">
      <c r="A50" s="88" t="s">
        <v>61</v>
      </c>
      <c r="C50" s="88"/>
      <c r="D50" s="90"/>
      <c r="E50" s="90"/>
      <c r="F50" s="88"/>
      <c r="G50" s="90"/>
      <c r="I50" s="88"/>
      <c r="J50" s="91"/>
      <c r="K50" s="88"/>
      <c r="L50" s="91"/>
      <c r="M50" s="88"/>
      <c r="N50" s="94"/>
      <c r="O50" s="91"/>
      <c r="P50" s="102"/>
      <c r="Q50" s="90"/>
      <c r="R50" s="88"/>
      <c r="S50" s="88"/>
      <c r="T50" s="95"/>
      <c r="U50" s="96"/>
      <c r="V50" s="93"/>
      <c r="W50" s="93"/>
      <c r="X50" s="93"/>
      <c r="Y50" s="93"/>
      <c r="Z50" s="93"/>
      <c r="AA50" s="93"/>
      <c r="AB50" s="119"/>
    </row>
    <row r="51" spans="1:36" x14ac:dyDescent="0.25">
      <c r="A51" s="4" t="s">
        <v>62</v>
      </c>
      <c r="B51" s="11">
        <v>44819</v>
      </c>
      <c r="C51" s="12">
        <v>0.44097222222222227</v>
      </c>
      <c r="D51" s="14" t="s">
        <v>9</v>
      </c>
      <c r="E51" s="14"/>
      <c r="F51" s="4" t="s">
        <v>418</v>
      </c>
      <c r="G51" s="14">
        <v>4</v>
      </c>
      <c r="H51" t="s">
        <v>144</v>
      </c>
      <c r="I51" s="4" t="s">
        <v>318</v>
      </c>
      <c r="J51" s="37">
        <v>44820</v>
      </c>
      <c r="K51" s="12">
        <v>0.30208333333333331</v>
      </c>
      <c r="L51" s="37">
        <v>44820</v>
      </c>
      <c r="M51" s="12">
        <v>0.37986111111111115</v>
      </c>
      <c r="N51" s="6" t="s">
        <v>361</v>
      </c>
      <c r="O51" s="37">
        <v>44820</v>
      </c>
      <c r="P51" s="72">
        <v>0.46527777777777773</v>
      </c>
      <c r="Q51" s="14" t="s">
        <v>297</v>
      </c>
      <c r="R51" s="4">
        <v>7.5</v>
      </c>
      <c r="S51" s="4"/>
      <c r="T51" s="31">
        <v>279</v>
      </c>
      <c r="U51" s="35" t="s">
        <v>156</v>
      </c>
      <c r="V51" s="7" t="s">
        <v>411</v>
      </c>
      <c r="W51" s="7">
        <v>9</v>
      </c>
      <c r="X51" s="7">
        <v>81</v>
      </c>
      <c r="Y51" s="7">
        <v>0.9</v>
      </c>
      <c r="Z51" s="7">
        <v>218</v>
      </c>
      <c r="AA51" s="7">
        <v>81</v>
      </c>
      <c r="AB51" s="119"/>
      <c r="AC51" s="156" t="s">
        <v>467</v>
      </c>
    </row>
    <row r="52" spans="1:36" x14ac:dyDescent="0.25">
      <c r="A52" s="4" t="s">
        <v>63</v>
      </c>
      <c r="B52" s="11">
        <v>44712</v>
      </c>
      <c r="C52" s="12">
        <v>0.35416666666666669</v>
      </c>
      <c r="D52" s="14" t="s">
        <v>9</v>
      </c>
      <c r="E52" s="14"/>
      <c r="F52" s="4" t="s">
        <v>136</v>
      </c>
      <c r="G52" s="14">
        <v>3</v>
      </c>
      <c r="H52" t="s">
        <v>142</v>
      </c>
      <c r="I52" s="4"/>
      <c r="J52" s="37">
        <v>44713</v>
      </c>
      <c r="K52" s="12">
        <v>0.3125</v>
      </c>
      <c r="L52" s="37">
        <v>44713</v>
      </c>
      <c r="M52" s="12">
        <v>0.33333333333333331</v>
      </c>
      <c r="N52" s="110"/>
      <c r="O52" s="37">
        <v>44713</v>
      </c>
      <c r="P52" s="12">
        <v>0.3888888888888889</v>
      </c>
      <c r="Q52" s="14" t="s">
        <v>284</v>
      </c>
      <c r="R52" s="4">
        <v>8</v>
      </c>
      <c r="S52" s="4"/>
      <c r="T52" s="31">
        <v>186</v>
      </c>
      <c r="U52" s="35" t="s">
        <v>156</v>
      </c>
      <c r="V52" s="7">
        <v>6</v>
      </c>
      <c r="W52" s="7">
        <v>5</v>
      </c>
      <c r="X52" s="7">
        <v>85</v>
      </c>
      <c r="Y52" s="43">
        <v>1.3</v>
      </c>
      <c r="Z52" s="7">
        <v>247</v>
      </c>
      <c r="AA52" s="7">
        <v>46</v>
      </c>
      <c r="AB52" s="122" t="s">
        <v>321</v>
      </c>
      <c r="AC52" s="156" t="s">
        <v>467</v>
      </c>
    </row>
    <row r="53" spans="1:36" x14ac:dyDescent="0.25">
      <c r="A53" s="4" t="s">
        <v>64</v>
      </c>
      <c r="B53" s="11">
        <v>44712</v>
      </c>
      <c r="C53" s="12">
        <v>0.27083333333333331</v>
      </c>
      <c r="D53" s="14" t="s">
        <v>9</v>
      </c>
      <c r="E53" s="14"/>
      <c r="F53" s="4" t="s">
        <v>417</v>
      </c>
      <c r="G53" s="14">
        <v>2</v>
      </c>
      <c r="H53" t="s">
        <v>142</v>
      </c>
      <c r="I53" s="4"/>
      <c r="J53" s="37">
        <v>44712</v>
      </c>
      <c r="K53" s="12">
        <v>0.29166666666666669</v>
      </c>
      <c r="L53" s="37">
        <v>44712</v>
      </c>
      <c r="M53" s="12">
        <v>0.3125</v>
      </c>
      <c r="N53" s="110"/>
      <c r="O53" s="37">
        <v>44712</v>
      </c>
      <c r="P53" s="192">
        <v>0.4375</v>
      </c>
      <c r="Q53" s="14" t="s">
        <v>291</v>
      </c>
      <c r="R53" s="4">
        <v>7.5</v>
      </c>
      <c r="S53" s="4"/>
      <c r="T53" s="31">
        <v>179</v>
      </c>
      <c r="U53" s="35" t="s">
        <v>156</v>
      </c>
      <c r="V53" s="7">
        <v>5</v>
      </c>
      <c r="W53" s="7">
        <v>6</v>
      </c>
      <c r="X53" s="7">
        <v>93</v>
      </c>
      <c r="Y53" s="43">
        <v>1.4</v>
      </c>
      <c r="Z53" s="7">
        <v>260</v>
      </c>
      <c r="AA53" s="7">
        <v>85</v>
      </c>
      <c r="AB53" s="154">
        <v>2.4</v>
      </c>
      <c r="AC53" s="156" t="s">
        <v>467</v>
      </c>
    </row>
    <row r="54" spans="1:36" x14ac:dyDescent="0.25">
      <c r="A54" s="4" t="s">
        <v>65</v>
      </c>
      <c r="B54" s="11">
        <v>44824</v>
      </c>
      <c r="C54" s="12">
        <v>0.3923611111111111</v>
      </c>
      <c r="D54" s="14" t="s">
        <v>9</v>
      </c>
      <c r="E54" s="14"/>
      <c r="F54" s="4" t="s">
        <v>417</v>
      </c>
      <c r="G54" s="14">
        <v>2</v>
      </c>
      <c r="H54" t="s">
        <v>142</v>
      </c>
      <c r="I54" s="4"/>
      <c r="J54" s="37">
        <v>44824</v>
      </c>
      <c r="K54" s="12">
        <v>0.4375</v>
      </c>
      <c r="L54" s="37">
        <v>44824</v>
      </c>
      <c r="M54" s="12">
        <v>0.46180555555555558</v>
      </c>
      <c r="N54" s="6" t="s">
        <v>331</v>
      </c>
      <c r="O54" s="37">
        <v>44824</v>
      </c>
      <c r="P54" s="72">
        <v>0.52083333333333337</v>
      </c>
      <c r="Q54" s="14" t="s">
        <v>335</v>
      </c>
      <c r="R54" s="4">
        <v>7.5</v>
      </c>
      <c r="S54" s="4"/>
      <c r="T54" s="31">
        <v>283</v>
      </c>
      <c r="U54" s="35" t="s">
        <v>156</v>
      </c>
      <c r="V54" s="7" t="s">
        <v>411</v>
      </c>
      <c r="W54" s="155">
        <v>5</v>
      </c>
      <c r="X54" s="155">
        <v>79</v>
      </c>
      <c r="Y54" s="155">
        <v>0.5</v>
      </c>
      <c r="Z54" s="155">
        <v>237</v>
      </c>
      <c r="AA54" s="155">
        <v>34</v>
      </c>
      <c r="AB54" s="42"/>
      <c r="AC54" s="156" t="s">
        <v>467</v>
      </c>
      <c r="AD54" s="106">
        <v>465</v>
      </c>
      <c r="AE54" s="35" t="s">
        <v>156</v>
      </c>
      <c r="AF54" s="106">
        <v>4</v>
      </c>
      <c r="AG54" s="106">
        <v>93</v>
      </c>
      <c r="AH54" s="106">
        <v>0.6</v>
      </c>
      <c r="AI54" s="106">
        <v>272</v>
      </c>
      <c r="AJ54" s="106">
        <v>38</v>
      </c>
    </row>
    <row r="55" spans="1:36" x14ac:dyDescent="0.25">
      <c r="A55" s="4" t="s">
        <v>66</v>
      </c>
      <c r="B55" s="11">
        <v>44714</v>
      </c>
      <c r="C55" s="12">
        <v>0.75694444444444453</v>
      </c>
      <c r="D55" s="14" t="s">
        <v>9</v>
      </c>
      <c r="E55" s="14"/>
      <c r="F55" s="4" t="s">
        <v>418</v>
      </c>
      <c r="G55" s="14">
        <v>4</v>
      </c>
      <c r="H55" t="s">
        <v>144</v>
      </c>
      <c r="I55" s="4" t="s">
        <v>318</v>
      </c>
      <c r="J55" s="37">
        <v>44715</v>
      </c>
      <c r="K55" s="12">
        <v>0.375</v>
      </c>
      <c r="L55" s="37">
        <v>44715</v>
      </c>
      <c r="M55" s="12">
        <v>0.39583333333333331</v>
      </c>
      <c r="N55" s="110"/>
      <c r="O55" s="37">
        <v>44715</v>
      </c>
      <c r="P55" s="72">
        <v>0.53125</v>
      </c>
      <c r="Q55" s="14" t="s">
        <v>154</v>
      </c>
      <c r="R55" s="4">
        <v>7</v>
      </c>
      <c r="S55" s="4"/>
      <c r="T55" s="31">
        <v>194</v>
      </c>
      <c r="U55" s="35" t="s">
        <v>156</v>
      </c>
      <c r="V55" s="7" t="s">
        <v>411</v>
      </c>
      <c r="W55" s="7">
        <v>7</v>
      </c>
      <c r="X55" s="21">
        <v>78</v>
      </c>
      <c r="Y55" s="7">
        <v>4.0999999999999996</v>
      </c>
      <c r="Z55" s="21">
        <v>220</v>
      </c>
      <c r="AA55" s="21">
        <v>65</v>
      </c>
      <c r="AB55" s="42"/>
      <c r="AC55" s="156" t="s">
        <v>467</v>
      </c>
    </row>
    <row r="56" spans="1:36" x14ac:dyDescent="0.25">
      <c r="A56" s="4" t="s">
        <v>67</v>
      </c>
      <c r="B56" s="11">
        <v>44748</v>
      </c>
      <c r="C56" s="12">
        <v>0.33680555555555558</v>
      </c>
      <c r="D56" s="14" t="s">
        <v>9</v>
      </c>
      <c r="E56" s="14"/>
      <c r="F56" s="4" t="s">
        <v>418</v>
      </c>
      <c r="G56" s="14">
        <v>4</v>
      </c>
      <c r="H56" t="s">
        <v>142</v>
      </c>
      <c r="I56" s="4"/>
      <c r="J56" s="37">
        <v>44748</v>
      </c>
      <c r="K56" s="12">
        <v>0.34375</v>
      </c>
      <c r="L56" s="37">
        <v>44748</v>
      </c>
      <c r="M56" s="12">
        <v>0.35555555555555557</v>
      </c>
      <c r="N56" s="6" t="s">
        <v>331</v>
      </c>
      <c r="O56" s="37">
        <v>44748</v>
      </c>
      <c r="P56" s="188">
        <v>0.45833333333333331</v>
      </c>
      <c r="Q56" s="14" t="s">
        <v>284</v>
      </c>
      <c r="R56" s="4">
        <v>7</v>
      </c>
      <c r="S56" s="4"/>
      <c r="T56" s="31">
        <v>211</v>
      </c>
      <c r="U56" s="35" t="s">
        <v>156</v>
      </c>
      <c r="V56" s="7" t="s">
        <v>411</v>
      </c>
      <c r="W56" s="7">
        <v>10</v>
      </c>
      <c r="X56" s="21">
        <v>88</v>
      </c>
      <c r="Y56" s="21">
        <v>0.5</v>
      </c>
      <c r="Z56" s="21">
        <v>229</v>
      </c>
      <c r="AA56" s="21">
        <v>109</v>
      </c>
      <c r="AB56" s="42"/>
      <c r="AC56" s="156" t="s">
        <v>467</v>
      </c>
    </row>
    <row r="57" spans="1:36" x14ac:dyDescent="0.25">
      <c r="A57" s="4" t="s">
        <v>68</v>
      </c>
      <c r="B57" s="11">
        <v>44827</v>
      </c>
      <c r="C57" s="12">
        <v>0.29166666666666669</v>
      </c>
      <c r="D57" s="14" t="s">
        <v>9</v>
      </c>
      <c r="E57" s="14"/>
      <c r="F57" s="4" t="s">
        <v>417</v>
      </c>
      <c r="G57" s="14">
        <v>6</v>
      </c>
      <c r="H57" t="s">
        <v>142</v>
      </c>
      <c r="I57" s="4"/>
      <c r="J57" s="37">
        <v>44827</v>
      </c>
      <c r="K57" s="12">
        <v>0.30208333333333331</v>
      </c>
      <c r="L57" s="37">
        <v>44827</v>
      </c>
      <c r="M57" s="12">
        <v>0.47569444444444442</v>
      </c>
      <c r="N57" s="6" t="s">
        <v>371</v>
      </c>
      <c r="O57" s="37">
        <v>44827</v>
      </c>
      <c r="P57" s="72">
        <v>0.54166666666666663</v>
      </c>
      <c r="Q57" s="14" t="s">
        <v>335</v>
      </c>
      <c r="R57" s="4">
        <v>6.5</v>
      </c>
      <c r="S57" s="4"/>
      <c r="T57" s="31">
        <v>287</v>
      </c>
      <c r="U57" s="35" t="s">
        <v>156</v>
      </c>
      <c r="V57" s="7" t="s">
        <v>411</v>
      </c>
      <c r="W57" s="7">
        <v>9</v>
      </c>
      <c r="X57" s="21">
        <v>83</v>
      </c>
      <c r="Y57" s="21">
        <v>0.2</v>
      </c>
      <c r="Z57" s="21">
        <v>225</v>
      </c>
      <c r="AA57" s="21">
        <v>28</v>
      </c>
      <c r="AB57" s="42"/>
      <c r="AC57" s="156" t="s">
        <v>467</v>
      </c>
    </row>
    <row r="58" spans="1:36" x14ac:dyDescent="0.25">
      <c r="A58" s="4" t="s">
        <v>69</v>
      </c>
      <c r="B58" s="11">
        <v>44767</v>
      </c>
      <c r="C58" s="12">
        <v>0.2986111111111111</v>
      </c>
      <c r="D58" s="14" t="s">
        <v>9</v>
      </c>
      <c r="E58" s="14"/>
      <c r="F58" s="4" t="s">
        <v>418</v>
      </c>
      <c r="G58" s="14">
        <v>4</v>
      </c>
      <c r="H58" t="s">
        <v>143</v>
      </c>
      <c r="I58" s="4"/>
      <c r="J58" s="37">
        <v>44767</v>
      </c>
      <c r="K58" s="12">
        <v>0.30555555555555552</v>
      </c>
      <c r="L58" s="37">
        <v>44767</v>
      </c>
      <c r="M58" s="12">
        <v>0.3125</v>
      </c>
      <c r="N58" s="6" t="s">
        <v>342</v>
      </c>
      <c r="O58" s="37">
        <v>44767</v>
      </c>
      <c r="P58" s="72">
        <v>0.37847222222222227</v>
      </c>
      <c r="Q58" s="14" t="s">
        <v>296</v>
      </c>
      <c r="R58" s="4">
        <v>7.5</v>
      </c>
      <c r="S58" s="4"/>
      <c r="T58" s="31">
        <v>238</v>
      </c>
      <c r="U58" s="35" t="s">
        <v>156</v>
      </c>
      <c r="V58" s="7" t="s">
        <v>411</v>
      </c>
      <c r="W58" s="7">
        <v>5</v>
      </c>
      <c r="X58" s="21">
        <v>78</v>
      </c>
      <c r="Y58" s="7">
        <v>12</v>
      </c>
      <c r="Z58" s="21">
        <v>169</v>
      </c>
      <c r="AA58" s="21">
        <v>55</v>
      </c>
      <c r="AB58" s="42"/>
      <c r="AC58" s="156" t="s">
        <v>467</v>
      </c>
    </row>
    <row r="59" spans="1:36" x14ac:dyDescent="0.25">
      <c r="A59" s="4" t="s">
        <v>70</v>
      </c>
      <c r="B59" s="11">
        <v>44771</v>
      </c>
      <c r="C59" s="12">
        <v>0.31944444444444448</v>
      </c>
      <c r="D59" s="14" t="s">
        <v>9</v>
      </c>
      <c r="E59" s="14"/>
      <c r="F59" s="4" t="s">
        <v>137</v>
      </c>
      <c r="G59" s="14">
        <v>1.5</v>
      </c>
      <c r="H59" t="s">
        <v>142</v>
      </c>
      <c r="I59" s="4"/>
      <c r="J59" s="37">
        <v>44771</v>
      </c>
      <c r="K59" s="12">
        <v>0.34375</v>
      </c>
      <c r="L59" s="37">
        <v>44771</v>
      </c>
      <c r="M59" s="12">
        <v>0.44305555555555554</v>
      </c>
      <c r="N59" s="6" t="s">
        <v>331</v>
      </c>
      <c r="O59" s="37">
        <v>44771</v>
      </c>
      <c r="P59" s="72">
        <v>0.47916666666666669</v>
      </c>
      <c r="Q59" s="14" t="s">
        <v>297</v>
      </c>
      <c r="R59" s="4">
        <v>8</v>
      </c>
      <c r="S59" s="4"/>
      <c r="T59" s="31">
        <v>250</v>
      </c>
      <c r="U59" s="35" t="s">
        <v>156</v>
      </c>
      <c r="V59" s="7" t="s">
        <v>411</v>
      </c>
      <c r="W59" s="7">
        <v>6</v>
      </c>
      <c r="X59" s="21">
        <v>72</v>
      </c>
      <c r="Y59" s="7">
        <v>0.4</v>
      </c>
      <c r="Z59" s="21">
        <v>198</v>
      </c>
      <c r="AA59" s="21">
        <v>36</v>
      </c>
      <c r="AB59" s="42"/>
      <c r="AC59" s="156" t="s">
        <v>467</v>
      </c>
      <c r="AD59" s="21">
        <v>454</v>
      </c>
      <c r="AE59" s="35" t="s">
        <v>156</v>
      </c>
      <c r="AF59" s="21">
        <v>3</v>
      </c>
      <c r="AG59" s="21">
        <v>94</v>
      </c>
      <c r="AH59" s="21">
        <v>0.4</v>
      </c>
      <c r="AI59" s="21">
        <v>247</v>
      </c>
      <c r="AJ59" s="21">
        <v>41</v>
      </c>
    </row>
    <row r="60" spans="1:36" x14ac:dyDescent="0.25">
      <c r="A60" s="4" t="s">
        <v>71</v>
      </c>
      <c r="B60" s="11">
        <v>44742</v>
      </c>
      <c r="C60" s="12">
        <v>0.33333333333333331</v>
      </c>
      <c r="D60" s="14" t="s">
        <v>9</v>
      </c>
      <c r="E60" s="14"/>
      <c r="F60" s="4" t="s">
        <v>418</v>
      </c>
      <c r="G60" s="14">
        <v>3</v>
      </c>
      <c r="H60" t="s">
        <v>142</v>
      </c>
      <c r="I60" s="4"/>
      <c r="J60" s="37">
        <v>44742</v>
      </c>
      <c r="K60" s="12">
        <v>0.3611111111111111</v>
      </c>
      <c r="L60" s="37">
        <v>44742</v>
      </c>
      <c r="M60" s="12">
        <v>0.37083333333333335</v>
      </c>
      <c r="N60" s="6"/>
      <c r="O60" s="37">
        <v>44742</v>
      </c>
      <c r="P60" s="72">
        <v>0.4513888888888889</v>
      </c>
      <c r="Q60" s="14" t="s">
        <v>314</v>
      </c>
      <c r="R60" s="4">
        <v>6</v>
      </c>
      <c r="S60" s="4"/>
      <c r="T60" s="31">
        <v>216</v>
      </c>
      <c r="U60" s="35" t="s">
        <v>156</v>
      </c>
      <c r="V60" s="7" t="s">
        <v>411</v>
      </c>
      <c r="W60" s="7">
        <v>13</v>
      </c>
      <c r="X60" s="7">
        <v>91</v>
      </c>
      <c r="Y60" s="7">
        <v>0.5</v>
      </c>
      <c r="Z60" s="7">
        <v>244</v>
      </c>
      <c r="AA60" s="7">
        <v>21</v>
      </c>
      <c r="AB60" s="42"/>
      <c r="AC60" s="156" t="s">
        <v>467</v>
      </c>
    </row>
    <row r="61" spans="1:36" x14ac:dyDescent="0.25">
      <c r="A61" s="4" t="s">
        <v>72</v>
      </c>
      <c r="B61" s="11">
        <v>44767</v>
      </c>
      <c r="C61" s="12">
        <v>0.29166666666666669</v>
      </c>
      <c r="D61" s="14" t="s">
        <v>9</v>
      </c>
      <c r="E61" s="14"/>
      <c r="F61" s="4" t="s">
        <v>418</v>
      </c>
      <c r="G61" s="14">
        <v>4</v>
      </c>
      <c r="H61" t="s">
        <v>143</v>
      </c>
      <c r="I61" s="4"/>
      <c r="J61" s="37">
        <v>44767</v>
      </c>
      <c r="K61" s="12">
        <v>0.3125</v>
      </c>
      <c r="L61" s="37">
        <v>44767</v>
      </c>
      <c r="M61" s="12">
        <v>0.38819444444444445</v>
      </c>
      <c r="N61" s="6" t="s">
        <v>342</v>
      </c>
      <c r="O61" s="37">
        <v>44767</v>
      </c>
      <c r="P61" s="192">
        <v>0.51736111111111105</v>
      </c>
      <c r="Q61" s="14" t="s">
        <v>296</v>
      </c>
      <c r="R61" s="4">
        <v>7</v>
      </c>
      <c r="S61" s="4"/>
      <c r="T61" s="31">
        <v>227</v>
      </c>
      <c r="U61" s="35" t="s">
        <v>156</v>
      </c>
      <c r="V61" s="7" t="s">
        <v>411</v>
      </c>
      <c r="W61" s="7">
        <v>7</v>
      </c>
      <c r="X61" s="7">
        <v>72</v>
      </c>
      <c r="Y61" s="7">
        <v>0.2</v>
      </c>
      <c r="Z61" s="7">
        <v>257</v>
      </c>
      <c r="AA61" s="7">
        <v>39</v>
      </c>
      <c r="AB61" s="42"/>
      <c r="AC61" s="156" t="s">
        <v>467</v>
      </c>
    </row>
    <row r="62" spans="1:36" x14ac:dyDescent="0.25">
      <c r="A62" s="4" t="s">
        <v>73</v>
      </c>
      <c r="B62" s="11">
        <v>44770</v>
      </c>
      <c r="C62" s="12">
        <v>0.30902777777777779</v>
      </c>
      <c r="D62" s="14" t="s">
        <v>9</v>
      </c>
      <c r="E62" s="14"/>
      <c r="F62" s="4" t="s">
        <v>417</v>
      </c>
      <c r="G62" s="14">
        <v>4</v>
      </c>
      <c r="H62" t="s">
        <v>142</v>
      </c>
      <c r="I62" s="4"/>
      <c r="J62" s="37">
        <v>44770</v>
      </c>
      <c r="K62" s="12">
        <v>0.33333333333333331</v>
      </c>
      <c r="L62" s="37">
        <v>44770</v>
      </c>
      <c r="M62" s="12">
        <v>0.35416666666666669</v>
      </c>
      <c r="N62" s="6" t="s">
        <v>323</v>
      </c>
      <c r="O62" s="37">
        <v>44770</v>
      </c>
      <c r="P62" s="72">
        <v>0.5</v>
      </c>
      <c r="Q62" s="7" t="s">
        <v>297</v>
      </c>
      <c r="R62" s="58">
        <v>7.5</v>
      </c>
      <c r="S62" s="4"/>
      <c r="T62" s="31">
        <v>247</v>
      </c>
      <c r="V62" s="7" t="s">
        <v>411</v>
      </c>
      <c r="W62" s="7">
        <v>5</v>
      </c>
      <c r="X62" s="7">
        <v>80</v>
      </c>
      <c r="Y62" s="7">
        <v>0.4</v>
      </c>
      <c r="Z62" s="7">
        <v>208</v>
      </c>
      <c r="AA62" s="7">
        <v>61</v>
      </c>
      <c r="AB62" s="42"/>
      <c r="AC62" s="156" t="s">
        <v>467</v>
      </c>
      <c r="AD62" s="7">
        <v>453</v>
      </c>
      <c r="AE62" s="35" t="s">
        <v>156</v>
      </c>
      <c r="AF62" s="21">
        <v>6</v>
      </c>
      <c r="AG62" s="21">
        <v>92</v>
      </c>
      <c r="AH62" s="21">
        <v>0.3</v>
      </c>
      <c r="AI62" s="21">
        <v>226</v>
      </c>
      <c r="AJ62" s="21">
        <v>67</v>
      </c>
    </row>
    <row r="63" spans="1:36" x14ac:dyDescent="0.25">
      <c r="A63" s="4" t="s">
        <v>74</v>
      </c>
      <c r="B63" s="11">
        <v>44810</v>
      </c>
      <c r="C63" s="12">
        <v>0.27777777777777779</v>
      </c>
      <c r="D63" s="14" t="s">
        <v>9</v>
      </c>
      <c r="E63" s="14"/>
      <c r="F63" s="4" t="s">
        <v>418</v>
      </c>
      <c r="G63" s="14">
        <v>4</v>
      </c>
      <c r="H63" t="s">
        <v>142</v>
      </c>
      <c r="I63" s="4"/>
      <c r="J63" s="37">
        <v>44810</v>
      </c>
      <c r="K63" s="12">
        <v>0.2986111111111111</v>
      </c>
      <c r="L63" s="37">
        <v>44810</v>
      </c>
      <c r="M63" s="12">
        <v>0.34375</v>
      </c>
      <c r="N63" s="13" t="s">
        <v>361</v>
      </c>
      <c r="O63" s="37">
        <v>44810</v>
      </c>
      <c r="P63" s="72">
        <v>0.50347222222222221</v>
      </c>
      <c r="Q63" s="14" t="s">
        <v>376</v>
      </c>
      <c r="R63" s="4">
        <v>7.5</v>
      </c>
      <c r="S63" s="4"/>
      <c r="T63" s="31">
        <v>242</v>
      </c>
      <c r="U63" s="35" t="s">
        <v>156</v>
      </c>
      <c r="V63" s="7" t="s">
        <v>411</v>
      </c>
      <c r="W63" s="7">
        <v>7</v>
      </c>
      <c r="X63" s="7">
        <v>72</v>
      </c>
      <c r="Y63" s="7">
        <v>2</v>
      </c>
      <c r="Z63" s="7">
        <v>189</v>
      </c>
      <c r="AA63" s="7">
        <v>41</v>
      </c>
      <c r="AB63" s="42"/>
      <c r="AC63" s="156" t="s">
        <v>467</v>
      </c>
    </row>
    <row r="64" spans="1:36" x14ac:dyDescent="0.25">
      <c r="A64" s="4" t="s">
        <v>75</v>
      </c>
      <c r="B64" s="11">
        <v>44746</v>
      </c>
      <c r="C64" s="12">
        <v>0.31944444444444448</v>
      </c>
      <c r="D64" s="14" t="s">
        <v>9</v>
      </c>
      <c r="E64" s="14"/>
      <c r="F64" s="4" t="s">
        <v>417</v>
      </c>
      <c r="G64" s="14">
        <v>3</v>
      </c>
      <c r="H64" t="s">
        <v>144</v>
      </c>
      <c r="I64" s="4" t="s">
        <v>329</v>
      </c>
      <c r="J64" s="37">
        <v>44746</v>
      </c>
      <c r="K64" s="12">
        <v>0.34722222222222227</v>
      </c>
      <c r="L64" s="37">
        <v>44746</v>
      </c>
      <c r="M64" s="12">
        <v>0.3576388888888889</v>
      </c>
      <c r="N64" s="6"/>
      <c r="O64" s="37">
        <v>44746</v>
      </c>
      <c r="P64" s="72">
        <v>0.3923611111111111</v>
      </c>
      <c r="Q64" s="14" t="s">
        <v>314</v>
      </c>
      <c r="R64" s="4">
        <v>5.5</v>
      </c>
      <c r="S64" s="4"/>
      <c r="T64" s="31">
        <v>217</v>
      </c>
      <c r="U64" s="35" t="s">
        <v>156</v>
      </c>
      <c r="V64" s="7" t="s">
        <v>411</v>
      </c>
      <c r="W64" s="7">
        <v>5</v>
      </c>
      <c r="X64" s="7">
        <v>101</v>
      </c>
      <c r="Y64" s="7">
        <v>0.3</v>
      </c>
      <c r="Z64" s="7">
        <v>221</v>
      </c>
      <c r="AA64" s="7">
        <v>63</v>
      </c>
      <c r="AB64" s="42"/>
      <c r="AC64" s="156" t="s">
        <v>467</v>
      </c>
    </row>
    <row r="65" spans="1:36" x14ac:dyDescent="0.25">
      <c r="A65" s="4" t="s">
        <v>76</v>
      </c>
      <c r="B65" s="11">
        <v>44767</v>
      </c>
      <c r="C65" s="12">
        <v>0.22916666666666666</v>
      </c>
      <c r="D65" s="14" t="s">
        <v>140</v>
      </c>
      <c r="E65" s="14"/>
      <c r="F65" s="4" t="s">
        <v>417</v>
      </c>
      <c r="G65" s="14">
        <v>3.5</v>
      </c>
      <c r="H65" t="s">
        <v>142</v>
      </c>
      <c r="I65" s="4"/>
      <c r="J65" s="37">
        <v>44767</v>
      </c>
      <c r="K65" s="12">
        <v>0.25694444444444448</v>
      </c>
      <c r="L65" s="37">
        <v>44767</v>
      </c>
      <c r="M65" s="12">
        <v>0.27291666666666664</v>
      </c>
      <c r="N65" s="6" t="s">
        <v>342</v>
      </c>
      <c r="O65" s="37">
        <v>44767</v>
      </c>
      <c r="P65" s="72">
        <v>0.37847222222222227</v>
      </c>
      <c r="Q65" s="14" t="s">
        <v>296</v>
      </c>
      <c r="R65" s="4">
        <v>7</v>
      </c>
      <c r="S65" s="4" t="s">
        <v>350</v>
      </c>
      <c r="T65" s="31">
        <v>240</v>
      </c>
      <c r="U65" s="35" t="s">
        <v>156</v>
      </c>
      <c r="V65" s="7" t="s">
        <v>411</v>
      </c>
      <c r="W65" s="7">
        <v>11</v>
      </c>
      <c r="X65" s="7">
        <v>88</v>
      </c>
      <c r="Y65" s="7">
        <v>0.3</v>
      </c>
      <c r="Z65" s="7">
        <v>216</v>
      </c>
      <c r="AA65" s="7">
        <v>100</v>
      </c>
      <c r="AB65" s="42"/>
      <c r="AC65" s="156" t="s">
        <v>467</v>
      </c>
      <c r="AD65" s="7"/>
      <c r="AE65" s="6"/>
      <c r="AF65" s="21"/>
      <c r="AG65" s="21"/>
      <c r="AH65" s="21"/>
      <c r="AI65" s="21"/>
      <c r="AJ65" s="21"/>
    </row>
    <row r="66" spans="1:36" x14ac:dyDescent="0.25">
      <c r="A66" s="4" t="s">
        <v>77</v>
      </c>
      <c r="B66" s="11">
        <v>44819</v>
      </c>
      <c r="C66" s="12">
        <v>0.41319444444444442</v>
      </c>
      <c r="D66" s="14" t="s">
        <v>167</v>
      </c>
      <c r="E66" s="14" t="s">
        <v>358</v>
      </c>
      <c r="F66" s="4" t="s">
        <v>417</v>
      </c>
      <c r="G66" s="14">
        <v>1</v>
      </c>
      <c r="H66" t="s">
        <v>142</v>
      </c>
      <c r="I66" s="4"/>
      <c r="J66" s="37">
        <v>44820</v>
      </c>
      <c r="K66" s="12">
        <v>0.30208333333333331</v>
      </c>
      <c r="L66" s="37">
        <v>44820</v>
      </c>
      <c r="M66" s="12">
        <v>0.37986111111111115</v>
      </c>
      <c r="N66" s="13" t="s">
        <v>331</v>
      </c>
      <c r="O66" s="37">
        <v>44820</v>
      </c>
      <c r="P66" s="72">
        <v>0.46527777777777773</v>
      </c>
      <c r="Q66" s="14" t="s">
        <v>297</v>
      </c>
      <c r="R66" s="4">
        <v>8</v>
      </c>
      <c r="S66" s="4"/>
      <c r="T66" s="31">
        <v>280</v>
      </c>
      <c r="U66" s="35" t="s">
        <v>156</v>
      </c>
      <c r="V66" s="7" t="s">
        <v>411</v>
      </c>
      <c r="W66" s="7">
        <v>8</v>
      </c>
      <c r="X66" s="7">
        <v>79</v>
      </c>
      <c r="Y66" s="7">
        <v>0.8</v>
      </c>
      <c r="Z66" s="7">
        <v>206</v>
      </c>
      <c r="AA66" s="7">
        <v>85</v>
      </c>
      <c r="AB66" s="42"/>
      <c r="AC66" s="156" t="s">
        <v>467</v>
      </c>
      <c r="AD66" s="7">
        <v>464</v>
      </c>
      <c r="AE66" s="35" t="s">
        <v>156</v>
      </c>
      <c r="AF66" s="21">
        <v>9</v>
      </c>
      <c r="AG66" s="21">
        <v>101</v>
      </c>
      <c r="AH66" s="21">
        <v>1.1000000000000001</v>
      </c>
      <c r="AI66" s="21">
        <v>258</v>
      </c>
      <c r="AJ66" s="21">
        <v>104</v>
      </c>
    </row>
    <row r="67" spans="1:36" x14ac:dyDescent="0.25">
      <c r="A67" s="4" t="s">
        <v>78</v>
      </c>
      <c r="B67" s="11">
        <v>44769</v>
      </c>
      <c r="C67" s="12">
        <v>0.28125</v>
      </c>
      <c r="D67" s="14" t="s">
        <v>9</v>
      </c>
      <c r="E67" s="14"/>
      <c r="F67" s="4" t="s">
        <v>418</v>
      </c>
      <c r="G67" s="14">
        <v>6</v>
      </c>
      <c r="H67" t="s">
        <v>142</v>
      </c>
      <c r="I67" s="4"/>
      <c r="J67" s="37">
        <v>44769</v>
      </c>
      <c r="K67" s="12">
        <v>0.2986111111111111</v>
      </c>
      <c r="L67" s="37">
        <v>44769</v>
      </c>
      <c r="M67" s="12">
        <v>0.3125</v>
      </c>
      <c r="N67" s="6" t="s">
        <v>323</v>
      </c>
      <c r="O67" s="37">
        <v>44769</v>
      </c>
      <c r="P67" s="72">
        <v>0.36805555555555558</v>
      </c>
      <c r="Q67" s="14" t="s">
        <v>297</v>
      </c>
      <c r="R67" s="4"/>
      <c r="S67" s="4" t="s">
        <v>351</v>
      </c>
      <c r="T67" s="31">
        <v>244</v>
      </c>
      <c r="U67" s="35" t="s">
        <v>156</v>
      </c>
      <c r="V67" s="7" t="s">
        <v>411</v>
      </c>
      <c r="W67" s="7">
        <v>6</v>
      </c>
      <c r="X67" s="7">
        <v>74</v>
      </c>
      <c r="Y67" s="7">
        <v>0.4</v>
      </c>
      <c r="Z67" s="7">
        <v>220</v>
      </c>
      <c r="AA67" s="7">
        <v>35</v>
      </c>
      <c r="AB67" s="42"/>
      <c r="AC67" s="156" t="s">
        <v>467</v>
      </c>
      <c r="AD67" s="7">
        <v>452</v>
      </c>
      <c r="AE67" s="35" t="s">
        <v>156</v>
      </c>
      <c r="AF67" s="7">
        <v>6</v>
      </c>
      <c r="AG67" s="7">
        <v>86</v>
      </c>
      <c r="AH67" s="7">
        <v>0.4</v>
      </c>
      <c r="AI67" s="7">
        <v>252</v>
      </c>
      <c r="AJ67" s="7">
        <v>38</v>
      </c>
    </row>
    <row r="68" spans="1:36" x14ac:dyDescent="0.25">
      <c r="A68" s="4" t="s">
        <v>79</v>
      </c>
      <c r="B68" s="11">
        <v>44804</v>
      </c>
      <c r="C68" s="12">
        <v>0.44791666666666669</v>
      </c>
      <c r="D68" s="14" t="s">
        <v>9</v>
      </c>
      <c r="E68" s="14"/>
      <c r="F68" s="4" t="s">
        <v>418</v>
      </c>
      <c r="G68" s="14">
        <v>3</v>
      </c>
      <c r="H68" t="s">
        <v>142</v>
      </c>
      <c r="I68" s="4"/>
      <c r="J68" s="37">
        <v>44804</v>
      </c>
      <c r="K68" s="12">
        <v>0.625</v>
      </c>
      <c r="L68" s="37">
        <v>44804</v>
      </c>
      <c r="M68" s="12">
        <v>0.65277777777777779</v>
      </c>
      <c r="N68" s="13" t="s">
        <v>331</v>
      </c>
      <c r="O68" s="37">
        <v>44805</v>
      </c>
      <c r="P68" s="72">
        <v>0.40277777777777773</v>
      </c>
      <c r="Q68" s="14" t="s">
        <v>297</v>
      </c>
      <c r="R68" s="4">
        <v>7</v>
      </c>
      <c r="S68" s="4"/>
      <c r="T68" s="31">
        <v>269</v>
      </c>
      <c r="U68" s="35" t="s">
        <v>156</v>
      </c>
      <c r="V68" s="7" t="s">
        <v>411</v>
      </c>
      <c r="W68" s="7">
        <v>6</v>
      </c>
      <c r="X68" s="7">
        <v>74</v>
      </c>
      <c r="Y68" s="7">
        <v>0.7</v>
      </c>
      <c r="Z68" s="7">
        <v>188</v>
      </c>
      <c r="AA68" s="7">
        <v>24</v>
      </c>
      <c r="AB68" s="42"/>
      <c r="AC68" s="156" t="s">
        <v>467</v>
      </c>
    </row>
    <row r="69" spans="1:36" x14ac:dyDescent="0.25">
      <c r="A69" s="4" t="s">
        <v>80</v>
      </c>
      <c r="B69" s="11">
        <v>44861</v>
      </c>
      <c r="C69" s="12">
        <v>0.3125</v>
      </c>
      <c r="D69" s="14" t="s">
        <v>9</v>
      </c>
      <c r="E69" s="14"/>
      <c r="F69" s="4" t="s">
        <v>417</v>
      </c>
      <c r="G69" s="14">
        <v>6</v>
      </c>
      <c r="H69" t="s">
        <v>142</v>
      </c>
      <c r="I69" s="4" t="s">
        <v>386</v>
      </c>
      <c r="J69" s="37">
        <v>44862</v>
      </c>
      <c r="K69" s="12">
        <v>0.28472222222222221</v>
      </c>
      <c r="L69" s="37">
        <v>44862</v>
      </c>
      <c r="M69" s="12">
        <v>0.2951388888888889</v>
      </c>
      <c r="N69" s="13" t="s">
        <v>331</v>
      </c>
      <c r="O69" s="37">
        <v>44862</v>
      </c>
      <c r="P69" s="72">
        <v>0.34375</v>
      </c>
      <c r="Q69" s="14" t="s">
        <v>335</v>
      </c>
      <c r="R69" s="4">
        <v>5.5</v>
      </c>
      <c r="S69" s="4"/>
      <c r="T69" s="31">
        <v>259</v>
      </c>
      <c r="U69" s="35" t="s">
        <v>156</v>
      </c>
      <c r="V69" s="7" t="s">
        <v>411</v>
      </c>
      <c r="W69" s="7">
        <v>5</v>
      </c>
      <c r="X69" s="7">
        <v>84</v>
      </c>
      <c r="Y69" s="7">
        <v>0.3</v>
      </c>
      <c r="Z69" s="7">
        <v>224</v>
      </c>
      <c r="AA69" s="7">
        <v>86</v>
      </c>
      <c r="AB69" s="42"/>
      <c r="AC69" s="156" t="s">
        <v>467</v>
      </c>
      <c r="AD69" s="7">
        <v>457</v>
      </c>
      <c r="AE69" s="35" t="s">
        <v>156</v>
      </c>
      <c r="AF69" s="7">
        <v>7</v>
      </c>
      <c r="AG69" s="7">
        <v>86</v>
      </c>
      <c r="AH69" s="7">
        <v>0.1</v>
      </c>
      <c r="AI69" s="7">
        <v>246</v>
      </c>
      <c r="AJ69" s="7">
        <v>87</v>
      </c>
    </row>
    <row r="70" spans="1:36" x14ac:dyDescent="0.25">
      <c r="A70" s="4" t="s">
        <v>81</v>
      </c>
      <c r="B70" s="11">
        <v>44799</v>
      </c>
      <c r="C70" s="12">
        <v>0.33333333333333331</v>
      </c>
      <c r="D70" s="14" t="s">
        <v>9</v>
      </c>
      <c r="E70" s="14"/>
      <c r="F70" s="4" t="s">
        <v>418</v>
      </c>
      <c r="G70" s="14">
        <v>3</v>
      </c>
      <c r="H70" t="s">
        <v>142</v>
      </c>
      <c r="I70" s="4"/>
      <c r="J70" s="37">
        <v>44799</v>
      </c>
      <c r="K70" s="12">
        <v>0.34375</v>
      </c>
      <c r="L70" s="37">
        <v>44799</v>
      </c>
      <c r="M70" s="12">
        <v>0.3611111111111111</v>
      </c>
      <c r="N70" s="6" t="s">
        <v>323</v>
      </c>
      <c r="O70" s="185">
        <v>44799</v>
      </c>
      <c r="P70" s="192">
        <v>0.40277777777777773</v>
      </c>
      <c r="Q70" s="14" t="s">
        <v>297</v>
      </c>
      <c r="R70" s="4">
        <v>8</v>
      </c>
      <c r="S70" s="4"/>
      <c r="T70" s="31">
        <v>256</v>
      </c>
      <c r="U70" s="35" t="s">
        <v>156</v>
      </c>
      <c r="V70" s="7" t="s">
        <v>411</v>
      </c>
      <c r="W70" s="7">
        <v>9</v>
      </c>
      <c r="X70" s="7">
        <v>85</v>
      </c>
      <c r="Y70" s="7">
        <v>0.4</v>
      </c>
      <c r="Z70" s="7">
        <v>202</v>
      </c>
      <c r="AA70" s="7">
        <v>97</v>
      </c>
      <c r="AB70" s="42"/>
      <c r="AC70" s="156" t="s">
        <v>467</v>
      </c>
      <c r="AD70" s="7">
        <v>456</v>
      </c>
      <c r="AE70" s="35" t="s">
        <v>156</v>
      </c>
      <c r="AF70" s="21">
        <v>7</v>
      </c>
      <c r="AG70" s="21">
        <v>96</v>
      </c>
      <c r="AH70" s="21">
        <v>0.3</v>
      </c>
      <c r="AI70" s="21">
        <v>224</v>
      </c>
      <c r="AJ70" s="21">
        <v>105</v>
      </c>
    </row>
    <row r="71" spans="1:36" x14ac:dyDescent="0.25">
      <c r="A71" s="4" t="s">
        <v>82</v>
      </c>
      <c r="B71" s="11">
        <v>44858</v>
      </c>
      <c r="C71" s="12">
        <v>0.39583333333333331</v>
      </c>
      <c r="D71" s="14" t="s">
        <v>9</v>
      </c>
      <c r="E71" s="14"/>
      <c r="F71" s="4" t="s">
        <v>418</v>
      </c>
      <c r="G71" s="14">
        <v>4</v>
      </c>
      <c r="I71" s="4"/>
      <c r="J71" s="37">
        <v>44859</v>
      </c>
      <c r="K71" s="12">
        <v>0.375</v>
      </c>
      <c r="L71" s="37">
        <v>44859</v>
      </c>
      <c r="M71" s="12">
        <v>0.39583333333333331</v>
      </c>
      <c r="N71" s="13" t="s">
        <v>331</v>
      </c>
      <c r="O71" s="37">
        <v>44859</v>
      </c>
      <c r="P71" s="72">
        <v>0.53125</v>
      </c>
      <c r="Q71" s="14" t="s">
        <v>154</v>
      </c>
      <c r="R71" s="4">
        <v>8</v>
      </c>
      <c r="S71" s="4"/>
      <c r="T71" s="31">
        <v>345</v>
      </c>
      <c r="U71" s="35" t="s">
        <v>156</v>
      </c>
      <c r="V71" s="7" t="s">
        <v>411</v>
      </c>
      <c r="W71" s="7">
        <v>6</v>
      </c>
      <c r="X71" s="7">
        <v>95</v>
      </c>
      <c r="Y71" s="7">
        <v>0.4</v>
      </c>
      <c r="Z71" s="7">
        <v>257</v>
      </c>
      <c r="AA71" s="7">
        <v>24</v>
      </c>
      <c r="AB71" s="42"/>
      <c r="AC71" s="156" t="s">
        <v>467</v>
      </c>
    </row>
    <row r="72" spans="1:36" x14ac:dyDescent="0.25">
      <c r="A72" s="4" t="s">
        <v>83</v>
      </c>
      <c r="B72" s="11">
        <v>44860</v>
      </c>
      <c r="C72" s="12">
        <v>0.28125</v>
      </c>
      <c r="D72" s="14" t="s">
        <v>9</v>
      </c>
      <c r="E72" s="14"/>
      <c r="F72" s="4" t="s">
        <v>419</v>
      </c>
      <c r="G72" s="14">
        <v>3</v>
      </c>
      <c r="H72" t="s">
        <v>142</v>
      </c>
      <c r="I72" s="4"/>
      <c r="J72" s="37">
        <v>44860</v>
      </c>
      <c r="K72" s="12">
        <v>0.30902777777777779</v>
      </c>
      <c r="L72" s="37">
        <v>44860</v>
      </c>
      <c r="M72" s="12">
        <v>0.3263888888888889</v>
      </c>
      <c r="N72" s="13" t="s">
        <v>361</v>
      </c>
      <c r="O72" s="37">
        <v>44860</v>
      </c>
      <c r="P72" s="72">
        <v>0.43055555555555558</v>
      </c>
      <c r="Q72" s="14" t="s">
        <v>383</v>
      </c>
      <c r="R72" s="4">
        <v>7</v>
      </c>
      <c r="S72" s="4"/>
      <c r="T72" s="31">
        <v>346</v>
      </c>
      <c r="U72" s="35" t="s">
        <v>156</v>
      </c>
      <c r="V72" s="7" t="s">
        <v>411</v>
      </c>
      <c r="W72" s="7">
        <v>12</v>
      </c>
      <c r="X72" s="7">
        <v>79</v>
      </c>
      <c r="Y72" s="7">
        <v>0.4</v>
      </c>
      <c r="Z72" s="7">
        <v>240</v>
      </c>
      <c r="AA72" s="7">
        <v>39</v>
      </c>
      <c r="AB72" s="42"/>
      <c r="AC72" s="156" t="s">
        <v>467</v>
      </c>
      <c r="AD72" s="21">
        <v>482</v>
      </c>
      <c r="AE72" s="35" t="s">
        <v>156</v>
      </c>
      <c r="AF72" s="21">
        <v>12</v>
      </c>
      <c r="AG72" s="21">
        <v>78</v>
      </c>
      <c r="AH72" s="21">
        <v>0.2</v>
      </c>
      <c r="AI72" s="21">
        <v>247</v>
      </c>
      <c r="AJ72" s="21">
        <v>39</v>
      </c>
    </row>
    <row r="73" spans="1:36" x14ac:dyDescent="0.25">
      <c r="A73" s="4" t="s">
        <v>84</v>
      </c>
      <c r="B73" s="11">
        <v>44859</v>
      </c>
      <c r="C73" s="12">
        <v>0.5625</v>
      </c>
      <c r="D73" s="14" t="s">
        <v>140</v>
      </c>
      <c r="E73" s="14"/>
      <c r="F73" s="4" t="s">
        <v>418</v>
      </c>
      <c r="G73" s="14">
        <v>2</v>
      </c>
      <c r="H73" t="s">
        <v>142</v>
      </c>
      <c r="I73" s="4"/>
      <c r="J73" s="37">
        <v>44859</v>
      </c>
      <c r="K73" s="12">
        <v>0.61458333333333337</v>
      </c>
      <c r="L73" s="37">
        <v>44859</v>
      </c>
      <c r="M73" s="12">
        <v>0.625</v>
      </c>
      <c r="N73" s="13" t="s">
        <v>361</v>
      </c>
      <c r="O73" s="37">
        <v>44859</v>
      </c>
      <c r="P73" s="192">
        <v>0.65625</v>
      </c>
      <c r="Q73" s="14" t="s">
        <v>154</v>
      </c>
      <c r="R73" s="4">
        <v>6</v>
      </c>
      <c r="S73" s="4" t="s">
        <v>389</v>
      </c>
      <c r="T73" s="31">
        <v>347</v>
      </c>
      <c r="U73" s="35" t="s">
        <v>156</v>
      </c>
      <c r="V73" s="7" t="s">
        <v>411</v>
      </c>
      <c r="W73" s="7">
        <v>7</v>
      </c>
      <c r="X73" s="7">
        <v>89</v>
      </c>
      <c r="Y73" s="7">
        <v>0.3</v>
      </c>
      <c r="Z73" s="7">
        <v>263</v>
      </c>
      <c r="AA73" s="7">
        <v>51</v>
      </c>
      <c r="AB73" s="42"/>
      <c r="AC73" s="156" t="s">
        <v>467</v>
      </c>
    </row>
    <row r="74" spans="1:36" x14ac:dyDescent="0.25">
      <c r="A74" s="4" t="s">
        <v>85</v>
      </c>
      <c r="B74" s="11">
        <v>44862</v>
      </c>
      <c r="C74" s="12">
        <v>0.36458333333333331</v>
      </c>
      <c r="D74" s="14" t="s">
        <v>9</v>
      </c>
      <c r="E74" s="14"/>
      <c r="F74" s="4" t="s">
        <v>418</v>
      </c>
      <c r="G74" s="14">
        <v>4</v>
      </c>
      <c r="H74" t="s">
        <v>142</v>
      </c>
      <c r="I74" s="4"/>
      <c r="J74" s="37">
        <v>44862</v>
      </c>
      <c r="K74" s="12">
        <v>0.39583333333333331</v>
      </c>
      <c r="L74" s="37">
        <v>44862</v>
      </c>
      <c r="M74" s="12">
        <v>0.4513888888888889</v>
      </c>
      <c r="N74" s="13" t="s">
        <v>331</v>
      </c>
      <c r="O74" s="37">
        <v>44862</v>
      </c>
      <c r="P74" s="72">
        <v>0.52777777777777779</v>
      </c>
      <c r="Q74" s="14" t="s">
        <v>154</v>
      </c>
      <c r="R74" s="4">
        <v>8.5</v>
      </c>
      <c r="S74" s="4"/>
      <c r="T74" s="31">
        <v>354</v>
      </c>
      <c r="U74" s="35" t="s">
        <v>156</v>
      </c>
      <c r="V74" s="7" t="s">
        <v>411</v>
      </c>
      <c r="W74" s="7">
        <v>6</v>
      </c>
      <c r="X74" s="7">
        <v>89</v>
      </c>
      <c r="Y74" s="7">
        <v>0.8</v>
      </c>
      <c r="Z74" s="7">
        <v>247</v>
      </c>
      <c r="AA74" s="7">
        <v>37</v>
      </c>
      <c r="AB74" s="42"/>
      <c r="AC74" s="156" t="s">
        <v>467</v>
      </c>
    </row>
    <row r="75" spans="1:36" s="89" customFormat="1" x14ac:dyDescent="0.25">
      <c r="A75" s="88" t="s">
        <v>86</v>
      </c>
      <c r="C75" s="88"/>
      <c r="D75" s="90"/>
      <c r="E75" s="90"/>
      <c r="F75" s="88"/>
      <c r="G75" s="90"/>
      <c r="I75" s="88"/>
      <c r="J75" s="91"/>
      <c r="K75" s="88"/>
      <c r="L75" s="91"/>
      <c r="M75" s="88"/>
      <c r="N75" s="94"/>
      <c r="O75" s="91"/>
      <c r="P75" s="102"/>
      <c r="Q75" s="90"/>
      <c r="R75" s="88"/>
      <c r="S75" s="88"/>
      <c r="T75" s="95"/>
      <c r="U75" s="96"/>
      <c r="V75" s="93" t="s">
        <v>411</v>
      </c>
      <c r="W75" s="93"/>
      <c r="X75" s="93"/>
      <c r="Y75" s="93"/>
      <c r="Z75" s="93"/>
      <c r="AA75" s="93"/>
      <c r="AC75" s="156" t="s">
        <v>467</v>
      </c>
    </row>
    <row r="76" spans="1:36" x14ac:dyDescent="0.25">
      <c r="A76" s="4" t="s">
        <v>87</v>
      </c>
      <c r="B76" s="11">
        <v>44907</v>
      </c>
      <c r="C76" s="12">
        <v>0.70000000000000007</v>
      </c>
      <c r="D76" s="14" t="s">
        <v>9</v>
      </c>
      <c r="E76" s="14"/>
      <c r="F76" s="4" t="s">
        <v>418</v>
      </c>
      <c r="G76" s="14">
        <v>4</v>
      </c>
      <c r="H76" t="s">
        <v>142</v>
      </c>
      <c r="I76" s="4"/>
      <c r="J76" s="37">
        <v>44908</v>
      </c>
      <c r="K76" s="12">
        <v>0.3263888888888889</v>
      </c>
      <c r="L76" s="37">
        <v>44908</v>
      </c>
      <c r="M76" s="12">
        <v>0.35416666666666669</v>
      </c>
      <c r="N76" s="13" t="s">
        <v>387</v>
      </c>
      <c r="O76" s="37">
        <v>44908</v>
      </c>
      <c r="P76" s="72">
        <v>0.4375</v>
      </c>
      <c r="Q76" s="14" t="s">
        <v>395</v>
      </c>
      <c r="R76" s="4">
        <v>7.5</v>
      </c>
      <c r="S76" s="4"/>
      <c r="T76" s="31">
        <v>389</v>
      </c>
      <c r="U76" s="35" t="s">
        <v>156</v>
      </c>
      <c r="V76" s="7" t="s">
        <v>411</v>
      </c>
      <c r="W76" s="7">
        <v>9</v>
      </c>
      <c r="X76" s="7">
        <v>89</v>
      </c>
      <c r="Y76" s="7">
        <v>0.8</v>
      </c>
      <c r="Z76" s="7">
        <v>243</v>
      </c>
      <c r="AA76" s="7">
        <v>39</v>
      </c>
      <c r="AB76" s="42"/>
      <c r="AC76" s="156" t="s">
        <v>467</v>
      </c>
      <c r="AD76" s="7">
        <v>490</v>
      </c>
      <c r="AE76" s="35" t="s">
        <v>156</v>
      </c>
      <c r="AF76" s="7">
        <v>9</v>
      </c>
      <c r="AG76" s="7">
        <v>94</v>
      </c>
      <c r="AH76" s="7">
        <v>0.7</v>
      </c>
      <c r="AI76" s="7">
        <v>254</v>
      </c>
      <c r="AJ76" s="7">
        <v>42</v>
      </c>
    </row>
    <row r="77" spans="1:36" x14ac:dyDescent="0.25">
      <c r="A77" s="4" t="s">
        <v>88</v>
      </c>
      <c r="B77" s="11">
        <v>44867</v>
      </c>
      <c r="C77" s="12">
        <v>0.27083333333333331</v>
      </c>
      <c r="D77" s="14" t="s">
        <v>9</v>
      </c>
      <c r="E77" s="14"/>
      <c r="F77" s="4" t="s">
        <v>418</v>
      </c>
      <c r="G77" s="14">
        <v>4</v>
      </c>
      <c r="H77" t="s">
        <v>142</v>
      </c>
      <c r="I77" s="4"/>
      <c r="J77" s="37">
        <v>44867</v>
      </c>
      <c r="K77" s="12">
        <v>0.3125</v>
      </c>
      <c r="L77" s="37">
        <v>44867</v>
      </c>
      <c r="M77" s="12">
        <v>0.33333333333333331</v>
      </c>
      <c r="N77" s="13" t="s">
        <v>331</v>
      </c>
      <c r="O77" s="37">
        <v>44867</v>
      </c>
      <c r="P77" s="72">
        <v>0.47916666666666669</v>
      </c>
      <c r="Q77" s="14" t="s">
        <v>154</v>
      </c>
      <c r="R77" s="4">
        <v>7.5</v>
      </c>
      <c r="S77" s="4"/>
      <c r="T77" s="31">
        <v>343</v>
      </c>
      <c r="U77" s="35" t="s">
        <v>156</v>
      </c>
      <c r="V77" s="7" t="s">
        <v>411</v>
      </c>
      <c r="W77" s="7">
        <v>7</v>
      </c>
      <c r="X77" s="7">
        <v>92</v>
      </c>
      <c r="Y77" s="7">
        <v>1.2</v>
      </c>
      <c r="Z77" s="7">
        <v>240</v>
      </c>
      <c r="AA77" s="7">
        <v>62</v>
      </c>
      <c r="AB77" s="42"/>
      <c r="AC77" s="156" t="s">
        <v>467</v>
      </c>
    </row>
    <row r="78" spans="1:36" x14ac:dyDescent="0.25">
      <c r="A78" s="4" t="s">
        <v>89</v>
      </c>
      <c r="B78" s="11">
        <v>44909</v>
      </c>
      <c r="C78" s="12">
        <v>0.31944444444444448</v>
      </c>
      <c r="D78" s="14" t="s">
        <v>9</v>
      </c>
      <c r="E78" s="14"/>
      <c r="F78" s="4" t="s">
        <v>417</v>
      </c>
      <c r="G78" s="14">
        <v>4</v>
      </c>
      <c r="H78" t="s">
        <v>142</v>
      </c>
      <c r="I78" s="4"/>
      <c r="J78" s="37">
        <v>44909</v>
      </c>
      <c r="K78" s="12">
        <v>0.3298611111111111</v>
      </c>
      <c r="L78" s="37">
        <v>44909</v>
      </c>
      <c r="M78" s="12">
        <v>0.40277777777777773</v>
      </c>
      <c r="N78" s="13" t="s">
        <v>387</v>
      </c>
      <c r="O78" s="37">
        <v>44909</v>
      </c>
      <c r="P78" s="182">
        <v>0.5625</v>
      </c>
      <c r="Q78" s="14" t="s">
        <v>395</v>
      </c>
      <c r="R78" s="4">
        <v>7.5</v>
      </c>
      <c r="S78" s="4"/>
      <c r="T78" s="31">
        <v>392</v>
      </c>
      <c r="U78" s="35" t="s">
        <v>156</v>
      </c>
      <c r="V78" s="7" t="s">
        <v>411</v>
      </c>
      <c r="W78" s="7">
        <v>9</v>
      </c>
      <c r="X78" s="7">
        <v>88</v>
      </c>
      <c r="Y78" s="7">
        <v>2.7</v>
      </c>
      <c r="Z78" s="7">
        <v>233</v>
      </c>
      <c r="AA78" s="7">
        <v>63</v>
      </c>
      <c r="AB78" s="42"/>
      <c r="AC78" s="156" t="s">
        <v>467</v>
      </c>
    </row>
    <row r="79" spans="1:36" x14ac:dyDescent="0.25">
      <c r="A79" s="4" t="s">
        <v>90</v>
      </c>
      <c r="B79" s="11">
        <v>44857</v>
      </c>
      <c r="C79" s="12">
        <v>0.40625</v>
      </c>
      <c r="D79" s="14" t="s">
        <v>9</v>
      </c>
      <c r="E79" s="14"/>
      <c r="F79" s="4" t="s">
        <v>136</v>
      </c>
      <c r="G79" s="14">
        <v>2.5</v>
      </c>
      <c r="H79" t="s">
        <v>142</v>
      </c>
      <c r="I79" s="4"/>
      <c r="J79" s="37">
        <v>44858</v>
      </c>
      <c r="K79" s="12">
        <v>0.28819444444444448</v>
      </c>
      <c r="L79" s="37">
        <v>44858</v>
      </c>
      <c r="M79" s="12">
        <v>0.30902777777777779</v>
      </c>
      <c r="N79" s="6" t="s">
        <v>371</v>
      </c>
      <c r="O79" s="185">
        <v>44858</v>
      </c>
      <c r="P79" s="72">
        <v>0.3888888888888889</v>
      </c>
      <c r="Q79" s="14" t="s">
        <v>370</v>
      </c>
      <c r="R79" s="4">
        <v>6.5</v>
      </c>
      <c r="S79" s="4"/>
      <c r="T79" s="31">
        <v>344</v>
      </c>
      <c r="U79" s="35" t="s">
        <v>156</v>
      </c>
      <c r="V79" s="7" t="s">
        <v>411</v>
      </c>
      <c r="W79" s="7">
        <v>8</v>
      </c>
      <c r="X79" s="7">
        <v>83</v>
      </c>
      <c r="Y79" s="7">
        <v>0.9</v>
      </c>
      <c r="Z79" s="7">
        <v>230</v>
      </c>
      <c r="AA79" s="7">
        <v>24</v>
      </c>
      <c r="AB79" s="42"/>
      <c r="AC79" s="156" t="s">
        <v>467</v>
      </c>
    </row>
    <row r="80" spans="1:36" s="89" customFormat="1" x14ac:dyDescent="0.25">
      <c r="A80" s="88" t="s">
        <v>91</v>
      </c>
      <c r="C80" s="88"/>
      <c r="D80" s="90"/>
      <c r="E80" s="90"/>
      <c r="F80" s="88"/>
      <c r="G80" s="90"/>
      <c r="I80" s="88"/>
      <c r="J80" s="91"/>
      <c r="K80" s="88"/>
      <c r="L80" s="91"/>
      <c r="M80" s="88"/>
      <c r="N80" s="94"/>
      <c r="O80" s="91"/>
      <c r="P80" s="102"/>
      <c r="Q80" s="90"/>
      <c r="R80" s="88"/>
      <c r="S80" s="88"/>
      <c r="T80" s="95"/>
      <c r="U80" s="96"/>
      <c r="V80" s="93"/>
      <c r="W80" s="93"/>
      <c r="X80" s="93"/>
      <c r="Y80" s="93"/>
      <c r="Z80" s="93"/>
      <c r="AA80" s="93"/>
      <c r="AB80" s="42"/>
    </row>
    <row r="81" spans="1:36" x14ac:dyDescent="0.25">
      <c r="A81" s="4" t="s">
        <v>92</v>
      </c>
      <c r="B81" s="11">
        <v>44867</v>
      </c>
      <c r="C81" s="12">
        <v>0.35416666666666669</v>
      </c>
      <c r="D81" s="14" t="s">
        <v>9</v>
      </c>
      <c r="E81" s="14"/>
      <c r="F81" s="4" t="s">
        <v>418</v>
      </c>
      <c r="G81" s="14">
        <v>1</v>
      </c>
      <c r="H81" t="s">
        <v>142</v>
      </c>
      <c r="I81" s="4"/>
      <c r="J81" s="37">
        <v>44867</v>
      </c>
      <c r="K81" s="12">
        <v>0.375</v>
      </c>
      <c r="L81" s="37">
        <v>44867</v>
      </c>
      <c r="M81" s="12">
        <v>0.40625</v>
      </c>
      <c r="N81" s="6" t="s">
        <v>331</v>
      </c>
      <c r="O81" s="37">
        <v>44867</v>
      </c>
      <c r="P81" s="72">
        <v>0.47916666666666669</v>
      </c>
      <c r="Q81" s="14" t="s">
        <v>154</v>
      </c>
      <c r="R81" s="4">
        <v>7.5</v>
      </c>
      <c r="S81" s="4"/>
      <c r="T81" s="31">
        <v>355</v>
      </c>
      <c r="U81" s="35" t="s">
        <v>156</v>
      </c>
      <c r="V81" s="7" t="s">
        <v>411</v>
      </c>
      <c r="W81" s="7">
        <v>11</v>
      </c>
      <c r="X81" s="7">
        <v>93</v>
      </c>
      <c r="Y81" s="7">
        <v>0.9</v>
      </c>
      <c r="Z81" s="7">
        <v>254</v>
      </c>
      <c r="AA81" s="7">
        <v>141</v>
      </c>
      <c r="AB81" s="42"/>
      <c r="AC81" s="156" t="s">
        <v>467</v>
      </c>
    </row>
    <row r="82" spans="1:36" x14ac:dyDescent="0.25">
      <c r="A82" s="4" t="s">
        <v>93</v>
      </c>
      <c r="B82" s="11">
        <v>44909</v>
      </c>
      <c r="C82" s="12">
        <v>0.31944444444444448</v>
      </c>
      <c r="D82" s="14" t="s">
        <v>140</v>
      </c>
      <c r="E82" s="14"/>
      <c r="F82" s="4" t="s">
        <v>418</v>
      </c>
      <c r="G82" s="14">
        <v>5</v>
      </c>
      <c r="H82" t="s">
        <v>142</v>
      </c>
      <c r="I82" s="4"/>
      <c r="J82" s="37">
        <v>44909</v>
      </c>
      <c r="K82" s="12">
        <v>0.40625</v>
      </c>
      <c r="L82" s="37">
        <v>44909</v>
      </c>
      <c r="M82" s="12">
        <v>0.4375</v>
      </c>
      <c r="N82" s="13" t="s">
        <v>387</v>
      </c>
      <c r="O82" s="37">
        <v>44909</v>
      </c>
      <c r="P82" s="182">
        <v>0.5625</v>
      </c>
      <c r="Q82" s="14" t="s">
        <v>395</v>
      </c>
      <c r="R82" s="4">
        <v>7.5</v>
      </c>
      <c r="S82" s="4" t="s">
        <v>400</v>
      </c>
      <c r="T82" s="31">
        <v>393</v>
      </c>
      <c r="U82" s="35" t="s">
        <v>156</v>
      </c>
      <c r="V82" s="7" t="s">
        <v>411</v>
      </c>
      <c r="W82" s="7">
        <v>14</v>
      </c>
      <c r="X82" s="7">
        <v>97</v>
      </c>
      <c r="Y82" s="7">
        <v>0.2</v>
      </c>
      <c r="Z82" s="7">
        <v>268</v>
      </c>
      <c r="AA82" s="7">
        <v>47</v>
      </c>
      <c r="AB82" s="42"/>
      <c r="AC82" s="156" t="s">
        <v>467</v>
      </c>
    </row>
    <row r="83" spans="1:36" x14ac:dyDescent="0.25">
      <c r="A83" s="4" t="s">
        <v>94</v>
      </c>
      <c r="B83" s="11">
        <v>44859</v>
      </c>
      <c r="C83" s="12">
        <v>0.29166666666666669</v>
      </c>
      <c r="D83" s="14" t="s">
        <v>9</v>
      </c>
      <c r="E83" s="14"/>
      <c r="F83" s="4" t="s">
        <v>418</v>
      </c>
      <c r="G83" s="14">
        <v>4</v>
      </c>
      <c r="H83" t="s">
        <v>142</v>
      </c>
      <c r="I83" s="4"/>
      <c r="J83" s="37">
        <v>44859</v>
      </c>
      <c r="K83" s="12">
        <v>0.48958333333333331</v>
      </c>
      <c r="L83" s="37">
        <v>44859</v>
      </c>
      <c r="M83" s="12">
        <v>0.50347222222222221</v>
      </c>
      <c r="N83" s="6" t="s">
        <v>331</v>
      </c>
      <c r="O83" s="37">
        <v>44859</v>
      </c>
      <c r="P83" s="72">
        <v>0.54513888888888895</v>
      </c>
      <c r="Q83" s="14" t="s">
        <v>292</v>
      </c>
      <c r="R83" s="4">
        <v>7</v>
      </c>
      <c r="S83" s="4"/>
      <c r="T83" s="31">
        <v>349</v>
      </c>
      <c r="U83" s="35" t="s">
        <v>156</v>
      </c>
      <c r="V83" s="7" t="s">
        <v>411</v>
      </c>
      <c r="W83" s="7">
        <v>14</v>
      </c>
      <c r="X83" s="7">
        <v>82</v>
      </c>
      <c r="Y83" s="7">
        <v>1.5</v>
      </c>
      <c r="Z83" s="7">
        <v>225</v>
      </c>
      <c r="AA83" s="7">
        <v>30</v>
      </c>
      <c r="AB83" s="42"/>
      <c r="AC83" s="156" t="s">
        <v>467</v>
      </c>
    </row>
    <row r="84" spans="1:36" x14ac:dyDescent="0.25">
      <c r="A84" s="4" t="s">
        <v>95</v>
      </c>
      <c r="B84" s="11">
        <v>44862</v>
      </c>
      <c r="C84" s="12">
        <v>0.37847222222222227</v>
      </c>
      <c r="D84" s="14" t="s">
        <v>9</v>
      </c>
      <c r="E84" s="14"/>
      <c r="F84" s="4" t="s">
        <v>418</v>
      </c>
      <c r="G84" s="14">
        <v>6</v>
      </c>
      <c r="H84" t="s">
        <v>142</v>
      </c>
      <c r="I84" s="4"/>
      <c r="J84" s="37">
        <v>44862</v>
      </c>
      <c r="K84" s="12">
        <v>0.39583333333333331</v>
      </c>
      <c r="L84" s="37">
        <v>44862</v>
      </c>
      <c r="M84" s="12">
        <v>0.41666666666666669</v>
      </c>
      <c r="N84" s="6" t="s">
        <v>331</v>
      </c>
      <c r="O84" s="37">
        <v>44862</v>
      </c>
      <c r="P84" s="72">
        <v>0.52777777777777779</v>
      </c>
      <c r="Q84" s="14" t="s">
        <v>154</v>
      </c>
      <c r="R84" s="4">
        <v>7.5</v>
      </c>
      <c r="S84" s="4"/>
      <c r="T84" s="31">
        <v>353</v>
      </c>
      <c r="U84" s="35" t="s">
        <v>156</v>
      </c>
      <c r="V84" s="7" t="s">
        <v>411</v>
      </c>
      <c r="W84" s="7">
        <v>9</v>
      </c>
      <c r="X84" s="7">
        <v>89</v>
      </c>
      <c r="Y84" s="7">
        <v>3.1</v>
      </c>
      <c r="Z84" s="7">
        <v>258</v>
      </c>
      <c r="AA84" s="7">
        <v>76</v>
      </c>
      <c r="AB84" s="42"/>
      <c r="AC84" s="156" t="s">
        <v>467</v>
      </c>
    </row>
    <row r="85" spans="1:36" x14ac:dyDescent="0.25">
      <c r="A85" s="4" t="s">
        <v>96</v>
      </c>
      <c r="B85" s="11">
        <v>44861</v>
      </c>
      <c r="C85" s="12">
        <v>0.23819444444444446</v>
      </c>
      <c r="D85" s="14" t="s">
        <v>9</v>
      </c>
      <c r="E85" s="14"/>
      <c r="F85" s="4" t="s">
        <v>417</v>
      </c>
      <c r="G85" s="14">
        <v>4</v>
      </c>
      <c r="H85" t="s">
        <v>142</v>
      </c>
      <c r="I85" s="4"/>
      <c r="J85" s="37">
        <v>44861</v>
      </c>
      <c r="K85" s="12">
        <v>0.26041666666666669</v>
      </c>
      <c r="L85" s="37">
        <v>44861</v>
      </c>
      <c r="M85" s="12">
        <v>0.29166666666666669</v>
      </c>
      <c r="N85" s="6" t="s">
        <v>331</v>
      </c>
      <c r="O85" s="37">
        <v>44861</v>
      </c>
      <c r="P85" s="72">
        <v>0.41666666666666669</v>
      </c>
      <c r="Q85" s="14" t="s">
        <v>335</v>
      </c>
      <c r="R85" s="4">
        <v>7</v>
      </c>
      <c r="S85" s="4"/>
      <c r="T85" s="31">
        <v>352</v>
      </c>
      <c r="U85" s="35" t="s">
        <v>156</v>
      </c>
      <c r="V85" s="7" t="s">
        <v>411</v>
      </c>
      <c r="W85" s="7">
        <v>8</v>
      </c>
      <c r="X85" s="7">
        <v>96</v>
      </c>
      <c r="Y85" s="7">
        <v>0.4</v>
      </c>
      <c r="Z85" s="7">
        <v>235</v>
      </c>
      <c r="AA85" s="7">
        <v>71</v>
      </c>
      <c r="AB85" s="42"/>
      <c r="AC85" s="156" t="s">
        <v>467</v>
      </c>
    </row>
    <row r="86" spans="1:36" x14ac:dyDescent="0.25">
      <c r="A86" s="4" t="s">
        <v>97</v>
      </c>
      <c r="B86" s="11">
        <v>44909</v>
      </c>
      <c r="C86" s="12">
        <v>0.66666666666666663</v>
      </c>
      <c r="D86" s="14" t="s">
        <v>9</v>
      </c>
      <c r="E86" s="14"/>
      <c r="F86" s="4" t="s">
        <v>418</v>
      </c>
      <c r="G86" s="14">
        <v>3</v>
      </c>
      <c r="H86" t="s">
        <v>142</v>
      </c>
      <c r="I86" s="4"/>
      <c r="J86" s="37">
        <v>44910</v>
      </c>
      <c r="K86" s="12">
        <v>0.33333333333333331</v>
      </c>
      <c r="L86" s="37">
        <v>44910</v>
      </c>
      <c r="M86" s="12">
        <v>0.3888888888888889</v>
      </c>
      <c r="N86" s="13" t="s">
        <v>331</v>
      </c>
      <c r="O86" s="37">
        <v>44910</v>
      </c>
      <c r="P86" s="72">
        <v>0.5625</v>
      </c>
      <c r="Q86" s="14" t="s">
        <v>335</v>
      </c>
      <c r="R86" s="4">
        <v>7</v>
      </c>
      <c r="S86" s="4"/>
      <c r="T86" s="31">
        <v>397</v>
      </c>
      <c r="U86" s="35" t="s">
        <v>156</v>
      </c>
      <c r="V86" s="7" t="s">
        <v>411</v>
      </c>
      <c r="W86" s="7">
        <v>8</v>
      </c>
      <c r="X86" s="7">
        <v>89</v>
      </c>
      <c r="Y86" s="7">
        <v>1.3</v>
      </c>
      <c r="Z86" s="7">
        <v>256</v>
      </c>
      <c r="AA86" s="7">
        <v>61</v>
      </c>
      <c r="AB86" s="42"/>
      <c r="AC86" s="156" t="s">
        <v>467</v>
      </c>
    </row>
    <row r="87" spans="1:36" x14ac:dyDescent="0.25">
      <c r="A87" s="4" t="s">
        <v>98</v>
      </c>
      <c r="B87" s="11">
        <v>44909</v>
      </c>
      <c r="C87" s="12">
        <v>0.42708333333333331</v>
      </c>
      <c r="D87" s="14" t="s">
        <v>9</v>
      </c>
      <c r="E87" s="14"/>
      <c r="F87" s="4" t="s">
        <v>418</v>
      </c>
      <c r="G87" s="14">
        <v>1.5</v>
      </c>
      <c r="H87" t="s">
        <v>142</v>
      </c>
      <c r="I87" s="4"/>
      <c r="J87" s="37">
        <v>44910</v>
      </c>
      <c r="K87" s="12">
        <v>0.32291666666666669</v>
      </c>
      <c r="L87" s="37">
        <v>44910</v>
      </c>
      <c r="M87" s="12">
        <v>0.3611111111111111</v>
      </c>
      <c r="N87" s="13" t="s">
        <v>331</v>
      </c>
      <c r="O87" s="37">
        <v>44910</v>
      </c>
      <c r="P87" s="72">
        <v>0.5625</v>
      </c>
      <c r="Q87" s="14" t="s">
        <v>335</v>
      </c>
      <c r="R87" s="4">
        <v>6</v>
      </c>
      <c r="S87" s="4"/>
      <c r="T87" s="31">
        <v>398</v>
      </c>
      <c r="U87" s="35" t="s">
        <v>156</v>
      </c>
      <c r="V87" s="7" t="s">
        <v>411</v>
      </c>
      <c r="W87" s="7">
        <v>6</v>
      </c>
      <c r="X87" s="7">
        <v>77</v>
      </c>
      <c r="Y87" s="7">
        <v>0.2</v>
      </c>
      <c r="Z87" s="7">
        <v>273</v>
      </c>
      <c r="AA87" s="7">
        <v>30</v>
      </c>
      <c r="AB87" s="42"/>
      <c r="AC87" s="156" t="s">
        <v>467</v>
      </c>
    </row>
    <row r="88" spans="1:36" x14ac:dyDescent="0.25">
      <c r="A88" s="4" t="s">
        <v>99</v>
      </c>
      <c r="B88" s="11">
        <v>44910</v>
      </c>
      <c r="C88" s="12">
        <v>0.26041666666666669</v>
      </c>
      <c r="D88" s="14" t="s">
        <v>139</v>
      </c>
      <c r="E88" s="14" t="s">
        <v>399</v>
      </c>
      <c r="F88" s="4" t="s">
        <v>417</v>
      </c>
      <c r="G88" s="14">
        <v>4.5</v>
      </c>
      <c r="H88" t="s">
        <v>142</v>
      </c>
      <c r="I88" s="4"/>
      <c r="J88" s="37">
        <v>44910</v>
      </c>
      <c r="K88" s="12">
        <v>0.34375</v>
      </c>
      <c r="L88" s="37">
        <v>44910</v>
      </c>
      <c r="M88" s="12">
        <v>0.4236111111111111</v>
      </c>
      <c r="N88" s="13" t="s">
        <v>331</v>
      </c>
      <c r="O88" s="37">
        <v>44910</v>
      </c>
      <c r="P88" s="72">
        <v>0.5625</v>
      </c>
      <c r="Q88" s="14" t="s">
        <v>335</v>
      </c>
      <c r="R88" s="4">
        <v>8</v>
      </c>
      <c r="S88" s="4"/>
      <c r="T88" s="31">
        <v>400</v>
      </c>
      <c r="U88" s="35" t="s">
        <v>156</v>
      </c>
      <c r="V88" s="7" t="s">
        <v>411</v>
      </c>
      <c r="W88" s="7">
        <v>6</v>
      </c>
      <c r="X88" s="7">
        <v>96</v>
      </c>
      <c r="Y88" s="7">
        <v>1.4</v>
      </c>
      <c r="Z88" s="7">
        <v>276</v>
      </c>
      <c r="AA88" s="7">
        <v>60</v>
      </c>
      <c r="AB88" s="42"/>
      <c r="AC88" s="156" t="s">
        <v>467</v>
      </c>
      <c r="AD88" s="7">
        <v>492</v>
      </c>
      <c r="AE88" s="35" t="s">
        <v>156</v>
      </c>
      <c r="AF88" s="7">
        <v>5</v>
      </c>
      <c r="AG88" s="7">
        <v>96</v>
      </c>
      <c r="AH88" s="7">
        <v>1.3</v>
      </c>
      <c r="AI88" s="7">
        <v>286</v>
      </c>
      <c r="AJ88" s="7">
        <v>60</v>
      </c>
    </row>
    <row r="89" spans="1:36" x14ac:dyDescent="0.25">
      <c r="A89" s="4" t="s">
        <v>100</v>
      </c>
      <c r="B89" s="11">
        <v>44858</v>
      </c>
      <c r="C89" s="12">
        <v>0.35416666666666669</v>
      </c>
      <c r="D89" s="14" t="s">
        <v>9</v>
      </c>
      <c r="E89" s="14"/>
      <c r="F89" s="4" t="s">
        <v>418</v>
      </c>
      <c r="G89" s="14">
        <v>4</v>
      </c>
      <c r="H89" t="s">
        <v>142</v>
      </c>
      <c r="I89" s="4"/>
      <c r="J89" s="37">
        <v>44859</v>
      </c>
      <c r="K89" s="12">
        <v>0.36458333333333331</v>
      </c>
      <c r="L89" s="37">
        <v>44859</v>
      </c>
      <c r="M89" s="12">
        <v>0.41666666666666669</v>
      </c>
      <c r="N89" s="6" t="s">
        <v>331</v>
      </c>
      <c r="O89" s="37">
        <v>44859</v>
      </c>
      <c r="P89" s="72">
        <v>0.53125</v>
      </c>
      <c r="Q89" s="14" t="s">
        <v>154</v>
      </c>
      <c r="R89" s="4">
        <v>7.5</v>
      </c>
      <c r="S89" s="4"/>
      <c r="T89" s="31">
        <v>348</v>
      </c>
      <c r="U89" s="35" t="s">
        <v>156</v>
      </c>
      <c r="V89" s="7" t="s">
        <v>411</v>
      </c>
      <c r="W89" s="7">
        <v>7</v>
      </c>
      <c r="X89" s="7">
        <v>79</v>
      </c>
      <c r="Y89" s="7">
        <v>2.4</v>
      </c>
      <c r="Z89" s="7">
        <v>218</v>
      </c>
      <c r="AA89" s="7">
        <v>49</v>
      </c>
      <c r="AB89" s="42"/>
      <c r="AC89" s="156" t="s">
        <v>467</v>
      </c>
    </row>
    <row r="90" spans="1:36" x14ac:dyDescent="0.25">
      <c r="A90" s="4" t="s">
        <v>101</v>
      </c>
      <c r="B90" s="11">
        <v>44860</v>
      </c>
      <c r="C90" s="12">
        <v>0.30208333333333331</v>
      </c>
      <c r="D90" s="14" t="s">
        <v>9</v>
      </c>
      <c r="E90" s="14"/>
      <c r="F90" s="4" t="s">
        <v>136</v>
      </c>
      <c r="G90" s="14">
        <v>3</v>
      </c>
      <c r="H90" t="s">
        <v>142</v>
      </c>
      <c r="I90" s="4"/>
      <c r="J90" s="37">
        <v>44860</v>
      </c>
      <c r="K90" s="12">
        <v>0.31944444444444448</v>
      </c>
      <c r="L90" s="37">
        <v>44860</v>
      </c>
      <c r="M90" s="12">
        <v>0.34375</v>
      </c>
      <c r="N90" s="6" t="s">
        <v>361</v>
      </c>
      <c r="O90" s="37">
        <v>44860</v>
      </c>
      <c r="P90" s="72">
        <v>0.4236111111111111</v>
      </c>
      <c r="Q90" s="14" t="s">
        <v>382</v>
      </c>
      <c r="R90" s="4">
        <v>6.5</v>
      </c>
      <c r="S90" s="4" t="s">
        <v>434</v>
      </c>
      <c r="T90" s="31">
        <v>350</v>
      </c>
      <c r="U90" s="35" t="s">
        <v>156</v>
      </c>
      <c r="V90" s="7" t="s">
        <v>411</v>
      </c>
      <c r="W90" s="7">
        <v>3</v>
      </c>
      <c r="X90" s="7">
        <v>100</v>
      </c>
      <c r="Y90" s="7">
        <v>0.4</v>
      </c>
      <c r="Z90" s="7">
        <v>256</v>
      </c>
      <c r="AA90" s="7">
        <v>31</v>
      </c>
      <c r="AB90" s="42"/>
      <c r="AC90" s="156" t="s">
        <v>467</v>
      </c>
    </row>
    <row r="91" spans="1:36" x14ac:dyDescent="0.25">
      <c r="A91" s="4" t="s">
        <v>102</v>
      </c>
      <c r="B91" s="11">
        <v>44859</v>
      </c>
      <c r="C91" s="12">
        <v>0.33333333333333331</v>
      </c>
      <c r="D91" s="14" t="s">
        <v>9</v>
      </c>
      <c r="E91" s="14"/>
      <c r="F91" s="4" t="s">
        <v>417</v>
      </c>
      <c r="G91" s="14">
        <v>4</v>
      </c>
      <c r="H91" t="s">
        <v>142</v>
      </c>
      <c r="I91" s="4"/>
      <c r="J91" s="37">
        <v>44860</v>
      </c>
      <c r="K91" s="12">
        <v>0.3125</v>
      </c>
      <c r="L91" s="37">
        <v>44860</v>
      </c>
      <c r="M91" s="12">
        <v>0.33333333333333331</v>
      </c>
      <c r="N91" s="6" t="s">
        <v>361</v>
      </c>
      <c r="O91" s="37">
        <v>44860</v>
      </c>
      <c r="P91" s="72">
        <v>0.4236111111111111</v>
      </c>
      <c r="Q91" s="14" t="s">
        <v>382</v>
      </c>
      <c r="R91" s="4">
        <v>7</v>
      </c>
      <c r="S91" s="4"/>
      <c r="T91" s="31">
        <v>351</v>
      </c>
      <c r="U91" s="35" t="s">
        <v>156</v>
      </c>
      <c r="V91" s="7" t="s">
        <v>411</v>
      </c>
      <c r="W91" s="7">
        <v>8</v>
      </c>
      <c r="X91" s="7">
        <v>90</v>
      </c>
      <c r="Y91" s="7">
        <v>0.4</v>
      </c>
      <c r="Z91" s="7">
        <v>240</v>
      </c>
      <c r="AA91" s="7">
        <v>34</v>
      </c>
      <c r="AB91" s="42"/>
      <c r="AC91" s="156" t="s">
        <v>467</v>
      </c>
      <c r="AD91" s="7">
        <v>483</v>
      </c>
      <c r="AE91" s="35" t="s">
        <v>156</v>
      </c>
      <c r="AF91" s="21">
        <v>5</v>
      </c>
      <c r="AG91" s="21">
        <v>87</v>
      </c>
      <c r="AH91" s="21">
        <v>0.2</v>
      </c>
      <c r="AI91" s="21">
        <v>246</v>
      </c>
      <c r="AJ91" s="21">
        <v>33</v>
      </c>
    </row>
    <row r="92" spans="1:36" x14ac:dyDescent="0.25">
      <c r="A92" s="4" t="s">
        <v>103</v>
      </c>
      <c r="B92" s="11">
        <v>44911</v>
      </c>
      <c r="C92" s="12">
        <v>0.34375</v>
      </c>
      <c r="D92" s="14" t="s">
        <v>9</v>
      </c>
      <c r="E92" s="14"/>
      <c r="F92" s="4" t="s">
        <v>418</v>
      </c>
      <c r="G92" s="14">
        <v>4</v>
      </c>
      <c r="H92" t="s">
        <v>142</v>
      </c>
      <c r="I92" s="4"/>
      <c r="J92" s="37">
        <v>44911</v>
      </c>
      <c r="K92" s="12">
        <v>0.36458333333333331</v>
      </c>
      <c r="L92" s="37">
        <v>44911</v>
      </c>
      <c r="M92" s="12">
        <v>0.375</v>
      </c>
      <c r="N92" s="13" t="s">
        <v>361</v>
      </c>
      <c r="O92" s="37">
        <v>44911</v>
      </c>
      <c r="P92" s="72">
        <v>0.44791666666666669</v>
      </c>
      <c r="Q92" s="14" t="s">
        <v>303</v>
      </c>
      <c r="R92" s="4">
        <v>7.5</v>
      </c>
      <c r="S92" s="4"/>
      <c r="T92" s="31">
        <v>402</v>
      </c>
      <c r="U92" s="35" t="s">
        <v>156</v>
      </c>
      <c r="V92" s="7" t="s">
        <v>411</v>
      </c>
      <c r="W92" s="7">
        <v>8</v>
      </c>
      <c r="X92" s="7">
        <v>104</v>
      </c>
      <c r="Y92" s="7">
        <v>0.1</v>
      </c>
      <c r="Z92" s="7">
        <v>290</v>
      </c>
      <c r="AA92" s="7">
        <v>30</v>
      </c>
      <c r="AB92" s="42"/>
      <c r="AC92" s="156" t="s">
        <v>467</v>
      </c>
    </row>
    <row r="93" spans="1:36" x14ac:dyDescent="0.25">
      <c r="A93" s="4" t="s">
        <v>104</v>
      </c>
      <c r="B93" s="11">
        <v>44909</v>
      </c>
      <c r="C93" s="12">
        <v>0.875</v>
      </c>
      <c r="D93" s="14" t="s">
        <v>9</v>
      </c>
      <c r="E93" s="14"/>
      <c r="F93" s="4" t="s">
        <v>417</v>
      </c>
      <c r="G93" s="14">
        <v>4</v>
      </c>
      <c r="H93" t="s">
        <v>142</v>
      </c>
      <c r="I93" s="4"/>
      <c r="J93" s="37">
        <v>44910</v>
      </c>
      <c r="K93" s="12">
        <v>0.27083333333333331</v>
      </c>
      <c r="L93" s="37">
        <v>44910</v>
      </c>
      <c r="M93" s="12">
        <v>0.4375</v>
      </c>
      <c r="N93" s="13" t="s">
        <v>331</v>
      </c>
      <c r="O93" s="37">
        <v>44910</v>
      </c>
      <c r="P93" s="72">
        <v>0.5625</v>
      </c>
      <c r="Q93" s="14" t="s">
        <v>335</v>
      </c>
      <c r="R93" s="4">
        <v>5.5</v>
      </c>
      <c r="S93" s="4"/>
      <c r="T93" s="31">
        <v>396</v>
      </c>
      <c r="U93" s="35" t="s">
        <v>156</v>
      </c>
      <c r="V93" s="7" t="s">
        <v>411</v>
      </c>
      <c r="W93" s="7">
        <v>7</v>
      </c>
      <c r="X93" s="7">
        <v>92</v>
      </c>
      <c r="Y93" s="7">
        <v>1.3</v>
      </c>
      <c r="Z93" s="7">
        <v>232</v>
      </c>
      <c r="AA93" s="7">
        <v>72</v>
      </c>
      <c r="AB93" s="42"/>
      <c r="AC93" s="156" t="s">
        <v>467</v>
      </c>
    </row>
    <row r="94" spans="1:36" s="89" customFormat="1" x14ac:dyDescent="0.25">
      <c r="A94" s="88" t="s">
        <v>105</v>
      </c>
      <c r="C94" s="88"/>
      <c r="D94" s="90"/>
      <c r="E94" s="90"/>
      <c r="F94" s="88"/>
      <c r="G94" s="90"/>
      <c r="I94" s="88"/>
      <c r="J94" s="91"/>
      <c r="K94" s="88"/>
      <c r="L94" s="91"/>
      <c r="M94" s="88"/>
      <c r="N94" s="94"/>
      <c r="O94" s="91"/>
      <c r="P94" s="102"/>
      <c r="Q94" s="90"/>
      <c r="R94" s="88"/>
      <c r="S94" s="88"/>
      <c r="T94" s="95"/>
      <c r="U94" s="96"/>
      <c r="V94" s="93"/>
      <c r="W94" s="93"/>
      <c r="X94" s="93"/>
      <c r="Y94" s="93"/>
      <c r="Z94" s="93"/>
      <c r="AA94" s="93"/>
      <c r="AB94" s="42"/>
    </row>
    <row r="95" spans="1:36" x14ac:dyDescent="0.25">
      <c r="A95" s="4" t="s">
        <v>106</v>
      </c>
      <c r="B95" s="11">
        <v>44917</v>
      </c>
      <c r="C95" s="12">
        <v>0.34375</v>
      </c>
      <c r="D95" s="14" t="s">
        <v>9</v>
      </c>
      <c r="E95" s="14"/>
      <c r="F95" s="4" t="s">
        <v>417</v>
      </c>
      <c r="G95" s="14">
        <v>3</v>
      </c>
      <c r="H95" t="s">
        <v>142</v>
      </c>
      <c r="I95" s="4"/>
      <c r="J95" s="37">
        <v>44917</v>
      </c>
      <c r="K95" s="12">
        <v>0.35416666666666669</v>
      </c>
      <c r="L95" s="37">
        <v>44917</v>
      </c>
      <c r="M95" s="12">
        <v>0.36805555555555558</v>
      </c>
      <c r="N95" s="13" t="s">
        <v>371</v>
      </c>
      <c r="O95" s="37">
        <v>44917</v>
      </c>
      <c r="P95" s="72">
        <v>0.4375</v>
      </c>
      <c r="Q95" s="14" t="s">
        <v>370</v>
      </c>
      <c r="R95" s="4">
        <v>6</v>
      </c>
      <c r="S95" s="4"/>
      <c r="T95" s="31">
        <v>387</v>
      </c>
      <c r="U95" s="35" t="s">
        <v>156</v>
      </c>
      <c r="V95" s="7" t="s">
        <v>411</v>
      </c>
      <c r="W95" s="7">
        <v>9</v>
      </c>
      <c r="X95" s="7">
        <v>73</v>
      </c>
      <c r="Y95" s="7">
        <v>1.8</v>
      </c>
      <c r="Z95" s="7">
        <v>253</v>
      </c>
      <c r="AA95" s="7">
        <v>62</v>
      </c>
      <c r="AB95" s="42"/>
      <c r="AC95" s="156" t="s">
        <v>467</v>
      </c>
    </row>
    <row r="96" spans="1:36" x14ac:dyDescent="0.25">
      <c r="A96" s="4" t="s">
        <v>107</v>
      </c>
      <c r="B96" s="11">
        <v>44910</v>
      </c>
      <c r="C96" s="12">
        <v>0.32291666666666669</v>
      </c>
      <c r="D96" s="14" t="s">
        <v>9</v>
      </c>
      <c r="E96" s="14"/>
      <c r="F96" s="4" t="s">
        <v>418</v>
      </c>
      <c r="G96" s="14">
        <v>3</v>
      </c>
      <c r="H96" t="s">
        <v>142</v>
      </c>
      <c r="I96" s="4"/>
      <c r="J96" s="37">
        <v>44910</v>
      </c>
      <c r="K96" s="12">
        <v>0.32291666666666669</v>
      </c>
      <c r="L96" s="37">
        <v>44910</v>
      </c>
      <c r="M96" s="12">
        <v>0.3611111111111111</v>
      </c>
      <c r="N96" s="6" t="s">
        <v>331</v>
      </c>
      <c r="O96" s="37">
        <v>44910</v>
      </c>
      <c r="P96" s="72">
        <v>0.5625</v>
      </c>
      <c r="Q96" s="14" t="s">
        <v>335</v>
      </c>
      <c r="R96" s="4">
        <v>6.5</v>
      </c>
      <c r="S96" s="4"/>
      <c r="T96" s="31">
        <v>399</v>
      </c>
      <c r="U96" s="35" t="s">
        <v>156</v>
      </c>
      <c r="V96" s="7" t="s">
        <v>411</v>
      </c>
      <c r="W96" s="7">
        <v>6</v>
      </c>
      <c r="X96" s="7">
        <v>69</v>
      </c>
      <c r="Y96" s="7">
        <v>0.7</v>
      </c>
      <c r="Z96" s="7">
        <v>194</v>
      </c>
      <c r="AA96" s="7">
        <v>36</v>
      </c>
      <c r="AB96" s="42"/>
      <c r="AC96" s="156" t="s">
        <v>467</v>
      </c>
    </row>
    <row r="97" spans="1:29" x14ac:dyDescent="0.25">
      <c r="A97" s="4" t="s">
        <v>108</v>
      </c>
      <c r="B97" s="11">
        <v>44907</v>
      </c>
      <c r="C97" s="12">
        <v>0.39930555555555558</v>
      </c>
      <c r="D97" s="14" t="s">
        <v>9</v>
      </c>
      <c r="E97" s="14"/>
      <c r="F97" s="4" t="s">
        <v>136</v>
      </c>
      <c r="G97" s="14">
        <v>4</v>
      </c>
      <c r="H97" t="s">
        <v>142</v>
      </c>
      <c r="I97" s="4"/>
      <c r="J97" s="37">
        <v>44909</v>
      </c>
      <c r="K97" s="12">
        <v>0.29166666666666669</v>
      </c>
      <c r="L97" s="37">
        <v>44909</v>
      </c>
      <c r="M97" s="12">
        <v>0.33333333333333331</v>
      </c>
      <c r="N97" s="6" t="s">
        <v>387</v>
      </c>
      <c r="O97" s="37">
        <v>44909</v>
      </c>
      <c r="P97" s="182">
        <v>0.5625</v>
      </c>
      <c r="Q97" s="14" t="s">
        <v>395</v>
      </c>
      <c r="R97" s="4">
        <v>8</v>
      </c>
      <c r="S97" s="4" t="s">
        <v>435</v>
      </c>
      <c r="T97" s="31">
        <v>390</v>
      </c>
      <c r="U97" s="35" t="s">
        <v>156</v>
      </c>
      <c r="V97" s="7" t="s">
        <v>411</v>
      </c>
      <c r="W97" s="7">
        <v>46</v>
      </c>
      <c r="X97" s="7">
        <v>67</v>
      </c>
      <c r="Y97" s="7">
        <v>1.2</v>
      </c>
      <c r="Z97" s="7">
        <v>266</v>
      </c>
      <c r="AA97" s="7">
        <v>28</v>
      </c>
      <c r="AB97" s="42"/>
      <c r="AC97" s="156" t="s">
        <v>467</v>
      </c>
    </row>
    <row r="98" spans="1:29" x14ac:dyDescent="0.25">
      <c r="A98" s="4" t="s">
        <v>109</v>
      </c>
      <c r="B98" s="11">
        <v>44908</v>
      </c>
      <c r="C98" s="12">
        <v>0.22222222222222221</v>
      </c>
      <c r="D98" s="14" t="s">
        <v>9</v>
      </c>
      <c r="E98" s="14"/>
      <c r="F98" s="4" t="s">
        <v>418</v>
      </c>
      <c r="G98" s="14">
        <v>3</v>
      </c>
      <c r="H98" t="s">
        <v>142</v>
      </c>
      <c r="I98" s="4"/>
      <c r="J98" s="37">
        <v>44909</v>
      </c>
      <c r="K98" s="12">
        <v>0.29166666666666669</v>
      </c>
      <c r="L98" s="37">
        <v>44909</v>
      </c>
      <c r="M98" s="12">
        <v>0.33333333333333331</v>
      </c>
      <c r="N98" s="6" t="s">
        <v>387</v>
      </c>
      <c r="O98" s="37">
        <v>44909</v>
      </c>
      <c r="P98" s="182">
        <v>0.5625</v>
      </c>
      <c r="Q98" s="14" t="s">
        <v>395</v>
      </c>
      <c r="R98" s="4">
        <v>8</v>
      </c>
      <c r="S98" s="4"/>
      <c r="T98" s="31">
        <v>391</v>
      </c>
      <c r="U98" s="35" t="s">
        <v>156</v>
      </c>
      <c r="V98" s="7" t="s">
        <v>411</v>
      </c>
      <c r="W98" s="7">
        <v>9</v>
      </c>
      <c r="X98" s="7">
        <v>84</v>
      </c>
      <c r="Y98" s="7">
        <v>0.5</v>
      </c>
      <c r="Z98" s="7">
        <v>274</v>
      </c>
      <c r="AA98" s="7">
        <v>28</v>
      </c>
      <c r="AB98" s="42"/>
      <c r="AC98" s="156" t="s">
        <v>467</v>
      </c>
    </row>
    <row r="99" spans="1:29" s="89" customFormat="1" x14ac:dyDescent="0.25">
      <c r="A99" s="88" t="s">
        <v>110</v>
      </c>
      <c r="C99" s="88"/>
      <c r="D99" s="90"/>
      <c r="E99" s="90"/>
      <c r="F99" s="88"/>
      <c r="G99" s="90"/>
      <c r="I99" s="88"/>
      <c r="J99" s="91"/>
      <c r="K99" s="88"/>
      <c r="L99" s="91"/>
      <c r="M99" s="88"/>
      <c r="N99" s="94"/>
      <c r="O99" s="91"/>
      <c r="P99" s="102"/>
      <c r="Q99" s="90"/>
      <c r="R99" s="88"/>
      <c r="S99" s="88"/>
      <c r="T99" s="95"/>
      <c r="U99" s="96"/>
      <c r="V99" s="93"/>
      <c r="W99" s="93"/>
      <c r="X99" s="93"/>
      <c r="Y99" s="93"/>
      <c r="Z99" s="93"/>
      <c r="AA99" s="93"/>
      <c r="AB99" s="42"/>
    </row>
    <row r="100" spans="1:29" x14ac:dyDescent="0.25">
      <c r="A100" s="4" t="s">
        <v>111</v>
      </c>
      <c r="B100" s="11">
        <v>44908</v>
      </c>
      <c r="C100" s="12">
        <v>0.34722222222222227</v>
      </c>
      <c r="D100" s="14" t="s">
        <v>139</v>
      </c>
      <c r="E100" s="14"/>
      <c r="F100" s="4" t="s">
        <v>136</v>
      </c>
      <c r="G100" s="14">
        <v>3.5</v>
      </c>
      <c r="H100" t="s">
        <v>142</v>
      </c>
      <c r="I100" s="4"/>
      <c r="J100" s="37">
        <v>44908</v>
      </c>
      <c r="K100" s="12">
        <v>0.35416666666666669</v>
      </c>
      <c r="L100" s="37">
        <v>44908</v>
      </c>
      <c r="M100" s="12">
        <v>0.375</v>
      </c>
      <c r="N100" s="6" t="s">
        <v>387</v>
      </c>
      <c r="O100" s="185">
        <v>44908</v>
      </c>
      <c r="P100" s="72">
        <v>0.4375</v>
      </c>
      <c r="Q100" s="14" t="s">
        <v>395</v>
      </c>
      <c r="R100" s="4">
        <v>8</v>
      </c>
      <c r="S100" s="4"/>
      <c r="T100" s="31">
        <v>388</v>
      </c>
      <c r="U100" s="35" t="s">
        <v>156</v>
      </c>
      <c r="V100" s="7" t="s">
        <v>411</v>
      </c>
      <c r="W100" s="7">
        <v>8</v>
      </c>
      <c r="X100" s="7">
        <v>91</v>
      </c>
      <c r="Y100" s="7">
        <v>0.4</v>
      </c>
      <c r="Z100" s="7">
        <v>262</v>
      </c>
      <c r="AA100" s="7">
        <v>58</v>
      </c>
      <c r="AB100" s="42"/>
      <c r="AC100" s="156" t="s">
        <v>467</v>
      </c>
    </row>
    <row r="101" spans="1:29" s="89" customFormat="1" x14ac:dyDescent="0.25">
      <c r="A101" s="88" t="s">
        <v>112</v>
      </c>
      <c r="C101" s="88"/>
      <c r="D101" s="90"/>
      <c r="E101" s="90"/>
      <c r="F101" s="88"/>
      <c r="G101" s="90"/>
      <c r="I101" s="88"/>
      <c r="J101" s="91"/>
      <c r="K101" s="88"/>
      <c r="L101" s="91"/>
      <c r="M101" s="88"/>
      <c r="N101" s="94"/>
      <c r="O101" s="91"/>
      <c r="P101" s="102"/>
      <c r="Q101" s="90"/>
      <c r="R101" s="88"/>
      <c r="S101" s="88"/>
      <c r="T101" s="95"/>
      <c r="U101" s="96"/>
      <c r="V101" s="93"/>
      <c r="W101" s="93"/>
      <c r="X101" s="93"/>
      <c r="Y101" s="93"/>
      <c r="Z101" s="93"/>
      <c r="AA101" s="93"/>
      <c r="AB101" s="42"/>
    </row>
    <row r="102" spans="1:29" x14ac:dyDescent="0.25">
      <c r="A102" s="4" t="s">
        <v>113</v>
      </c>
      <c r="B102" s="11">
        <v>44917</v>
      </c>
      <c r="C102" s="12">
        <v>0.29166666666666669</v>
      </c>
      <c r="D102" s="14" t="s">
        <v>9</v>
      </c>
      <c r="E102" s="14"/>
      <c r="F102" s="4" t="s">
        <v>417</v>
      </c>
      <c r="G102" s="14">
        <v>5</v>
      </c>
      <c r="H102" t="s">
        <v>142</v>
      </c>
      <c r="I102" s="4"/>
      <c r="J102" s="37">
        <v>44917</v>
      </c>
      <c r="K102" s="12">
        <v>0.3125</v>
      </c>
      <c r="L102" s="37">
        <v>44917</v>
      </c>
      <c r="M102" s="12">
        <v>0.34722222222222227</v>
      </c>
      <c r="N102" s="13" t="s">
        <v>371</v>
      </c>
      <c r="O102" s="37">
        <v>44917</v>
      </c>
      <c r="P102" s="72">
        <v>0.4375</v>
      </c>
      <c r="Q102" s="14" t="s">
        <v>370</v>
      </c>
      <c r="R102" s="4">
        <v>7</v>
      </c>
      <c r="S102" s="4"/>
      <c r="T102" s="31">
        <v>403</v>
      </c>
      <c r="U102" s="35" t="s">
        <v>156</v>
      </c>
      <c r="V102" s="7" t="s">
        <v>411</v>
      </c>
      <c r="W102" s="7">
        <v>6</v>
      </c>
      <c r="X102" s="7">
        <v>89</v>
      </c>
      <c r="Y102" s="7">
        <v>0.3</v>
      </c>
      <c r="Z102" s="7">
        <v>267</v>
      </c>
      <c r="AA102" s="7">
        <v>43</v>
      </c>
      <c r="AB102" s="42"/>
      <c r="AC102" s="156" t="s">
        <v>467</v>
      </c>
    </row>
    <row r="103" spans="1:29" x14ac:dyDescent="0.25">
      <c r="A103" s="4" t="s">
        <v>114</v>
      </c>
      <c r="C103" s="4"/>
      <c r="D103" s="14"/>
      <c r="E103" s="14"/>
      <c r="F103" s="4"/>
      <c r="G103" s="14"/>
      <c r="I103" s="4"/>
      <c r="K103" s="4"/>
      <c r="M103" s="4"/>
      <c r="N103" s="6"/>
      <c r="Q103" s="14"/>
      <c r="R103" s="4"/>
      <c r="S103" s="4"/>
      <c r="T103" s="106">
        <v>465</v>
      </c>
      <c r="U103" s="35" t="s">
        <v>156</v>
      </c>
      <c r="V103" s="106"/>
      <c r="W103" s="106">
        <v>4</v>
      </c>
      <c r="X103" s="106">
        <v>93</v>
      </c>
      <c r="Y103" s="106">
        <v>0.6</v>
      </c>
      <c r="Z103" s="106">
        <v>272</v>
      </c>
      <c r="AA103" s="106">
        <v>38</v>
      </c>
      <c r="AB103" s="42"/>
      <c r="AC103" s="156" t="s">
        <v>466</v>
      </c>
    </row>
    <row r="104" spans="1:29" x14ac:dyDescent="0.25">
      <c r="A104" s="4" t="s">
        <v>115</v>
      </c>
      <c r="C104" s="4"/>
      <c r="D104" s="14"/>
      <c r="E104" s="14"/>
      <c r="F104" s="4"/>
      <c r="G104" s="14"/>
      <c r="I104" s="4"/>
      <c r="K104" s="4"/>
      <c r="M104" s="4"/>
      <c r="N104" s="6"/>
      <c r="Q104" s="14"/>
      <c r="R104" s="4"/>
      <c r="S104" s="4"/>
      <c r="T104" s="21">
        <v>454</v>
      </c>
      <c r="U104" s="35" t="s">
        <v>156</v>
      </c>
      <c r="V104" s="21"/>
      <c r="W104" s="21">
        <v>3</v>
      </c>
      <c r="X104" s="21">
        <v>94</v>
      </c>
      <c r="Y104" s="21">
        <v>0.4</v>
      </c>
      <c r="Z104" s="21">
        <v>247</v>
      </c>
      <c r="AA104" s="21">
        <v>41</v>
      </c>
      <c r="AB104" s="42"/>
      <c r="AC104" s="156" t="s">
        <v>466</v>
      </c>
    </row>
    <row r="105" spans="1:29" x14ac:dyDescent="0.25">
      <c r="A105" s="4" t="s">
        <v>116</v>
      </c>
      <c r="C105" s="4"/>
      <c r="D105" s="14"/>
      <c r="E105" s="14"/>
      <c r="F105" s="4"/>
      <c r="G105" s="14"/>
      <c r="I105" s="4"/>
      <c r="K105" s="4"/>
      <c r="M105" s="4"/>
      <c r="N105" s="6"/>
      <c r="Q105" s="14"/>
      <c r="R105" s="4"/>
      <c r="S105" s="4"/>
      <c r="T105" s="7">
        <v>453</v>
      </c>
      <c r="U105" s="35" t="s">
        <v>156</v>
      </c>
      <c r="V105" s="21"/>
      <c r="W105" s="21">
        <v>6</v>
      </c>
      <c r="X105" s="21">
        <v>92</v>
      </c>
      <c r="Y105" s="21">
        <v>0.3</v>
      </c>
      <c r="Z105" s="21">
        <v>226</v>
      </c>
      <c r="AA105" s="21">
        <v>67</v>
      </c>
      <c r="AB105" s="42"/>
      <c r="AC105" s="156" t="s">
        <v>466</v>
      </c>
    </row>
    <row r="106" spans="1:29" x14ac:dyDescent="0.25">
      <c r="A106" s="4" t="s">
        <v>117</v>
      </c>
      <c r="C106" s="4"/>
      <c r="D106" s="14"/>
      <c r="E106" s="14"/>
      <c r="F106" s="4"/>
      <c r="G106" s="14"/>
      <c r="I106" s="4"/>
      <c r="K106" s="4"/>
      <c r="M106" s="4"/>
      <c r="N106" s="6"/>
      <c r="Q106" s="14"/>
      <c r="R106" s="4"/>
      <c r="S106" s="4"/>
      <c r="T106" s="7">
        <v>464</v>
      </c>
      <c r="U106" s="35" t="s">
        <v>156</v>
      </c>
      <c r="V106" s="21"/>
      <c r="W106" s="21">
        <v>9</v>
      </c>
      <c r="X106" s="21">
        <v>101</v>
      </c>
      <c r="Y106" s="21">
        <v>1.1000000000000001</v>
      </c>
      <c r="Z106" s="21">
        <v>258</v>
      </c>
      <c r="AA106" s="21">
        <v>104</v>
      </c>
      <c r="AB106" s="42"/>
      <c r="AC106" s="156" t="s">
        <v>466</v>
      </c>
    </row>
    <row r="107" spans="1:29" x14ac:dyDescent="0.25">
      <c r="A107" s="4" t="s">
        <v>118</v>
      </c>
      <c r="C107" s="4"/>
      <c r="D107" s="14"/>
      <c r="E107" s="14"/>
      <c r="F107" s="4"/>
      <c r="G107" s="14"/>
      <c r="I107" s="4"/>
      <c r="K107" s="4"/>
      <c r="M107" s="4"/>
      <c r="N107" s="6"/>
      <c r="Q107" s="14"/>
      <c r="R107" s="4"/>
      <c r="S107" s="4"/>
      <c r="T107" s="7">
        <v>452</v>
      </c>
      <c r="U107" s="35" t="s">
        <v>156</v>
      </c>
      <c r="W107" s="7">
        <v>6</v>
      </c>
      <c r="X107" s="7">
        <v>86</v>
      </c>
      <c r="Y107" s="7">
        <v>0.4</v>
      </c>
      <c r="Z107" s="7">
        <v>252</v>
      </c>
      <c r="AA107" s="7">
        <v>38</v>
      </c>
      <c r="AB107" s="42"/>
      <c r="AC107" s="156" t="s">
        <v>466</v>
      </c>
    </row>
    <row r="108" spans="1:29" x14ac:dyDescent="0.25">
      <c r="A108" s="4" t="s">
        <v>119</v>
      </c>
      <c r="C108" s="4"/>
      <c r="D108" s="14"/>
      <c r="E108" s="14"/>
      <c r="F108" s="4"/>
      <c r="G108" s="14"/>
      <c r="I108" s="4"/>
      <c r="K108" s="4"/>
      <c r="M108" s="4"/>
      <c r="N108" s="6"/>
      <c r="Q108" s="14"/>
      <c r="R108" s="4"/>
      <c r="S108" s="4"/>
      <c r="T108" s="7">
        <v>457</v>
      </c>
      <c r="U108" s="35" t="s">
        <v>156</v>
      </c>
      <c r="W108" s="7">
        <v>7</v>
      </c>
      <c r="X108" s="7">
        <v>86</v>
      </c>
      <c r="Y108" s="7">
        <v>0.1</v>
      </c>
      <c r="Z108" s="7">
        <v>246</v>
      </c>
      <c r="AA108" s="7">
        <v>87</v>
      </c>
      <c r="AB108" s="42"/>
      <c r="AC108" s="156" t="s">
        <v>466</v>
      </c>
    </row>
    <row r="109" spans="1:29" x14ac:dyDescent="0.25">
      <c r="A109" s="4" t="s">
        <v>120</v>
      </c>
      <c r="C109" s="4"/>
      <c r="D109" s="14"/>
      <c r="E109" s="14"/>
      <c r="F109" s="4"/>
      <c r="G109" s="14"/>
      <c r="I109" s="4"/>
      <c r="K109" s="4"/>
      <c r="M109" s="4"/>
      <c r="N109" s="6"/>
      <c r="Q109" s="14"/>
      <c r="R109" s="4"/>
      <c r="S109" s="4"/>
      <c r="T109" s="7">
        <v>456</v>
      </c>
      <c r="U109" s="35" t="s">
        <v>156</v>
      </c>
      <c r="V109" s="21"/>
      <c r="W109" s="21">
        <v>7</v>
      </c>
      <c r="X109" s="21">
        <v>96</v>
      </c>
      <c r="Y109" s="21">
        <v>0.3</v>
      </c>
      <c r="Z109" s="21">
        <v>224</v>
      </c>
      <c r="AA109" s="21">
        <v>105</v>
      </c>
      <c r="AB109" s="42"/>
      <c r="AC109" s="156" t="s">
        <v>466</v>
      </c>
    </row>
    <row r="110" spans="1:29" x14ac:dyDescent="0.25">
      <c r="A110" s="4" t="s">
        <v>121</v>
      </c>
      <c r="C110" s="4"/>
      <c r="D110" s="14"/>
      <c r="E110" s="14"/>
      <c r="F110" s="4"/>
      <c r="G110" s="14"/>
      <c r="I110" s="4"/>
      <c r="K110" s="4"/>
      <c r="M110" s="4"/>
      <c r="N110" s="6"/>
      <c r="Q110" s="14"/>
      <c r="R110" s="4"/>
      <c r="S110" s="4"/>
      <c r="T110" s="21">
        <v>482</v>
      </c>
      <c r="U110" s="35" t="s">
        <v>156</v>
      </c>
      <c r="V110" s="21"/>
      <c r="W110" s="21">
        <v>12</v>
      </c>
      <c r="X110" s="21">
        <v>78</v>
      </c>
      <c r="Y110" s="21">
        <v>0.2</v>
      </c>
      <c r="Z110" s="21">
        <v>247</v>
      </c>
      <c r="AA110" s="21">
        <v>39</v>
      </c>
      <c r="AB110" s="42"/>
      <c r="AC110" s="156" t="s">
        <v>466</v>
      </c>
    </row>
    <row r="111" spans="1:29" x14ac:dyDescent="0.25">
      <c r="A111" s="4" t="s">
        <v>122</v>
      </c>
      <c r="C111" s="4"/>
      <c r="D111" s="14"/>
      <c r="E111" s="14"/>
      <c r="F111" s="4"/>
      <c r="G111" s="14"/>
      <c r="I111" s="4"/>
      <c r="K111" s="4"/>
      <c r="M111" s="4"/>
      <c r="N111" s="6"/>
      <c r="Q111" s="14"/>
      <c r="R111" s="4"/>
      <c r="S111" s="4"/>
      <c r="T111" s="7">
        <v>490</v>
      </c>
      <c r="U111" s="35" t="s">
        <v>156</v>
      </c>
      <c r="W111" s="7">
        <v>9</v>
      </c>
      <c r="X111" s="7">
        <v>94</v>
      </c>
      <c r="Y111" s="7">
        <v>0.7</v>
      </c>
      <c r="Z111" s="7">
        <v>254</v>
      </c>
      <c r="AA111" s="7">
        <v>42</v>
      </c>
      <c r="AB111" s="42"/>
      <c r="AC111" s="156" t="s">
        <v>466</v>
      </c>
    </row>
    <row r="112" spans="1:29" x14ac:dyDescent="0.25">
      <c r="A112" s="4" t="s">
        <v>123</v>
      </c>
      <c r="C112" s="4"/>
      <c r="D112" s="14"/>
      <c r="E112" s="14"/>
      <c r="F112" s="4"/>
      <c r="G112" s="14"/>
      <c r="I112" s="4"/>
      <c r="K112" s="4"/>
      <c r="M112" s="4"/>
      <c r="N112" s="6"/>
      <c r="Q112" s="14"/>
      <c r="R112" s="4"/>
      <c r="S112" s="4"/>
      <c r="T112" s="7">
        <v>492</v>
      </c>
      <c r="U112" s="35" t="s">
        <v>156</v>
      </c>
      <c r="W112" s="7">
        <v>5</v>
      </c>
      <c r="X112" s="7">
        <v>96</v>
      </c>
      <c r="Y112" s="7">
        <v>1.3</v>
      </c>
      <c r="Z112" s="7">
        <v>286</v>
      </c>
      <c r="AA112" s="7">
        <v>60</v>
      </c>
      <c r="AB112" s="42"/>
      <c r="AC112" s="156" t="s">
        <v>466</v>
      </c>
    </row>
    <row r="113" spans="1:29" x14ac:dyDescent="0.25">
      <c r="A113" s="4" t="s">
        <v>124</v>
      </c>
      <c r="C113" s="4"/>
      <c r="D113" s="14"/>
      <c r="E113" s="14"/>
      <c r="F113" s="4"/>
      <c r="G113" s="14"/>
      <c r="I113" s="4"/>
      <c r="K113" s="4"/>
      <c r="M113" s="4"/>
      <c r="N113" s="6"/>
      <c r="Q113" s="14"/>
      <c r="R113" s="4"/>
      <c r="S113" s="4"/>
      <c r="T113" s="7">
        <v>483</v>
      </c>
      <c r="U113" s="35" t="s">
        <v>156</v>
      </c>
      <c r="V113" s="21"/>
      <c r="W113" s="21">
        <v>5</v>
      </c>
      <c r="X113" s="21">
        <v>87</v>
      </c>
      <c r="Y113" s="21">
        <v>0.2</v>
      </c>
      <c r="Z113" s="21">
        <v>246</v>
      </c>
      <c r="AA113" s="21">
        <v>33</v>
      </c>
      <c r="AB113" s="42"/>
      <c r="AC113" s="156" t="s">
        <v>466</v>
      </c>
    </row>
    <row r="114" spans="1:29" x14ac:dyDescent="0.25">
      <c r="A114" s="4" t="s">
        <v>125</v>
      </c>
      <c r="C114" s="4"/>
      <c r="D114" s="14"/>
      <c r="E114" s="14"/>
      <c r="F114" s="4"/>
      <c r="G114" s="14"/>
      <c r="I114" s="4"/>
      <c r="K114" s="4"/>
      <c r="M114" s="4"/>
      <c r="N114" s="6"/>
      <c r="Q114" s="14"/>
      <c r="R114" s="4"/>
      <c r="S114" s="4"/>
      <c r="AB114" s="42"/>
      <c r="AC114" s="76"/>
    </row>
    <row r="115" spans="1:29" x14ac:dyDescent="0.25">
      <c r="A115" s="4" t="s">
        <v>126</v>
      </c>
      <c r="C115" s="4"/>
      <c r="D115" s="14"/>
      <c r="E115" s="14"/>
      <c r="F115" s="4"/>
      <c r="G115" s="14"/>
      <c r="I115" s="4"/>
      <c r="K115" s="4"/>
      <c r="M115" s="4"/>
      <c r="N115" s="6"/>
      <c r="Q115" s="14"/>
      <c r="R115" s="4"/>
      <c r="S115" s="4"/>
      <c r="AB115" s="42"/>
      <c r="AC115" s="76"/>
    </row>
    <row r="116" spans="1:29" x14ac:dyDescent="0.25">
      <c r="A116" s="4" t="s">
        <v>127</v>
      </c>
      <c r="C116" s="4"/>
      <c r="D116" s="14"/>
      <c r="E116" s="14"/>
      <c r="F116" s="4"/>
      <c r="G116" s="14"/>
      <c r="I116" s="4"/>
      <c r="K116" s="4"/>
      <c r="M116" s="4"/>
      <c r="N116" s="6"/>
      <c r="Q116" s="14"/>
      <c r="R116" s="4"/>
      <c r="S116" s="4"/>
      <c r="AB116" s="42"/>
      <c r="AC116" s="76"/>
    </row>
    <row r="117" spans="1:29" x14ac:dyDescent="0.25">
      <c r="A117" s="4" t="s">
        <v>128</v>
      </c>
      <c r="C117" s="4"/>
      <c r="D117" s="14"/>
      <c r="E117" s="14"/>
      <c r="F117" s="4"/>
      <c r="G117" s="14"/>
      <c r="I117" s="4"/>
      <c r="K117" s="4"/>
      <c r="M117" s="4"/>
      <c r="N117" s="6"/>
      <c r="Q117" s="14"/>
      <c r="R117" s="4"/>
      <c r="S117" s="4"/>
      <c r="AB117" s="42"/>
      <c r="AC117" s="76"/>
    </row>
    <row r="118" spans="1:29" x14ac:dyDescent="0.25">
      <c r="A118" s="4" t="s">
        <v>129</v>
      </c>
      <c r="C118" s="4"/>
      <c r="D118" s="14"/>
      <c r="E118" s="14"/>
      <c r="F118" s="4"/>
      <c r="G118" s="14"/>
      <c r="I118" s="4"/>
      <c r="K118" s="4"/>
      <c r="M118" s="4"/>
      <c r="N118" s="6"/>
      <c r="Q118" s="14"/>
      <c r="R118" s="4"/>
      <c r="S118" s="4"/>
      <c r="AB118" s="42"/>
      <c r="AC118" s="76"/>
    </row>
    <row r="119" spans="1:29" x14ac:dyDescent="0.25">
      <c r="A119" s="4" t="s">
        <v>130</v>
      </c>
      <c r="C119" s="4"/>
      <c r="D119" s="14"/>
      <c r="E119" s="14"/>
      <c r="F119" s="4"/>
      <c r="G119" s="14"/>
      <c r="I119" s="4"/>
      <c r="K119" s="4"/>
      <c r="M119" s="4"/>
      <c r="N119" s="6"/>
      <c r="Q119" s="14"/>
      <c r="R119" s="4"/>
      <c r="S119" s="4"/>
      <c r="AB119" s="42"/>
      <c r="AC119" s="76"/>
    </row>
    <row r="120" spans="1:29" x14ac:dyDescent="0.25">
      <c r="A120" s="4" t="s">
        <v>131</v>
      </c>
      <c r="C120" s="4"/>
      <c r="D120" s="14"/>
      <c r="E120" s="14"/>
      <c r="F120" s="4"/>
      <c r="G120" s="14"/>
      <c r="I120" s="4"/>
      <c r="K120" s="4"/>
      <c r="M120" s="4"/>
      <c r="N120" s="6"/>
      <c r="Q120" s="14"/>
      <c r="R120" s="4"/>
      <c r="S120" s="4"/>
      <c r="AB120" s="42"/>
      <c r="AC120" s="76"/>
    </row>
    <row r="121" spans="1:29" x14ac:dyDescent="0.25">
      <c r="A121" s="4" t="s">
        <v>132</v>
      </c>
      <c r="C121" s="4"/>
      <c r="D121" s="14"/>
      <c r="E121" s="14"/>
      <c r="F121" s="4"/>
      <c r="G121" s="14"/>
      <c r="I121" s="4"/>
      <c r="K121" s="4"/>
      <c r="M121" s="4"/>
      <c r="N121" s="6"/>
      <c r="Q121" s="14"/>
      <c r="R121" s="4"/>
      <c r="S121" s="4"/>
      <c r="AB121" s="42"/>
      <c r="AC121" s="76"/>
    </row>
    <row r="122" spans="1:29" x14ac:dyDescent="0.25">
      <c r="A122" s="4" t="s">
        <v>133</v>
      </c>
      <c r="C122" s="4"/>
      <c r="D122" s="14"/>
      <c r="E122" s="14"/>
      <c r="F122" s="4"/>
      <c r="G122" s="14"/>
      <c r="I122" s="4"/>
      <c r="K122" s="4"/>
      <c r="M122" s="4"/>
      <c r="N122" s="6"/>
      <c r="Q122" s="14"/>
      <c r="R122" s="4"/>
      <c r="S122" s="4"/>
      <c r="AB122" s="42"/>
      <c r="AC122" s="76"/>
    </row>
    <row r="123" spans="1:29" x14ac:dyDescent="0.25">
      <c r="A123" s="4" t="s">
        <v>134</v>
      </c>
      <c r="B123" s="3"/>
      <c r="C123" s="5"/>
      <c r="D123" s="15"/>
      <c r="E123" s="15"/>
      <c r="F123" s="5"/>
      <c r="G123" s="15"/>
      <c r="H123" s="3"/>
      <c r="I123" s="5"/>
      <c r="J123" s="38"/>
      <c r="K123" s="5"/>
      <c r="L123" s="38"/>
      <c r="M123" s="5"/>
      <c r="N123" s="3"/>
      <c r="O123" s="38"/>
      <c r="P123" s="64"/>
      <c r="Q123" s="15"/>
      <c r="R123" s="5"/>
      <c r="S123" s="5"/>
      <c r="U123" s="26"/>
      <c r="V123" s="142"/>
      <c r="W123" s="142"/>
      <c r="X123" s="142"/>
      <c r="Y123" s="142"/>
      <c r="Z123" s="142"/>
      <c r="AA123" s="142"/>
      <c r="AB123" s="144"/>
    </row>
    <row r="124" spans="1:29" x14ac:dyDescent="0.25">
      <c r="A124" s="6"/>
      <c r="B124" s="6"/>
      <c r="C124" s="6"/>
      <c r="D124" s="14"/>
      <c r="E124" s="20"/>
      <c r="F124" s="6"/>
      <c r="G124" s="6"/>
      <c r="H124" s="6"/>
      <c r="I124" s="14"/>
      <c r="J124" s="39"/>
      <c r="K124" s="4"/>
      <c r="L124" s="39"/>
      <c r="M124" s="6"/>
      <c r="N124" s="6"/>
      <c r="O124" s="39"/>
      <c r="P124" s="65"/>
      <c r="Q124" s="20"/>
      <c r="R124" s="6"/>
      <c r="S124" s="6"/>
    </row>
    <row r="125" spans="1:29" x14ac:dyDescent="0.25">
      <c r="A125" s="6"/>
      <c r="B125" s="6"/>
      <c r="C125" s="6"/>
      <c r="D125" s="14" t="s">
        <v>167</v>
      </c>
      <c r="E125" s="20"/>
      <c r="F125" s="6"/>
      <c r="G125" s="6"/>
      <c r="H125" s="6"/>
      <c r="I125" s="14"/>
      <c r="J125" s="39"/>
      <c r="K125" s="4"/>
      <c r="L125" s="39"/>
      <c r="M125" s="6"/>
      <c r="N125" s="6"/>
      <c r="O125" s="39"/>
      <c r="P125" s="65"/>
      <c r="Q125" s="20"/>
      <c r="R125" s="6"/>
      <c r="S125" s="6"/>
      <c r="V125" s="7" t="s">
        <v>156</v>
      </c>
    </row>
    <row r="126" spans="1:29" x14ac:dyDescent="0.25">
      <c r="A126" s="6"/>
      <c r="B126" s="6"/>
      <c r="C126" s="6"/>
      <c r="D126" s="14" t="s">
        <v>9</v>
      </c>
      <c r="E126" s="20"/>
      <c r="F126" s="6"/>
      <c r="G126" s="6"/>
      <c r="H126" s="6" t="s">
        <v>420</v>
      </c>
      <c r="I126" s="14">
        <v>1</v>
      </c>
      <c r="J126" s="39"/>
      <c r="K126" s="4"/>
      <c r="L126" s="39"/>
      <c r="M126" s="6"/>
      <c r="N126" s="6"/>
      <c r="O126" s="39"/>
      <c r="P126" s="65" t="s">
        <v>142</v>
      </c>
      <c r="Q126" s="20"/>
      <c r="R126" s="6"/>
      <c r="S126" s="6"/>
    </row>
    <row r="127" spans="1:29" x14ac:dyDescent="0.25">
      <c r="A127" s="6"/>
      <c r="B127" s="6"/>
      <c r="C127" s="6"/>
      <c r="D127" s="14" t="s">
        <v>139</v>
      </c>
      <c r="E127" s="20"/>
      <c r="F127" s="6"/>
      <c r="G127" s="6"/>
      <c r="H127" s="6" t="s">
        <v>419</v>
      </c>
      <c r="I127" s="14">
        <v>1.5</v>
      </c>
      <c r="J127" s="39"/>
      <c r="K127" s="4"/>
      <c r="L127" s="39"/>
      <c r="M127" s="6"/>
      <c r="N127" s="6"/>
      <c r="O127" s="39"/>
      <c r="P127" s="65" t="s">
        <v>144</v>
      </c>
      <c r="Q127" s="20"/>
      <c r="R127" s="6"/>
      <c r="S127" s="6"/>
    </row>
    <row r="128" spans="1:29" x14ac:dyDescent="0.25">
      <c r="A128" s="6"/>
      <c r="B128" s="6"/>
      <c r="C128" s="6"/>
      <c r="D128" s="14" t="s">
        <v>140</v>
      </c>
      <c r="E128" s="20"/>
      <c r="F128" s="6"/>
      <c r="G128" s="6"/>
      <c r="H128" s="6" t="s">
        <v>417</v>
      </c>
      <c r="I128" s="14">
        <v>2</v>
      </c>
      <c r="J128" s="39"/>
      <c r="K128" s="4"/>
      <c r="L128" s="39"/>
      <c r="M128" s="6"/>
      <c r="N128" s="6"/>
      <c r="O128" s="39"/>
      <c r="P128" s="65" t="s">
        <v>143</v>
      </c>
      <c r="Q128" s="20"/>
      <c r="R128" s="6"/>
      <c r="S128" s="6"/>
    </row>
    <row r="129" spans="1:19" x14ac:dyDescent="0.25">
      <c r="A129" s="6"/>
      <c r="B129" s="6"/>
      <c r="C129" s="6"/>
      <c r="D129" s="14" t="s">
        <v>426</v>
      </c>
      <c r="E129" s="20"/>
      <c r="F129" s="6"/>
      <c r="G129" s="6"/>
      <c r="H129" s="13" t="s">
        <v>418</v>
      </c>
      <c r="I129" s="16">
        <v>2.5</v>
      </c>
      <c r="J129" s="39"/>
      <c r="K129" s="4"/>
      <c r="L129" s="39"/>
      <c r="M129" s="6"/>
      <c r="N129" s="6"/>
      <c r="O129" s="39"/>
      <c r="P129" s="78"/>
      <c r="Q129" s="20"/>
      <c r="R129" s="6"/>
      <c r="S129" s="6"/>
    </row>
    <row r="130" spans="1:19" x14ac:dyDescent="0.25">
      <c r="A130" s="6"/>
      <c r="B130" s="6"/>
      <c r="C130" s="6"/>
      <c r="D130" s="14" t="s">
        <v>427</v>
      </c>
      <c r="E130" s="20"/>
      <c r="F130" s="6"/>
      <c r="G130" s="6"/>
      <c r="H130" s="13" t="s">
        <v>136</v>
      </c>
      <c r="I130" s="16">
        <v>3</v>
      </c>
      <c r="J130" s="39"/>
      <c r="K130" s="4"/>
      <c r="L130" s="39"/>
      <c r="M130" s="6"/>
      <c r="N130" s="6"/>
      <c r="O130" s="39"/>
      <c r="P130" s="65"/>
      <c r="Q130" s="20"/>
      <c r="R130" s="6"/>
      <c r="S130" s="6"/>
    </row>
    <row r="131" spans="1:19" x14ac:dyDescent="0.25">
      <c r="A131" s="6"/>
      <c r="B131" s="6"/>
      <c r="C131" s="6"/>
      <c r="D131" s="14" t="s">
        <v>168</v>
      </c>
      <c r="E131" s="21"/>
      <c r="F131" s="6"/>
      <c r="G131" s="6"/>
      <c r="H131" s="13" t="s">
        <v>137</v>
      </c>
      <c r="I131" s="16">
        <v>3.5</v>
      </c>
      <c r="J131" s="39"/>
      <c r="K131" s="4"/>
      <c r="L131" s="39"/>
      <c r="M131" s="6"/>
      <c r="N131" s="6"/>
      <c r="O131" s="39"/>
      <c r="P131" s="65"/>
      <c r="Q131" s="20"/>
      <c r="R131" s="6"/>
      <c r="S131" s="6"/>
    </row>
    <row r="132" spans="1:19" x14ac:dyDescent="0.25">
      <c r="A132" s="6"/>
      <c r="B132" s="6"/>
      <c r="C132" s="6"/>
      <c r="D132" s="16" t="s">
        <v>141</v>
      </c>
      <c r="E132" s="20"/>
      <c r="F132" s="6"/>
      <c r="G132" s="6"/>
      <c r="H132" s="13" t="s">
        <v>138</v>
      </c>
      <c r="I132" s="16">
        <v>4</v>
      </c>
      <c r="J132" s="39"/>
      <c r="K132" s="4"/>
      <c r="L132" s="39"/>
      <c r="M132" s="6"/>
      <c r="N132" s="6"/>
      <c r="O132" s="39"/>
      <c r="P132" s="65"/>
      <c r="Q132" s="20"/>
      <c r="R132" s="6"/>
      <c r="S132" s="6"/>
    </row>
    <row r="133" spans="1:19" x14ac:dyDescent="0.25">
      <c r="I133" s="14">
        <v>4.5</v>
      </c>
    </row>
    <row r="134" spans="1:19" x14ac:dyDescent="0.25">
      <c r="I134" s="14">
        <v>5</v>
      </c>
    </row>
    <row r="135" spans="1:19" x14ac:dyDescent="0.25">
      <c r="I135" s="14">
        <v>5.5</v>
      </c>
    </row>
    <row r="136" spans="1:19" x14ac:dyDescent="0.25">
      <c r="I136" s="14">
        <v>6</v>
      </c>
    </row>
    <row r="137" spans="1:19" x14ac:dyDescent="0.25">
      <c r="I137" s="14">
        <v>6.5</v>
      </c>
    </row>
    <row r="138" spans="1:19" x14ac:dyDescent="0.25">
      <c r="I138" s="14">
        <v>7</v>
      </c>
    </row>
  </sheetData>
  <mergeCells count="7">
    <mergeCell ref="V1:AB1"/>
    <mergeCell ref="O1:Q1"/>
    <mergeCell ref="B1:C1"/>
    <mergeCell ref="D1:E1"/>
    <mergeCell ref="H1:I1"/>
    <mergeCell ref="J1:K1"/>
    <mergeCell ref="L1:M1"/>
  </mergeCells>
  <conditionalFormatting sqref="U4:U102 U114:U12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type="list" allowBlank="1" showInputMessage="1" showErrorMessage="1" sqref="F4:F123">
      <formula1>$H$126:$H$132</formula1>
    </dataValidation>
    <dataValidation type="list" allowBlank="1" showInputMessage="1" showErrorMessage="1" sqref="H4:H123">
      <formula1>$P$126:$P$128</formula1>
    </dataValidation>
    <dataValidation type="list" allowBlank="1" showInputMessage="1" showErrorMessage="1" sqref="AE88 U4:U123 AE76 AE91 AE72 AE54 AE65:AE67 AE69:AE70 AE59 AE62">
      <formula1>$V$125:$V$126</formula1>
    </dataValidation>
    <dataValidation type="list" allowBlank="1" showInputMessage="1" showErrorMessage="1" sqref="G1:G1048576">
      <formula1>$I$126:$I$138</formula1>
    </dataValidation>
    <dataValidation type="list" allowBlank="1" showInputMessage="1" showErrorMessage="1" sqref="D4:D123">
      <formula1>$D$125:$D$132</formula1>
    </dataValidation>
  </dataValidations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3" operator="containsText" id="{ED4CBBD3-A4D5-48BF-B9C6-52988D28EE84}">
            <xm:f>NOT(ISERROR(SEARCH($V$125,U4)))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94" operator="containsText" id="{0A508CCA-E263-43A2-A354-A29A0A6D5253}">
            <xm:f>NOT(ISERROR(SEARCH($X$125,U4)))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95" operator="containsText" id="{E86D96D2-5638-430E-B009-2819DB4691B7}">
            <xm:f>NOT(ISERROR(SEARCH(#REF!,U4)))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U4:U102 U114:U123</xm:sqref>
        </x14:conditionalFormatting>
        <x14:conditionalFormatting xmlns:xm="http://schemas.microsoft.com/office/excel/2006/main">
          <x14:cfRule type="containsText" priority="89" operator="containsText" id="{89A338EF-82C7-4229-B8D2-51B03EAE5925}">
            <xm:f>NOT(ISERROR(SEARCH($V$125,AE67)))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90" operator="containsText" id="{3BC11454-A03B-4429-AB00-1AE0573B7284}">
            <xm:f>NOT(ISERROR(SEARCH($X$125,AE67)))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91" operator="containsText" id="{D038D97F-6C1B-42D0-B649-09A331EB8843}">
            <xm:f>NOT(ISERROR(SEARCH(#REF!,AE67)))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AE67</xm:sqref>
        </x14:conditionalFormatting>
        <x14:conditionalFormatting xmlns:xm="http://schemas.microsoft.com/office/excel/2006/main">
          <x14:cfRule type="containsText" priority="85" operator="containsText" id="{3A894D61-595B-427F-8984-BF068A1128DC}">
            <xm:f>NOT(ISERROR(SEARCH($V$125,AE62)))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86" operator="containsText" id="{182D25E5-F92C-4B01-9C45-C7843ED9C509}">
            <xm:f>NOT(ISERROR(SEARCH($X$125,AE62)))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87" operator="containsText" id="{5322CA06-7CE3-47F3-9B77-30B7F1EEFFED}">
            <xm:f>NOT(ISERROR(SEARCH(#REF!,AE62)))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AE62</xm:sqref>
        </x14:conditionalFormatting>
        <x14:conditionalFormatting xmlns:xm="http://schemas.microsoft.com/office/excel/2006/main">
          <x14:cfRule type="containsText" priority="81" operator="containsText" id="{A6AEDD83-2C09-466B-9750-6F970AB92CC6}">
            <xm:f>NOT(ISERROR(SEARCH($V$125,AE59)))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82" operator="containsText" id="{355F664E-0A6E-4495-B66C-395C63DB61DF}">
            <xm:f>NOT(ISERROR(SEARCH($X$125,AE59)))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83" operator="containsText" id="{66C179F0-3381-420D-980C-CFEBCB940F4C}">
            <xm:f>NOT(ISERROR(SEARCH(#REF!,AE59)))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AE59</xm:sqref>
        </x14:conditionalFormatting>
        <x14:conditionalFormatting xmlns:xm="http://schemas.microsoft.com/office/excel/2006/main">
          <x14:cfRule type="containsText" priority="77" operator="containsText" id="{36B8EA01-881D-46E5-BD5F-8F73D54C4118}">
            <xm:f>NOT(ISERROR(SEARCH($V$125,AE70)))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78" operator="containsText" id="{4B910E25-01BC-4E87-8D4A-2B710D9590B9}">
            <xm:f>NOT(ISERROR(SEARCH($X$125,AE70)))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79" operator="containsText" id="{5FA53401-ECE1-422C-ABC3-FCC3E62268C9}">
            <xm:f>NOT(ISERROR(SEARCH(#REF!,AE70)))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AE70</xm:sqref>
        </x14:conditionalFormatting>
        <x14:conditionalFormatting xmlns:xm="http://schemas.microsoft.com/office/excel/2006/main">
          <x14:cfRule type="containsText" priority="73" operator="containsText" id="{2FE88000-6680-400D-913E-B3E61F1BAD81}">
            <xm:f>NOT(ISERROR(SEARCH($V$125,AE69)))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74" operator="containsText" id="{DE68BF45-A008-400E-9F11-A8D139AC774D}">
            <xm:f>NOT(ISERROR(SEARCH($X$125,AE69)))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75" operator="containsText" id="{525BFD83-F7F0-4F4B-B605-4D25E728D9FB}">
            <xm:f>NOT(ISERROR(SEARCH(#REF!,AE69)))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AE69</xm:sqref>
        </x14:conditionalFormatting>
        <x14:conditionalFormatting xmlns:xm="http://schemas.microsoft.com/office/excel/2006/main">
          <x14:cfRule type="containsText" priority="69" operator="containsText" id="{DDDA409F-7419-44F2-AC37-860C6E7CBAD2}">
            <xm:f>NOT(ISERROR(SEARCH($V$125,AE65)))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70" operator="containsText" id="{3E99E512-53DA-4E80-9A6F-236B96E8FE0B}">
            <xm:f>NOT(ISERROR(SEARCH($X$125,AE65)))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71" operator="containsText" id="{5BF4CF48-DCDA-46E8-923F-C9380B7A489A}">
            <xm:f>NOT(ISERROR(SEARCH(#REF!,AE65)))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AE65</xm:sqref>
        </x14:conditionalFormatting>
        <x14:conditionalFormatting xmlns:xm="http://schemas.microsoft.com/office/excel/2006/main">
          <x14:cfRule type="containsText" priority="65" operator="containsText" id="{720A0AAD-61B4-455A-B766-9EBFBB3F7165}">
            <xm:f>NOT(ISERROR(SEARCH($V$125,AE66)))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66" operator="containsText" id="{8C15E6F8-A845-4F43-A673-C1457A61AE26}">
            <xm:f>NOT(ISERROR(SEARCH($X$125,AE66)))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67" operator="containsText" id="{44990F8F-B523-4EBD-9100-2B0CE4F96282}">
            <xm:f>NOT(ISERROR(SEARCH(#REF!,AE66)))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AE66</xm:sqref>
        </x14:conditionalFormatting>
        <x14:conditionalFormatting xmlns:xm="http://schemas.microsoft.com/office/excel/2006/main">
          <x14:cfRule type="containsText" priority="61" operator="containsText" id="{9CFD6E69-C6DE-4445-AC2E-A98455A8162C}">
            <xm:f>NOT(ISERROR(SEARCH($V$125,AE54)))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62" operator="containsText" id="{E69612F9-A0AF-4CF6-AACE-75939EE1FBB3}">
            <xm:f>NOT(ISERROR(SEARCH($X$125,AE54)))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63" operator="containsText" id="{AB56E117-A77B-40E9-97D3-66319126E5D9}">
            <xm:f>NOT(ISERROR(SEARCH(#REF!,AE54)))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AE54</xm:sqref>
        </x14:conditionalFormatting>
        <x14:conditionalFormatting xmlns:xm="http://schemas.microsoft.com/office/excel/2006/main">
          <x14:cfRule type="containsText" priority="57" operator="containsText" id="{5B02F89F-87B7-4A2E-B3B6-0D01745FAD9E}">
            <xm:f>NOT(ISERROR(SEARCH($V$125,AE72)))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58" operator="containsText" id="{A6E029B7-D3BE-49EA-9D1A-CBB868DFAABF}">
            <xm:f>NOT(ISERROR(SEARCH($X$125,AE72)))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59" operator="containsText" id="{6241F2CA-5B86-4962-83A9-98C75019DD20}">
            <xm:f>NOT(ISERROR(SEARCH(#REF!,AE72)))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AE72</xm:sqref>
        </x14:conditionalFormatting>
        <x14:conditionalFormatting xmlns:xm="http://schemas.microsoft.com/office/excel/2006/main">
          <x14:cfRule type="containsText" priority="53" operator="containsText" id="{0D1727F9-66C3-4DDB-A669-92745273B08A}">
            <xm:f>NOT(ISERROR(SEARCH($V$125,AE91)))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54" operator="containsText" id="{6E8C56AD-8BF6-461A-9CB4-0F21D8729121}">
            <xm:f>NOT(ISERROR(SEARCH($X$125,AE91)))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55" operator="containsText" id="{CDE0A18F-EF25-4B11-AC1F-7C6F229B702A}">
            <xm:f>NOT(ISERROR(SEARCH(#REF!,AE91)))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AE91</xm:sqref>
        </x14:conditionalFormatting>
        <x14:conditionalFormatting xmlns:xm="http://schemas.microsoft.com/office/excel/2006/main">
          <x14:cfRule type="containsText" priority="49" operator="containsText" id="{2F98643E-27DB-4545-8C36-B72E0496F1FB}">
            <xm:f>NOT(ISERROR(SEARCH($V$125,AE76)))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50" operator="containsText" id="{752D52CE-B14A-4D91-A9C2-290E37D144C1}">
            <xm:f>NOT(ISERROR(SEARCH($X$125,AE76)))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51" operator="containsText" id="{2170C925-D4F3-4BEA-9F3E-CF564B9A9C30}">
            <xm:f>NOT(ISERROR(SEARCH(#REF!,AE76)))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AE76</xm:sqref>
        </x14:conditionalFormatting>
        <x14:conditionalFormatting xmlns:xm="http://schemas.microsoft.com/office/excel/2006/main">
          <x14:cfRule type="containsText" priority="45" operator="containsText" id="{913A1F22-0F15-40F6-80C7-57EA5E16E872}">
            <xm:f>NOT(ISERROR(SEARCH($V$125,AE88)))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46" operator="containsText" id="{FC40F957-B3F1-474B-B71E-DC8AF514E306}">
            <xm:f>NOT(ISERROR(SEARCH($X$125,AE88)))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47" operator="containsText" id="{3B17A66F-AB35-4CA2-BD05-971AF06D700C}">
            <xm:f>NOT(ISERROR(SEARCH(#REF!,AE88)))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AE88</xm:sqref>
        </x14:conditionalFormatting>
        <x14:conditionalFormatting xmlns:xm="http://schemas.microsoft.com/office/excel/2006/main">
          <x14:cfRule type="containsText" priority="41" operator="containsText" id="{F40BEBDF-B0C6-408B-AB11-66976205807C}">
            <xm:f>NOT(ISERROR(SEARCH($V$125,U103)))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42" operator="containsText" id="{B85511E2-7C62-4DAD-8C0A-DC85FF07298E}">
            <xm:f>NOT(ISERROR(SEARCH($X$125,U103)))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43" operator="containsText" id="{BCAAD75B-B387-4B4A-A6E8-0B05265F352A}">
            <xm:f>NOT(ISERROR(SEARCH(#REF!,U103)))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U103</xm:sqref>
        </x14:conditionalFormatting>
        <x14:conditionalFormatting xmlns:xm="http://schemas.microsoft.com/office/excel/2006/main">
          <x14:cfRule type="containsText" priority="37" operator="containsText" id="{2996C2CD-BC7B-4F1E-9968-6ECF6ECAE284}">
            <xm:f>NOT(ISERROR(SEARCH($V$125,U104)))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8" operator="containsText" id="{52B83A72-512B-4D92-B050-815263C80625}">
            <xm:f>NOT(ISERROR(SEARCH($X$125,U104)))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9" operator="containsText" id="{BE5CD7C8-755E-4BD7-A66C-E21095D1879E}">
            <xm:f>NOT(ISERROR(SEARCH(#REF!,U104)))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U104</xm:sqref>
        </x14:conditionalFormatting>
        <x14:conditionalFormatting xmlns:xm="http://schemas.microsoft.com/office/excel/2006/main">
          <x14:cfRule type="containsText" priority="33" operator="containsText" id="{BA304F42-5038-4949-A215-EAD37F9FF723}">
            <xm:f>NOT(ISERROR(SEARCH($V$125,U105)))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4" operator="containsText" id="{1E572457-7A0E-472B-93BE-29C8C9E13339}">
            <xm:f>NOT(ISERROR(SEARCH($X$125,U105)))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5" operator="containsText" id="{B27142F9-E62B-4A4B-8B8C-4DD89AC76BD1}">
            <xm:f>NOT(ISERROR(SEARCH(#REF!,U105)))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U105</xm:sqref>
        </x14:conditionalFormatting>
        <x14:conditionalFormatting xmlns:xm="http://schemas.microsoft.com/office/excel/2006/main">
          <x14:cfRule type="containsText" priority="29" operator="containsText" id="{9DC5B117-1731-431D-883B-F17DD313989F}">
            <xm:f>NOT(ISERROR(SEARCH($V$125,U107)))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0" operator="containsText" id="{64D423C5-65BA-4548-B1E2-C1B4028AD70A}">
            <xm:f>NOT(ISERROR(SEARCH($X$125,U107)))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1" operator="containsText" id="{E903BEDC-B486-4B0D-8444-DC6EA4520838}">
            <xm:f>NOT(ISERROR(SEARCH(#REF!,U107)))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U107</xm:sqref>
        </x14:conditionalFormatting>
        <x14:conditionalFormatting xmlns:xm="http://schemas.microsoft.com/office/excel/2006/main">
          <x14:cfRule type="containsText" priority="25" operator="containsText" id="{09AA9298-A576-4926-AE4B-78D99BED8A45}">
            <xm:f>NOT(ISERROR(SEARCH($V$125,U106)))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6" operator="containsText" id="{98A3E6CC-5F24-48EF-9568-CC037F2E8E7A}">
            <xm:f>NOT(ISERROR(SEARCH($X$125,U106)))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7" operator="containsText" id="{DA0CC2D0-2A10-4598-BC77-D1663B0A837B}">
            <xm:f>NOT(ISERROR(SEARCH(#REF!,U106)))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U106</xm:sqref>
        </x14:conditionalFormatting>
        <x14:conditionalFormatting xmlns:xm="http://schemas.microsoft.com/office/excel/2006/main">
          <x14:cfRule type="containsText" priority="21" operator="containsText" id="{042770D0-41ED-4EAC-98D7-9ECCAE020C6C}">
            <xm:f>NOT(ISERROR(SEARCH($V$125,U109)))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2" operator="containsText" id="{BF287FB4-D65E-4E63-996A-6FAAD4A91259}">
            <xm:f>NOT(ISERROR(SEARCH($X$125,U109)))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3" operator="containsText" id="{97E5AF91-F64B-419C-935E-2DC487A8CC7A}">
            <xm:f>NOT(ISERROR(SEARCH(#REF!,U109)))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U109</xm:sqref>
        </x14:conditionalFormatting>
        <x14:conditionalFormatting xmlns:xm="http://schemas.microsoft.com/office/excel/2006/main">
          <x14:cfRule type="containsText" priority="17" operator="containsText" id="{370067B3-823D-4B9D-AFF6-873DFCAE36E7}">
            <xm:f>NOT(ISERROR(SEARCH($V$125,U108)))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8" operator="containsText" id="{230B382B-4783-4D4B-90EC-66C74C21505D}">
            <xm:f>NOT(ISERROR(SEARCH($X$125,U108)))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9" operator="containsText" id="{8091884D-18FB-4266-B2C7-44908C56774B}">
            <xm:f>NOT(ISERROR(SEARCH(#REF!,U108)))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U108</xm:sqref>
        </x14:conditionalFormatting>
        <x14:conditionalFormatting xmlns:xm="http://schemas.microsoft.com/office/excel/2006/main">
          <x14:cfRule type="containsText" priority="13" operator="containsText" id="{ADA88FAD-B7EF-456C-B0D8-BB158CE9F46E}">
            <xm:f>NOT(ISERROR(SEARCH($V$125,U110)))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4" operator="containsText" id="{64545ED5-B35E-489A-B73B-63D6C39BEAE9}">
            <xm:f>NOT(ISERROR(SEARCH($X$125,U110)))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5" operator="containsText" id="{16CF9383-2FC6-49D5-A741-96ACE71C3E9C}">
            <xm:f>NOT(ISERROR(SEARCH(#REF!,U110)))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U110</xm:sqref>
        </x14:conditionalFormatting>
        <x14:conditionalFormatting xmlns:xm="http://schemas.microsoft.com/office/excel/2006/main">
          <x14:cfRule type="containsText" priority="9" operator="containsText" id="{C62AD9F1-86A7-443F-B3C8-153648E8D087}">
            <xm:f>NOT(ISERROR(SEARCH($V$125,U111)))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0" operator="containsText" id="{FE87D91E-BB72-48E6-B9FB-4947C80E0B01}">
            <xm:f>NOT(ISERROR(SEARCH($X$125,U111)))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1" operator="containsText" id="{BBB7A35A-D06A-4056-8597-27B87D413B17}">
            <xm:f>NOT(ISERROR(SEARCH(#REF!,U111)))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U111</xm:sqref>
        </x14:conditionalFormatting>
        <x14:conditionalFormatting xmlns:xm="http://schemas.microsoft.com/office/excel/2006/main">
          <x14:cfRule type="containsText" priority="5" operator="containsText" id="{7D460062-BBD5-47AD-8DB9-CB52DD964A47}">
            <xm:f>NOT(ISERROR(SEARCH($V$125,U112)))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6" operator="containsText" id="{25D68058-E2A1-4C1C-871F-32977C05D861}">
            <xm:f>NOT(ISERROR(SEARCH($X$125,U112)))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7" operator="containsText" id="{27C494FA-FF2A-48C6-8DB2-0C7316940546}">
            <xm:f>NOT(ISERROR(SEARCH(#REF!,U112)))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U112</xm:sqref>
        </x14:conditionalFormatting>
        <x14:conditionalFormatting xmlns:xm="http://schemas.microsoft.com/office/excel/2006/main">
          <x14:cfRule type="containsText" priority="1" operator="containsText" id="{861BD4AE-AF74-4169-AB8A-EBEAE875C5C9}">
            <xm:f>NOT(ISERROR(SEARCH($V$125,U113)))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A6F9F001-AF5D-4399-9A6F-05A36BBD0CB6}">
            <xm:f>NOT(ISERROR(SEARCH($X$125,U113)))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id="{A6C33A83-F27F-4A8E-B1F5-63EDD14B994D}">
            <xm:f>NOT(ISERROR(SEARCH(#REF!,U113)))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38"/>
  <sheetViews>
    <sheetView tabSelected="1" zoomScaleNormal="100" workbookViewId="0">
      <pane xSplit="1" ySplit="2" topLeftCell="Q87" activePane="bottomRight" state="frozen"/>
      <selection pane="topRight" activeCell="B1" sqref="B1"/>
      <selection pane="bottomLeft" activeCell="A3" sqref="A3"/>
      <selection pane="bottomRight" activeCell="T96" sqref="T96"/>
    </sheetView>
  </sheetViews>
  <sheetFormatPr defaultColWidth="11.42578125" defaultRowHeight="15" x14ac:dyDescent="0.25"/>
  <cols>
    <col min="1" max="1" width="12.7109375" customWidth="1"/>
    <col min="2" max="2" width="12.7109375" style="4" customWidth="1"/>
    <col min="3" max="3" width="11.42578125" style="37"/>
    <col min="7" max="7" width="14.5703125" customWidth="1"/>
    <col min="9" max="9" width="12.140625" customWidth="1"/>
    <col min="10" max="10" width="11.85546875" customWidth="1"/>
    <col min="11" max="11" width="11.28515625" style="37" customWidth="1"/>
    <col min="12" max="12" width="9.85546875" customWidth="1"/>
    <col min="13" max="13" width="10" style="37" customWidth="1"/>
    <col min="14" max="14" width="9" customWidth="1"/>
    <col min="15" max="15" width="14.42578125" customWidth="1"/>
    <col min="16" max="16" width="12" style="37" customWidth="1"/>
    <col min="17" max="17" width="11.42578125" style="51"/>
    <col min="18" max="18" width="11.42578125" style="7"/>
    <col min="20" max="20" width="34.28515625" customWidth="1"/>
    <col min="21" max="21" width="11.42578125" style="31"/>
    <col min="22" max="22" width="11.42578125" style="35"/>
    <col min="23" max="28" width="11.42578125" style="7"/>
    <col min="29" max="29" width="13" customWidth="1"/>
    <col min="30" max="30" width="12.28515625" customWidth="1"/>
  </cols>
  <sheetData>
    <row r="1" spans="1:37" ht="47.25" x14ac:dyDescent="0.25">
      <c r="A1" s="3"/>
      <c r="B1" s="26"/>
      <c r="C1" s="198" t="s">
        <v>0</v>
      </c>
      <c r="D1" s="199"/>
      <c r="E1" s="198" t="s">
        <v>1</v>
      </c>
      <c r="F1" s="199"/>
      <c r="G1" s="19" t="s">
        <v>421</v>
      </c>
      <c r="H1" s="18" t="s">
        <v>2</v>
      </c>
      <c r="I1" s="198" t="s">
        <v>3</v>
      </c>
      <c r="J1" s="200"/>
      <c r="K1" s="198" t="s">
        <v>4</v>
      </c>
      <c r="L1" s="199"/>
      <c r="M1" s="198" t="s">
        <v>5</v>
      </c>
      <c r="N1" s="199"/>
      <c r="O1" s="109" t="s">
        <v>322</v>
      </c>
      <c r="P1" s="198" t="s">
        <v>6</v>
      </c>
      <c r="Q1" s="200"/>
      <c r="R1" s="199"/>
      <c r="S1" s="19" t="s">
        <v>135</v>
      </c>
      <c r="T1" s="8" t="s">
        <v>10</v>
      </c>
      <c r="U1" s="29" t="s">
        <v>153</v>
      </c>
      <c r="V1" s="33" t="s">
        <v>158</v>
      </c>
      <c r="W1" s="197" t="s">
        <v>159</v>
      </c>
      <c r="X1" s="197"/>
      <c r="Y1" s="197"/>
      <c r="Z1" s="197"/>
      <c r="AA1" s="197"/>
      <c r="AB1" s="197"/>
      <c r="AC1" s="197"/>
      <c r="AD1" s="194"/>
      <c r="AE1" s="29" t="s">
        <v>153</v>
      </c>
      <c r="AF1" s="30" t="s">
        <v>158</v>
      </c>
      <c r="AG1" s="7"/>
      <c r="AH1" s="7"/>
      <c r="AI1" s="7"/>
      <c r="AJ1" s="7"/>
      <c r="AK1" s="7"/>
    </row>
    <row r="2" spans="1:37" ht="21.75" customHeight="1" x14ac:dyDescent="0.25">
      <c r="A2" s="8" t="s">
        <v>12</v>
      </c>
      <c r="B2" s="8" t="s">
        <v>148</v>
      </c>
      <c r="C2" s="36" t="s">
        <v>7</v>
      </c>
      <c r="D2" s="1" t="s">
        <v>8</v>
      </c>
      <c r="E2" s="1"/>
      <c r="F2" s="1" t="s">
        <v>10</v>
      </c>
      <c r="G2" s="17" t="s">
        <v>416</v>
      </c>
      <c r="H2" s="1"/>
      <c r="I2" s="2" t="s">
        <v>145</v>
      </c>
      <c r="J2" s="1" t="s">
        <v>10</v>
      </c>
      <c r="K2" s="36" t="s">
        <v>7</v>
      </c>
      <c r="L2" s="1" t="s">
        <v>8</v>
      </c>
      <c r="M2" s="36" t="s">
        <v>7</v>
      </c>
      <c r="N2" s="22" t="s">
        <v>8</v>
      </c>
      <c r="O2" s="111"/>
      <c r="P2" s="40" t="s">
        <v>7</v>
      </c>
      <c r="Q2" s="50" t="s">
        <v>8</v>
      </c>
      <c r="R2" s="1" t="s">
        <v>11</v>
      </c>
      <c r="S2" s="24"/>
      <c r="T2" s="24"/>
      <c r="U2" s="30" t="s">
        <v>152</v>
      </c>
      <c r="V2" s="34" t="s">
        <v>157</v>
      </c>
      <c r="W2" s="142" t="s">
        <v>422</v>
      </c>
      <c r="X2" s="142" t="s">
        <v>423</v>
      </c>
      <c r="Y2" s="142" t="s">
        <v>160</v>
      </c>
      <c r="Z2" s="142" t="s">
        <v>161</v>
      </c>
      <c r="AA2" s="142" t="s">
        <v>162</v>
      </c>
      <c r="AB2" s="142" t="s">
        <v>163</v>
      </c>
      <c r="AC2" s="3" t="s">
        <v>164</v>
      </c>
      <c r="AD2" s="195"/>
      <c r="AE2" s="30" t="s">
        <v>413</v>
      </c>
      <c r="AF2" s="34" t="s">
        <v>157</v>
      </c>
      <c r="AG2" s="143" t="s">
        <v>422</v>
      </c>
      <c r="AH2" s="143" t="s">
        <v>160</v>
      </c>
      <c r="AI2" s="143" t="s">
        <v>161</v>
      </c>
      <c r="AJ2" s="143" t="s">
        <v>162</v>
      </c>
      <c r="AK2" s="143" t="s">
        <v>163</v>
      </c>
    </row>
    <row r="3" spans="1:37" ht="45" x14ac:dyDescent="0.25">
      <c r="A3" s="3" t="s">
        <v>439</v>
      </c>
      <c r="B3" s="5" t="s">
        <v>455</v>
      </c>
      <c r="C3" s="175" t="s">
        <v>440</v>
      </c>
      <c r="D3" s="176" t="s">
        <v>441</v>
      </c>
      <c r="E3" s="175" t="s">
        <v>442</v>
      </c>
      <c r="F3" s="176" t="s">
        <v>443</v>
      </c>
      <c r="G3" s="174" t="s">
        <v>416</v>
      </c>
      <c r="H3" s="180" t="s">
        <v>444</v>
      </c>
      <c r="I3" s="175" t="s">
        <v>445</v>
      </c>
      <c r="J3" s="175" t="s">
        <v>446</v>
      </c>
      <c r="K3" s="175" t="s">
        <v>447</v>
      </c>
      <c r="L3" s="176" t="s">
        <v>448</v>
      </c>
      <c r="M3" s="175" t="s">
        <v>449</v>
      </c>
      <c r="N3" s="176" t="s">
        <v>450</v>
      </c>
      <c r="O3" s="175" t="s">
        <v>451</v>
      </c>
      <c r="P3" s="175" t="s">
        <v>452</v>
      </c>
      <c r="Q3" s="175" t="s">
        <v>453</v>
      </c>
      <c r="R3" s="176" t="s">
        <v>457</v>
      </c>
      <c r="S3" s="180" t="s">
        <v>456</v>
      </c>
      <c r="T3" s="177" t="s">
        <v>454</v>
      </c>
      <c r="U3" s="29" t="s">
        <v>468</v>
      </c>
      <c r="V3" s="33"/>
      <c r="W3" s="177" t="s">
        <v>459</v>
      </c>
      <c r="X3" s="177" t="s">
        <v>460</v>
      </c>
      <c r="Y3" s="177" t="s">
        <v>461</v>
      </c>
      <c r="Z3" s="177" t="s">
        <v>462</v>
      </c>
      <c r="AA3" s="177" t="s">
        <v>465</v>
      </c>
      <c r="AB3" s="177" t="s">
        <v>463</v>
      </c>
      <c r="AC3" s="177" t="s">
        <v>464</v>
      </c>
      <c r="AD3" s="196" t="s">
        <v>466</v>
      </c>
      <c r="AE3" s="29"/>
      <c r="AF3" s="30"/>
      <c r="AG3" s="7"/>
      <c r="AH3" s="7"/>
      <c r="AI3" s="7"/>
      <c r="AJ3" s="7"/>
      <c r="AK3" s="7"/>
    </row>
    <row r="4" spans="1:37" x14ac:dyDescent="0.25">
      <c r="A4" s="4" t="s">
        <v>15</v>
      </c>
      <c r="B4" s="4" t="str">
        <f>IF('T2'!B4="frisch","pasteurisiert","frisch")</f>
        <v>frisch</v>
      </c>
      <c r="C4" s="37">
        <v>44629</v>
      </c>
      <c r="D4" s="12">
        <v>0.88541666666666663</v>
      </c>
      <c r="E4" s="14" t="s">
        <v>9</v>
      </c>
      <c r="F4" s="14"/>
      <c r="G4" s="4" t="s">
        <v>417</v>
      </c>
      <c r="H4" s="14">
        <v>3</v>
      </c>
      <c r="I4" t="s">
        <v>142</v>
      </c>
      <c r="J4" s="4"/>
      <c r="K4" s="37">
        <v>44630</v>
      </c>
      <c r="L4" s="12">
        <v>0.3</v>
      </c>
      <c r="M4" s="37">
        <v>44630</v>
      </c>
      <c r="N4" s="12">
        <v>0.30555555555555552</v>
      </c>
      <c r="O4" s="110"/>
      <c r="P4" s="185">
        <v>44630</v>
      </c>
      <c r="Q4" s="51">
        <v>0.45833333333333331</v>
      </c>
      <c r="R4" s="14" t="s">
        <v>154</v>
      </c>
      <c r="S4" s="4">
        <v>7.8</v>
      </c>
      <c r="T4" s="4"/>
      <c r="U4" s="31">
        <v>85</v>
      </c>
      <c r="V4" s="35" t="s">
        <v>156</v>
      </c>
      <c r="W4" s="7">
        <v>7</v>
      </c>
      <c r="X4" s="7">
        <v>4</v>
      </c>
      <c r="Y4" s="43" t="s">
        <v>215</v>
      </c>
      <c r="Z4" s="43">
        <v>0.3</v>
      </c>
      <c r="AA4" s="43" t="s">
        <v>265</v>
      </c>
      <c r="AB4" s="43" t="s">
        <v>266</v>
      </c>
      <c r="AC4" s="43" t="s">
        <v>321</v>
      </c>
      <c r="AD4" s="156" t="s">
        <v>467</v>
      </c>
    </row>
    <row r="5" spans="1:37" x14ac:dyDescent="0.25">
      <c r="A5" s="4" t="s">
        <v>16</v>
      </c>
      <c r="B5" s="4" t="str">
        <f>IF('T2'!B5="frisch","pasteurisiert","frisch")</f>
        <v>pasteurisiert</v>
      </c>
      <c r="C5" s="37">
        <v>44631</v>
      </c>
      <c r="D5" s="12">
        <v>0.25694444444444448</v>
      </c>
      <c r="E5" s="14" t="s">
        <v>9</v>
      </c>
      <c r="F5" s="14"/>
      <c r="G5" s="4" t="s">
        <v>418</v>
      </c>
      <c r="H5" s="14">
        <v>7</v>
      </c>
      <c r="I5" t="s">
        <v>142</v>
      </c>
      <c r="J5" s="4"/>
      <c r="K5" s="37">
        <v>44631</v>
      </c>
      <c r="L5" s="12">
        <v>0.2986111111111111</v>
      </c>
      <c r="M5" s="37">
        <v>44631</v>
      </c>
      <c r="N5" s="12">
        <v>0.33333333333333331</v>
      </c>
      <c r="O5" s="110"/>
      <c r="P5" s="37">
        <v>44631</v>
      </c>
      <c r="Q5" s="51">
        <v>0.41666666666666669</v>
      </c>
      <c r="R5" s="14" t="s">
        <v>305</v>
      </c>
      <c r="S5" s="4">
        <v>7.6</v>
      </c>
      <c r="T5" s="4"/>
      <c r="U5" s="31">
        <v>86</v>
      </c>
      <c r="V5" s="35" t="s">
        <v>156</v>
      </c>
      <c r="W5" s="7">
        <v>12</v>
      </c>
      <c r="X5" s="7">
        <v>11</v>
      </c>
      <c r="Y5" s="75">
        <v>90</v>
      </c>
      <c r="Z5" s="43">
        <v>1.2</v>
      </c>
      <c r="AA5" s="75">
        <v>242</v>
      </c>
      <c r="AB5" s="7">
        <v>53</v>
      </c>
      <c r="AC5" s="43">
        <v>2.2999999999999998</v>
      </c>
      <c r="AD5" s="156" t="s">
        <v>467</v>
      </c>
    </row>
    <row r="6" spans="1:37" x14ac:dyDescent="0.25">
      <c r="A6" s="4" t="s">
        <v>17</v>
      </c>
      <c r="B6" s="4" t="str">
        <f>IF('T2'!B6="frisch","pasteurisiert","frisch")</f>
        <v>pasteurisiert</v>
      </c>
      <c r="C6" s="37">
        <v>44628</v>
      </c>
      <c r="D6" s="12">
        <v>0.29166666666666669</v>
      </c>
      <c r="E6" s="14" t="s">
        <v>9</v>
      </c>
      <c r="F6" s="14"/>
      <c r="G6" s="4" t="s">
        <v>418</v>
      </c>
      <c r="H6" s="14">
        <v>3</v>
      </c>
      <c r="I6" t="s">
        <v>142</v>
      </c>
      <c r="J6" s="4"/>
      <c r="K6" s="37">
        <v>44628</v>
      </c>
      <c r="L6" s="12">
        <v>0.30208333333333331</v>
      </c>
      <c r="M6" s="37">
        <v>44628</v>
      </c>
      <c r="N6" s="12">
        <v>0.33680555555555558</v>
      </c>
      <c r="O6" s="110"/>
      <c r="P6" s="37">
        <v>44628</v>
      </c>
      <c r="Q6" s="51">
        <v>0.42708333333333331</v>
      </c>
      <c r="R6" s="14" t="s">
        <v>298</v>
      </c>
      <c r="S6" s="4">
        <v>8.5</v>
      </c>
      <c r="T6" s="4"/>
      <c r="U6" s="31">
        <v>78</v>
      </c>
      <c r="V6" s="35" t="s">
        <v>156</v>
      </c>
      <c r="W6" s="7">
        <v>6</v>
      </c>
      <c r="X6" s="7">
        <v>7</v>
      </c>
      <c r="Y6" s="43" t="s">
        <v>251</v>
      </c>
      <c r="Z6" s="43">
        <v>2.2999999999999998</v>
      </c>
      <c r="AA6" s="43" t="s">
        <v>252</v>
      </c>
      <c r="AB6" s="43" t="s">
        <v>253</v>
      </c>
      <c r="AC6" s="43">
        <v>2.2000000000000002</v>
      </c>
      <c r="AD6" s="156" t="s">
        <v>467</v>
      </c>
    </row>
    <row r="7" spans="1:37" x14ac:dyDescent="0.25">
      <c r="A7" s="4" t="s">
        <v>18</v>
      </c>
      <c r="B7" s="4" t="str">
        <f>IF('T2'!B7="frisch","pasteurisiert","frisch")</f>
        <v>pasteurisiert</v>
      </c>
      <c r="C7" s="37">
        <v>44629</v>
      </c>
      <c r="D7" s="12">
        <v>0.34375</v>
      </c>
      <c r="E7" s="14" t="s">
        <v>9</v>
      </c>
      <c r="F7" s="14"/>
      <c r="G7" s="4" t="s">
        <v>418</v>
      </c>
      <c r="H7" s="14">
        <v>1</v>
      </c>
      <c r="I7" t="s">
        <v>142</v>
      </c>
      <c r="J7" s="4"/>
      <c r="K7" s="37">
        <v>44629</v>
      </c>
      <c r="L7" s="12">
        <v>0.36805555555555558</v>
      </c>
      <c r="M7" s="37">
        <v>44629</v>
      </c>
      <c r="N7" s="12">
        <v>0.38194444444444442</v>
      </c>
      <c r="O7" s="110"/>
      <c r="P7" s="37">
        <v>44629</v>
      </c>
      <c r="Q7" s="51">
        <v>0.47916666666666669</v>
      </c>
      <c r="R7" s="14" t="s">
        <v>298</v>
      </c>
      <c r="S7" s="4" t="s">
        <v>293</v>
      </c>
      <c r="T7" s="4"/>
      <c r="U7" s="31">
        <v>84</v>
      </c>
      <c r="V7" s="35" t="s">
        <v>156</v>
      </c>
      <c r="W7" s="7">
        <v>6</v>
      </c>
      <c r="X7" s="7">
        <v>6</v>
      </c>
      <c r="Y7" s="43" t="s">
        <v>263</v>
      </c>
      <c r="Z7" s="43">
        <v>1.8</v>
      </c>
      <c r="AA7" s="43" t="s">
        <v>264</v>
      </c>
      <c r="AB7" s="43" t="s">
        <v>230</v>
      </c>
      <c r="AC7" s="43" t="s">
        <v>321</v>
      </c>
      <c r="AD7" s="156" t="s">
        <v>467</v>
      </c>
    </row>
    <row r="8" spans="1:37" x14ac:dyDescent="0.25">
      <c r="A8" s="4" t="s">
        <v>19</v>
      </c>
      <c r="B8" s="4" t="str">
        <f>IF('T2'!B8="frisch","pasteurisiert","frisch")</f>
        <v>pasteurisiert</v>
      </c>
      <c r="C8" s="37">
        <v>44700</v>
      </c>
      <c r="D8" s="12">
        <v>6.25E-2</v>
      </c>
      <c r="E8" s="14" t="s">
        <v>9</v>
      </c>
      <c r="F8" s="14"/>
      <c r="G8" s="4" t="s">
        <v>138</v>
      </c>
      <c r="H8" s="14">
        <v>4</v>
      </c>
      <c r="I8" t="s">
        <v>142</v>
      </c>
      <c r="J8" s="4"/>
      <c r="K8" s="37">
        <v>44700</v>
      </c>
      <c r="L8" s="12">
        <v>0.34375</v>
      </c>
      <c r="M8" s="37">
        <v>44700</v>
      </c>
      <c r="N8" s="12">
        <v>0.35416666666666669</v>
      </c>
      <c r="O8" s="110"/>
      <c r="P8" s="185">
        <v>44700</v>
      </c>
      <c r="Q8" s="51">
        <v>0.45833333333333331</v>
      </c>
      <c r="R8" s="14" t="s">
        <v>154</v>
      </c>
      <c r="S8" s="4">
        <v>7.5</v>
      </c>
      <c r="T8" s="4"/>
      <c r="U8" s="31">
        <v>166</v>
      </c>
      <c r="V8" s="35" t="s">
        <v>156</v>
      </c>
      <c r="W8" s="7">
        <v>9</v>
      </c>
      <c r="X8" s="7">
        <v>7</v>
      </c>
      <c r="Y8" s="7">
        <v>81</v>
      </c>
      <c r="Z8" s="43">
        <v>0.3</v>
      </c>
      <c r="AA8" s="7">
        <v>222</v>
      </c>
      <c r="AB8" s="7">
        <v>81</v>
      </c>
      <c r="AC8" s="43" t="s">
        <v>321</v>
      </c>
      <c r="AD8" s="156" t="s">
        <v>467</v>
      </c>
    </row>
    <row r="9" spans="1:37" x14ac:dyDescent="0.25">
      <c r="A9" s="4" t="s">
        <v>20</v>
      </c>
      <c r="B9" s="4" t="str">
        <f>IF('T2'!B9="frisch","pasteurisiert","frisch")</f>
        <v>pasteurisiert</v>
      </c>
      <c r="C9" s="37">
        <v>44692</v>
      </c>
      <c r="D9" s="12">
        <v>0.31944444444444448</v>
      </c>
      <c r="E9" s="14" t="s">
        <v>9</v>
      </c>
      <c r="F9" s="14"/>
      <c r="G9" s="4" t="s">
        <v>418</v>
      </c>
      <c r="H9" s="14">
        <v>6</v>
      </c>
      <c r="I9" t="s">
        <v>144</v>
      </c>
      <c r="J9" s="4" t="s">
        <v>283</v>
      </c>
      <c r="K9" s="37">
        <v>44692</v>
      </c>
      <c r="L9" s="12">
        <v>0.5</v>
      </c>
      <c r="M9" s="37">
        <v>44692</v>
      </c>
      <c r="N9" s="12">
        <v>0.52777777777777779</v>
      </c>
      <c r="O9" s="110"/>
      <c r="P9" s="37">
        <v>44692</v>
      </c>
      <c r="Q9" s="51">
        <v>0.57638888888888895</v>
      </c>
      <c r="R9" s="14" t="s">
        <v>154</v>
      </c>
      <c r="S9" s="4">
        <v>7.5</v>
      </c>
      <c r="T9" s="4"/>
      <c r="U9" s="31">
        <v>163</v>
      </c>
      <c r="V9" s="35" t="s">
        <v>156</v>
      </c>
      <c r="W9" s="7">
        <v>9</v>
      </c>
      <c r="X9" s="7">
        <v>9</v>
      </c>
      <c r="Y9" s="7">
        <v>94</v>
      </c>
      <c r="Z9" s="43">
        <v>0.4</v>
      </c>
      <c r="AA9" s="7">
        <v>231</v>
      </c>
      <c r="AB9" s="7">
        <v>113</v>
      </c>
      <c r="AC9" s="43" t="s">
        <v>321</v>
      </c>
      <c r="AD9" s="156" t="s">
        <v>467</v>
      </c>
    </row>
    <row r="10" spans="1:37" x14ac:dyDescent="0.25">
      <c r="A10" s="4" t="s">
        <v>21</v>
      </c>
      <c r="B10" s="4" t="str">
        <f>IF('T2'!B10="frisch","pasteurisiert","frisch")</f>
        <v>frisch</v>
      </c>
      <c r="C10" s="37">
        <v>44636</v>
      </c>
      <c r="D10" s="12">
        <v>0.83333333333333337</v>
      </c>
      <c r="E10" s="14" t="s">
        <v>9</v>
      </c>
      <c r="F10" s="14"/>
      <c r="G10" s="4" t="s">
        <v>136</v>
      </c>
      <c r="H10" s="14">
        <v>4</v>
      </c>
      <c r="I10" t="s">
        <v>142</v>
      </c>
      <c r="J10" s="4"/>
      <c r="K10" s="37">
        <v>44637</v>
      </c>
      <c r="L10" s="12">
        <v>0.25</v>
      </c>
      <c r="M10" s="37">
        <v>44637</v>
      </c>
      <c r="N10" s="12">
        <v>0.35416666666666669</v>
      </c>
      <c r="O10" s="110"/>
      <c r="P10" s="37">
        <v>44637</v>
      </c>
      <c r="Q10" s="184">
        <v>0.4548611111111111</v>
      </c>
      <c r="R10" s="14" t="s">
        <v>297</v>
      </c>
      <c r="S10" s="4">
        <v>7.5</v>
      </c>
      <c r="T10" s="4"/>
      <c r="U10" s="31">
        <v>99</v>
      </c>
      <c r="V10" s="35" t="s">
        <v>156</v>
      </c>
      <c r="W10" s="7">
        <v>6</v>
      </c>
      <c r="X10" s="7">
        <v>6</v>
      </c>
      <c r="Y10" s="75">
        <v>92</v>
      </c>
      <c r="Z10" s="43">
        <v>0.6</v>
      </c>
      <c r="AA10" s="75">
        <v>251</v>
      </c>
      <c r="AB10" s="7">
        <v>62</v>
      </c>
      <c r="AC10" s="43" t="s">
        <v>321</v>
      </c>
      <c r="AD10" s="156" t="s">
        <v>467</v>
      </c>
    </row>
    <row r="11" spans="1:37" x14ac:dyDescent="0.25">
      <c r="A11" s="4" t="s">
        <v>22</v>
      </c>
      <c r="B11" s="4" t="str">
        <f>IF('T2'!B11="frisch","pasteurisiert","frisch")</f>
        <v>frisch</v>
      </c>
      <c r="C11" s="37">
        <v>44719</v>
      </c>
      <c r="D11" s="12">
        <v>0.3125</v>
      </c>
      <c r="E11" s="14" t="s">
        <v>9</v>
      </c>
      <c r="F11" s="14"/>
      <c r="G11" s="4" t="s">
        <v>418</v>
      </c>
      <c r="H11" s="14">
        <v>4</v>
      </c>
      <c r="I11" t="s">
        <v>142</v>
      </c>
      <c r="J11" s="4" t="s">
        <v>319</v>
      </c>
      <c r="K11" s="37">
        <v>44719</v>
      </c>
      <c r="L11" s="12">
        <v>0.33333333333333331</v>
      </c>
      <c r="M11" s="37">
        <v>44719</v>
      </c>
      <c r="N11" s="12">
        <v>0.35416666666666669</v>
      </c>
      <c r="O11" s="110"/>
      <c r="P11" s="37">
        <v>44719</v>
      </c>
      <c r="Q11" s="51">
        <v>0.45833333333333331</v>
      </c>
      <c r="R11" s="14" t="s">
        <v>284</v>
      </c>
      <c r="S11" s="4">
        <v>7.5</v>
      </c>
      <c r="T11" s="4"/>
      <c r="U11" s="31">
        <v>172</v>
      </c>
      <c r="V11" s="35" t="s">
        <v>156</v>
      </c>
      <c r="W11" s="7" t="s">
        <v>411</v>
      </c>
      <c r="X11" s="7">
        <v>4</v>
      </c>
      <c r="Y11" s="7">
        <v>76</v>
      </c>
      <c r="Z11" s="7">
        <v>1.2</v>
      </c>
      <c r="AA11" s="7">
        <v>186</v>
      </c>
      <c r="AB11" s="7">
        <v>28</v>
      </c>
      <c r="AC11" s="7"/>
      <c r="AD11" s="156" t="s">
        <v>467</v>
      </c>
    </row>
    <row r="12" spans="1:37" x14ac:dyDescent="0.25">
      <c r="A12" s="4" t="s">
        <v>23</v>
      </c>
      <c r="B12" s="4" t="str">
        <f>IF('T2'!B12="frisch","pasteurisiert","frisch")</f>
        <v>frisch</v>
      </c>
      <c r="C12" s="37">
        <v>44701</v>
      </c>
      <c r="D12" s="12">
        <v>0.37847222222222227</v>
      </c>
      <c r="E12" s="14" t="s">
        <v>9</v>
      </c>
      <c r="F12" s="14"/>
      <c r="G12" s="4" t="s">
        <v>419</v>
      </c>
      <c r="H12" s="14">
        <v>3</v>
      </c>
      <c r="I12" t="s">
        <v>142</v>
      </c>
      <c r="J12" s="4"/>
      <c r="K12" s="37">
        <v>44701</v>
      </c>
      <c r="L12" s="12">
        <v>0.39583333333333331</v>
      </c>
      <c r="M12" s="37">
        <v>44701</v>
      </c>
      <c r="N12" s="12">
        <v>0.42499999999999999</v>
      </c>
      <c r="O12" s="110"/>
      <c r="P12" s="37">
        <v>44701</v>
      </c>
      <c r="Q12" s="51">
        <v>0.5</v>
      </c>
      <c r="R12" s="14" t="s">
        <v>309</v>
      </c>
      <c r="S12" s="4">
        <v>7</v>
      </c>
      <c r="T12" s="4"/>
      <c r="U12" s="31">
        <v>171</v>
      </c>
      <c r="V12" s="35" t="s">
        <v>156</v>
      </c>
      <c r="W12" s="7">
        <v>6</v>
      </c>
      <c r="X12" s="7">
        <v>7</v>
      </c>
      <c r="Y12" s="7">
        <v>86</v>
      </c>
      <c r="Z12" s="43">
        <v>0.9</v>
      </c>
      <c r="AA12" s="7">
        <v>214</v>
      </c>
      <c r="AB12" s="7">
        <v>43</v>
      </c>
      <c r="AC12" s="43" t="s">
        <v>321</v>
      </c>
      <c r="AD12" s="156" t="s">
        <v>467</v>
      </c>
    </row>
    <row r="13" spans="1:37" s="80" customFormat="1" x14ac:dyDescent="0.25">
      <c r="A13" s="79" t="s">
        <v>24</v>
      </c>
      <c r="B13" s="79" t="str">
        <f>IF('T2'!B13="frisch","pasteurisiert","frisch")</f>
        <v>pasteurisiert</v>
      </c>
      <c r="C13" s="82"/>
      <c r="D13" s="79"/>
      <c r="E13" s="81"/>
      <c r="F13" s="81"/>
      <c r="G13" s="79"/>
      <c r="H13" s="81"/>
      <c r="J13" s="79"/>
      <c r="K13" s="82"/>
      <c r="L13" s="79"/>
      <c r="M13" s="82"/>
      <c r="N13" s="79"/>
      <c r="O13" s="85"/>
      <c r="P13" s="82"/>
      <c r="Q13" s="98"/>
      <c r="R13" s="81"/>
      <c r="S13" s="79"/>
      <c r="T13" s="79"/>
      <c r="U13" s="86"/>
      <c r="V13" s="87"/>
      <c r="W13" s="84" t="s">
        <v>411</v>
      </c>
      <c r="X13" s="84" t="s">
        <v>411</v>
      </c>
      <c r="Y13" s="84" t="s">
        <v>411</v>
      </c>
      <c r="Z13" s="84" t="s">
        <v>411</v>
      </c>
      <c r="AA13" s="84" t="s">
        <v>411</v>
      </c>
      <c r="AB13" s="84" t="s">
        <v>411</v>
      </c>
      <c r="AC13" s="84"/>
      <c r="AD13" s="156" t="s">
        <v>467</v>
      </c>
    </row>
    <row r="14" spans="1:37" x14ac:dyDescent="0.25">
      <c r="A14" s="4" t="s">
        <v>25</v>
      </c>
      <c r="B14" s="4" t="str">
        <f>IF('T2'!B14="frisch","pasteurisiert","frisch")</f>
        <v>pasteurisiert</v>
      </c>
      <c r="C14" s="37">
        <v>44635</v>
      </c>
      <c r="D14" s="12">
        <v>0.20833333333333334</v>
      </c>
      <c r="E14" s="14" t="s">
        <v>9</v>
      </c>
      <c r="F14" s="14"/>
      <c r="G14" s="4" t="s">
        <v>419</v>
      </c>
      <c r="H14" s="14">
        <v>4</v>
      </c>
      <c r="I14" t="s">
        <v>142</v>
      </c>
      <c r="J14" s="4"/>
      <c r="K14" s="37">
        <v>44635</v>
      </c>
      <c r="L14" s="12">
        <v>0.30555555555555552</v>
      </c>
      <c r="M14" s="37">
        <v>44635</v>
      </c>
      <c r="N14" s="12">
        <v>0.33680555555555558</v>
      </c>
      <c r="O14" s="110"/>
      <c r="P14" s="37">
        <v>44635</v>
      </c>
      <c r="Q14" s="184">
        <v>0.52083333333333337</v>
      </c>
      <c r="R14" s="51" t="s">
        <v>306</v>
      </c>
      <c r="S14" s="4">
        <v>6.5</v>
      </c>
      <c r="T14" s="4"/>
      <c r="U14" s="31">
        <v>91</v>
      </c>
      <c r="V14" s="35" t="s">
        <v>156</v>
      </c>
      <c r="W14" s="7">
        <v>8</v>
      </c>
      <c r="X14" s="7">
        <v>7</v>
      </c>
      <c r="Y14" s="75">
        <v>109</v>
      </c>
      <c r="Z14" s="43">
        <v>1.1000000000000001</v>
      </c>
      <c r="AA14" s="75">
        <v>237</v>
      </c>
      <c r="AB14" s="7">
        <v>73</v>
      </c>
      <c r="AC14" s="43">
        <v>2.9</v>
      </c>
      <c r="AD14" s="156" t="s">
        <v>467</v>
      </c>
    </row>
    <row r="15" spans="1:37" x14ac:dyDescent="0.25">
      <c r="A15" s="4" t="s">
        <v>26</v>
      </c>
      <c r="B15" s="4" t="str">
        <f>IF('T2'!B15="frisch","pasteurisiert","frisch")</f>
        <v>pasteurisiert</v>
      </c>
      <c r="C15" s="37">
        <v>44712</v>
      </c>
      <c r="D15" s="12">
        <v>0.42708333333333331</v>
      </c>
      <c r="E15" s="14" t="s">
        <v>9</v>
      </c>
      <c r="F15" s="14"/>
      <c r="G15" s="4" t="s">
        <v>418</v>
      </c>
      <c r="H15" s="14">
        <v>4</v>
      </c>
      <c r="I15" t="s">
        <v>142</v>
      </c>
      <c r="J15" s="4"/>
      <c r="K15" s="37">
        <v>44712</v>
      </c>
      <c r="L15" s="12">
        <v>0.4375</v>
      </c>
      <c r="M15" s="37">
        <v>44712</v>
      </c>
      <c r="N15" s="12">
        <v>0.45833333333333331</v>
      </c>
      <c r="O15" s="110"/>
      <c r="P15" s="37">
        <v>44712</v>
      </c>
      <c r="Q15" s="72">
        <v>0.5</v>
      </c>
      <c r="R15" s="14" t="s">
        <v>291</v>
      </c>
      <c r="S15" s="4">
        <v>7.5</v>
      </c>
      <c r="T15" s="4"/>
      <c r="U15" s="31">
        <v>182</v>
      </c>
      <c r="V15" s="35" t="s">
        <v>156</v>
      </c>
      <c r="W15" s="7">
        <v>4</v>
      </c>
      <c r="X15" s="7">
        <v>6</v>
      </c>
      <c r="Y15" s="7">
        <v>90</v>
      </c>
      <c r="Z15" s="43">
        <v>0.2</v>
      </c>
      <c r="AA15" s="7">
        <v>238</v>
      </c>
      <c r="AB15" s="7">
        <v>26</v>
      </c>
      <c r="AC15" s="43" t="s">
        <v>321</v>
      </c>
      <c r="AD15" s="156" t="s">
        <v>467</v>
      </c>
    </row>
    <row r="16" spans="1:37" x14ac:dyDescent="0.25">
      <c r="A16" s="4" t="s">
        <v>27</v>
      </c>
      <c r="B16" s="4" t="str">
        <f>IF('T2'!B16="frisch","pasteurisiert","frisch")</f>
        <v>pasteurisiert</v>
      </c>
      <c r="C16" s="37">
        <v>44770</v>
      </c>
      <c r="D16" s="12">
        <v>0.27083333333333331</v>
      </c>
      <c r="E16" s="14" t="s">
        <v>9</v>
      </c>
      <c r="F16" s="14"/>
      <c r="G16" s="4" t="s">
        <v>419</v>
      </c>
      <c r="H16" s="14">
        <v>5</v>
      </c>
      <c r="I16" t="s">
        <v>142</v>
      </c>
      <c r="J16" s="4"/>
      <c r="K16" s="37">
        <v>44770</v>
      </c>
      <c r="L16" s="12">
        <v>0.29166666666666669</v>
      </c>
      <c r="M16" s="37">
        <v>44770</v>
      </c>
      <c r="N16" s="12">
        <v>0.3034722222222222</v>
      </c>
      <c r="O16" s="6" t="s">
        <v>323</v>
      </c>
      <c r="P16" s="37">
        <v>44770</v>
      </c>
      <c r="Q16" s="51">
        <v>0.5</v>
      </c>
      <c r="R16" s="14" t="s">
        <v>297</v>
      </c>
      <c r="S16" s="4">
        <v>8</v>
      </c>
      <c r="T16" s="4"/>
      <c r="U16" s="31">
        <v>245</v>
      </c>
      <c r="V16" s="35" t="s">
        <v>156</v>
      </c>
      <c r="W16" s="7" t="s">
        <v>411</v>
      </c>
      <c r="X16" s="7">
        <v>5</v>
      </c>
      <c r="Y16" s="7">
        <v>55</v>
      </c>
      <c r="Z16" s="7">
        <v>2.8</v>
      </c>
      <c r="AA16" s="7">
        <v>155</v>
      </c>
      <c r="AB16" s="7">
        <v>55</v>
      </c>
      <c r="AC16" s="7"/>
      <c r="AD16" s="156" t="s">
        <v>467</v>
      </c>
    </row>
    <row r="17" spans="1:30" x14ac:dyDescent="0.25">
      <c r="A17" s="4" t="s">
        <v>28</v>
      </c>
      <c r="B17" s="4" t="str">
        <f>IF('T2'!B17="frisch","pasteurisiert","frisch")</f>
        <v>frisch</v>
      </c>
      <c r="C17" s="37">
        <v>44691</v>
      </c>
      <c r="D17" s="12">
        <v>0.57291666666666663</v>
      </c>
      <c r="E17" s="14" t="s">
        <v>9</v>
      </c>
      <c r="F17" s="14"/>
      <c r="G17" s="4" t="s">
        <v>418</v>
      </c>
      <c r="H17" s="14">
        <v>2</v>
      </c>
      <c r="I17" t="s">
        <v>142</v>
      </c>
      <c r="J17" s="4"/>
      <c r="K17" s="37">
        <v>44692</v>
      </c>
      <c r="L17" s="12">
        <v>0.49305555555555558</v>
      </c>
      <c r="M17" s="37">
        <v>44692</v>
      </c>
      <c r="N17" s="12">
        <v>0.5</v>
      </c>
      <c r="O17" s="110"/>
      <c r="P17" s="37">
        <v>44692</v>
      </c>
      <c r="Q17" s="51">
        <v>0.57638888888888895</v>
      </c>
      <c r="R17" s="14" t="s">
        <v>154</v>
      </c>
      <c r="S17" s="4">
        <v>8</v>
      </c>
      <c r="T17" s="4"/>
      <c r="U17" s="31">
        <v>162</v>
      </c>
      <c r="V17" s="35" t="s">
        <v>156</v>
      </c>
      <c r="W17" s="7">
        <v>8</v>
      </c>
      <c r="X17" s="7">
        <v>7</v>
      </c>
      <c r="Y17" s="7">
        <v>97</v>
      </c>
      <c r="Z17" s="43">
        <v>0.9</v>
      </c>
      <c r="AA17" s="7">
        <v>239</v>
      </c>
      <c r="AB17" s="7">
        <v>47</v>
      </c>
      <c r="AC17" s="43" t="s">
        <v>321</v>
      </c>
      <c r="AD17" s="156" t="s">
        <v>467</v>
      </c>
    </row>
    <row r="18" spans="1:30" x14ac:dyDescent="0.25">
      <c r="A18" s="4" t="s">
        <v>29</v>
      </c>
      <c r="B18" s="4" t="str">
        <f>IF('T2'!B18="frisch","pasteurisiert","frisch")</f>
        <v>frisch</v>
      </c>
      <c r="C18" s="37">
        <v>44701</v>
      </c>
      <c r="D18" s="12">
        <v>0.27777777777777779</v>
      </c>
      <c r="E18" s="14" t="s">
        <v>9</v>
      </c>
      <c r="F18" s="14"/>
      <c r="G18" s="4" t="s">
        <v>418</v>
      </c>
      <c r="H18" s="14">
        <v>2</v>
      </c>
      <c r="I18" t="s">
        <v>142</v>
      </c>
      <c r="J18" s="4"/>
      <c r="K18" s="37">
        <v>44701</v>
      </c>
      <c r="L18" s="12">
        <v>0.34722222222222227</v>
      </c>
      <c r="M18" s="37">
        <v>44701</v>
      </c>
      <c r="N18" s="12">
        <v>0.3527777777777778</v>
      </c>
      <c r="O18" s="110"/>
      <c r="P18" s="37">
        <v>44701</v>
      </c>
      <c r="Q18" s="51">
        <v>0.5</v>
      </c>
      <c r="R18" s="14" t="s">
        <v>308</v>
      </c>
      <c r="S18" s="4">
        <v>7</v>
      </c>
      <c r="T18" s="4"/>
      <c r="U18" s="31">
        <v>170</v>
      </c>
      <c r="V18" s="35" t="s">
        <v>156</v>
      </c>
      <c r="W18" s="7">
        <v>8</v>
      </c>
      <c r="X18" s="7">
        <v>7</v>
      </c>
      <c r="Y18" s="7">
        <v>77</v>
      </c>
      <c r="Z18" s="43">
        <v>0.7</v>
      </c>
      <c r="AA18" s="7">
        <v>240</v>
      </c>
      <c r="AB18" s="7">
        <v>79</v>
      </c>
      <c r="AC18" s="43" t="s">
        <v>321</v>
      </c>
      <c r="AD18" s="156" t="s">
        <v>467</v>
      </c>
    </row>
    <row r="19" spans="1:30" x14ac:dyDescent="0.25">
      <c r="A19" s="4" t="s">
        <v>30</v>
      </c>
      <c r="B19" s="4" t="str">
        <f>IF('T2'!B19="frisch","pasteurisiert","frisch")</f>
        <v>frisch</v>
      </c>
      <c r="C19" s="37">
        <v>44628</v>
      </c>
      <c r="D19" s="12">
        <v>0.17361111111111113</v>
      </c>
      <c r="E19" s="14" t="s">
        <v>9</v>
      </c>
      <c r="F19" s="14"/>
      <c r="G19" s="4" t="s">
        <v>417</v>
      </c>
      <c r="H19" s="14">
        <v>4</v>
      </c>
      <c r="I19" t="s">
        <v>142</v>
      </c>
      <c r="J19" s="4"/>
      <c r="K19" s="37">
        <v>44628</v>
      </c>
      <c r="L19" s="12">
        <v>0.1875</v>
      </c>
      <c r="M19" s="37">
        <v>44628</v>
      </c>
      <c r="N19" s="12">
        <v>0.35416666666666669</v>
      </c>
      <c r="O19" s="110"/>
      <c r="P19" s="37">
        <v>44628</v>
      </c>
      <c r="Q19" s="51">
        <v>0.42708333333333331</v>
      </c>
      <c r="R19" s="14" t="s">
        <v>298</v>
      </c>
      <c r="S19" s="4">
        <v>8.5</v>
      </c>
      <c r="T19" s="4"/>
      <c r="U19" s="31">
        <v>79</v>
      </c>
      <c r="V19" s="35" t="s">
        <v>156</v>
      </c>
      <c r="W19" s="7">
        <v>7</v>
      </c>
      <c r="X19" s="7">
        <v>7</v>
      </c>
      <c r="Y19" s="43" t="s">
        <v>254</v>
      </c>
      <c r="Z19" s="43">
        <v>0.4</v>
      </c>
      <c r="AA19" s="43" t="s">
        <v>255</v>
      </c>
      <c r="AB19" s="43" t="s">
        <v>256</v>
      </c>
      <c r="AC19" s="43" t="s">
        <v>321</v>
      </c>
      <c r="AD19" s="156" t="s">
        <v>467</v>
      </c>
    </row>
    <row r="20" spans="1:30" x14ac:dyDescent="0.25">
      <c r="A20" s="4" t="s">
        <v>31</v>
      </c>
      <c r="B20" s="4" t="str">
        <f>IF('T2'!B20="frisch","pasteurisiert","frisch")</f>
        <v>pasteurisiert</v>
      </c>
      <c r="C20" s="37">
        <v>44719</v>
      </c>
      <c r="D20" s="12">
        <v>0.30208333333333331</v>
      </c>
      <c r="E20" s="14" t="s">
        <v>9</v>
      </c>
      <c r="F20" s="14"/>
      <c r="G20" s="4" t="s">
        <v>417</v>
      </c>
      <c r="H20" s="14">
        <v>5</v>
      </c>
      <c r="I20" t="s">
        <v>142</v>
      </c>
      <c r="J20" s="4"/>
      <c r="K20" s="37">
        <v>44719</v>
      </c>
      <c r="L20" s="12">
        <v>0.34375</v>
      </c>
      <c r="M20" s="37">
        <v>44719</v>
      </c>
      <c r="N20" s="12">
        <v>0.3611111111111111</v>
      </c>
      <c r="O20" s="110"/>
      <c r="P20" s="37">
        <v>44719</v>
      </c>
      <c r="Q20" s="51">
        <v>0.45833333333333331</v>
      </c>
      <c r="R20" s="14" t="s">
        <v>284</v>
      </c>
      <c r="S20" s="4">
        <v>7</v>
      </c>
      <c r="T20" s="4"/>
      <c r="U20" s="31">
        <v>197</v>
      </c>
      <c r="V20" s="35" t="s">
        <v>156</v>
      </c>
      <c r="W20" s="7" t="s">
        <v>411</v>
      </c>
      <c r="X20" s="7">
        <v>6</v>
      </c>
      <c r="Y20" s="7">
        <v>77</v>
      </c>
      <c r="Z20" s="7">
        <v>2.2000000000000002</v>
      </c>
      <c r="AA20" s="7">
        <v>192</v>
      </c>
      <c r="AB20" s="7">
        <v>24</v>
      </c>
      <c r="AC20" s="7"/>
      <c r="AD20" s="156" t="s">
        <v>467</v>
      </c>
    </row>
    <row r="21" spans="1:30" x14ac:dyDescent="0.25">
      <c r="A21" s="4" t="s">
        <v>32</v>
      </c>
      <c r="B21" s="4" t="str">
        <f>IF('T2'!B21="frisch","pasteurisiert","frisch")</f>
        <v>pasteurisiert</v>
      </c>
      <c r="C21" s="37">
        <v>44700</v>
      </c>
      <c r="D21" s="12">
        <v>0.39305555555555555</v>
      </c>
      <c r="E21" s="14" t="s">
        <v>9</v>
      </c>
      <c r="F21" s="14"/>
      <c r="G21" s="4" t="s">
        <v>418</v>
      </c>
      <c r="H21" s="14">
        <v>2</v>
      </c>
      <c r="I21" t="s">
        <v>143</v>
      </c>
      <c r="J21" s="4"/>
      <c r="K21" s="37">
        <v>44700</v>
      </c>
      <c r="L21" s="12">
        <v>0.39583333333333331</v>
      </c>
      <c r="M21" s="37">
        <v>44700</v>
      </c>
      <c r="N21" s="12">
        <v>0.41666666666666669</v>
      </c>
      <c r="O21" s="110"/>
      <c r="P21" s="37">
        <v>44700</v>
      </c>
      <c r="Q21" s="51">
        <v>0.45833333333333331</v>
      </c>
      <c r="R21" s="14" t="s">
        <v>154</v>
      </c>
      <c r="S21" s="4">
        <v>8.5</v>
      </c>
      <c r="T21" s="4"/>
      <c r="U21" s="31">
        <v>168</v>
      </c>
      <c r="V21" s="35" t="s">
        <v>156</v>
      </c>
      <c r="W21" s="156">
        <v>9</v>
      </c>
      <c r="X21" s="156">
        <v>13</v>
      </c>
      <c r="Y21" s="7">
        <v>105</v>
      </c>
      <c r="Z21" s="43">
        <v>0.6</v>
      </c>
      <c r="AA21" s="7">
        <v>244</v>
      </c>
      <c r="AB21" s="7">
        <v>85</v>
      </c>
      <c r="AC21" s="43" t="s">
        <v>321</v>
      </c>
      <c r="AD21" s="156" t="s">
        <v>467</v>
      </c>
    </row>
    <row r="22" spans="1:30" x14ac:dyDescent="0.25">
      <c r="A22" s="4" t="s">
        <v>33</v>
      </c>
      <c r="B22" s="4" t="str">
        <f>IF('T2'!B22="frisch","pasteurisiert","frisch")</f>
        <v>pasteurisiert</v>
      </c>
      <c r="C22" s="37">
        <v>44733</v>
      </c>
      <c r="D22" s="12">
        <v>0.31944444444444448</v>
      </c>
      <c r="E22" s="14" t="s">
        <v>9</v>
      </c>
      <c r="F22" s="14"/>
      <c r="G22" s="4" t="s">
        <v>418</v>
      </c>
      <c r="H22" s="14">
        <v>2</v>
      </c>
      <c r="I22" t="s">
        <v>142</v>
      </c>
      <c r="J22" s="4"/>
      <c r="K22" s="37">
        <v>44733</v>
      </c>
      <c r="L22" s="12">
        <v>0.3263888888888889</v>
      </c>
      <c r="M22" s="37">
        <v>44733</v>
      </c>
      <c r="N22" s="12">
        <v>0.34236111111111112</v>
      </c>
      <c r="O22" s="6" t="s">
        <v>323</v>
      </c>
      <c r="P22" s="37">
        <v>44733</v>
      </c>
      <c r="Q22" s="51">
        <v>0.375</v>
      </c>
      <c r="R22" s="14" t="s">
        <v>324</v>
      </c>
      <c r="S22" s="4">
        <v>7</v>
      </c>
      <c r="T22" s="4"/>
      <c r="U22" s="31">
        <v>199</v>
      </c>
      <c r="V22" s="35" t="s">
        <v>156</v>
      </c>
      <c r="W22" s="7" t="s">
        <v>411</v>
      </c>
      <c r="X22" s="7">
        <v>6</v>
      </c>
      <c r="Y22" s="7">
        <v>78</v>
      </c>
      <c r="Z22" s="7">
        <v>0.6</v>
      </c>
      <c r="AA22" s="7">
        <v>185</v>
      </c>
      <c r="AB22" s="7">
        <v>56</v>
      </c>
      <c r="AC22" s="7"/>
      <c r="AD22" s="156" t="s">
        <v>467</v>
      </c>
    </row>
    <row r="23" spans="1:30" x14ac:dyDescent="0.25">
      <c r="A23" s="4" t="s">
        <v>34</v>
      </c>
      <c r="B23" s="4" t="str">
        <f>IF('T2'!B23="frisch","pasteurisiert","frisch")</f>
        <v>frisch</v>
      </c>
      <c r="C23" s="37">
        <v>44701</v>
      </c>
      <c r="D23" s="12">
        <v>0.28472222222222221</v>
      </c>
      <c r="E23" s="14" t="s">
        <v>9</v>
      </c>
      <c r="F23" s="14"/>
      <c r="G23" s="4" t="s">
        <v>419</v>
      </c>
      <c r="H23" s="14">
        <v>4</v>
      </c>
      <c r="I23" t="s">
        <v>142</v>
      </c>
      <c r="J23" s="4"/>
      <c r="K23" s="37">
        <v>44701</v>
      </c>
      <c r="L23" s="12">
        <v>0.3611111111111111</v>
      </c>
      <c r="M23" s="37">
        <v>44701</v>
      </c>
      <c r="N23" s="12">
        <v>0.38541666666666669</v>
      </c>
      <c r="O23" s="110"/>
      <c r="P23" s="37">
        <v>44701</v>
      </c>
      <c r="Q23" s="51">
        <v>0.5</v>
      </c>
      <c r="R23" s="14" t="s">
        <v>308</v>
      </c>
      <c r="S23" s="4">
        <v>7.5</v>
      </c>
      <c r="T23" s="4"/>
      <c r="U23" s="31">
        <v>124</v>
      </c>
      <c r="V23" s="35" t="s">
        <v>156</v>
      </c>
      <c r="W23" s="7">
        <v>10</v>
      </c>
      <c r="X23" s="7">
        <v>9</v>
      </c>
      <c r="Y23" s="7">
        <v>98</v>
      </c>
      <c r="Z23" s="43">
        <v>1.4</v>
      </c>
      <c r="AA23" s="7">
        <v>240</v>
      </c>
      <c r="AB23" s="7">
        <v>62</v>
      </c>
      <c r="AC23" s="43" t="s">
        <v>321</v>
      </c>
      <c r="AD23" s="156" t="s">
        <v>467</v>
      </c>
    </row>
    <row r="24" spans="1:30" x14ac:dyDescent="0.25">
      <c r="A24" s="4" t="s">
        <v>35</v>
      </c>
      <c r="B24" s="4" t="str">
        <f>IF('T2'!B24="frisch","pasteurisiert","frisch")</f>
        <v>frisch</v>
      </c>
      <c r="C24" s="37">
        <v>44628</v>
      </c>
      <c r="D24" s="12">
        <v>0.30555555555555552</v>
      </c>
      <c r="E24" s="14" t="s">
        <v>9</v>
      </c>
      <c r="F24" s="14"/>
      <c r="G24" s="4" t="s">
        <v>418</v>
      </c>
      <c r="H24" s="14">
        <v>4</v>
      </c>
      <c r="I24" t="s">
        <v>142</v>
      </c>
      <c r="J24" s="4"/>
      <c r="K24" s="37">
        <v>44628</v>
      </c>
      <c r="L24" s="12">
        <v>0.3125</v>
      </c>
      <c r="M24" s="37">
        <v>44628</v>
      </c>
      <c r="N24" s="12">
        <v>0.31944444444444448</v>
      </c>
      <c r="O24" s="110"/>
      <c r="P24" s="37">
        <v>44628</v>
      </c>
      <c r="Q24" s="51">
        <v>0.42708333333333331</v>
      </c>
      <c r="R24" s="14" t="s">
        <v>298</v>
      </c>
      <c r="S24" s="4">
        <v>8.5</v>
      </c>
      <c r="T24" s="4"/>
      <c r="U24" s="31">
        <v>77</v>
      </c>
      <c r="V24" s="35" t="s">
        <v>156</v>
      </c>
      <c r="W24" s="7">
        <v>10</v>
      </c>
      <c r="X24" s="7">
        <v>7</v>
      </c>
      <c r="Y24" s="43" t="s">
        <v>249</v>
      </c>
      <c r="Z24" s="43">
        <v>0.1</v>
      </c>
      <c r="AA24" s="43" t="s">
        <v>250</v>
      </c>
      <c r="AB24" s="43" t="s">
        <v>216</v>
      </c>
      <c r="AC24" s="43" t="s">
        <v>321</v>
      </c>
      <c r="AD24" s="156" t="s">
        <v>467</v>
      </c>
    </row>
    <row r="25" spans="1:30" x14ac:dyDescent="0.25">
      <c r="A25" s="4" t="s">
        <v>36</v>
      </c>
      <c r="B25" s="4" t="str">
        <f>IF('T2'!B25="frisch","pasteurisiert","frisch")</f>
        <v>pasteurisiert</v>
      </c>
      <c r="C25" s="37">
        <v>44691</v>
      </c>
      <c r="D25" s="12">
        <v>0.29166666666666669</v>
      </c>
      <c r="E25" s="14" t="s">
        <v>9</v>
      </c>
      <c r="F25" s="14"/>
      <c r="G25" s="4" t="s">
        <v>136</v>
      </c>
      <c r="H25" s="14">
        <v>6</v>
      </c>
      <c r="I25" t="s">
        <v>142</v>
      </c>
      <c r="J25" s="4"/>
      <c r="K25" s="37">
        <v>44692</v>
      </c>
      <c r="L25" s="12">
        <v>0.3125</v>
      </c>
      <c r="M25" s="37">
        <v>44692</v>
      </c>
      <c r="N25" s="12">
        <v>0.33333333333333331</v>
      </c>
      <c r="O25" s="110"/>
      <c r="P25" s="37">
        <v>44692</v>
      </c>
      <c r="Q25" s="51">
        <v>0.375</v>
      </c>
      <c r="R25" s="14" t="s">
        <v>285</v>
      </c>
      <c r="S25" s="4">
        <v>7.5</v>
      </c>
      <c r="T25" s="4"/>
      <c r="U25" s="31">
        <v>161</v>
      </c>
      <c r="V25" s="35" t="s">
        <v>156</v>
      </c>
      <c r="W25" s="7">
        <v>11</v>
      </c>
      <c r="X25" s="7">
        <v>9</v>
      </c>
      <c r="Y25" s="7">
        <v>100</v>
      </c>
      <c r="Z25" s="43">
        <v>0.4</v>
      </c>
      <c r="AA25" s="7">
        <v>261</v>
      </c>
      <c r="AB25" s="7">
        <v>52</v>
      </c>
      <c r="AC25" s="43" t="s">
        <v>321</v>
      </c>
      <c r="AD25" s="156" t="s">
        <v>467</v>
      </c>
    </row>
    <row r="26" spans="1:30" s="89" customFormat="1" x14ac:dyDescent="0.25">
      <c r="A26" s="88" t="s">
        <v>37</v>
      </c>
      <c r="B26" s="88" t="str">
        <f>IF('T2'!B26="frisch","pasteurisiert","frisch")</f>
        <v>frisch</v>
      </c>
      <c r="C26" s="91"/>
      <c r="D26" s="88"/>
      <c r="E26" s="90"/>
      <c r="F26" s="90"/>
      <c r="G26" s="88"/>
      <c r="H26" s="90"/>
      <c r="J26" s="88"/>
      <c r="K26" s="91"/>
      <c r="L26" s="88"/>
      <c r="M26" s="91"/>
      <c r="N26" s="88"/>
      <c r="O26" s="94"/>
      <c r="P26" s="91"/>
      <c r="Q26" s="103"/>
      <c r="R26" s="90"/>
      <c r="S26" s="88"/>
      <c r="T26" s="88"/>
      <c r="U26" s="95"/>
      <c r="V26" s="96"/>
      <c r="W26" s="93" t="s">
        <v>411</v>
      </c>
      <c r="X26" s="93" t="s">
        <v>411</v>
      </c>
      <c r="Y26" s="93" t="s">
        <v>411</v>
      </c>
      <c r="Z26" s="93" t="s">
        <v>411</v>
      </c>
      <c r="AA26" s="93" t="s">
        <v>411</v>
      </c>
      <c r="AB26" s="93" t="s">
        <v>411</v>
      </c>
      <c r="AC26" s="93"/>
    </row>
    <row r="27" spans="1:30" x14ac:dyDescent="0.25">
      <c r="A27" s="4" t="s">
        <v>38</v>
      </c>
      <c r="B27" s="4" t="str">
        <f>IF('T2'!B27="frisch","pasteurisiert","frisch")</f>
        <v>frisch</v>
      </c>
      <c r="C27" s="37">
        <v>44627</v>
      </c>
      <c r="D27" s="12">
        <v>0.27083333333333331</v>
      </c>
      <c r="E27" s="14" t="s">
        <v>9</v>
      </c>
      <c r="F27" s="14"/>
      <c r="G27" s="4" t="s">
        <v>418</v>
      </c>
      <c r="H27" s="14">
        <v>6</v>
      </c>
      <c r="I27" t="s">
        <v>142</v>
      </c>
      <c r="J27" s="4"/>
      <c r="K27" s="37">
        <v>44627</v>
      </c>
      <c r="L27" s="12">
        <v>0.28125</v>
      </c>
      <c r="M27" s="37">
        <v>44627</v>
      </c>
      <c r="N27" s="12">
        <v>0.29166666666666669</v>
      </c>
      <c r="O27" s="110"/>
      <c r="P27" s="185">
        <v>44627</v>
      </c>
      <c r="Q27" s="184">
        <v>0.48958333333333331</v>
      </c>
      <c r="R27" s="186" t="s">
        <v>304</v>
      </c>
      <c r="S27" s="46">
        <v>8</v>
      </c>
      <c r="T27" s="4"/>
      <c r="U27" s="31">
        <v>75</v>
      </c>
      <c r="V27" s="35" t="s">
        <v>156</v>
      </c>
      <c r="W27" s="7">
        <v>7</v>
      </c>
      <c r="X27" s="7">
        <v>8</v>
      </c>
      <c r="Y27" s="43" t="s">
        <v>239</v>
      </c>
      <c r="Z27" s="43">
        <v>1.6</v>
      </c>
      <c r="AA27" s="43" t="s">
        <v>237</v>
      </c>
      <c r="AB27" s="43" t="s">
        <v>228</v>
      </c>
      <c r="AC27" s="43" t="s">
        <v>204</v>
      </c>
      <c r="AD27" s="156" t="s">
        <v>467</v>
      </c>
    </row>
    <row r="28" spans="1:30" x14ac:dyDescent="0.25">
      <c r="A28" s="4" t="s">
        <v>39</v>
      </c>
      <c r="B28" s="4" t="str">
        <f>IF('T2'!B28="frisch","pasteurisiert","frisch")</f>
        <v>frisch</v>
      </c>
      <c r="C28" s="37">
        <v>44631</v>
      </c>
      <c r="D28" s="12">
        <v>0.31944444444444448</v>
      </c>
      <c r="E28" s="14" t="s">
        <v>9</v>
      </c>
      <c r="F28" s="14"/>
      <c r="G28" s="4" t="s">
        <v>136</v>
      </c>
      <c r="H28" s="14">
        <v>4</v>
      </c>
      <c r="I28" t="s">
        <v>142</v>
      </c>
      <c r="J28" s="4"/>
      <c r="K28" s="37">
        <v>44631</v>
      </c>
      <c r="L28" s="12">
        <v>0.34027777777777773</v>
      </c>
      <c r="M28" s="37">
        <v>44631</v>
      </c>
      <c r="N28" s="12">
        <v>0.35625000000000001</v>
      </c>
      <c r="O28" s="110"/>
      <c r="P28" s="37">
        <v>44631</v>
      </c>
      <c r="Q28" s="51">
        <v>0.41666666666666669</v>
      </c>
      <c r="R28" s="14" t="s">
        <v>305</v>
      </c>
      <c r="S28" s="4">
        <v>8</v>
      </c>
      <c r="T28" s="4"/>
      <c r="U28" s="31">
        <v>87</v>
      </c>
      <c r="V28" s="35" t="s">
        <v>156</v>
      </c>
      <c r="W28" s="7">
        <v>5</v>
      </c>
      <c r="X28" s="7">
        <v>7</v>
      </c>
      <c r="Y28" s="75">
        <v>83</v>
      </c>
      <c r="Z28" s="43">
        <v>2.5</v>
      </c>
      <c r="AA28" s="75">
        <v>215</v>
      </c>
      <c r="AB28" s="7">
        <v>87</v>
      </c>
      <c r="AC28" s="43" t="s">
        <v>321</v>
      </c>
      <c r="AD28" s="156" t="s">
        <v>467</v>
      </c>
    </row>
    <row r="29" spans="1:30" x14ac:dyDescent="0.25">
      <c r="A29" s="4" t="s">
        <v>40</v>
      </c>
      <c r="B29" s="4" t="str">
        <f>IF('T2'!B29="frisch","pasteurisiert","frisch")</f>
        <v>pasteurisiert</v>
      </c>
      <c r="C29" s="37">
        <v>44691</v>
      </c>
      <c r="D29" s="12">
        <v>0.30208333333333331</v>
      </c>
      <c r="E29" s="14" t="s">
        <v>9</v>
      </c>
      <c r="F29" s="14"/>
      <c r="G29" s="4" t="s">
        <v>418</v>
      </c>
      <c r="H29" s="14">
        <v>4</v>
      </c>
      <c r="I29" t="s">
        <v>142</v>
      </c>
      <c r="J29" s="4"/>
      <c r="K29" s="37">
        <v>44691</v>
      </c>
      <c r="L29" s="12">
        <v>0.30902777777777779</v>
      </c>
      <c r="M29" s="37">
        <v>44691</v>
      </c>
      <c r="N29" s="12">
        <v>0.32083333333333336</v>
      </c>
      <c r="O29" s="110"/>
      <c r="P29" s="37">
        <v>44691</v>
      </c>
      <c r="Q29" s="51">
        <v>0.44097222222222227</v>
      </c>
      <c r="R29" s="14" t="s">
        <v>154</v>
      </c>
      <c r="S29" s="4">
        <v>7.5</v>
      </c>
      <c r="T29" s="4"/>
      <c r="U29" s="31">
        <v>156</v>
      </c>
      <c r="V29" s="35" t="s">
        <v>156</v>
      </c>
      <c r="W29" s="7">
        <v>8</v>
      </c>
      <c r="X29" s="7">
        <v>4</v>
      </c>
      <c r="Y29" s="7">
        <v>64</v>
      </c>
      <c r="Z29" s="43">
        <v>0.2</v>
      </c>
      <c r="AA29" s="7">
        <v>226</v>
      </c>
      <c r="AB29" s="7">
        <v>84</v>
      </c>
      <c r="AC29" s="43" t="s">
        <v>321</v>
      </c>
      <c r="AD29" s="156" t="s">
        <v>467</v>
      </c>
    </row>
    <row r="30" spans="1:30" x14ac:dyDescent="0.25">
      <c r="A30" s="4" t="s">
        <v>41</v>
      </c>
      <c r="B30" s="4" t="str">
        <f>IF('T2'!B30="frisch","pasteurisiert","frisch")</f>
        <v>pasteurisiert</v>
      </c>
      <c r="C30" s="37">
        <v>44642</v>
      </c>
      <c r="D30" s="12">
        <v>0.65833333333333333</v>
      </c>
      <c r="E30" s="14" t="s">
        <v>9</v>
      </c>
      <c r="F30" s="14"/>
      <c r="G30" s="4" t="s">
        <v>418</v>
      </c>
      <c r="H30" s="14">
        <v>3</v>
      </c>
      <c r="I30" t="s">
        <v>144</v>
      </c>
      <c r="J30" s="4" t="s">
        <v>175</v>
      </c>
      <c r="K30" s="37">
        <v>44643</v>
      </c>
      <c r="L30" s="187">
        <v>0.34375</v>
      </c>
      <c r="M30" s="37">
        <v>44643</v>
      </c>
      <c r="N30" s="12">
        <v>0.35069444444444442</v>
      </c>
      <c r="O30" s="110"/>
      <c r="P30" s="37">
        <v>44643</v>
      </c>
      <c r="Q30" s="51">
        <v>0.46180555555555558</v>
      </c>
      <c r="R30" s="14" t="s">
        <v>306</v>
      </c>
      <c r="S30" s="4">
        <v>8.5</v>
      </c>
      <c r="T30" s="4" t="s">
        <v>174</v>
      </c>
      <c r="U30" s="31">
        <v>104</v>
      </c>
      <c r="V30" s="35" t="s">
        <v>156</v>
      </c>
      <c r="W30" s="7">
        <v>3</v>
      </c>
      <c r="X30" s="7">
        <v>3</v>
      </c>
      <c r="Y30" s="75">
        <v>87</v>
      </c>
      <c r="Z30" s="43">
        <v>2.2000000000000002</v>
      </c>
      <c r="AA30" s="75">
        <v>223</v>
      </c>
      <c r="AB30" s="7">
        <v>38</v>
      </c>
      <c r="AC30" s="43" t="s">
        <v>321</v>
      </c>
      <c r="AD30" s="156" t="s">
        <v>467</v>
      </c>
    </row>
    <row r="31" spans="1:30" x14ac:dyDescent="0.25">
      <c r="A31" s="4" t="s">
        <v>42</v>
      </c>
      <c r="B31" s="4" t="str">
        <f>IF('T2'!B31="frisch","pasteurisiert","frisch")</f>
        <v>pasteurisiert</v>
      </c>
      <c r="C31" s="37">
        <v>44690</v>
      </c>
      <c r="D31" s="12">
        <v>0.38541666666666669</v>
      </c>
      <c r="E31" s="14" t="s">
        <v>9</v>
      </c>
      <c r="F31" s="14"/>
      <c r="G31" s="4" t="s">
        <v>136</v>
      </c>
      <c r="H31" s="14">
        <v>2</v>
      </c>
      <c r="I31" t="s">
        <v>142</v>
      </c>
      <c r="J31" s="4"/>
      <c r="K31" s="37">
        <v>44690</v>
      </c>
      <c r="L31" s="12">
        <v>0.46527777777777773</v>
      </c>
      <c r="M31" s="37">
        <v>44690</v>
      </c>
      <c r="N31" s="12">
        <v>0.48125000000000001</v>
      </c>
      <c r="O31" s="110"/>
      <c r="P31" s="37">
        <v>44690</v>
      </c>
      <c r="Q31" s="51">
        <v>0.53125</v>
      </c>
      <c r="R31" s="14" t="s">
        <v>284</v>
      </c>
      <c r="S31" s="4">
        <v>7</v>
      </c>
      <c r="T31" s="4"/>
      <c r="U31" s="31">
        <v>155</v>
      </c>
      <c r="V31" s="35" t="s">
        <v>156</v>
      </c>
      <c r="W31" s="7">
        <v>7</v>
      </c>
      <c r="X31" s="7">
        <v>6</v>
      </c>
      <c r="Y31" s="7">
        <v>87</v>
      </c>
      <c r="Z31" s="43">
        <v>0.2</v>
      </c>
      <c r="AA31" s="7">
        <v>240</v>
      </c>
      <c r="AB31" s="7">
        <v>93</v>
      </c>
      <c r="AC31" s="43" t="s">
        <v>321</v>
      </c>
      <c r="AD31" s="156" t="s">
        <v>467</v>
      </c>
    </row>
    <row r="32" spans="1:30" x14ac:dyDescent="0.25">
      <c r="A32" s="4" t="s">
        <v>43</v>
      </c>
      <c r="B32" s="4" t="str">
        <f>IF('T2'!B32="frisch","pasteurisiert","frisch")</f>
        <v>pasteurisiert</v>
      </c>
      <c r="C32" s="37">
        <v>44628</v>
      </c>
      <c r="D32" s="12">
        <v>0.75</v>
      </c>
      <c r="E32" s="14" t="s">
        <v>167</v>
      </c>
      <c r="F32" s="14" t="s">
        <v>178</v>
      </c>
      <c r="G32" s="4" t="s">
        <v>136</v>
      </c>
      <c r="H32" s="14">
        <v>5</v>
      </c>
      <c r="I32" s="16" t="s">
        <v>142</v>
      </c>
      <c r="J32" s="4"/>
      <c r="K32" s="37">
        <v>44629</v>
      </c>
      <c r="L32" s="12">
        <v>0.34375</v>
      </c>
      <c r="M32" s="37">
        <v>44629</v>
      </c>
      <c r="N32" s="12">
        <v>0.36458333333333331</v>
      </c>
      <c r="O32" s="110"/>
      <c r="P32" s="37">
        <v>44629</v>
      </c>
      <c r="Q32" s="51">
        <v>0.47916666666666669</v>
      </c>
      <c r="R32" s="14" t="s">
        <v>298</v>
      </c>
      <c r="S32" s="4">
        <v>8.5</v>
      </c>
      <c r="T32" s="4"/>
      <c r="U32" s="31">
        <v>83</v>
      </c>
      <c r="V32" s="35" t="s">
        <v>156</v>
      </c>
      <c r="W32" s="7">
        <v>4</v>
      </c>
      <c r="X32" s="7">
        <v>6</v>
      </c>
      <c r="Y32" s="43" t="s">
        <v>188</v>
      </c>
      <c r="Z32" s="43">
        <v>1.6</v>
      </c>
      <c r="AA32" s="43" t="s">
        <v>217</v>
      </c>
      <c r="AB32" s="43" t="s">
        <v>228</v>
      </c>
      <c r="AC32" s="43">
        <v>1.6</v>
      </c>
      <c r="AD32" s="156" t="s">
        <v>467</v>
      </c>
    </row>
    <row r="33" spans="1:30" x14ac:dyDescent="0.25">
      <c r="A33" s="4" t="s">
        <v>44</v>
      </c>
      <c r="B33" s="4" t="str">
        <f>IF('T2'!B33="frisch","pasteurisiert","frisch")</f>
        <v>frisch</v>
      </c>
      <c r="C33" s="37">
        <v>44700</v>
      </c>
      <c r="D33" s="12">
        <v>0.66666666666666663</v>
      </c>
      <c r="E33" s="14" t="s">
        <v>9</v>
      </c>
      <c r="F33" s="14"/>
      <c r="G33" s="4" t="s">
        <v>137</v>
      </c>
      <c r="H33" s="14">
        <v>3</v>
      </c>
      <c r="I33" t="s">
        <v>142</v>
      </c>
      <c r="J33" s="4"/>
      <c r="K33" s="37">
        <v>44701</v>
      </c>
      <c r="L33" s="12">
        <v>0.27083333333333331</v>
      </c>
      <c r="M33" s="37">
        <v>44701</v>
      </c>
      <c r="N33" s="12">
        <v>0.37222222222222223</v>
      </c>
      <c r="O33" s="110"/>
      <c r="P33" s="37">
        <v>44701</v>
      </c>
      <c r="Q33" s="51">
        <v>0.5</v>
      </c>
      <c r="R33" s="14" t="s">
        <v>308</v>
      </c>
      <c r="S33" s="4">
        <v>7</v>
      </c>
      <c r="T33" s="4"/>
      <c r="U33" s="31">
        <v>169</v>
      </c>
      <c r="V33" s="35" t="s">
        <v>156</v>
      </c>
      <c r="W33" s="7">
        <v>10</v>
      </c>
      <c r="X33" s="7">
        <v>10</v>
      </c>
      <c r="Y33" s="7">
        <v>83</v>
      </c>
      <c r="Z33" s="43">
        <v>3.1</v>
      </c>
      <c r="AA33" s="7">
        <v>250</v>
      </c>
      <c r="AB33" s="7">
        <v>118</v>
      </c>
      <c r="AC33" s="43" t="s">
        <v>321</v>
      </c>
      <c r="AD33" s="156" t="s">
        <v>467</v>
      </c>
    </row>
    <row r="34" spans="1:30" x14ac:dyDescent="0.25">
      <c r="A34" s="4" t="s">
        <v>45</v>
      </c>
      <c r="B34" s="4" t="str">
        <f>IF('T2'!B34="frisch","pasteurisiert","frisch")</f>
        <v>frisch</v>
      </c>
      <c r="C34" s="37">
        <v>44626</v>
      </c>
      <c r="D34" s="12">
        <v>0.72916666666666663</v>
      </c>
      <c r="E34" s="14" t="s">
        <v>9</v>
      </c>
      <c r="F34" s="14"/>
      <c r="G34" s="4" t="s">
        <v>418</v>
      </c>
      <c r="H34" s="14">
        <v>4</v>
      </c>
      <c r="I34" t="s">
        <v>142</v>
      </c>
      <c r="J34" s="4"/>
      <c r="K34" s="37">
        <v>44627</v>
      </c>
      <c r="L34" s="12">
        <v>0.39930555555555558</v>
      </c>
      <c r="M34" s="37">
        <v>44627</v>
      </c>
      <c r="N34" s="12">
        <v>0.41319444444444442</v>
      </c>
      <c r="O34" s="110"/>
      <c r="P34" s="37">
        <v>44627</v>
      </c>
      <c r="Q34" s="51">
        <v>0.48958333333333331</v>
      </c>
      <c r="R34" s="67" t="s">
        <v>304</v>
      </c>
      <c r="S34" s="4">
        <v>6.5</v>
      </c>
      <c r="T34" s="4"/>
      <c r="U34" s="31">
        <v>76</v>
      </c>
      <c r="V34" s="35" t="s">
        <v>156</v>
      </c>
      <c r="W34" s="7">
        <v>8</v>
      </c>
      <c r="X34" s="7">
        <v>11</v>
      </c>
      <c r="Y34" s="43" t="s">
        <v>246</v>
      </c>
      <c r="Z34" s="43">
        <v>0.2</v>
      </c>
      <c r="AA34" s="43" t="s">
        <v>247</v>
      </c>
      <c r="AB34" s="43" t="s">
        <v>248</v>
      </c>
      <c r="AC34" s="43" t="s">
        <v>321</v>
      </c>
      <c r="AD34" s="156" t="s">
        <v>467</v>
      </c>
    </row>
    <row r="35" spans="1:30" x14ac:dyDescent="0.25">
      <c r="A35" s="4" t="s">
        <v>46</v>
      </c>
      <c r="B35" s="4" t="str">
        <f>IF('T2'!B35="frisch","pasteurisiert","frisch")</f>
        <v>frisch</v>
      </c>
      <c r="C35" s="37">
        <v>44659</v>
      </c>
      <c r="D35" s="12">
        <v>0.45833333333333331</v>
      </c>
      <c r="E35" s="14" t="s">
        <v>9</v>
      </c>
      <c r="F35" s="14"/>
      <c r="G35" s="4" t="s">
        <v>136</v>
      </c>
      <c r="H35" s="14">
        <v>6</v>
      </c>
      <c r="I35" t="s">
        <v>143</v>
      </c>
      <c r="J35" s="4"/>
      <c r="K35" s="37">
        <v>44659</v>
      </c>
      <c r="L35" s="12">
        <v>0.49305555555555558</v>
      </c>
      <c r="M35" s="37">
        <v>44659</v>
      </c>
      <c r="N35" s="12">
        <v>0.49305555555555558</v>
      </c>
      <c r="O35" s="110"/>
      <c r="P35" s="37">
        <v>44659</v>
      </c>
      <c r="Q35" s="51">
        <v>0.52638888888888891</v>
      </c>
      <c r="R35" s="14" t="s">
        <v>296</v>
      </c>
      <c r="S35" s="4">
        <v>6.5</v>
      </c>
      <c r="T35" s="4"/>
      <c r="U35" s="31">
        <v>119</v>
      </c>
      <c r="V35" s="35" t="s">
        <v>156</v>
      </c>
      <c r="W35" s="7">
        <v>9</v>
      </c>
      <c r="X35" s="7">
        <v>7</v>
      </c>
      <c r="Y35" s="7">
        <v>91</v>
      </c>
      <c r="Z35" s="43">
        <v>0.2</v>
      </c>
      <c r="AA35" s="7">
        <v>236</v>
      </c>
      <c r="AB35" s="7">
        <v>96</v>
      </c>
      <c r="AC35" s="43" t="s">
        <v>321</v>
      </c>
      <c r="AD35" s="156" t="s">
        <v>467</v>
      </c>
    </row>
    <row r="36" spans="1:30" x14ac:dyDescent="0.25">
      <c r="A36" s="4" t="s">
        <v>47</v>
      </c>
      <c r="B36" s="4" t="str">
        <f>IF('T2'!B36="frisch","pasteurisiert","frisch")</f>
        <v>pasteurisiert</v>
      </c>
      <c r="C36" s="37">
        <v>44742</v>
      </c>
      <c r="D36" s="12">
        <v>0.30208333333333331</v>
      </c>
      <c r="E36" s="14" t="s">
        <v>9</v>
      </c>
      <c r="F36" s="14"/>
      <c r="G36" s="4" t="s">
        <v>419</v>
      </c>
      <c r="H36" s="14">
        <v>7</v>
      </c>
      <c r="I36" t="s">
        <v>143</v>
      </c>
      <c r="J36" s="4" t="s">
        <v>327</v>
      </c>
      <c r="K36" s="37">
        <v>44742</v>
      </c>
      <c r="L36" s="12">
        <v>0.32291666666666669</v>
      </c>
      <c r="M36" s="37">
        <v>44742</v>
      </c>
      <c r="N36" s="12">
        <v>0.3347222222222222</v>
      </c>
      <c r="O36" s="6"/>
      <c r="P36" s="37">
        <v>44742</v>
      </c>
      <c r="Q36" s="51">
        <v>0.4513888888888889</v>
      </c>
      <c r="R36" s="14" t="s">
        <v>314</v>
      </c>
      <c r="S36" s="4">
        <v>6</v>
      </c>
      <c r="T36" s="4"/>
      <c r="U36" s="31">
        <v>214</v>
      </c>
      <c r="V36" s="35" t="s">
        <v>156</v>
      </c>
      <c r="W36" s="7" t="s">
        <v>411</v>
      </c>
      <c r="X36" s="7">
        <v>9</v>
      </c>
      <c r="Y36" s="7">
        <v>84</v>
      </c>
      <c r="Z36" s="7">
        <v>1.5</v>
      </c>
      <c r="AA36" s="7">
        <v>183</v>
      </c>
      <c r="AB36" s="7">
        <v>88</v>
      </c>
      <c r="AC36" s="7"/>
      <c r="AD36" s="156" t="s">
        <v>467</v>
      </c>
    </row>
    <row r="37" spans="1:30" s="80" customFormat="1" x14ac:dyDescent="0.25">
      <c r="A37" s="79" t="s">
        <v>48</v>
      </c>
      <c r="B37" s="79" t="str">
        <f>IF('T2'!B37="frisch","pasteurisiert","frisch")</f>
        <v>frisch</v>
      </c>
      <c r="C37" s="82"/>
      <c r="D37" s="79"/>
      <c r="E37" s="81"/>
      <c r="F37" s="81"/>
      <c r="G37" s="79"/>
      <c r="H37" s="81"/>
      <c r="J37" s="79"/>
      <c r="K37" s="82"/>
      <c r="L37" s="79"/>
      <c r="M37" s="82"/>
      <c r="N37" s="79"/>
      <c r="O37" s="85"/>
      <c r="P37" s="82"/>
      <c r="Q37" s="98"/>
      <c r="R37" s="81"/>
      <c r="S37" s="79"/>
      <c r="T37" s="79"/>
      <c r="U37" s="86"/>
      <c r="V37" s="87"/>
      <c r="W37" s="84" t="s">
        <v>411</v>
      </c>
      <c r="X37" s="84" t="s">
        <v>411</v>
      </c>
      <c r="Y37" s="84" t="s">
        <v>411</v>
      </c>
      <c r="Z37" s="84" t="s">
        <v>411</v>
      </c>
      <c r="AA37" s="84" t="s">
        <v>411</v>
      </c>
      <c r="AB37" s="84" t="s">
        <v>411</v>
      </c>
      <c r="AC37" s="84"/>
      <c r="AD37" s="89"/>
    </row>
    <row r="38" spans="1:30" x14ac:dyDescent="0.25">
      <c r="A38" s="4" t="s">
        <v>49</v>
      </c>
      <c r="B38" s="4" t="str">
        <f>IF('T2'!B38="frisch","pasteurisiert","frisch")</f>
        <v>frisch</v>
      </c>
      <c r="C38" s="37">
        <v>44657</v>
      </c>
      <c r="D38" s="12">
        <v>0.25</v>
      </c>
      <c r="E38" s="14" t="s">
        <v>9</v>
      </c>
      <c r="F38" s="14"/>
      <c r="G38" s="4" t="s">
        <v>418</v>
      </c>
      <c r="H38" s="14">
        <v>5</v>
      </c>
      <c r="I38" t="s">
        <v>142</v>
      </c>
      <c r="J38" s="4"/>
      <c r="K38" s="37">
        <v>44657</v>
      </c>
      <c r="L38" s="12">
        <v>0.2951388888888889</v>
      </c>
      <c r="M38" s="37">
        <v>44657</v>
      </c>
      <c r="N38" s="12">
        <v>0.3125</v>
      </c>
      <c r="O38" s="110"/>
      <c r="P38" s="185">
        <v>44657</v>
      </c>
      <c r="Q38" s="184">
        <v>0.44791666666666669</v>
      </c>
      <c r="R38" s="14" t="s">
        <v>287</v>
      </c>
      <c r="S38" s="4">
        <v>7</v>
      </c>
      <c r="T38" s="4"/>
      <c r="U38" s="31">
        <v>115</v>
      </c>
      <c r="V38" s="35" t="s">
        <v>156</v>
      </c>
      <c r="W38" s="7">
        <v>10</v>
      </c>
      <c r="X38" s="7">
        <v>15</v>
      </c>
      <c r="Y38" s="75">
        <v>72</v>
      </c>
      <c r="Z38" s="43">
        <v>0.2</v>
      </c>
      <c r="AA38" s="75">
        <v>245</v>
      </c>
      <c r="AB38" s="7">
        <v>59</v>
      </c>
      <c r="AC38" s="43" t="s">
        <v>321</v>
      </c>
      <c r="AD38" s="156" t="s">
        <v>467</v>
      </c>
    </row>
    <row r="39" spans="1:30" x14ac:dyDescent="0.25">
      <c r="A39" s="4" t="s">
        <v>50</v>
      </c>
      <c r="B39" s="4" t="str">
        <f>IF('T2'!B39="frisch","pasteurisiert","frisch")</f>
        <v>frisch</v>
      </c>
      <c r="C39" s="37">
        <v>44656</v>
      </c>
      <c r="D39" s="12">
        <v>0.27083333333333331</v>
      </c>
      <c r="E39" s="14" t="s">
        <v>9</v>
      </c>
      <c r="F39" s="14"/>
      <c r="G39" s="4" t="s">
        <v>418</v>
      </c>
      <c r="H39" s="14">
        <v>6</v>
      </c>
      <c r="I39" t="s">
        <v>144</v>
      </c>
      <c r="J39" s="4" t="s">
        <v>276</v>
      </c>
      <c r="K39" s="37">
        <v>44656</v>
      </c>
      <c r="L39" s="12">
        <v>0.36805555555555558</v>
      </c>
      <c r="M39" s="37">
        <v>44656</v>
      </c>
      <c r="N39" s="12">
        <v>0.375</v>
      </c>
      <c r="O39" s="110"/>
      <c r="P39" s="66">
        <v>44656</v>
      </c>
      <c r="Q39" s="51">
        <v>0.44791666666666669</v>
      </c>
      <c r="R39" s="4" t="s">
        <v>287</v>
      </c>
      <c r="S39" s="4">
        <v>7</v>
      </c>
      <c r="T39" s="4" t="s">
        <v>270</v>
      </c>
      <c r="U39" s="31">
        <v>114</v>
      </c>
      <c r="V39" s="35" t="s">
        <v>156</v>
      </c>
      <c r="W39" s="7">
        <v>14</v>
      </c>
      <c r="X39" s="7">
        <v>13</v>
      </c>
      <c r="Y39" s="75">
        <v>96</v>
      </c>
      <c r="Z39" s="43">
        <v>0.3</v>
      </c>
      <c r="AA39" s="75">
        <v>249</v>
      </c>
      <c r="AB39" s="7">
        <v>100</v>
      </c>
      <c r="AC39" s="43" t="s">
        <v>321</v>
      </c>
      <c r="AD39" s="156" t="s">
        <v>467</v>
      </c>
    </row>
    <row r="40" spans="1:30" x14ac:dyDescent="0.25">
      <c r="A40" s="4" t="s">
        <v>51</v>
      </c>
      <c r="B40" s="4" t="str">
        <f>IF('T2'!B40="frisch","pasteurisiert","frisch")</f>
        <v>frisch</v>
      </c>
      <c r="C40" s="37">
        <v>44657</v>
      </c>
      <c r="D40" s="12">
        <v>0.25</v>
      </c>
      <c r="E40" s="14" t="s">
        <v>9</v>
      </c>
      <c r="F40" s="14"/>
      <c r="G40" s="4" t="s">
        <v>418</v>
      </c>
      <c r="H40" s="14">
        <v>4</v>
      </c>
      <c r="I40" t="s">
        <v>142</v>
      </c>
      <c r="J40" s="4"/>
      <c r="K40" s="37">
        <v>44657</v>
      </c>
      <c r="L40" s="12">
        <v>0.2951388888888889</v>
      </c>
      <c r="M40" s="37">
        <v>44657</v>
      </c>
      <c r="N40" s="12">
        <v>0.3125</v>
      </c>
      <c r="O40" s="110"/>
      <c r="P40" s="37">
        <v>44657</v>
      </c>
      <c r="Q40" s="51">
        <v>0.44791666666666669</v>
      </c>
      <c r="R40" s="14" t="s">
        <v>287</v>
      </c>
      <c r="S40" s="4">
        <v>7.5</v>
      </c>
      <c r="T40" s="4"/>
      <c r="U40" s="31">
        <v>117</v>
      </c>
      <c r="V40" s="35" t="s">
        <v>156</v>
      </c>
      <c r="W40" s="7">
        <v>6</v>
      </c>
      <c r="X40" s="7">
        <v>8</v>
      </c>
      <c r="Y40" s="75">
        <v>79</v>
      </c>
      <c r="Z40" s="43">
        <v>0.5</v>
      </c>
      <c r="AA40" s="75">
        <v>228</v>
      </c>
      <c r="AB40" s="75">
        <v>65</v>
      </c>
      <c r="AC40" s="43" t="s">
        <v>321</v>
      </c>
      <c r="AD40" s="156" t="s">
        <v>467</v>
      </c>
    </row>
    <row r="41" spans="1:30" s="80" customFormat="1" x14ac:dyDescent="0.25">
      <c r="A41" s="79" t="s">
        <v>52</v>
      </c>
      <c r="B41" s="79" t="str">
        <f>IF('T2'!B41="frisch","pasteurisiert","frisch")</f>
        <v>frisch</v>
      </c>
      <c r="C41" s="82"/>
      <c r="D41" s="79"/>
      <c r="E41" s="81"/>
      <c r="F41" s="81"/>
      <c r="G41" s="79"/>
      <c r="H41" s="81"/>
      <c r="J41" s="79"/>
      <c r="K41" s="82"/>
      <c r="L41" s="79"/>
      <c r="M41" s="82"/>
      <c r="N41" s="79"/>
      <c r="O41" s="85"/>
      <c r="P41" s="82"/>
      <c r="Q41" s="98"/>
      <c r="R41" s="81"/>
      <c r="S41" s="79"/>
      <c r="T41" s="79"/>
      <c r="U41" s="86"/>
      <c r="V41" s="87"/>
      <c r="W41" s="84" t="s">
        <v>411</v>
      </c>
      <c r="X41" s="84" t="s">
        <v>411</v>
      </c>
      <c r="Y41" s="84" t="s">
        <v>411</v>
      </c>
      <c r="Z41" s="84" t="s">
        <v>411</v>
      </c>
      <c r="AA41" s="84" t="s">
        <v>411</v>
      </c>
      <c r="AB41" s="84" t="s">
        <v>411</v>
      </c>
      <c r="AC41" s="84"/>
      <c r="AD41" s="89"/>
    </row>
    <row r="42" spans="1:30" x14ac:dyDescent="0.25">
      <c r="A42" s="4" t="s">
        <v>53</v>
      </c>
      <c r="B42" s="4" t="str">
        <f>IF('T2'!B42="frisch","pasteurisiert","frisch")</f>
        <v>pasteurisiert</v>
      </c>
      <c r="C42" s="37">
        <v>44691</v>
      </c>
      <c r="D42" s="12">
        <v>0.34722222222222227</v>
      </c>
      <c r="E42" s="14" t="s">
        <v>9</v>
      </c>
      <c r="F42" s="14"/>
      <c r="G42" s="4" t="s">
        <v>417</v>
      </c>
      <c r="H42" s="14">
        <v>3</v>
      </c>
      <c r="I42" t="s">
        <v>142</v>
      </c>
      <c r="J42" s="4"/>
      <c r="K42" s="37">
        <v>44691</v>
      </c>
      <c r="L42" s="12">
        <v>0.35416666666666669</v>
      </c>
      <c r="M42" s="37">
        <v>44691</v>
      </c>
      <c r="N42" s="12">
        <v>0.375</v>
      </c>
      <c r="O42" s="110"/>
      <c r="P42" s="37">
        <v>44691</v>
      </c>
      <c r="Q42" s="51">
        <v>0.44097222222222227</v>
      </c>
      <c r="R42" s="14" t="s">
        <v>154</v>
      </c>
      <c r="S42" s="4">
        <v>8</v>
      </c>
      <c r="T42" s="4"/>
      <c r="U42" s="31">
        <v>158</v>
      </c>
      <c r="V42" s="35" t="s">
        <v>156</v>
      </c>
      <c r="W42" s="7">
        <v>9</v>
      </c>
      <c r="X42" s="7">
        <v>10</v>
      </c>
      <c r="Y42" s="106">
        <v>86</v>
      </c>
      <c r="Z42" s="43">
        <v>0.2</v>
      </c>
      <c r="AA42" s="106">
        <v>239</v>
      </c>
      <c r="AB42" s="106">
        <v>39</v>
      </c>
      <c r="AC42" s="43" t="s">
        <v>321</v>
      </c>
      <c r="AD42" s="156" t="s">
        <v>467</v>
      </c>
    </row>
    <row r="43" spans="1:30" x14ac:dyDescent="0.25">
      <c r="A43" s="4" t="s">
        <v>54</v>
      </c>
      <c r="B43" s="4" t="str">
        <f>IF('T2'!B43="frisch","pasteurisiert","frisch")</f>
        <v>frisch</v>
      </c>
      <c r="C43" s="37">
        <v>44700</v>
      </c>
      <c r="D43" s="12">
        <v>4.1666666666666664E-2</v>
      </c>
      <c r="E43" s="14" t="s">
        <v>9</v>
      </c>
      <c r="F43" s="14"/>
      <c r="G43" s="4" t="s">
        <v>417</v>
      </c>
      <c r="H43" s="14">
        <v>4</v>
      </c>
      <c r="I43" t="s">
        <v>142</v>
      </c>
      <c r="J43" s="4"/>
      <c r="K43" s="37">
        <v>44700</v>
      </c>
      <c r="L43" s="12">
        <v>0.36805555555555558</v>
      </c>
      <c r="M43" s="37">
        <v>44700</v>
      </c>
      <c r="N43" s="12">
        <v>0.38541666666666669</v>
      </c>
      <c r="O43" s="110"/>
      <c r="P43" s="37">
        <v>44700</v>
      </c>
      <c r="Q43" s="51">
        <v>0.45833333333333331</v>
      </c>
      <c r="R43" s="14" t="s">
        <v>154</v>
      </c>
      <c r="S43" s="4">
        <v>7.5</v>
      </c>
      <c r="T43" s="74" t="s">
        <v>310</v>
      </c>
      <c r="U43" s="31">
        <v>167</v>
      </c>
      <c r="V43" s="35" t="s">
        <v>156</v>
      </c>
      <c r="W43" s="7">
        <v>6</v>
      </c>
      <c r="X43" s="7">
        <v>6</v>
      </c>
      <c r="Y43" s="106">
        <v>89</v>
      </c>
      <c r="Z43" s="43">
        <v>0.6</v>
      </c>
      <c r="AA43" s="106">
        <v>286</v>
      </c>
      <c r="AB43" s="106">
        <v>30</v>
      </c>
      <c r="AC43" s="107">
        <v>1.7</v>
      </c>
      <c r="AD43" s="156" t="s">
        <v>467</v>
      </c>
    </row>
    <row r="44" spans="1:30" s="80" customFormat="1" x14ac:dyDescent="0.25">
      <c r="A44" s="79" t="s">
        <v>55</v>
      </c>
      <c r="B44" s="79" t="str">
        <f>IF('T2'!B44="frisch","pasteurisiert","frisch")</f>
        <v>frisch</v>
      </c>
      <c r="C44" s="82"/>
      <c r="D44" s="79"/>
      <c r="E44" s="81"/>
      <c r="F44" s="81"/>
      <c r="G44" s="79"/>
      <c r="H44" s="81"/>
      <c r="J44" s="79"/>
      <c r="K44" s="82"/>
      <c r="L44" s="79"/>
      <c r="M44" s="82"/>
      <c r="N44" s="79"/>
      <c r="O44" s="85"/>
      <c r="P44" s="82"/>
      <c r="Q44" s="98"/>
      <c r="R44" s="81"/>
      <c r="S44" s="79"/>
      <c r="T44" s="79"/>
      <c r="U44" s="86"/>
      <c r="V44" s="87"/>
      <c r="W44" s="84" t="s">
        <v>411</v>
      </c>
      <c r="X44" s="84" t="s">
        <v>411</v>
      </c>
      <c r="Y44" s="84" t="s">
        <v>411</v>
      </c>
      <c r="Z44" s="84" t="s">
        <v>411</v>
      </c>
      <c r="AA44" s="84" t="s">
        <v>411</v>
      </c>
      <c r="AB44" s="84" t="s">
        <v>411</v>
      </c>
      <c r="AD44" s="156" t="s">
        <v>467</v>
      </c>
    </row>
    <row r="45" spans="1:30" x14ac:dyDescent="0.25">
      <c r="A45" s="4" t="s">
        <v>56</v>
      </c>
      <c r="B45" s="4" t="str">
        <f>IF('T2'!B45="frisch","pasteurisiert","frisch")</f>
        <v>pasteurisiert</v>
      </c>
      <c r="C45" s="37">
        <v>44767</v>
      </c>
      <c r="D45" s="12">
        <v>0.97916666666666663</v>
      </c>
      <c r="E45" s="14" t="s">
        <v>9</v>
      </c>
      <c r="F45" s="14"/>
      <c r="G45" s="4" t="s">
        <v>418</v>
      </c>
      <c r="H45" s="14">
        <v>6</v>
      </c>
      <c r="I45" t="s">
        <v>142</v>
      </c>
      <c r="J45" s="4"/>
      <c r="K45" s="37">
        <v>44768</v>
      </c>
      <c r="L45" s="12">
        <v>0.34375</v>
      </c>
      <c r="M45" s="37">
        <v>44768</v>
      </c>
      <c r="N45" s="12">
        <v>0.35902777777777778</v>
      </c>
      <c r="O45" s="6" t="s">
        <v>323</v>
      </c>
      <c r="P45" s="37">
        <v>44768</v>
      </c>
      <c r="Q45" s="51">
        <v>0.41666666666666669</v>
      </c>
      <c r="R45" s="14" t="s">
        <v>154</v>
      </c>
      <c r="S45" s="4">
        <v>6.5</v>
      </c>
      <c r="T45" s="4"/>
      <c r="U45" s="31">
        <v>239</v>
      </c>
      <c r="V45" s="35" t="s">
        <v>156</v>
      </c>
      <c r="W45" s="7" t="s">
        <v>411</v>
      </c>
      <c r="X45" s="21">
        <v>5</v>
      </c>
      <c r="Y45" s="106">
        <v>62</v>
      </c>
      <c r="Z45" s="107">
        <v>1.2</v>
      </c>
      <c r="AA45" s="106">
        <v>191</v>
      </c>
      <c r="AB45" s="106">
        <v>37</v>
      </c>
      <c r="AD45" s="156" t="s">
        <v>467</v>
      </c>
    </row>
    <row r="46" spans="1:30" x14ac:dyDescent="0.25">
      <c r="A46" s="4" t="s">
        <v>57</v>
      </c>
      <c r="B46" s="4" t="str">
        <f>IF('T2'!B46="frisch","pasteurisiert","frisch")</f>
        <v>frisch</v>
      </c>
      <c r="C46" s="37">
        <v>44739</v>
      </c>
      <c r="D46" s="12">
        <v>0.32291666666666669</v>
      </c>
      <c r="E46" s="14" t="s">
        <v>9</v>
      </c>
      <c r="F46" s="14"/>
      <c r="G46" s="4" t="s">
        <v>417</v>
      </c>
      <c r="H46" s="14">
        <v>5</v>
      </c>
      <c r="I46" t="s">
        <v>142</v>
      </c>
      <c r="J46" s="4"/>
      <c r="K46" s="37">
        <v>44739</v>
      </c>
      <c r="L46" s="12">
        <v>0.32291666666666669</v>
      </c>
      <c r="M46" s="37">
        <v>44739</v>
      </c>
      <c r="N46" s="12">
        <v>0.33055555555555555</v>
      </c>
      <c r="O46" s="6" t="s">
        <v>325</v>
      </c>
      <c r="P46" s="37">
        <v>44739</v>
      </c>
      <c r="Q46" s="51">
        <v>0.4201388888888889</v>
      </c>
      <c r="R46" s="14" t="s">
        <v>297</v>
      </c>
      <c r="S46" s="4"/>
      <c r="T46" s="4"/>
      <c r="U46" s="31">
        <v>203</v>
      </c>
      <c r="V46" s="35" t="s">
        <v>156</v>
      </c>
      <c r="W46" s="7" t="s">
        <v>411</v>
      </c>
      <c r="X46" s="7">
        <v>8</v>
      </c>
      <c r="Y46" s="7">
        <v>83</v>
      </c>
      <c r="Z46" s="7">
        <v>0.2</v>
      </c>
      <c r="AA46" s="7">
        <v>182</v>
      </c>
      <c r="AB46" s="7">
        <v>46</v>
      </c>
      <c r="AD46" s="156" t="s">
        <v>467</v>
      </c>
    </row>
    <row r="47" spans="1:30" x14ac:dyDescent="0.25">
      <c r="A47" s="4" t="s">
        <v>58</v>
      </c>
      <c r="B47" s="4" t="str">
        <f>IF('T2'!B47="frisch","pasteurisiert","frisch")</f>
        <v>frisch</v>
      </c>
      <c r="C47" s="37">
        <v>44740</v>
      </c>
      <c r="D47" s="12">
        <v>0.27777777777777779</v>
      </c>
      <c r="E47" s="14" t="s">
        <v>9</v>
      </c>
      <c r="F47" s="14"/>
      <c r="G47" s="4" t="s">
        <v>417</v>
      </c>
      <c r="H47" s="14">
        <v>4</v>
      </c>
      <c r="I47" t="s">
        <v>142</v>
      </c>
      <c r="J47" s="4"/>
      <c r="K47" s="37">
        <v>44740</v>
      </c>
      <c r="L47" s="12">
        <v>0.30555555555555552</v>
      </c>
      <c r="M47" s="37">
        <v>44740</v>
      </c>
      <c r="N47" s="12">
        <v>0.34375</v>
      </c>
      <c r="O47" s="6" t="s">
        <v>323</v>
      </c>
      <c r="P47" s="37">
        <v>44740</v>
      </c>
      <c r="Q47" s="51">
        <v>0.39583333333333331</v>
      </c>
      <c r="R47" s="14" t="s">
        <v>326</v>
      </c>
      <c r="S47" s="4">
        <v>8</v>
      </c>
      <c r="T47" s="4"/>
      <c r="U47" s="31">
        <v>208</v>
      </c>
      <c r="V47" s="35" t="s">
        <v>156</v>
      </c>
      <c r="W47" s="7" t="s">
        <v>411</v>
      </c>
      <c r="X47" s="7">
        <v>5</v>
      </c>
      <c r="Y47" s="7">
        <v>73</v>
      </c>
      <c r="Z47" s="7">
        <v>0.9</v>
      </c>
      <c r="AA47" s="7">
        <v>176</v>
      </c>
      <c r="AB47" s="7">
        <v>78</v>
      </c>
      <c r="AD47" s="156" t="s">
        <v>467</v>
      </c>
    </row>
    <row r="48" spans="1:30" x14ac:dyDescent="0.25">
      <c r="A48" s="4" t="s">
        <v>59</v>
      </c>
      <c r="B48" s="4" t="str">
        <f>IF('T2'!B48="frisch","pasteurisiert","frisch")</f>
        <v>frisch</v>
      </c>
      <c r="C48" s="37">
        <v>44747</v>
      </c>
      <c r="D48" s="12">
        <v>0.33333333333333331</v>
      </c>
      <c r="E48" s="14" t="s">
        <v>9</v>
      </c>
      <c r="F48" s="14"/>
      <c r="G48" s="4" t="s">
        <v>418</v>
      </c>
      <c r="H48" s="14">
        <v>4</v>
      </c>
      <c r="I48" t="s">
        <v>142</v>
      </c>
      <c r="J48" s="4"/>
      <c r="K48" s="37">
        <v>44747</v>
      </c>
      <c r="L48" s="12">
        <v>0.34375</v>
      </c>
      <c r="M48" s="37">
        <v>44747</v>
      </c>
      <c r="N48" s="12">
        <v>0.3666666666666667</v>
      </c>
      <c r="O48" s="6" t="s">
        <v>325</v>
      </c>
      <c r="P48" s="37">
        <v>44747</v>
      </c>
      <c r="Q48" s="184">
        <v>0.4375</v>
      </c>
      <c r="R48" s="14" t="s">
        <v>154</v>
      </c>
      <c r="S48" s="4">
        <v>8.5</v>
      </c>
      <c r="T48" s="4"/>
      <c r="U48" s="31">
        <v>223</v>
      </c>
      <c r="V48" s="35" t="s">
        <v>156</v>
      </c>
      <c r="W48" s="7" t="s">
        <v>411</v>
      </c>
      <c r="X48" s="7">
        <v>8</v>
      </c>
      <c r="Y48" s="7">
        <v>90</v>
      </c>
      <c r="Z48" s="7">
        <v>0.6</v>
      </c>
      <c r="AA48" s="7">
        <v>234</v>
      </c>
      <c r="AB48" s="7">
        <v>61</v>
      </c>
      <c r="AD48" s="156" t="s">
        <v>467</v>
      </c>
    </row>
    <row r="49" spans="1:37" s="89" customFormat="1" x14ac:dyDescent="0.25">
      <c r="A49" s="88" t="s">
        <v>60</v>
      </c>
      <c r="B49" s="88" t="str">
        <f>IF('T2'!B49="frisch","pasteurisiert","frisch")</f>
        <v>frisch</v>
      </c>
      <c r="C49" s="91"/>
      <c r="D49" s="88"/>
      <c r="E49" s="90"/>
      <c r="F49" s="90"/>
      <c r="G49" s="88"/>
      <c r="H49" s="90"/>
      <c r="J49" s="88"/>
      <c r="K49" s="91"/>
      <c r="L49" s="88"/>
      <c r="M49" s="91"/>
      <c r="N49" s="88"/>
      <c r="O49" s="94"/>
      <c r="P49" s="91"/>
      <c r="Q49" s="103"/>
      <c r="R49" s="90"/>
      <c r="S49" s="88"/>
      <c r="T49" s="88"/>
      <c r="U49" s="95"/>
      <c r="V49" s="96"/>
      <c r="W49" s="93" t="s">
        <v>411</v>
      </c>
      <c r="X49" s="93" t="s">
        <v>411</v>
      </c>
      <c r="Y49" s="93" t="s">
        <v>411</v>
      </c>
      <c r="Z49" s="93" t="s">
        <v>411</v>
      </c>
      <c r="AA49" s="93" t="s">
        <v>411</v>
      </c>
      <c r="AB49" s="93" t="s">
        <v>411</v>
      </c>
    </row>
    <row r="50" spans="1:37" s="89" customFormat="1" x14ac:dyDescent="0.25">
      <c r="A50" s="88" t="s">
        <v>61</v>
      </c>
      <c r="B50" s="88" t="str">
        <f>IF('T2'!B50="frisch","pasteurisiert","frisch")</f>
        <v>frisch</v>
      </c>
      <c r="C50" s="91"/>
      <c r="D50" s="88"/>
      <c r="E50" s="90"/>
      <c r="F50" s="90"/>
      <c r="G50" s="88"/>
      <c r="H50" s="90"/>
      <c r="J50" s="88"/>
      <c r="K50" s="91"/>
      <c r="L50" s="88"/>
      <c r="M50" s="91"/>
      <c r="N50" s="88"/>
      <c r="O50" s="94"/>
      <c r="P50" s="91"/>
      <c r="Q50" s="103"/>
      <c r="R50" s="90"/>
      <c r="S50" s="88"/>
      <c r="T50" s="88"/>
      <c r="U50" s="95"/>
      <c r="V50" s="96"/>
      <c r="W50" s="93" t="s">
        <v>411</v>
      </c>
      <c r="X50" s="93" t="s">
        <v>411</v>
      </c>
      <c r="Y50" s="93" t="s">
        <v>411</v>
      </c>
      <c r="Z50" s="93" t="s">
        <v>411</v>
      </c>
      <c r="AA50" s="93" t="s">
        <v>411</v>
      </c>
      <c r="AB50" s="93" t="s">
        <v>411</v>
      </c>
    </row>
    <row r="51" spans="1:37" x14ac:dyDescent="0.25">
      <c r="A51" s="4" t="s">
        <v>62</v>
      </c>
      <c r="B51" s="4" t="str">
        <f>IF('T2'!B51="frisch","pasteurisiert","frisch")</f>
        <v>pasteurisiert</v>
      </c>
      <c r="C51" s="185">
        <v>44847</v>
      </c>
      <c r="D51" s="12">
        <v>0.59722222222222221</v>
      </c>
      <c r="E51" s="14" t="s">
        <v>9</v>
      </c>
      <c r="F51" s="14"/>
      <c r="G51" s="4" t="s">
        <v>418</v>
      </c>
      <c r="H51" s="14">
        <v>4</v>
      </c>
      <c r="I51" t="s">
        <v>144</v>
      </c>
      <c r="J51" s="4" t="s">
        <v>368</v>
      </c>
      <c r="K51" s="37">
        <v>44848</v>
      </c>
      <c r="L51" s="12">
        <v>0.30555555555555552</v>
      </c>
      <c r="M51" s="37">
        <v>44848</v>
      </c>
      <c r="N51" s="12">
        <v>0.39583333333333331</v>
      </c>
      <c r="O51" s="13" t="s">
        <v>369</v>
      </c>
      <c r="P51" s="37">
        <v>44848</v>
      </c>
      <c r="Q51" s="51">
        <v>0.46180555555555558</v>
      </c>
      <c r="R51" s="14" t="s">
        <v>154</v>
      </c>
      <c r="S51" s="4">
        <v>7.5</v>
      </c>
      <c r="T51" s="4"/>
      <c r="U51" s="31">
        <v>318</v>
      </c>
      <c r="V51" s="35" t="s">
        <v>156</v>
      </c>
      <c r="W51" s="7" t="s">
        <v>411</v>
      </c>
      <c r="X51" s="7">
        <v>15</v>
      </c>
      <c r="Y51" s="7">
        <v>100</v>
      </c>
      <c r="Z51" s="7">
        <v>1.8</v>
      </c>
      <c r="AA51" s="7">
        <v>239</v>
      </c>
      <c r="AB51" s="7">
        <v>78</v>
      </c>
      <c r="AD51" s="156" t="s">
        <v>467</v>
      </c>
    </row>
    <row r="52" spans="1:37" x14ac:dyDescent="0.25">
      <c r="A52" s="4" t="s">
        <v>63</v>
      </c>
      <c r="B52" s="4" t="str">
        <f>IF('T2'!B52="frisch","pasteurisiert","frisch")</f>
        <v>frisch</v>
      </c>
      <c r="C52" s="37">
        <v>44740</v>
      </c>
      <c r="D52" s="12">
        <v>0.3125</v>
      </c>
      <c r="E52" s="14" t="s">
        <v>9</v>
      </c>
      <c r="F52" s="14"/>
      <c r="G52" s="4" t="s">
        <v>136</v>
      </c>
      <c r="H52" s="14">
        <v>3</v>
      </c>
      <c r="I52" t="s">
        <v>142</v>
      </c>
      <c r="J52" s="4"/>
      <c r="K52" s="37">
        <v>44741</v>
      </c>
      <c r="L52" s="12">
        <v>0.3125</v>
      </c>
      <c r="M52" s="37">
        <v>44741</v>
      </c>
      <c r="N52" s="12">
        <v>0.33333333333333331</v>
      </c>
      <c r="O52" s="110"/>
      <c r="P52" s="37">
        <v>44741</v>
      </c>
      <c r="Q52" s="51">
        <v>0.4375</v>
      </c>
      <c r="R52" s="14" t="s">
        <v>306</v>
      </c>
      <c r="S52" s="4">
        <v>7.5</v>
      </c>
      <c r="T52" s="4"/>
      <c r="U52" s="31">
        <v>210</v>
      </c>
      <c r="V52" s="35" t="s">
        <v>156</v>
      </c>
      <c r="W52" s="7" t="s">
        <v>411</v>
      </c>
      <c r="X52" s="7">
        <v>5</v>
      </c>
      <c r="Y52" s="7">
        <v>67</v>
      </c>
      <c r="Z52" s="7">
        <v>1.2</v>
      </c>
      <c r="AA52" s="7">
        <v>188</v>
      </c>
      <c r="AB52" s="7">
        <v>36</v>
      </c>
      <c r="AD52" s="156" t="s">
        <v>467</v>
      </c>
    </row>
    <row r="53" spans="1:37" x14ac:dyDescent="0.25">
      <c r="A53" s="4" t="s">
        <v>64</v>
      </c>
      <c r="B53" s="4" t="str">
        <f>IF('T2'!B53="frisch","pasteurisiert","frisch")</f>
        <v>frisch</v>
      </c>
      <c r="C53" s="37">
        <v>44740</v>
      </c>
      <c r="D53" s="12">
        <v>0.24652777777777779</v>
      </c>
      <c r="E53" s="14" t="s">
        <v>9</v>
      </c>
      <c r="F53" s="14"/>
      <c r="G53" s="4" t="s">
        <v>417</v>
      </c>
      <c r="H53" s="14">
        <v>3</v>
      </c>
      <c r="I53" t="s">
        <v>142</v>
      </c>
      <c r="J53" s="4"/>
      <c r="K53" s="37">
        <v>44740</v>
      </c>
      <c r="L53" s="12">
        <v>0.28472222222222221</v>
      </c>
      <c r="M53" s="37">
        <v>44740</v>
      </c>
      <c r="N53" s="12">
        <v>0.3125</v>
      </c>
      <c r="O53" s="6" t="s">
        <v>323</v>
      </c>
      <c r="P53" s="37">
        <v>44740</v>
      </c>
      <c r="Q53" s="51">
        <v>0.39583333333333331</v>
      </c>
      <c r="R53" s="14" t="s">
        <v>326</v>
      </c>
      <c r="S53" s="4">
        <v>7</v>
      </c>
      <c r="T53" s="4"/>
      <c r="U53" s="31">
        <v>207</v>
      </c>
      <c r="V53" s="35" t="s">
        <v>156</v>
      </c>
      <c r="W53" s="7" t="s">
        <v>411</v>
      </c>
      <c r="X53" s="7">
        <v>7</v>
      </c>
      <c r="Y53" s="7">
        <v>83</v>
      </c>
      <c r="Z53" s="7">
        <v>1.1000000000000001</v>
      </c>
      <c r="AA53" s="7">
        <v>194</v>
      </c>
      <c r="AB53" s="7">
        <v>55</v>
      </c>
      <c r="AD53" s="156" t="s">
        <v>467</v>
      </c>
    </row>
    <row r="54" spans="1:37" x14ac:dyDescent="0.25">
      <c r="A54" s="4" t="s">
        <v>65</v>
      </c>
      <c r="B54" s="4" t="str">
        <f>IF('T2'!B54="frisch","pasteurisiert","frisch")</f>
        <v>frisch</v>
      </c>
      <c r="C54" s="37">
        <v>44852</v>
      </c>
      <c r="D54" s="12">
        <v>0.41666666666666669</v>
      </c>
      <c r="E54" s="14" t="s">
        <v>9</v>
      </c>
      <c r="F54" s="14"/>
      <c r="G54" s="4" t="s">
        <v>417</v>
      </c>
      <c r="H54" s="14">
        <v>4</v>
      </c>
      <c r="I54" t="s">
        <v>142</v>
      </c>
      <c r="J54" s="4"/>
      <c r="K54" s="37">
        <v>44852</v>
      </c>
      <c r="L54" s="12">
        <v>0.42708333333333331</v>
      </c>
      <c r="M54" s="37">
        <v>44852</v>
      </c>
      <c r="N54" s="12">
        <v>0.46180555555555558</v>
      </c>
      <c r="O54" s="6" t="s">
        <v>371</v>
      </c>
      <c r="P54" s="37">
        <v>44852</v>
      </c>
      <c r="Q54" s="51">
        <v>0.50347222222222221</v>
      </c>
      <c r="R54" s="14" t="s">
        <v>370</v>
      </c>
      <c r="S54" s="4">
        <v>7</v>
      </c>
      <c r="T54" s="4"/>
      <c r="U54" s="31">
        <v>328</v>
      </c>
      <c r="V54" s="35" t="s">
        <v>156</v>
      </c>
      <c r="W54" s="7" t="s">
        <v>411</v>
      </c>
      <c r="X54" s="7">
        <v>6</v>
      </c>
      <c r="Y54" s="7">
        <v>98</v>
      </c>
      <c r="Z54" s="7">
        <v>0.7</v>
      </c>
      <c r="AA54" s="7">
        <v>260</v>
      </c>
      <c r="AB54" s="7">
        <v>40</v>
      </c>
      <c r="AD54" s="156" t="s">
        <v>467</v>
      </c>
    </row>
    <row r="55" spans="1:37" x14ac:dyDescent="0.25">
      <c r="A55" s="4" t="s">
        <v>66</v>
      </c>
      <c r="B55" s="4" t="str">
        <f>IF('T2'!B55="frisch","pasteurisiert","frisch")</f>
        <v>frisch</v>
      </c>
      <c r="C55" s="37">
        <v>44742</v>
      </c>
      <c r="D55" s="12">
        <v>0.99305555555555547</v>
      </c>
      <c r="E55" s="14" t="s">
        <v>9</v>
      </c>
      <c r="F55" s="14"/>
      <c r="G55" s="4" t="s">
        <v>418</v>
      </c>
      <c r="H55" s="14">
        <v>4</v>
      </c>
      <c r="I55" t="s">
        <v>142</v>
      </c>
      <c r="J55" s="4"/>
      <c r="K55" s="37">
        <v>44743</v>
      </c>
      <c r="L55" s="12">
        <v>0.3888888888888889</v>
      </c>
      <c r="M55" s="37">
        <v>44743</v>
      </c>
      <c r="N55" s="12">
        <v>0.39583333333333331</v>
      </c>
      <c r="O55" s="6"/>
      <c r="P55" s="37">
        <v>44743</v>
      </c>
      <c r="Q55" s="51">
        <v>0.5</v>
      </c>
      <c r="R55" s="14" t="s">
        <v>296</v>
      </c>
      <c r="S55" s="4">
        <v>7.5</v>
      </c>
      <c r="T55" s="4"/>
      <c r="U55" s="31">
        <v>218</v>
      </c>
      <c r="V55" s="35" t="s">
        <v>156</v>
      </c>
      <c r="W55" s="7" t="s">
        <v>411</v>
      </c>
      <c r="X55" s="7">
        <v>9</v>
      </c>
      <c r="Y55" s="7">
        <v>80</v>
      </c>
      <c r="Z55" s="7">
        <v>3.2</v>
      </c>
      <c r="AA55" s="7">
        <v>253</v>
      </c>
      <c r="AB55" s="7">
        <v>54</v>
      </c>
      <c r="AD55" s="156" t="s">
        <v>467</v>
      </c>
    </row>
    <row r="56" spans="1:37" x14ac:dyDescent="0.25">
      <c r="A56" s="4" t="s">
        <v>67</v>
      </c>
      <c r="B56" s="4" t="str">
        <f>IF('T2'!B56="frisch","pasteurisiert","frisch")</f>
        <v>frisch</v>
      </c>
      <c r="C56" s="37">
        <v>44776</v>
      </c>
      <c r="D56" s="12">
        <v>0.3263888888888889</v>
      </c>
      <c r="E56" s="14" t="s">
        <v>9</v>
      </c>
      <c r="F56" s="14"/>
      <c r="G56" s="4" t="s">
        <v>418</v>
      </c>
      <c r="H56" s="14">
        <v>4</v>
      </c>
      <c r="I56" t="s">
        <v>142</v>
      </c>
      <c r="J56" s="4"/>
      <c r="K56" s="37">
        <v>44776</v>
      </c>
      <c r="L56" s="12">
        <v>0.34375</v>
      </c>
      <c r="M56" s="37">
        <v>44776</v>
      </c>
      <c r="N56" s="12">
        <v>0.35833333333333334</v>
      </c>
      <c r="O56" s="6" t="s">
        <v>323</v>
      </c>
      <c r="P56" s="37">
        <v>44776</v>
      </c>
      <c r="Q56" s="51">
        <v>0.44444444444444442</v>
      </c>
      <c r="R56" s="14" t="s">
        <v>306</v>
      </c>
      <c r="S56" s="4">
        <v>7</v>
      </c>
      <c r="T56" s="4"/>
      <c r="U56" s="31">
        <v>243</v>
      </c>
      <c r="V56" s="35" t="s">
        <v>156</v>
      </c>
      <c r="W56" s="7" t="s">
        <v>411</v>
      </c>
      <c r="X56" s="7">
        <v>7</v>
      </c>
      <c r="Y56" s="7">
        <v>68</v>
      </c>
      <c r="Z56" s="7">
        <v>0.2</v>
      </c>
      <c r="AA56" s="7">
        <v>176</v>
      </c>
      <c r="AB56" s="7">
        <v>47</v>
      </c>
      <c r="AD56" s="156" t="s">
        <v>467</v>
      </c>
    </row>
    <row r="57" spans="1:37" x14ac:dyDescent="0.25">
      <c r="A57" s="4" t="s">
        <v>68</v>
      </c>
      <c r="B57" s="4" t="str">
        <f>IF('T2'!B57="frisch","pasteurisiert","frisch")</f>
        <v>frisch</v>
      </c>
      <c r="C57" s="37">
        <v>44855</v>
      </c>
      <c r="D57" s="12">
        <v>0.3125</v>
      </c>
      <c r="E57" s="14" t="s">
        <v>9</v>
      </c>
      <c r="F57" s="14"/>
      <c r="G57" s="4" t="s">
        <v>417</v>
      </c>
      <c r="H57" s="14">
        <v>4</v>
      </c>
      <c r="I57" t="s">
        <v>142</v>
      </c>
      <c r="J57" s="4"/>
      <c r="K57" s="37">
        <v>44855</v>
      </c>
      <c r="L57" s="12">
        <v>0.32291666666666669</v>
      </c>
      <c r="M57" s="37">
        <v>44855</v>
      </c>
      <c r="N57" s="12">
        <v>0.34375</v>
      </c>
      <c r="O57" s="13" t="s">
        <v>371</v>
      </c>
      <c r="P57" s="37">
        <v>44855</v>
      </c>
      <c r="Q57" s="51">
        <v>0.47916666666666669</v>
      </c>
      <c r="R57" s="14" t="s">
        <v>383</v>
      </c>
      <c r="S57" s="4">
        <v>7.5</v>
      </c>
      <c r="T57" s="4"/>
      <c r="U57" s="31">
        <v>339</v>
      </c>
      <c r="V57" s="35" t="s">
        <v>156</v>
      </c>
      <c r="W57" s="7" t="s">
        <v>411</v>
      </c>
      <c r="X57" s="7">
        <v>6</v>
      </c>
      <c r="Y57" s="7">
        <v>84</v>
      </c>
      <c r="Z57" s="7">
        <v>0.5</v>
      </c>
      <c r="AA57" s="7">
        <v>233</v>
      </c>
      <c r="AB57" s="7">
        <v>25</v>
      </c>
      <c r="AD57" s="156" t="s">
        <v>467</v>
      </c>
    </row>
    <row r="58" spans="1:37" x14ac:dyDescent="0.25">
      <c r="A58" s="4" t="s">
        <v>69</v>
      </c>
      <c r="B58" s="4" t="str">
        <f>IF('T2'!B58="frisch","pasteurisiert","frisch")</f>
        <v>pasteurisiert</v>
      </c>
      <c r="C58" s="37">
        <v>44794</v>
      </c>
      <c r="D58" s="12">
        <v>0.45833333333333331</v>
      </c>
      <c r="E58" s="14" t="s">
        <v>9</v>
      </c>
      <c r="F58" s="14"/>
      <c r="G58" s="4" t="s">
        <v>417</v>
      </c>
      <c r="H58" s="14">
        <v>4</v>
      </c>
      <c r="I58" t="s">
        <v>142</v>
      </c>
      <c r="J58" s="4"/>
      <c r="K58" s="37">
        <v>44795</v>
      </c>
      <c r="L58" s="12">
        <v>0.30208333333333331</v>
      </c>
      <c r="M58" s="37">
        <v>44795</v>
      </c>
      <c r="N58" s="12">
        <v>0.3125</v>
      </c>
      <c r="O58" s="6" t="s">
        <v>323</v>
      </c>
      <c r="P58" s="37">
        <v>44795</v>
      </c>
      <c r="Q58" s="51">
        <v>0.37152777777777773</v>
      </c>
      <c r="R58" s="14" t="s">
        <v>297</v>
      </c>
      <c r="S58" s="4">
        <v>7.5</v>
      </c>
      <c r="T58" s="4"/>
      <c r="U58" s="31">
        <v>260</v>
      </c>
      <c r="V58" s="35" t="s">
        <v>156</v>
      </c>
      <c r="W58" s="7" t="s">
        <v>411</v>
      </c>
      <c r="X58" s="7">
        <v>7</v>
      </c>
      <c r="Y58" s="7">
        <v>81</v>
      </c>
      <c r="Z58" s="7">
        <v>0.9</v>
      </c>
      <c r="AA58" s="7">
        <v>215</v>
      </c>
      <c r="AB58" s="7">
        <v>80</v>
      </c>
      <c r="AD58" s="156" t="s">
        <v>467</v>
      </c>
    </row>
    <row r="59" spans="1:37" x14ac:dyDescent="0.25">
      <c r="A59" s="4" t="s">
        <v>70</v>
      </c>
      <c r="B59" s="4" t="str">
        <f>IF('T2'!B59="frisch","pasteurisiert","frisch")</f>
        <v>pasteurisiert</v>
      </c>
      <c r="C59" s="37">
        <v>44799</v>
      </c>
      <c r="D59" s="12">
        <v>0.3611111111111111</v>
      </c>
      <c r="E59" s="14" t="s">
        <v>9</v>
      </c>
      <c r="F59" s="14"/>
      <c r="G59" s="4" t="s">
        <v>136</v>
      </c>
      <c r="H59" s="14">
        <v>4</v>
      </c>
      <c r="I59" t="s">
        <v>142</v>
      </c>
      <c r="J59" s="4"/>
      <c r="K59" s="37">
        <v>44799</v>
      </c>
      <c r="L59" s="12">
        <v>0.40625</v>
      </c>
      <c r="M59" s="37">
        <v>44799</v>
      </c>
      <c r="N59" s="12">
        <v>0.4513888888888889</v>
      </c>
      <c r="O59" s="6" t="s">
        <v>323</v>
      </c>
      <c r="P59" s="37">
        <v>44799</v>
      </c>
      <c r="Q59" s="51">
        <v>0.49305555555555558</v>
      </c>
      <c r="R59" s="14" t="s">
        <v>306</v>
      </c>
      <c r="S59" s="4">
        <v>8.5</v>
      </c>
      <c r="T59" s="4"/>
      <c r="U59" s="31">
        <v>273</v>
      </c>
      <c r="V59" s="35" t="s">
        <v>156</v>
      </c>
      <c r="W59" s="7" t="s">
        <v>411</v>
      </c>
      <c r="X59" s="7">
        <v>3</v>
      </c>
      <c r="Y59" s="7">
        <v>57</v>
      </c>
      <c r="Z59" s="7">
        <v>1.4</v>
      </c>
      <c r="AA59" s="7">
        <v>185</v>
      </c>
      <c r="AB59" s="7">
        <v>22</v>
      </c>
      <c r="AD59" s="156" t="s">
        <v>467</v>
      </c>
    </row>
    <row r="60" spans="1:37" x14ac:dyDescent="0.25">
      <c r="A60" s="4" t="s">
        <v>71</v>
      </c>
      <c r="B60" s="4" t="str">
        <f>IF('T2'!B60="frisch","pasteurisiert","frisch")</f>
        <v>pasteurisiert</v>
      </c>
      <c r="C60" s="37">
        <v>44770</v>
      </c>
      <c r="D60" s="12">
        <v>0.31944444444444448</v>
      </c>
      <c r="E60" s="14" t="s">
        <v>9</v>
      </c>
      <c r="F60" s="14"/>
      <c r="G60" s="4" t="s">
        <v>417</v>
      </c>
      <c r="H60" s="14">
        <v>4</v>
      </c>
      <c r="I60" t="s">
        <v>142</v>
      </c>
      <c r="J60" s="4"/>
      <c r="K60" s="37">
        <v>44770</v>
      </c>
      <c r="L60" s="12">
        <v>0.35416666666666669</v>
      </c>
      <c r="M60" s="37">
        <v>44770</v>
      </c>
      <c r="N60" s="12">
        <v>0.37152777777777773</v>
      </c>
      <c r="O60" s="6" t="s">
        <v>323</v>
      </c>
      <c r="P60" s="37">
        <v>44770</v>
      </c>
      <c r="Q60" s="51">
        <v>0.5</v>
      </c>
      <c r="R60" s="14" t="s">
        <v>297</v>
      </c>
      <c r="S60" s="4">
        <v>7.5</v>
      </c>
      <c r="T60" s="4"/>
      <c r="U60" s="31">
        <v>248</v>
      </c>
      <c r="V60" s="35" t="s">
        <v>156</v>
      </c>
      <c r="W60" s="7" t="s">
        <v>411</v>
      </c>
      <c r="X60" s="7">
        <v>6</v>
      </c>
      <c r="Y60" s="7">
        <v>66</v>
      </c>
      <c r="Z60" s="7">
        <v>0.2</v>
      </c>
      <c r="AA60" s="7">
        <v>174</v>
      </c>
      <c r="AB60" s="7">
        <v>18</v>
      </c>
      <c r="AD60" s="156" t="s">
        <v>467</v>
      </c>
    </row>
    <row r="61" spans="1:37" x14ac:dyDescent="0.25">
      <c r="A61" s="4" t="s">
        <v>72</v>
      </c>
      <c r="B61" s="4" t="str">
        <f>IF('T2'!B61="frisch","pasteurisiert","frisch")</f>
        <v>pasteurisiert</v>
      </c>
      <c r="C61" s="37">
        <v>44794</v>
      </c>
      <c r="D61" s="12">
        <v>0.91666666666666663</v>
      </c>
      <c r="E61" s="14" t="s">
        <v>9</v>
      </c>
      <c r="F61" s="14"/>
      <c r="G61" s="4" t="s">
        <v>418</v>
      </c>
      <c r="H61" s="14">
        <v>5</v>
      </c>
      <c r="I61" t="s">
        <v>142</v>
      </c>
      <c r="J61" s="4"/>
      <c r="K61" s="37">
        <v>44795</v>
      </c>
      <c r="L61" s="12">
        <v>0.35416666666666669</v>
      </c>
      <c r="M61" s="37">
        <v>44795</v>
      </c>
      <c r="N61" s="12">
        <v>0.3923611111111111</v>
      </c>
      <c r="O61" s="13" t="s">
        <v>323</v>
      </c>
      <c r="P61" s="37">
        <v>44795</v>
      </c>
      <c r="Q61" s="183">
        <v>0.54861111111111105</v>
      </c>
      <c r="R61" s="7" t="s">
        <v>415</v>
      </c>
      <c r="S61" s="4">
        <v>7.5</v>
      </c>
      <c r="T61" s="4"/>
      <c r="U61" s="31">
        <v>261</v>
      </c>
      <c r="V61" s="35" t="s">
        <v>156</v>
      </c>
      <c r="W61" s="7" t="s">
        <v>411</v>
      </c>
      <c r="X61" s="7">
        <v>5</v>
      </c>
      <c r="Y61" s="7">
        <v>61</v>
      </c>
      <c r="Z61" s="7">
        <v>0.2</v>
      </c>
      <c r="AA61" s="7">
        <v>192</v>
      </c>
      <c r="AB61" s="7">
        <v>28</v>
      </c>
      <c r="AD61" s="156" t="s">
        <v>467</v>
      </c>
    </row>
    <row r="62" spans="1:37" x14ac:dyDescent="0.25">
      <c r="A62" s="4" t="s">
        <v>73</v>
      </c>
      <c r="B62" s="4" t="str">
        <f>IF('T2'!B62="frisch","pasteurisiert","frisch")</f>
        <v>frisch</v>
      </c>
      <c r="C62" s="37">
        <v>44797</v>
      </c>
      <c r="D62" s="12">
        <v>0.30555555555555552</v>
      </c>
      <c r="E62" s="14" t="s">
        <v>9</v>
      </c>
      <c r="F62" s="14"/>
      <c r="G62" s="4" t="s">
        <v>417</v>
      </c>
      <c r="H62" s="14">
        <v>5</v>
      </c>
      <c r="I62" t="s">
        <v>142</v>
      </c>
      <c r="J62" s="4"/>
      <c r="K62" s="37">
        <v>44797</v>
      </c>
      <c r="L62" s="12">
        <v>0.31944444444444448</v>
      </c>
      <c r="M62" s="37">
        <v>44797</v>
      </c>
      <c r="N62" s="12">
        <v>0.3520833333333333</v>
      </c>
      <c r="O62" s="13" t="s">
        <v>323</v>
      </c>
      <c r="P62" s="37">
        <v>44797</v>
      </c>
      <c r="Q62" s="51">
        <v>0.46875</v>
      </c>
      <c r="R62" s="14" t="s">
        <v>306</v>
      </c>
      <c r="S62" s="4">
        <v>8</v>
      </c>
      <c r="T62" s="4"/>
      <c r="U62" s="31">
        <v>271</v>
      </c>
      <c r="V62" s="35" t="s">
        <v>156</v>
      </c>
      <c r="W62" s="7" t="s">
        <v>411</v>
      </c>
      <c r="X62" s="7">
        <v>5</v>
      </c>
      <c r="Y62" s="7">
        <v>80</v>
      </c>
      <c r="Z62" s="7">
        <v>0.4</v>
      </c>
      <c r="AA62" s="7">
        <v>231</v>
      </c>
      <c r="AB62" s="7">
        <v>65</v>
      </c>
      <c r="AD62" s="156" t="s">
        <v>467</v>
      </c>
      <c r="AE62" s="7">
        <v>461</v>
      </c>
      <c r="AF62" s="158" t="s">
        <v>156</v>
      </c>
      <c r="AG62" s="7">
        <v>3</v>
      </c>
      <c r="AH62">
        <v>89</v>
      </c>
      <c r="AI62" s="7">
        <v>0.4</v>
      </c>
      <c r="AJ62">
        <v>245</v>
      </c>
      <c r="AK62" s="7">
        <v>68</v>
      </c>
    </row>
    <row r="63" spans="1:37" x14ac:dyDescent="0.25">
      <c r="A63" s="4" t="s">
        <v>74</v>
      </c>
      <c r="B63" s="4" t="str">
        <f>IF('T2'!B63="frisch","pasteurisiert","frisch")</f>
        <v>pasteurisiert</v>
      </c>
      <c r="C63" s="37">
        <v>44838</v>
      </c>
      <c r="D63" s="12">
        <v>0.28819444444444448</v>
      </c>
      <c r="E63" s="14" t="s">
        <v>9</v>
      </c>
      <c r="F63" s="14"/>
      <c r="G63" s="4" t="s">
        <v>418</v>
      </c>
      <c r="H63" s="14">
        <v>3</v>
      </c>
      <c r="I63" t="s">
        <v>143</v>
      </c>
      <c r="J63" s="4"/>
      <c r="K63" s="37">
        <v>44838</v>
      </c>
      <c r="L63" s="12">
        <v>0.2986111111111111</v>
      </c>
      <c r="M63" s="37">
        <v>44838</v>
      </c>
      <c r="N63" s="12">
        <v>0.3298611111111111</v>
      </c>
      <c r="O63" s="13" t="s">
        <v>361</v>
      </c>
      <c r="P63" s="37">
        <v>44838</v>
      </c>
      <c r="Q63" s="51">
        <v>0.47569444444444442</v>
      </c>
      <c r="R63" s="14" t="s">
        <v>303</v>
      </c>
      <c r="S63" s="4">
        <v>7</v>
      </c>
      <c r="T63" s="4"/>
      <c r="U63" s="31">
        <v>266</v>
      </c>
      <c r="V63" s="35" t="s">
        <v>156</v>
      </c>
      <c r="W63" s="7" t="s">
        <v>411</v>
      </c>
      <c r="X63" s="7">
        <v>6</v>
      </c>
      <c r="Y63" s="7">
        <v>88</v>
      </c>
      <c r="Z63" s="7">
        <v>0.6</v>
      </c>
      <c r="AA63" s="7">
        <v>239</v>
      </c>
      <c r="AB63" s="7">
        <v>39</v>
      </c>
      <c r="AD63" s="156" t="s">
        <v>467</v>
      </c>
    </row>
    <row r="64" spans="1:37" x14ac:dyDescent="0.25">
      <c r="A64" s="4" t="s">
        <v>75</v>
      </c>
      <c r="B64" s="4" t="str">
        <f>IF('T2'!B64="frisch","pasteurisiert","frisch")</f>
        <v>frisch</v>
      </c>
      <c r="C64" s="37">
        <v>44774</v>
      </c>
      <c r="D64" s="12">
        <v>0.33333333333333331</v>
      </c>
      <c r="E64" s="14" t="s">
        <v>9</v>
      </c>
      <c r="F64" s="14"/>
      <c r="G64" s="4" t="s">
        <v>418</v>
      </c>
      <c r="H64" s="14">
        <v>3</v>
      </c>
      <c r="I64" t="s">
        <v>144</v>
      </c>
      <c r="J64" s="4" t="s">
        <v>347</v>
      </c>
      <c r="K64" s="37">
        <v>44774</v>
      </c>
      <c r="L64" s="12">
        <v>0.3520833333333333</v>
      </c>
      <c r="M64" s="37">
        <v>44774</v>
      </c>
      <c r="N64" s="12">
        <v>0.37083333333333335</v>
      </c>
      <c r="O64" s="6" t="s">
        <v>323</v>
      </c>
      <c r="P64" s="37">
        <v>44774</v>
      </c>
      <c r="Q64" s="51">
        <v>0.43055555555555558</v>
      </c>
      <c r="R64" s="14" t="s">
        <v>306</v>
      </c>
      <c r="S64" s="4">
        <v>7</v>
      </c>
      <c r="T64" s="4"/>
      <c r="U64" s="31">
        <v>251</v>
      </c>
      <c r="V64" s="35" t="s">
        <v>156</v>
      </c>
      <c r="W64" s="7" t="s">
        <v>411</v>
      </c>
      <c r="X64" s="7">
        <v>5</v>
      </c>
      <c r="Y64" s="7">
        <v>68</v>
      </c>
      <c r="Z64" s="7">
        <v>0.3</v>
      </c>
      <c r="AA64" s="7">
        <v>157</v>
      </c>
      <c r="AB64" s="7">
        <v>25</v>
      </c>
      <c r="AD64" s="156" t="s">
        <v>467</v>
      </c>
    </row>
    <row r="65" spans="1:37" x14ac:dyDescent="0.25">
      <c r="A65" s="4" t="s">
        <v>76</v>
      </c>
      <c r="B65" s="4" t="str">
        <f>IF('T2'!B65="frisch","pasteurisiert","frisch")</f>
        <v>frisch</v>
      </c>
      <c r="C65" s="37">
        <v>44795</v>
      </c>
      <c r="D65" s="12">
        <v>0.34375</v>
      </c>
      <c r="E65" s="14" t="s">
        <v>9</v>
      </c>
      <c r="F65" s="14"/>
      <c r="G65" s="4" t="s">
        <v>418</v>
      </c>
      <c r="H65" s="14">
        <v>4</v>
      </c>
      <c r="I65" t="s">
        <v>142</v>
      </c>
      <c r="J65" s="4"/>
      <c r="K65" s="37">
        <v>44795</v>
      </c>
      <c r="L65" s="12">
        <v>0.40625</v>
      </c>
      <c r="M65" s="37">
        <v>44795</v>
      </c>
      <c r="N65" s="12">
        <v>0.41666666666666669</v>
      </c>
      <c r="O65" s="6" t="s">
        <v>323</v>
      </c>
      <c r="P65" s="37">
        <v>44795</v>
      </c>
      <c r="Q65" s="51">
        <v>0.54861111111111105</v>
      </c>
      <c r="R65" s="14" t="s">
        <v>306</v>
      </c>
      <c r="S65" s="4">
        <v>8.5</v>
      </c>
      <c r="T65" s="4"/>
      <c r="U65" s="31">
        <v>262</v>
      </c>
      <c r="V65" s="35" t="s">
        <v>156</v>
      </c>
      <c r="W65" s="7" t="s">
        <v>411</v>
      </c>
      <c r="X65" s="7">
        <v>9</v>
      </c>
      <c r="Y65" s="7">
        <v>74</v>
      </c>
      <c r="Z65" s="7">
        <v>0.2</v>
      </c>
      <c r="AA65" s="7">
        <v>208</v>
      </c>
      <c r="AB65" s="7">
        <v>111</v>
      </c>
      <c r="AD65" s="156" t="s">
        <v>467</v>
      </c>
      <c r="AE65" s="7">
        <v>458</v>
      </c>
      <c r="AF65" s="158" t="s">
        <v>156</v>
      </c>
      <c r="AG65" s="7">
        <v>10</v>
      </c>
      <c r="AH65">
        <v>85</v>
      </c>
      <c r="AI65" s="7">
        <v>0.2</v>
      </c>
      <c r="AJ65">
        <v>231</v>
      </c>
      <c r="AK65" s="7">
        <v>121</v>
      </c>
    </row>
    <row r="66" spans="1:37" x14ac:dyDescent="0.25">
      <c r="A66" s="4" t="s">
        <v>77</v>
      </c>
      <c r="B66" s="4" t="str">
        <f>IF('T2'!B66="frisch","pasteurisiert","frisch")</f>
        <v>frisch</v>
      </c>
      <c r="C66" s="37">
        <v>44847</v>
      </c>
      <c r="D66" s="12">
        <v>0.58680555555555558</v>
      </c>
      <c r="E66" s="14" t="s">
        <v>9</v>
      </c>
      <c r="F66" s="14"/>
      <c r="G66" s="4" t="s">
        <v>418</v>
      </c>
      <c r="H66" s="14">
        <v>2</v>
      </c>
      <c r="I66" t="s">
        <v>142</v>
      </c>
      <c r="J66" s="4"/>
      <c r="K66" s="37">
        <v>44848</v>
      </c>
      <c r="L66" s="12">
        <v>0.30555555555555552</v>
      </c>
      <c r="M66" s="37">
        <v>44848</v>
      </c>
      <c r="N66" s="12">
        <v>0.39583333333333331</v>
      </c>
      <c r="O66" s="13" t="s">
        <v>369</v>
      </c>
      <c r="P66" s="37">
        <v>44848</v>
      </c>
      <c r="Q66" s="51">
        <v>0.46180555555555558</v>
      </c>
      <c r="R66" s="14" t="s">
        <v>154</v>
      </c>
      <c r="S66" s="4">
        <v>7.5</v>
      </c>
      <c r="T66" s="4"/>
      <c r="U66" s="31">
        <v>319</v>
      </c>
      <c r="V66" s="35" t="s">
        <v>156</v>
      </c>
      <c r="W66" s="7" t="s">
        <v>411</v>
      </c>
      <c r="X66" s="7">
        <v>8</v>
      </c>
      <c r="Y66" s="7">
        <v>96</v>
      </c>
      <c r="Z66" s="7">
        <v>1</v>
      </c>
      <c r="AA66" s="7">
        <v>253</v>
      </c>
      <c r="AB66" s="7">
        <v>37</v>
      </c>
      <c r="AD66" s="156" t="s">
        <v>467</v>
      </c>
    </row>
    <row r="67" spans="1:37" x14ac:dyDescent="0.25">
      <c r="A67" s="4" t="s">
        <v>78</v>
      </c>
      <c r="B67" s="4" t="str">
        <f>IF('T2'!B67="frisch","pasteurisiert","frisch")</f>
        <v>frisch</v>
      </c>
      <c r="C67" s="37">
        <v>44796</v>
      </c>
      <c r="D67" s="12">
        <v>0.66319444444444442</v>
      </c>
      <c r="E67" s="14" t="s">
        <v>9</v>
      </c>
      <c r="F67" s="14"/>
      <c r="G67" s="4" t="s">
        <v>136</v>
      </c>
      <c r="H67" s="14">
        <v>2</v>
      </c>
      <c r="I67" t="s">
        <v>142</v>
      </c>
      <c r="J67" s="4"/>
      <c r="K67" s="37">
        <v>44797</v>
      </c>
      <c r="L67" s="12">
        <v>0.35625000000000001</v>
      </c>
      <c r="M67" s="37">
        <v>44797</v>
      </c>
      <c r="N67" s="12">
        <v>0.37777777777777777</v>
      </c>
      <c r="O67" s="13" t="s">
        <v>323</v>
      </c>
      <c r="P67" s="37">
        <v>44797</v>
      </c>
      <c r="Q67" s="51">
        <v>0.46875</v>
      </c>
      <c r="R67" s="14" t="s">
        <v>306</v>
      </c>
      <c r="S67" s="4">
        <v>7</v>
      </c>
      <c r="T67" s="4"/>
      <c r="U67" s="31">
        <v>268</v>
      </c>
      <c r="V67" s="35" t="s">
        <v>156</v>
      </c>
      <c r="W67" s="7" t="s">
        <v>411</v>
      </c>
      <c r="X67" s="7">
        <v>5</v>
      </c>
      <c r="Y67" s="7">
        <v>67</v>
      </c>
      <c r="Z67" s="7">
        <v>0.9</v>
      </c>
      <c r="AA67" s="7">
        <v>229</v>
      </c>
      <c r="AB67" s="7">
        <v>38</v>
      </c>
      <c r="AD67" s="156" t="s">
        <v>467</v>
      </c>
      <c r="AE67" s="156">
        <v>460</v>
      </c>
      <c r="AF67" s="158" t="s">
        <v>156</v>
      </c>
      <c r="AG67" s="21">
        <v>4</v>
      </c>
      <c r="AH67" s="21">
        <v>76</v>
      </c>
      <c r="AI67" s="21">
        <v>1</v>
      </c>
      <c r="AJ67" s="21">
        <v>245</v>
      </c>
      <c r="AK67" s="21">
        <v>40</v>
      </c>
    </row>
    <row r="68" spans="1:37" x14ac:dyDescent="0.25">
      <c r="A68" s="4" t="s">
        <v>79</v>
      </c>
      <c r="B68" s="4" t="str">
        <f>IF('T2'!B68="frisch","pasteurisiert","frisch")</f>
        <v>frisch</v>
      </c>
      <c r="C68" s="37">
        <v>44832</v>
      </c>
      <c r="D68" s="12">
        <v>0.90625</v>
      </c>
      <c r="E68" s="14" t="s">
        <v>427</v>
      </c>
      <c r="F68" s="14" t="s">
        <v>367</v>
      </c>
      <c r="G68" s="4" t="s">
        <v>418</v>
      </c>
      <c r="H68" s="14">
        <v>3</v>
      </c>
      <c r="I68" t="s">
        <v>142</v>
      </c>
      <c r="J68" s="4"/>
      <c r="K68" s="37">
        <v>44833</v>
      </c>
      <c r="L68" s="12">
        <v>0.30555555555555552</v>
      </c>
      <c r="M68" s="37">
        <v>44833</v>
      </c>
      <c r="N68" s="12">
        <v>0.34027777777777773</v>
      </c>
      <c r="O68" s="13" t="s">
        <v>361</v>
      </c>
      <c r="P68" s="37">
        <v>44833</v>
      </c>
      <c r="Q68" s="51">
        <v>0.49305555555555558</v>
      </c>
      <c r="R68" s="14" t="s">
        <v>303</v>
      </c>
      <c r="S68" s="4">
        <v>7</v>
      </c>
      <c r="T68" s="4" t="s">
        <v>381</v>
      </c>
      <c r="U68" s="31">
        <v>285</v>
      </c>
      <c r="V68" s="35" t="s">
        <v>156</v>
      </c>
      <c r="W68" s="7" t="s">
        <v>411</v>
      </c>
      <c r="X68" s="7">
        <v>7</v>
      </c>
      <c r="Y68" s="7">
        <v>68</v>
      </c>
      <c r="Z68" s="7">
        <v>0.8</v>
      </c>
      <c r="AA68" s="7">
        <v>198</v>
      </c>
      <c r="AB68" s="7">
        <v>16</v>
      </c>
      <c r="AD68" s="156" t="s">
        <v>467</v>
      </c>
    </row>
    <row r="69" spans="1:37" x14ac:dyDescent="0.25">
      <c r="A69" s="4" t="s">
        <v>80</v>
      </c>
      <c r="B69" s="4" t="str">
        <f>IF('T2'!B69="frisch","pasteurisiert","frisch")</f>
        <v>pasteurisiert</v>
      </c>
      <c r="C69" s="37">
        <v>44889</v>
      </c>
      <c r="D69" s="12">
        <v>0.33333333333333331</v>
      </c>
      <c r="E69" s="14" t="s">
        <v>9</v>
      </c>
      <c r="F69" s="14"/>
      <c r="G69" s="4" t="s">
        <v>417</v>
      </c>
      <c r="H69" s="14">
        <v>6</v>
      </c>
      <c r="I69" t="s">
        <v>144</v>
      </c>
      <c r="J69" s="4" t="s">
        <v>396</v>
      </c>
      <c r="K69" s="37">
        <v>44890</v>
      </c>
      <c r="L69" s="12">
        <v>0.28472222222222221</v>
      </c>
      <c r="M69" s="37">
        <v>44890</v>
      </c>
      <c r="N69" s="12">
        <v>0.29166666666666669</v>
      </c>
      <c r="O69" s="13" t="s">
        <v>361</v>
      </c>
      <c r="P69" s="37">
        <v>44890</v>
      </c>
      <c r="Q69" s="51">
        <v>0.34375</v>
      </c>
      <c r="R69" s="14" t="s">
        <v>303</v>
      </c>
      <c r="S69" s="4">
        <v>7</v>
      </c>
      <c r="T69" s="4"/>
      <c r="U69" s="31">
        <v>281</v>
      </c>
      <c r="V69" s="35" t="s">
        <v>156</v>
      </c>
      <c r="W69" s="7" t="s">
        <v>411</v>
      </c>
      <c r="X69" s="7">
        <v>10</v>
      </c>
      <c r="Y69" s="7">
        <v>78</v>
      </c>
      <c r="Z69" s="7">
        <v>0.4</v>
      </c>
      <c r="AA69" s="7">
        <v>268</v>
      </c>
      <c r="AB69" s="7">
        <v>56</v>
      </c>
      <c r="AD69" s="156" t="s">
        <v>467</v>
      </c>
      <c r="AE69" s="20"/>
      <c r="AF69" s="13"/>
      <c r="AG69" s="21"/>
      <c r="AH69" s="13"/>
      <c r="AI69" s="21"/>
    </row>
    <row r="70" spans="1:37" x14ac:dyDescent="0.25">
      <c r="A70" s="4" t="s">
        <v>81</v>
      </c>
      <c r="B70" s="4" t="str">
        <f>IF('T2'!B70="frisch","pasteurisiert","frisch")</f>
        <v>frisch</v>
      </c>
      <c r="C70" s="37">
        <v>44826</v>
      </c>
      <c r="D70" s="12">
        <v>0.70833333333333337</v>
      </c>
      <c r="E70" s="14" t="s">
        <v>9</v>
      </c>
      <c r="F70" s="14"/>
      <c r="G70" s="4" t="s">
        <v>418</v>
      </c>
      <c r="H70" s="14">
        <v>4</v>
      </c>
      <c r="I70" t="s">
        <v>142</v>
      </c>
      <c r="J70" s="4"/>
      <c r="K70" s="37">
        <v>44827</v>
      </c>
      <c r="L70" s="12">
        <v>0.34375</v>
      </c>
      <c r="M70" s="37">
        <v>44827</v>
      </c>
      <c r="N70" s="12">
        <v>0.35902777777777778</v>
      </c>
      <c r="O70" s="6" t="s">
        <v>331</v>
      </c>
      <c r="P70" s="37">
        <v>44827</v>
      </c>
      <c r="Q70" s="51">
        <v>0.43055555555555558</v>
      </c>
      <c r="R70" s="14" t="s">
        <v>335</v>
      </c>
      <c r="S70" s="4">
        <v>8</v>
      </c>
      <c r="T70" s="4"/>
      <c r="U70" s="31">
        <v>278</v>
      </c>
      <c r="V70" s="35" t="s">
        <v>156</v>
      </c>
      <c r="W70" s="7" t="s">
        <v>411</v>
      </c>
      <c r="X70" s="7">
        <v>5</v>
      </c>
      <c r="Y70" s="7">
        <v>56</v>
      </c>
      <c r="Z70" s="7">
        <v>0.2</v>
      </c>
      <c r="AA70" s="7">
        <v>155</v>
      </c>
      <c r="AB70" s="7">
        <v>57</v>
      </c>
      <c r="AD70" s="156" t="s">
        <v>467</v>
      </c>
    </row>
    <row r="71" spans="1:37" x14ac:dyDescent="0.25">
      <c r="A71" s="4" t="s">
        <v>82</v>
      </c>
      <c r="B71" s="4" t="str">
        <f>IF('T2'!B71="frisch","pasteurisiert","frisch")</f>
        <v>frisch</v>
      </c>
      <c r="C71" s="37">
        <v>44886</v>
      </c>
      <c r="D71" s="12">
        <v>0.39583333333333331</v>
      </c>
      <c r="E71" s="14" t="s">
        <v>9</v>
      </c>
      <c r="F71" s="14"/>
      <c r="G71" s="4" t="s">
        <v>418</v>
      </c>
      <c r="H71" s="14">
        <v>3</v>
      </c>
      <c r="I71" t="s">
        <v>142</v>
      </c>
      <c r="J71" s="4"/>
      <c r="K71" s="37">
        <v>44887</v>
      </c>
      <c r="L71" s="12">
        <v>0.375</v>
      </c>
      <c r="M71" s="37">
        <v>44887</v>
      </c>
      <c r="N71" s="12">
        <v>0.40277777777777773</v>
      </c>
      <c r="O71" s="13" t="s">
        <v>361</v>
      </c>
      <c r="P71" s="37">
        <v>44888</v>
      </c>
      <c r="Q71" s="51">
        <v>0.47916666666666669</v>
      </c>
      <c r="R71" s="14" t="s">
        <v>303</v>
      </c>
      <c r="S71" s="4">
        <v>8</v>
      </c>
      <c r="T71" s="4"/>
      <c r="U71" s="31">
        <v>376</v>
      </c>
      <c r="V71" s="35" t="s">
        <v>156</v>
      </c>
      <c r="W71" s="7" t="s">
        <v>411</v>
      </c>
      <c r="X71" s="7">
        <v>6</v>
      </c>
      <c r="Y71" s="7">
        <v>100</v>
      </c>
      <c r="Z71" s="7">
        <v>0.2</v>
      </c>
      <c r="AA71" s="7">
        <v>275</v>
      </c>
      <c r="AB71" s="7">
        <v>18</v>
      </c>
      <c r="AD71" s="156" t="s">
        <v>467</v>
      </c>
    </row>
    <row r="72" spans="1:37" x14ac:dyDescent="0.25">
      <c r="A72" s="4" t="s">
        <v>83</v>
      </c>
      <c r="B72" s="4" t="str">
        <f>IF('T2'!B72="frisch","pasteurisiert","frisch")</f>
        <v>frisch</v>
      </c>
      <c r="C72" s="37">
        <v>44887</v>
      </c>
      <c r="D72" s="12">
        <v>0.76041666666666663</v>
      </c>
      <c r="E72" s="14" t="s">
        <v>9</v>
      </c>
      <c r="F72" s="14"/>
      <c r="G72" s="4" t="s">
        <v>419</v>
      </c>
      <c r="H72" s="14">
        <v>3</v>
      </c>
      <c r="I72" t="s">
        <v>142</v>
      </c>
      <c r="J72" s="4"/>
      <c r="K72" s="37">
        <v>44888</v>
      </c>
      <c r="L72" s="12">
        <v>0.3125</v>
      </c>
      <c r="M72" s="37">
        <v>44888</v>
      </c>
      <c r="N72" s="12">
        <v>0.3263888888888889</v>
      </c>
      <c r="O72" s="13" t="s">
        <v>387</v>
      </c>
      <c r="P72" s="37">
        <v>44888</v>
      </c>
      <c r="Q72" s="51">
        <v>0.40972222222222227</v>
      </c>
      <c r="R72" s="14" t="s">
        <v>395</v>
      </c>
      <c r="S72" s="4">
        <v>8</v>
      </c>
      <c r="T72" s="4"/>
      <c r="U72" s="31">
        <v>377</v>
      </c>
      <c r="V72" s="35" t="s">
        <v>156</v>
      </c>
      <c r="W72" s="7" t="s">
        <v>411</v>
      </c>
      <c r="X72" s="7">
        <v>10</v>
      </c>
      <c r="Y72" s="7">
        <v>85</v>
      </c>
      <c r="Z72" s="7">
        <v>0.3</v>
      </c>
      <c r="AA72" s="7">
        <v>235</v>
      </c>
      <c r="AB72" s="7">
        <v>51</v>
      </c>
      <c r="AD72" s="156" t="s">
        <v>467</v>
      </c>
      <c r="AE72" s="7">
        <v>488</v>
      </c>
      <c r="AF72" s="158" t="s">
        <v>156</v>
      </c>
      <c r="AG72" s="21">
        <v>10</v>
      </c>
      <c r="AH72" s="21">
        <v>83</v>
      </c>
      <c r="AI72" s="21">
        <v>0.3</v>
      </c>
      <c r="AJ72" s="21">
        <v>242</v>
      </c>
      <c r="AK72" s="21">
        <v>51</v>
      </c>
    </row>
    <row r="73" spans="1:37" x14ac:dyDescent="0.25">
      <c r="A73" s="4" t="s">
        <v>84</v>
      </c>
      <c r="B73" s="4" t="str">
        <f>IF('T2'!B73="frisch","pasteurisiert","frisch")</f>
        <v>frisch</v>
      </c>
      <c r="C73" s="37">
        <v>44891</v>
      </c>
      <c r="D73" s="12">
        <v>0.67152777777777783</v>
      </c>
      <c r="E73" s="14" t="s">
        <v>9</v>
      </c>
      <c r="F73" s="14"/>
      <c r="G73" s="4" t="s">
        <v>138</v>
      </c>
      <c r="H73" s="14">
        <v>2</v>
      </c>
      <c r="I73" t="s">
        <v>142</v>
      </c>
      <c r="J73" s="4"/>
      <c r="K73" s="37">
        <v>44892</v>
      </c>
      <c r="L73" s="12">
        <v>0.39930555555555558</v>
      </c>
      <c r="M73" s="37">
        <v>44893</v>
      </c>
      <c r="N73" s="12">
        <v>0.41319444444444442</v>
      </c>
      <c r="O73" s="13" t="s">
        <v>387</v>
      </c>
      <c r="P73" s="185">
        <v>44893</v>
      </c>
      <c r="Q73" s="184">
        <v>0.47222222222222227</v>
      </c>
      <c r="R73" s="14" t="s">
        <v>395</v>
      </c>
      <c r="S73" s="4">
        <v>7</v>
      </c>
      <c r="T73" s="4" t="s">
        <v>436</v>
      </c>
      <c r="U73" s="31">
        <v>375</v>
      </c>
      <c r="V73" s="35" t="s">
        <v>156</v>
      </c>
      <c r="W73" s="7" t="s">
        <v>411</v>
      </c>
      <c r="X73" s="7">
        <v>8</v>
      </c>
      <c r="Y73" s="7">
        <v>89</v>
      </c>
      <c r="Z73" s="7">
        <v>0.2</v>
      </c>
      <c r="AA73" s="7">
        <v>252</v>
      </c>
      <c r="AB73" s="7">
        <v>61</v>
      </c>
      <c r="AD73" s="156" t="s">
        <v>467</v>
      </c>
    </row>
    <row r="74" spans="1:37" x14ac:dyDescent="0.25">
      <c r="A74" s="4" t="s">
        <v>85</v>
      </c>
      <c r="B74" s="4" t="str">
        <f>IF('T2'!B74="frisch","pasteurisiert","frisch")</f>
        <v>pasteurisiert</v>
      </c>
      <c r="C74" s="37">
        <v>44890</v>
      </c>
      <c r="D74" s="12">
        <v>0.3263888888888889</v>
      </c>
      <c r="E74" s="14" t="s">
        <v>9</v>
      </c>
      <c r="F74" s="14"/>
      <c r="G74" s="4" t="s">
        <v>418</v>
      </c>
      <c r="H74" s="14">
        <v>2</v>
      </c>
      <c r="I74" t="s">
        <v>142</v>
      </c>
      <c r="J74" s="4"/>
      <c r="K74" s="37">
        <v>44890</v>
      </c>
      <c r="L74" s="12">
        <v>0.39583333333333331</v>
      </c>
      <c r="M74" s="37">
        <v>44890</v>
      </c>
      <c r="N74" s="12">
        <v>0.4375</v>
      </c>
      <c r="O74" s="13" t="s">
        <v>387</v>
      </c>
      <c r="P74" s="37">
        <v>44890</v>
      </c>
      <c r="Q74" s="51">
        <v>0.49305555555555558</v>
      </c>
      <c r="R74" s="14" t="s">
        <v>154</v>
      </c>
      <c r="S74" s="4">
        <v>7.5</v>
      </c>
      <c r="T74" s="4"/>
      <c r="U74" s="31">
        <v>383</v>
      </c>
      <c r="V74" s="35" t="s">
        <v>156</v>
      </c>
      <c r="W74" s="7" t="s">
        <v>411</v>
      </c>
      <c r="X74" s="7">
        <v>5</v>
      </c>
      <c r="Y74" s="7">
        <v>98</v>
      </c>
      <c r="Z74" s="7">
        <v>0.9</v>
      </c>
      <c r="AA74" s="7">
        <v>257</v>
      </c>
      <c r="AB74" s="7">
        <v>50</v>
      </c>
      <c r="AD74" s="156" t="s">
        <v>467</v>
      </c>
      <c r="AE74" s="7">
        <v>489</v>
      </c>
      <c r="AF74" s="158" t="s">
        <v>156</v>
      </c>
      <c r="AG74" s="7">
        <v>4</v>
      </c>
      <c r="AH74">
        <v>96</v>
      </c>
      <c r="AI74" s="7">
        <v>0.7</v>
      </c>
      <c r="AJ74">
        <v>262</v>
      </c>
      <c r="AK74" s="7">
        <v>49</v>
      </c>
    </row>
    <row r="75" spans="1:37" s="89" customFormat="1" x14ac:dyDescent="0.25">
      <c r="A75" s="88" t="s">
        <v>86</v>
      </c>
      <c r="B75" s="88" t="str">
        <f>IF('T2'!B75="frisch","pasteurisiert","frisch")</f>
        <v>pasteurisiert</v>
      </c>
      <c r="C75" s="91"/>
      <c r="D75" s="139"/>
      <c r="E75" s="90"/>
      <c r="F75" s="90"/>
      <c r="G75" s="88"/>
      <c r="H75" s="90"/>
      <c r="J75" s="88"/>
      <c r="K75" s="91"/>
      <c r="L75" s="139"/>
      <c r="M75" s="91"/>
      <c r="N75" s="139"/>
      <c r="O75" s="94"/>
      <c r="P75" s="91"/>
      <c r="Q75" s="103"/>
      <c r="R75" s="90"/>
      <c r="S75" s="88"/>
      <c r="T75" s="88"/>
      <c r="U75" s="95"/>
      <c r="V75" s="96"/>
      <c r="W75" s="93" t="s">
        <v>411</v>
      </c>
      <c r="X75" s="93" t="s">
        <v>411</v>
      </c>
      <c r="Y75" s="93" t="s">
        <v>411</v>
      </c>
      <c r="Z75" s="93" t="s">
        <v>411</v>
      </c>
      <c r="AA75" s="93" t="s">
        <v>411</v>
      </c>
      <c r="AB75" s="93" t="s">
        <v>411</v>
      </c>
      <c r="AD75" s="156" t="s">
        <v>467</v>
      </c>
    </row>
    <row r="76" spans="1:37" x14ac:dyDescent="0.25">
      <c r="A76" s="4" t="s">
        <v>87</v>
      </c>
      <c r="B76" s="4" t="str">
        <f>IF('T2'!B76="frisch","pasteurisiert","frisch")</f>
        <v>pasteurisiert</v>
      </c>
      <c r="C76" s="37">
        <v>44935</v>
      </c>
      <c r="D76" s="12">
        <v>0.76597222222222217</v>
      </c>
      <c r="E76" s="14" t="s">
        <v>9</v>
      </c>
      <c r="F76" s="14"/>
      <c r="G76" s="4" t="s">
        <v>417</v>
      </c>
      <c r="H76" s="14">
        <v>2</v>
      </c>
      <c r="I76" t="s">
        <v>142</v>
      </c>
      <c r="J76" s="4"/>
      <c r="K76" s="37">
        <v>44936</v>
      </c>
      <c r="L76" s="12">
        <v>0.3263888888888889</v>
      </c>
      <c r="M76" s="37">
        <v>44936</v>
      </c>
      <c r="N76" s="12">
        <v>0.35416666666666669</v>
      </c>
      <c r="O76" s="13" t="s">
        <v>387</v>
      </c>
      <c r="P76" s="37">
        <v>44936</v>
      </c>
      <c r="Q76" s="51">
        <v>0.4375</v>
      </c>
      <c r="R76" s="14" t="s">
        <v>395</v>
      </c>
      <c r="S76" s="4">
        <v>6</v>
      </c>
      <c r="T76" s="4"/>
      <c r="U76" s="31">
        <v>405</v>
      </c>
      <c r="V76" s="35" t="s">
        <v>156</v>
      </c>
      <c r="W76" s="7" t="s">
        <v>411</v>
      </c>
      <c r="X76" s="7">
        <v>10</v>
      </c>
      <c r="Y76" s="7">
        <v>93</v>
      </c>
      <c r="Z76" s="7">
        <v>0.4</v>
      </c>
      <c r="AA76" s="7">
        <v>265</v>
      </c>
      <c r="AB76" s="7">
        <v>49</v>
      </c>
      <c r="AD76" s="156" t="s">
        <v>467</v>
      </c>
      <c r="AE76" s="7">
        <v>493</v>
      </c>
      <c r="AF76" s="158" t="s">
        <v>156</v>
      </c>
      <c r="AG76" s="7">
        <v>9</v>
      </c>
      <c r="AH76">
        <v>93</v>
      </c>
      <c r="AI76" s="7">
        <v>0.3</v>
      </c>
      <c r="AJ76">
        <v>272</v>
      </c>
      <c r="AK76" s="7">
        <v>48</v>
      </c>
    </row>
    <row r="77" spans="1:37" x14ac:dyDescent="0.25">
      <c r="A77" s="4" t="s">
        <v>88</v>
      </c>
      <c r="B77" s="4" t="str">
        <f>IF('T2'!B77="frisch","pasteurisiert","frisch")</f>
        <v>frisch</v>
      </c>
      <c r="C77" s="37">
        <v>44895</v>
      </c>
      <c r="D77" s="12">
        <v>0.25</v>
      </c>
      <c r="E77" s="14" t="s">
        <v>9</v>
      </c>
      <c r="F77" s="14"/>
      <c r="G77" s="4" t="s">
        <v>418</v>
      </c>
      <c r="H77" s="14">
        <v>4</v>
      </c>
      <c r="I77" t="s">
        <v>142</v>
      </c>
      <c r="J77" s="4"/>
      <c r="K77" s="37">
        <v>44895</v>
      </c>
      <c r="L77" s="12">
        <v>0.3125</v>
      </c>
      <c r="M77" s="37">
        <v>44895</v>
      </c>
      <c r="N77" s="12">
        <v>0.33333333333333331</v>
      </c>
      <c r="O77" s="13" t="s">
        <v>361</v>
      </c>
      <c r="P77" s="37">
        <v>44895</v>
      </c>
      <c r="Q77" s="51">
        <v>0.46875</v>
      </c>
      <c r="R77" s="14" t="s">
        <v>303</v>
      </c>
      <c r="S77" s="4">
        <v>7.5</v>
      </c>
      <c r="T77" s="4"/>
      <c r="U77" s="31">
        <v>340</v>
      </c>
      <c r="V77" s="35" t="s">
        <v>156</v>
      </c>
      <c r="W77" s="7" t="s">
        <v>411</v>
      </c>
      <c r="X77" s="7">
        <v>13</v>
      </c>
      <c r="Y77" s="7">
        <v>89</v>
      </c>
      <c r="Z77" s="7">
        <v>0.7</v>
      </c>
      <c r="AA77" s="7">
        <v>254</v>
      </c>
      <c r="AB77" s="7">
        <v>31</v>
      </c>
      <c r="AD77" s="156" t="s">
        <v>467</v>
      </c>
      <c r="AE77" s="20"/>
      <c r="AF77" s="13"/>
      <c r="AG77" s="20"/>
      <c r="AH77" s="6"/>
      <c r="AI77" s="20"/>
      <c r="AJ77" s="6"/>
      <c r="AK77" s="20"/>
    </row>
    <row r="78" spans="1:37" x14ac:dyDescent="0.25">
      <c r="A78" s="4" t="s">
        <v>89</v>
      </c>
      <c r="B78" s="4" t="str">
        <f>IF('T2'!B78="frisch","pasteurisiert","frisch")</f>
        <v>frisch</v>
      </c>
      <c r="C78" s="37">
        <v>44937</v>
      </c>
      <c r="D78" s="12">
        <v>0.3576388888888889</v>
      </c>
      <c r="E78" s="14" t="s">
        <v>9</v>
      </c>
      <c r="F78" s="14" t="s">
        <v>402</v>
      </c>
      <c r="G78" s="4" t="s">
        <v>417</v>
      </c>
      <c r="H78" s="14">
        <v>7</v>
      </c>
      <c r="I78" t="s">
        <v>144</v>
      </c>
      <c r="J78" s="4" t="s">
        <v>401</v>
      </c>
      <c r="K78" s="37">
        <v>44937</v>
      </c>
      <c r="L78" s="12">
        <v>0.36805555555555558</v>
      </c>
      <c r="M78" s="37">
        <v>44937</v>
      </c>
      <c r="N78" s="12">
        <v>0.4201388888888889</v>
      </c>
      <c r="O78" s="13" t="s">
        <v>361</v>
      </c>
      <c r="P78" s="37">
        <v>44937</v>
      </c>
      <c r="Q78" s="51">
        <v>0.4861111111111111</v>
      </c>
      <c r="R78" s="14" t="s">
        <v>154</v>
      </c>
      <c r="S78" s="4">
        <v>5.5</v>
      </c>
      <c r="T78" s="12"/>
      <c r="U78" s="31">
        <v>409</v>
      </c>
      <c r="V78" s="35" t="s">
        <v>156</v>
      </c>
      <c r="W78" s="7" t="s">
        <v>411</v>
      </c>
      <c r="X78" s="7">
        <v>6</v>
      </c>
      <c r="Y78" s="7">
        <v>93</v>
      </c>
      <c r="Z78" s="7">
        <v>0.5</v>
      </c>
      <c r="AA78" s="7">
        <v>243</v>
      </c>
      <c r="AB78" s="7">
        <v>33</v>
      </c>
      <c r="AD78" s="156" t="s">
        <v>467</v>
      </c>
    </row>
    <row r="79" spans="1:37" x14ac:dyDescent="0.25">
      <c r="A79" s="4" t="s">
        <v>90</v>
      </c>
      <c r="B79" s="4" t="str">
        <f>IF('T2'!B79="frisch","pasteurisiert","frisch")</f>
        <v>pasteurisiert</v>
      </c>
      <c r="C79" s="37">
        <v>44885</v>
      </c>
      <c r="D79" s="12">
        <v>0.5625</v>
      </c>
      <c r="E79" s="14" t="s">
        <v>9</v>
      </c>
      <c r="F79" s="14"/>
      <c r="G79" s="4" t="s">
        <v>136</v>
      </c>
      <c r="H79" s="14">
        <v>1</v>
      </c>
      <c r="I79" t="s">
        <v>142</v>
      </c>
      <c r="J79" s="4"/>
      <c r="K79" s="37">
        <v>44886</v>
      </c>
      <c r="L79" s="12">
        <v>0.27777777777777779</v>
      </c>
      <c r="M79" s="37">
        <v>44886</v>
      </c>
      <c r="N79" s="12">
        <v>0.3125</v>
      </c>
      <c r="O79" s="6" t="s">
        <v>331</v>
      </c>
      <c r="P79" s="37">
        <v>44886</v>
      </c>
      <c r="Q79" s="51">
        <v>0.36458333333333331</v>
      </c>
      <c r="R79" s="14" t="s">
        <v>335</v>
      </c>
      <c r="S79" s="4">
        <v>6.5</v>
      </c>
      <c r="T79" s="4" t="s">
        <v>437</v>
      </c>
      <c r="U79" s="31">
        <v>371</v>
      </c>
      <c r="V79" s="35" t="s">
        <v>156</v>
      </c>
      <c r="W79" s="7" t="s">
        <v>411</v>
      </c>
      <c r="X79" s="7">
        <v>6</v>
      </c>
      <c r="Y79" s="7">
        <v>105</v>
      </c>
      <c r="Z79" s="7">
        <v>0.7</v>
      </c>
      <c r="AA79" s="7">
        <v>221</v>
      </c>
      <c r="AB79" s="7">
        <v>45</v>
      </c>
      <c r="AD79" s="156" t="s">
        <v>467</v>
      </c>
      <c r="AE79" s="7">
        <v>487</v>
      </c>
      <c r="AF79" s="35" t="s">
        <v>156</v>
      </c>
      <c r="AG79" s="21">
        <v>6</v>
      </c>
      <c r="AH79" s="21">
        <v>106</v>
      </c>
      <c r="AI79" s="21">
        <v>0.5</v>
      </c>
      <c r="AJ79" s="21">
        <v>227</v>
      </c>
      <c r="AK79" s="21">
        <v>45</v>
      </c>
    </row>
    <row r="80" spans="1:37" s="89" customFormat="1" x14ac:dyDescent="0.25">
      <c r="A80" s="88" t="s">
        <v>91</v>
      </c>
      <c r="B80" s="88" t="str">
        <f>IF('T2'!B80="frisch","pasteurisiert","frisch")</f>
        <v>pasteurisiert</v>
      </c>
      <c r="C80" s="91"/>
      <c r="D80" s="88"/>
      <c r="E80" s="90"/>
      <c r="F80" s="90"/>
      <c r="G80" s="88"/>
      <c r="H80" s="90"/>
      <c r="J80" s="88"/>
      <c r="K80" s="91"/>
      <c r="L80" s="88"/>
      <c r="M80" s="91"/>
      <c r="N80" s="88"/>
      <c r="O80" s="94"/>
      <c r="P80" s="91"/>
      <c r="Q80" s="103"/>
      <c r="R80" s="90"/>
      <c r="S80" s="88"/>
      <c r="T80" s="88"/>
      <c r="U80" s="95"/>
      <c r="V80" s="96"/>
      <c r="W80" s="93" t="s">
        <v>411</v>
      </c>
      <c r="X80" s="93"/>
      <c r="Y80" s="93"/>
      <c r="Z80" s="93"/>
      <c r="AA80" s="93"/>
      <c r="AB80" s="93"/>
    </row>
    <row r="81" spans="1:37" x14ac:dyDescent="0.25">
      <c r="A81" s="4" t="s">
        <v>92</v>
      </c>
      <c r="B81" s="4" t="str">
        <f>IF('T2'!B81="frisch","pasteurisiert","frisch")</f>
        <v>pasteurisiert</v>
      </c>
      <c r="C81" s="37">
        <v>44894</v>
      </c>
      <c r="D81" s="12">
        <v>0.39583333333333331</v>
      </c>
      <c r="E81" s="14" t="s">
        <v>9</v>
      </c>
      <c r="F81" s="14"/>
      <c r="G81" s="4" t="s">
        <v>418</v>
      </c>
      <c r="H81" s="14">
        <v>2</v>
      </c>
      <c r="I81" t="s">
        <v>142</v>
      </c>
      <c r="J81" s="4"/>
      <c r="K81" s="37">
        <v>44895</v>
      </c>
      <c r="L81" s="12">
        <v>0.375</v>
      </c>
      <c r="M81" s="37">
        <v>44895</v>
      </c>
      <c r="N81" s="12">
        <v>0.40625</v>
      </c>
      <c r="O81" s="6" t="s">
        <v>361</v>
      </c>
      <c r="P81" s="37">
        <v>44895</v>
      </c>
      <c r="Q81" s="51">
        <v>0.46875</v>
      </c>
      <c r="R81" s="14" t="s">
        <v>303</v>
      </c>
      <c r="S81" s="4">
        <v>7.5</v>
      </c>
      <c r="T81" s="4"/>
      <c r="U81" s="31">
        <v>384</v>
      </c>
      <c r="V81" s="35" t="s">
        <v>156</v>
      </c>
      <c r="W81" s="7" t="s">
        <v>411</v>
      </c>
      <c r="X81" s="7">
        <v>10</v>
      </c>
      <c r="Y81" s="7">
        <v>97</v>
      </c>
      <c r="Z81" s="7">
        <v>0.9</v>
      </c>
      <c r="AA81" s="7">
        <v>264</v>
      </c>
      <c r="AB81" s="7">
        <v>116</v>
      </c>
      <c r="AD81" s="156" t="s">
        <v>467</v>
      </c>
    </row>
    <row r="82" spans="1:37" x14ac:dyDescent="0.25">
      <c r="A82" s="4" t="s">
        <v>93</v>
      </c>
      <c r="B82" s="4" t="str">
        <f>IF('T2'!B82="frisch","pasteurisiert","frisch")</f>
        <v>pasteurisiert</v>
      </c>
      <c r="C82" s="37">
        <v>44937</v>
      </c>
      <c r="D82" s="12">
        <v>0.3263888888888889</v>
      </c>
      <c r="E82" s="14" t="s">
        <v>9</v>
      </c>
      <c r="F82" s="14"/>
      <c r="G82" s="4" t="s">
        <v>418</v>
      </c>
      <c r="H82" s="14">
        <v>5</v>
      </c>
      <c r="I82" t="s">
        <v>142</v>
      </c>
      <c r="J82" s="4"/>
      <c r="K82" s="37">
        <v>44937</v>
      </c>
      <c r="L82" s="12">
        <v>0.40625</v>
      </c>
      <c r="M82" s="37">
        <v>44937</v>
      </c>
      <c r="N82" s="12">
        <v>0.4375</v>
      </c>
      <c r="O82" s="13" t="s">
        <v>361</v>
      </c>
      <c r="P82" s="37">
        <v>44937</v>
      </c>
      <c r="Q82" s="51">
        <v>0.4861111111111111</v>
      </c>
      <c r="R82" s="14" t="s">
        <v>154</v>
      </c>
      <c r="S82" s="4">
        <v>7.5</v>
      </c>
      <c r="T82" s="4"/>
      <c r="U82" s="31">
        <v>410</v>
      </c>
      <c r="V82" s="35" t="s">
        <v>156</v>
      </c>
      <c r="W82" s="7" t="s">
        <v>411</v>
      </c>
      <c r="X82" s="7">
        <v>6</v>
      </c>
      <c r="Y82" s="7">
        <v>96</v>
      </c>
      <c r="Z82" s="7">
        <v>0.2</v>
      </c>
      <c r="AA82" s="7">
        <v>281</v>
      </c>
      <c r="AB82" s="7">
        <v>20</v>
      </c>
      <c r="AD82" s="156" t="s">
        <v>467</v>
      </c>
    </row>
    <row r="83" spans="1:37" x14ac:dyDescent="0.25">
      <c r="A83" s="4" t="s">
        <v>94</v>
      </c>
      <c r="B83" s="4" t="str">
        <f>IF('T2'!B83="frisch","pasteurisiert","frisch")</f>
        <v>pasteurisiert</v>
      </c>
      <c r="C83" s="37">
        <v>44887</v>
      </c>
      <c r="D83" s="12">
        <v>0.30902777777777779</v>
      </c>
      <c r="E83" s="14" t="s">
        <v>9</v>
      </c>
      <c r="F83" s="14"/>
      <c r="G83" s="4" t="s">
        <v>418</v>
      </c>
      <c r="H83" s="14">
        <v>4</v>
      </c>
      <c r="I83" t="s">
        <v>142</v>
      </c>
      <c r="J83" s="4"/>
      <c r="K83" s="37">
        <v>44887</v>
      </c>
      <c r="L83" s="12">
        <v>0.33333333333333331</v>
      </c>
      <c r="M83" s="37">
        <v>44887</v>
      </c>
      <c r="N83" s="12">
        <v>0.35416666666666669</v>
      </c>
      <c r="O83" s="6" t="s">
        <v>361</v>
      </c>
      <c r="P83" s="37">
        <v>44887</v>
      </c>
      <c r="Q83" s="51">
        <v>0.47916666666666669</v>
      </c>
      <c r="R83" s="14" t="s">
        <v>303</v>
      </c>
      <c r="S83" s="4">
        <v>8</v>
      </c>
      <c r="T83" s="4"/>
      <c r="U83" s="31">
        <v>374</v>
      </c>
      <c r="V83" s="35" t="s">
        <v>156</v>
      </c>
      <c r="W83" s="7" t="s">
        <v>411</v>
      </c>
      <c r="X83" s="7">
        <v>18</v>
      </c>
      <c r="Y83" s="7">
        <v>73</v>
      </c>
      <c r="Z83" s="7">
        <v>0.3</v>
      </c>
      <c r="AA83" s="7">
        <v>243</v>
      </c>
      <c r="AB83" s="7">
        <v>25</v>
      </c>
      <c r="AD83" s="156" t="s">
        <v>467</v>
      </c>
    </row>
    <row r="84" spans="1:37" x14ac:dyDescent="0.25">
      <c r="A84" s="4" t="s">
        <v>95</v>
      </c>
      <c r="B84" s="4" t="str">
        <f>IF('T2'!B84="frisch","pasteurisiert","frisch")</f>
        <v>pasteurisiert</v>
      </c>
      <c r="C84" s="37">
        <v>44890</v>
      </c>
      <c r="D84" s="12">
        <v>0.36458333333333331</v>
      </c>
      <c r="E84" s="14" t="s">
        <v>9</v>
      </c>
      <c r="F84" s="14"/>
      <c r="G84" s="4" t="s">
        <v>418</v>
      </c>
      <c r="H84" s="14">
        <v>6</v>
      </c>
      <c r="I84" t="s">
        <v>142</v>
      </c>
      <c r="J84" s="4"/>
      <c r="K84" s="37">
        <v>44890</v>
      </c>
      <c r="L84" s="12">
        <v>0.39583333333333331</v>
      </c>
      <c r="M84" s="37">
        <v>44890</v>
      </c>
      <c r="N84" s="12">
        <v>0.41666666666666669</v>
      </c>
      <c r="O84" s="6" t="s">
        <v>387</v>
      </c>
      <c r="P84" s="37">
        <v>44890</v>
      </c>
      <c r="Q84" s="51">
        <v>0.5</v>
      </c>
      <c r="R84" s="14" t="s">
        <v>154</v>
      </c>
      <c r="S84" s="4">
        <v>6.5</v>
      </c>
      <c r="T84" s="4"/>
      <c r="U84" s="31">
        <v>382</v>
      </c>
      <c r="V84" s="35" t="s">
        <v>156</v>
      </c>
      <c r="W84" s="7" t="s">
        <v>411</v>
      </c>
      <c r="X84" s="7">
        <v>11</v>
      </c>
      <c r="Y84" s="7">
        <v>87</v>
      </c>
      <c r="Z84" s="7">
        <v>1.8</v>
      </c>
      <c r="AA84" s="7">
        <v>281</v>
      </c>
      <c r="AB84" s="7">
        <v>50</v>
      </c>
      <c r="AD84" s="156" t="s">
        <v>467</v>
      </c>
    </row>
    <row r="85" spans="1:37" x14ac:dyDescent="0.25">
      <c r="A85" s="4" t="s">
        <v>96</v>
      </c>
      <c r="B85" s="4" t="str">
        <f>IF('T2'!B85="frisch","pasteurisiert","frisch")</f>
        <v>pasteurisiert</v>
      </c>
      <c r="C85" s="37">
        <v>44894</v>
      </c>
      <c r="D85" s="12">
        <v>0.27083333333333331</v>
      </c>
      <c r="E85" s="14" t="s">
        <v>9</v>
      </c>
      <c r="F85" s="14"/>
      <c r="G85" s="4" t="s">
        <v>417</v>
      </c>
      <c r="H85" s="14">
        <v>3</v>
      </c>
      <c r="I85" t="s">
        <v>142</v>
      </c>
      <c r="J85" s="4"/>
      <c r="K85" s="37">
        <v>44894</v>
      </c>
      <c r="L85" s="12">
        <v>0.30208333333333331</v>
      </c>
      <c r="M85" s="37">
        <v>44894</v>
      </c>
      <c r="N85" s="12">
        <v>0.33333333333333331</v>
      </c>
      <c r="O85" s="6" t="s">
        <v>361</v>
      </c>
      <c r="P85" s="37">
        <v>44894</v>
      </c>
      <c r="Q85" s="184">
        <v>0.43055555555555558</v>
      </c>
      <c r="R85" s="14" t="s">
        <v>405</v>
      </c>
      <c r="S85" s="4">
        <v>7</v>
      </c>
      <c r="T85" s="4"/>
      <c r="U85" s="31">
        <v>380</v>
      </c>
      <c r="V85" s="35" t="s">
        <v>156</v>
      </c>
      <c r="W85" s="7" t="s">
        <v>411</v>
      </c>
      <c r="X85" s="7">
        <v>12</v>
      </c>
      <c r="Y85" s="7">
        <v>92</v>
      </c>
      <c r="Z85" s="7">
        <v>0.3</v>
      </c>
      <c r="AA85" s="7">
        <v>272</v>
      </c>
      <c r="AB85" s="7">
        <v>87</v>
      </c>
      <c r="AD85" s="156" t="s">
        <v>467</v>
      </c>
    </row>
    <row r="86" spans="1:37" x14ac:dyDescent="0.25">
      <c r="A86" s="4" t="s">
        <v>97</v>
      </c>
      <c r="B86" s="4" t="str">
        <f>IF('T2'!B86="frisch","pasteurisiert","frisch")</f>
        <v>pasteurisiert</v>
      </c>
      <c r="C86" s="37">
        <v>44938</v>
      </c>
      <c r="D86" s="12">
        <v>0.3125</v>
      </c>
      <c r="E86" s="14" t="s">
        <v>9</v>
      </c>
      <c r="F86" s="14" t="s">
        <v>403</v>
      </c>
      <c r="G86" s="4" t="s">
        <v>136</v>
      </c>
      <c r="H86" s="14">
        <v>1</v>
      </c>
      <c r="I86" t="s">
        <v>142</v>
      </c>
      <c r="J86" s="4"/>
      <c r="K86" s="37">
        <v>44938</v>
      </c>
      <c r="L86" s="12">
        <v>0.33333333333333331</v>
      </c>
      <c r="M86" s="37">
        <v>44938</v>
      </c>
      <c r="N86" s="12">
        <v>0.36458333333333331</v>
      </c>
      <c r="O86" s="13" t="s">
        <v>387</v>
      </c>
      <c r="P86" s="37">
        <v>44938</v>
      </c>
      <c r="Q86" s="51">
        <v>0.5</v>
      </c>
      <c r="R86" s="14" t="s">
        <v>395</v>
      </c>
      <c r="S86" s="4">
        <v>6.5</v>
      </c>
      <c r="T86" s="4"/>
      <c r="U86" s="31">
        <v>412</v>
      </c>
      <c r="V86" s="35" t="s">
        <v>156</v>
      </c>
      <c r="W86" s="7" t="s">
        <v>411</v>
      </c>
      <c r="X86" s="7">
        <v>5</v>
      </c>
      <c r="Y86" s="7">
        <v>77</v>
      </c>
      <c r="Z86" s="7">
        <v>2.5</v>
      </c>
      <c r="AA86" s="7">
        <v>208</v>
      </c>
      <c r="AB86" s="7">
        <v>50</v>
      </c>
      <c r="AD86" s="156" t="s">
        <v>467</v>
      </c>
    </row>
    <row r="87" spans="1:37" x14ac:dyDescent="0.25">
      <c r="A87" s="4" t="s">
        <v>98</v>
      </c>
      <c r="B87" s="4" t="str">
        <f>IF('T2'!B87="frisch","pasteurisiert","frisch")</f>
        <v>frisch</v>
      </c>
      <c r="C87" s="37">
        <v>44937</v>
      </c>
      <c r="D87" s="12">
        <v>0.74652777777777779</v>
      </c>
      <c r="E87" s="14" t="s">
        <v>9</v>
      </c>
      <c r="F87" s="14"/>
      <c r="G87" s="4" t="s">
        <v>417</v>
      </c>
      <c r="H87" s="14">
        <v>3</v>
      </c>
      <c r="I87" t="s">
        <v>142</v>
      </c>
      <c r="J87" s="4"/>
      <c r="K87" s="37">
        <v>44938</v>
      </c>
      <c r="L87" s="12">
        <v>0.35416666666666669</v>
      </c>
      <c r="M87" s="37">
        <v>44938</v>
      </c>
      <c r="N87" s="12">
        <v>0.375</v>
      </c>
      <c r="O87" s="13" t="s">
        <v>387</v>
      </c>
      <c r="P87" s="37">
        <v>44938</v>
      </c>
      <c r="Q87" s="51">
        <v>0.5</v>
      </c>
      <c r="R87" s="14" t="s">
        <v>395</v>
      </c>
      <c r="S87" s="4">
        <v>7.5</v>
      </c>
      <c r="T87" s="4"/>
      <c r="U87" s="31">
        <v>413</v>
      </c>
      <c r="V87" s="35" t="s">
        <v>156</v>
      </c>
      <c r="W87" s="7" t="s">
        <v>411</v>
      </c>
      <c r="X87" s="7">
        <v>3</v>
      </c>
      <c r="Y87" s="7">
        <v>79</v>
      </c>
      <c r="Z87" s="7">
        <v>0.2</v>
      </c>
      <c r="AA87" s="7">
        <v>247</v>
      </c>
      <c r="AB87" s="7">
        <v>38</v>
      </c>
      <c r="AD87" s="156" t="s">
        <v>467</v>
      </c>
    </row>
    <row r="88" spans="1:37" x14ac:dyDescent="0.25">
      <c r="A88" s="4" t="s">
        <v>99</v>
      </c>
      <c r="B88" s="4" t="str">
        <f>IF('T2'!B88="frisch","pasteurisiert","frisch")</f>
        <v>pasteurisiert</v>
      </c>
      <c r="C88" s="37">
        <v>44938</v>
      </c>
      <c r="D88" s="12">
        <v>0.25347222222222221</v>
      </c>
      <c r="E88" s="14" t="s">
        <v>9</v>
      </c>
      <c r="F88" s="14" t="s">
        <v>438</v>
      </c>
      <c r="G88" s="4" t="s">
        <v>417</v>
      </c>
      <c r="H88" s="14">
        <v>4</v>
      </c>
      <c r="I88" t="s">
        <v>142</v>
      </c>
      <c r="J88" s="4"/>
      <c r="K88" s="37">
        <v>44938</v>
      </c>
      <c r="L88" s="12">
        <v>0.34722222222222227</v>
      </c>
      <c r="M88" s="37">
        <v>44938</v>
      </c>
      <c r="N88" s="12">
        <v>0.4375</v>
      </c>
      <c r="O88" s="13" t="s">
        <v>387</v>
      </c>
      <c r="P88" s="37">
        <v>44938</v>
      </c>
      <c r="Q88" s="51">
        <v>0.5</v>
      </c>
      <c r="R88" s="14" t="s">
        <v>395</v>
      </c>
      <c r="S88" s="4">
        <v>6.5</v>
      </c>
      <c r="T88" s="4"/>
      <c r="U88" s="31">
        <v>415</v>
      </c>
      <c r="V88" s="35" t="s">
        <v>156</v>
      </c>
      <c r="W88" s="7" t="s">
        <v>411</v>
      </c>
      <c r="X88" s="7">
        <v>6</v>
      </c>
      <c r="Y88" s="7">
        <v>99</v>
      </c>
      <c r="Z88" s="7">
        <v>2.2000000000000002</v>
      </c>
      <c r="AA88" s="7">
        <v>273</v>
      </c>
      <c r="AB88" s="7">
        <v>55</v>
      </c>
      <c r="AD88" s="156" t="s">
        <v>467</v>
      </c>
    </row>
    <row r="89" spans="1:37" x14ac:dyDescent="0.25">
      <c r="A89" s="4" t="s">
        <v>100</v>
      </c>
      <c r="B89" s="4" t="str">
        <f>IF('T2'!B89="frisch","pasteurisiert","frisch")</f>
        <v>frisch</v>
      </c>
      <c r="C89" s="37">
        <v>44886</v>
      </c>
      <c r="D89" s="12">
        <v>0.39583333333333331</v>
      </c>
      <c r="E89" s="14" t="s">
        <v>9</v>
      </c>
      <c r="F89" s="14"/>
      <c r="G89" s="4" t="s">
        <v>418</v>
      </c>
      <c r="H89" s="14">
        <v>4</v>
      </c>
      <c r="I89" t="s">
        <v>142</v>
      </c>
      <c r="J89" s="4"/>
      <c r="K89" s="37">
        <v>44887</v>
      </c>
      <c r="L89" s="12">
        <v>0.27083333333333331</v>
      </c>
      <c r="M89" s="37">
        <v>44887</v>
      </c>
      <c r="N89" s="12">
        <v>0.3263888888888889</v>
      </c>
      <c r="O89" s="6" t="s">
        <v>361</v>
      </c>
      <c r="P89" s="37">
        <v>44887</v>
      </c>
      <c r="Q89" s="51">
        <v>0.47222222222222227</v>
      </c>
      <c r="R89" s="14" t="s">
        <v>303</v>
      </c>
      <c r="S89" s="4">
        <v>7</v>
      </c>
      <c r="T89" s="4"/>
      <c r="U89" s="31">
        <v>373</v>
      </c>
      <c r="V89" s="35" t="s">
        <v>156</v>
      </c>
      <c r="W89" s="7" t="s">
        <v>411</v>
      </c>
      <c r="X89" s="7">
        <v>8</v>
      </c>
      <c r="Y89" s="7">
        <v>74</v>
      </c>
      <c r="Z89" s="7">
        <v>1.4</v>
      </c>
      <c r="AA89" s="7">
        <v>254</v>
      </c>
      <c r="AB89" s="7">
        <v>34</v>
      </c>
      <c r="AD89" s="156" t="s">
        <v>467</v>
      </c>
    </row>
    <row r="90" spans="1:37" x14ac:dyDescent="0.25">
      <c r="A90" s="4" t="s">
        <v>101</v>
      </c>
      <c r="B90" s="4" t="str">
        <f>IF('T2'!B90="frisch","pasteurisiert","frisch")</f>
        <v>frisch</v>
      </c>
      <c r="C90" s="37">
        <v>44887</v>
      </c>
      <c r="D90" s="12">
        <v>0.33333333333333331</v>
      </c>
      <c r="E90" s="14" t="s">
        <v>9</v>
      </c>
      <c r="F90" s="14"/>
      <c r="G90" s="4" t="s">
        <v>136</v>
      </c>
      <c r="H90" s="14">
        <v>4</v>
      </c>
      <c r="I90" t="s">
        <v>142</v>
      </c>
      <c r="J90" s="4"/>
      <c r="K90" s="37">
        <v>44888</v>
      </c>
      <c r="L90" s="12">
        <v>0.3125</v>
      </c>
      <c r="M90" s="37">
        <v>44888</v>
      </c>
      <c r="N90" s="12">
        <v>0.34375</v>
      </c>
      <c r="O90" s="6" t="s">
        <v>387</v>
      </c>
      <c r="P90" s="37">
        <v>44888</v>
      </c>
      <c r="Q90" s="51">
        <v>0.40972222222222227</v>
      </c>
      <c r="R90" s="14" t="s">
        <v>395</v>
      </c>
      <c r="S90" s="4">
        <v>7</v>
      </c>
      <c r="T90" s="4"/>
      <c r="U90" s="31">
        <v>378</v>
      </c>
      <c r="V90" s="35" t="s">
        <v>156</v>
      </c>
      <c r="W90" s="7" t="s">
        <v>411</v>
      </c>
      <c r="X90" s="7">
        <v>6</v>
      </c>
      <c r="Y90" s="7">
        <v>91</v>
      </c>
      <c r="Z90" s="7">
        <v>0.4</v>
      </c>
      <c r="AA90" s="7">
        <v>265</v>
      </c>
      <c r="AB90" s="7">
        <v>41</v>
      </c>
      <c r="AD90" s="156" t="s">
        <v>467</v>
      </c>
    </row>
    <row r="91" spans="1:37" x14ac:dyDescent="0.25">
      <c r="A91" s="4" t="s">
        <v>102</v>
      </c>
      <c r="B91" s="4" t="str">
        <f>IF('T2'!B91="frisch","pasteurisiert","frisch")</f>
        <v>frisch</v>
      </c>
      <c r="C91" s="37">
        <v>44887</v>
      </c>
      <c r="D91" s="12">
        <v>0.34722222222222227</v>
      </c>
      <c r="E91" s="14" t="s">
        <v>9</v>
      </c>
      <c r="F91" s="14"/>
      <c r="G91" s="4" t="s">
        <v>417</v>
      </c>
      <c r="H91" s="14">
        <v>4</v>
      </c>
      <c r="I91" t="s">
        <v>142</v>
      </c>
      <c r="J91" s="4"/>
      <c r="K91" s="37">
        <v>44888</v>
      </c>
      <c r="L91" s="12">
        <v>0.3125</v>
      </c>
      <c r="M91" s="37">
        <v>44888</v>
      </c>
      <c r="N91" s="12">
        <v>0.34375</v>
      </c>
      <c r="O91" s="6" t="s">
        <v>387</v>
      </c>
      <c r="P91" s="37">
        <v>44888</v>
      </c>
      <c r="Q91" s="51">
        <v>0.40972222222222227</v>
      </c>
      <c r="R91" s="14" t="s">
        <v>395</v>
      </c>
      <c r="S91" s="4">
        <v>7.5</v>
      </c>
      <c r="T91" s="4"/>
      <c r="U91" s="31">
        <v>379</v>
      </c>
      <c r="V91" s="35" t="s">
        <v>156</v>
      </c>
      <c r="W91" s="7" t="s">
        <v>411</v>
      </c>
      <c r="X91" s="7">
        <v>12</v>
      </c>
      <c r="Y91" s="7">
        <v>88</v>
      </c>
      <c r="Z91" s="7">
        <v>0.2</v>
      </c>
      <c r="AA91" s="7">
        <v>253</v>
      </c>
      <c r="AB91" s="7">
        <v>34</v>
      </c>
      <c r="AD91" s="156" t="s">
        <v>467</v>
      </c>
    </row>
    <row r="92" spans="1:37" x14ac:dyDescent="0.25">
      <c r="A92" s="4" t="s">
        <v>103</v>
      </c>
      <c r="B92" s="4" t="str">
        <f>IF('T2'!B92="frisch","pasteurisiert","frisch")</f>
        <v>pasteurisiert</v>
      </c>
      <c r="C92" s="37">
        <v>44939</v>
      </c>
      <c r="D92" s="12">
        <v>0.33333333333333331</v>
      </c>
      <c r="E92" s="14" t="s">
        <v>9</v>
      </c>
      <c r="F92" s="14"/>
      <c r="G92" s="4" t="s">
        <v>417</v>
      </c>
      <c r="H92" s="14">
        <v>4</v>
      </c>
      <c r="I92" t="s">
        <v>142</v>
      </c>
      <c r="J92" s="4" t="s">
        <v>404</v>
      </c>
      <c r="K92" s="37">
        <v>44939</v>
      </c>
      <c r="L92" s="12">
        <v>0.36458333333333331</v>
      </c>
      <c r="M92" s="37">
        <v>44939</v>
      </c>
      <c r="N92" s="12">
        <v>0.38541666666666669</v>
      </c>
      <c r="O92" s="13" t="s">
        <v>387</v>
      </c>
      <c r="P92" s="37">
        <v>44939</v>
      </c>
      <c r="Q92" s="184">
        <v>0.4201388888888889</v>
      </c>
      <c r="R92" s="14" t="s">
        <v>395</v>
      </c>
      <c r="S92" s="4">
        <v>8</v>
      </c>
      <c r="T92" s="4"/>
      <c r="U92" s="31">
        <v>416</v>
      </c>
      <c r="V92" s="35" t="s">
        <v>156</v>
      </c>
      <c r="W92" s="7" t="s">
        <v>411</v>
      </c>
      <c r="X92" s="7">
        <v>3</v>
      </c>
      <c r="Y92" s="7">
        <v>94</v>
      </c>
      <c r="Z92" s="7">
        <v>0.1</v>
      </c>
      <c r="AA92" s="7">
        <v>249</v>
      </c>
      <c r="AB92" s="7">
        <v>39</v>
      </c>
      <c r="AD92" s="156" t="s">
        <v>467</v>
      </c>
    </row>
    <row r="93" spans="1:37" x14ac:dyDescent="0.25">
      <c r="A93" s="4" t="s">
        <v>104</v>
      </c>
      <c r="B93" s="4" t="str">
        <f>IF('T2'!B93="frisch","pasteurisiert","frisch")</f>
        <v>frisch</v>
      </c>
      <c r="C93" s="37">
        <v>44937</v>
      </c>
      <c r="D93" s="12">
        <v>0.83333333333333337</v>
      </c>
      <c r="E93" s="14" t="s">
        <v>9</v>
      </c>
      <c r="F93" s="14"/>
      <c r="G93" s="4" t="s">
        <v>418</v>
      </c>
      <c r="H93" s="14">
        <v>4</v>
      </c>
      <c r="I93" t="s">
        <v>142</v>
      </c>
      <c r="J93" s="4"/>
      <c r="K93" s="37">
        <v>44938</v>
      </c>
      <c r="L93" s="12">
        <v>0.29166666666666669</v>
      </c>
      <c r="M93" s="37">
        <v>44938</v>
      </c>
      <c r="N93" s="12">
        <v>0.31944444444444448</v>
      </c>
      <c r="O93" s="13" t="s">
        <v>387</v>
      </c>
      <c r="P93" s="37">
        <v>44938</v>
      </c>
      <c r="Q93" s="51">
        <v>0.5</v>
      </c>
      <c r="R93" s="14" t="s">
        <v>395</v>
      </c>
      <c r="S93" s="4">
        <v>6.5</v>
      </c>
      <c r="T93" s="4" t="s">
        <v>406</v>
      </c>
      <c r="U93" s="31">
        <v>411</v>
      </c>
      <c r="V93" s="35" t="s">
        <v>156</v>
      </c>
      <c r="W93" s="7" t="s">
        <v>411</v>
      </c>
      <c r="X93" s="7">
        <v>7</v>
      </c>
      <c r="Y93" s="7">
        <v>79</v>
      </c>
      <c r="Z93" s="7">
        <v>0.1</v>
      </c>
      <c r="AA93" s="7">
        <v>229</v>
      </c>
      <c r="AB93" s="7">
        <v>55</v>
      </c>
      <c r="AD93" s="156" t="s">
        <v>467</v>
      </c>
      <c r="AE93" s="7">
        <v>494</v>
      </c>
      <c r="AF93" s="158" t="s">
        <v>156</v>
      </c>
      <c r="AG93" s="7">
        <v>7</v>
      </c>
      <c r="AH93">
        <v>78</v>
      </c>
      <c r="AI93" t="s">
        <v>414</v>
      </c>
      <c r="AJ93">
        <v>222</v>
      </c>
      <c r="AK93">
        <v>53</v>
      </c>
    </row>
    <row r="94" spans="1:37" s="89" customFormat="1" x14ac:dyDescent="0.25">
      <c r="A94" s="88" t="s">
        <v>105</v>
      </c>
      <c r="B94" s="88" t="str">
        <f>IF('T2'!B94="frisch","pasteurisiert","frisch")</f>
        <v>frisch</v>
      </c>
      <c r="C94" s="91"/>
      <c r="D94" s="88"/>
      <c r="E94" s="90"/>
      <c r="F94" s="90"/>
      <c r="G94" s="88"/>
      <c r="H94" s="90"/>
      <c r="J94" s="88"/>
      <c r="K94" s="91"/>
      <c r="L94" s="88"/>
      <c r="M94" s="91"/>
      <c r="N94" s="88"/>
      <c r="O94" s="94"/>
      <c r="P94" s="91"/>
      <c r="Q94" s="103"/>
      <c r="R94" s="90"/>
      <c r="S94" s="88"/>
      <c r="T94" s="88"/>
      <c r="U94" s="95"/>
      <c r="V94" s="96"/>
      <c r="W94" s="93" t="s">
        <v>411</v>
      </c>
      <c r="X94" s="93"/>
      <c r="Y94" s="93"/>
      <c r="Z94" s="93"/>
      <c r="AA94" s="93"/>
      <c r="AB94" s="93"/>
    </row>
    <row r="95" spans="1:37" x14ac:dyDescent="0.25">
      <c r="A95" s="4" t="s">
        <v>106</v>
      </c>
      <c r="B95" s="4" t="str">
        <f>IF('T2'!B95="frisch","pasteurisiert","frisch")</f>
        <v>frisch</v>
      </c>
      <c r="C95" s="37">
        <v>44946</v>
      </c>
      <c r="D95" s="12">
        <v>0.30208333333333331</v>
      </c>
      <c r="E95" s="14" t="s">
        <v>9</v>
      </c>
      <c r="F95" s="14"/>
      <c r="G95" s="4" t="s">
        <v>418</v>
      </c>
      <c r="H95" s="14">
        <v>2</v>
      </c>
      <c r="I95" t="s">
        <v>142</v>
      </c>
      <c r="J95" s="4"/>
      <c r="K95" s="37">
        <v>44946</v>
      </c>
      <c r="L95" s="12">
        <v>0.35416666666666669</v>
      </c>
      <c r="M95" s="37">
        <v>44946</v>
      </c>
      <c r="N95" s="12">
        <v>0.37986111111111115</v>
      </c>
      <c r="O95" s="13" t="s">
        <v>371</v>
      </c>
      <c r="P95" s="37">
        <v>44946</v>
      </c>
      <c r="Q95" s="51">
        <v>0.47916666666666669</v>
      </c>
      <c r="R95" s="14" t="s">
        <v>154</v>
      </c>
      <c r="S95" s="4">
        <v>6.5</v>
      </c>
      <c r="T95" s="4"/>
      <c r="U95" s="31">
        <v>404</v>
      </c>
      <c r="V95" s="35" t="s">
        <v>156</v>
      </c>
      <c r="W95" s="7" t="s">
        <v>411</v>
      </c>
      <c r="X95" s="7">
        <v>5</v>
      </c>
      <c r="Y95" s="7">
        <v>84</v>
      </c>
      <c r="Z95" s="7">
        <v>0.5</v>
      </c>
      <c r="AA95" s="7">
        <v>249</v>
      </c>
      <c r="AB95" s="7">
        <v>141</v>
      </c>
      <c r="AD95" s="156" t="s">
        <v>467</v>
      </c>
    </row>
    <row r="96" spans="1:37" x14ac:dyDescent="0.25">
      <c r="A96" s="4" t="s">
        <v>107</v>
      </c>
      <c r="B96" s="4" t="str">
        <f>IF('T2'!B96="frisch","pasteurisiert","frisch")</f>
        <v>frisch</v>
      </c>
      <c r="C96" s="37">
        <v>44938</v>
      </c>
      <c r="D96" s="12">
        <v>0.34027777777777773</v>
      </c>
      <c r="E96" s="14" t="s">
        <v>9</v>
      </c>
      <c r="F96" s="14"/>
      <c r="G96" s="4" t="s">
        <v>418</v>
      </c>
      <c r="H96" s="14">
        <v>3</v>
      </c>
      <c r="I96" t="s">
        <v>142</v>
      </c>
      <c r="J96" s="4"/>
      <c r="K96" s="37">
        <v>44938</v>
      </c>
      <c r="L96" s="12">
        <v>0.35416666666666669</v>
      </c>
      <c r="M96" s="37">
        <v>44938</v>
      </c>
      <c r="N96" s="12">
        <v>0.375</v>
      </c>
      <c r="O96" s="6" t="s">
        <v>387</v>
      </c>
      <c r="P96" s="185">
        <v>44938</v>
      </c>
      <c r="Q96" s="69">
        <v>0.5</v>
      </c>
      <c r="R96" s="14" t="s">
        <v>395</v>
      </c>
      <c r="S96" s="4">
        <v>7.5</v>
      </c>
      <c r="T96" s="4"/>
      <c r="U96" s="31">
        <v>414</v>
      </c>
      <c r="V96" s="35" t="s">
        <v>156</v>
      </c>
      <c r="W96" s="7" t="s">
        <v>411</v>
      </c>
      <c r="X96" s="7">
        <v>8</v>
      </c>
      <c r="Y96" s="7">
        <v>86</v>
      </c>
      <c r="Z96" s="7">
        <v>0.4</v>
      </c>
      <c r="AA96" s="7">
        <v>253</v>
      </c>
      <c r="AB96" s="7">
        <v>48</v>
      </c>
      <c r="AD96" s="156" t="s">
        <v>467</v>
      </c>
    </row>
    <row r="97" spans="1:30" x14ac:dyDescent="0.25">
      <c r="A97" s="4" t="s">
        <v>108</v>
      </c>
      <c r="B97" s="4" t="str">
        <f>IF('T2'!B97="frisch","pasteurisiert","frisch")</f>
        <v>pasteurisiert</v>
      </c>
      <c r="C97" s="37">
        <v>44935</v>
      </c>
      <c r="D97" s="12">
        <v>0.36805555555555558</v>
      </c>
      <c r="E97" s="14" t="s">
        <v>9</v>
      </c>
      <c r="F97" s="14"/>
      <c r="G97" s="4" t="s">
        <v>137</v>
      </c>
      <c r="H97" s="14">
        <v>3.5</v>
      </c>
      <c r="I97" t="s">
        <v>142</v>
      </c>
      <c r="J97" s="4"/>
      <c r="K97" s="37">
        <v>44937</v>
      </c>
      <c r="L97" s="12">
        <v>0.29166666666666669</v>
      </c>
      <c r="M97" s="37">
        <v>44937</v>
      </c>
      <c r="N97" s="12">
        <v>0.3263888888888889</v>
      </c>
      <c r="O97" s="6" t="s">
        <v>361</v>
      </c>
      <c r="P97" s="37">
        <v>44937</v>
      </c>
      <c r="Q97" s="51">
        <v>0.4375</v>
      </c>
      <c r="R97" s="14" t="s">
        <v>303</v>
      </c>
      <c r="S97" s="4">
        <v>7.5</v>
      </c>
      <c r="T97" s="4"/>
      <c r="U97" s="31">
        <v>407</v>
      </c>
      <c r="V97" s="35" t="s">
        <v>156</v>
      </c>
      <c r="W97" s="7" t="s">
        <v>411</v>
      </c>
      <c r="X97" s="7">
        <v>6</v>
      </c>
      <c r="Y97" s="7">
        <v>92</v>
      </c>
      <c r="Z97" s="7">
        <v>0.2</v>
      </c>
      <c r="AA97" s="7">
        <v>257</v>
      </c>
      <c r="AB97" s="7">
        <v>40</v>
      </c>
      <c r="AD97" s="156" t="s">
        <v>467</v>
      </c>
    </row>
    <row r="98" spans="1:30" x14ac:dyDescent="0.25">
      <c r="A98" s="4" t="s">
        <v>109</v>
      </c>
      <c r="B98" s="4" t="str">
        <f>IF('T2'!B98="frisch","pasteurisiert","frisch")</f>
        <v>pasteurisiert</v>
      </c>
      <c r="C98" s="37">
        <v>44936</v>
      </c>
      <c r="D98" s="12">
        <v>0.25</v>
      </c>
      <c r="E98" s="14" t="s">
        <v>9</v>
      </c>
      <c r="F98" s="14"/>
      <c r="G98" s="4" t="s">
        <v>418</v>
      </c>
      <c r="H98" s="14">
        <v>4</v>
      </c>
      <c r="I98" t="s">
        <v>142</v>
      </c>
      <c r="J98" s="4"/>
      <c r="K98" s="37">
        <v>44937</v>
      </c>
      <c r="L98" s="12">
        <v>0.29166666666666669</v>
      </c>
      <c r="M98" s="37">
        <v>44937</v>
      </c>
      <c r="N98" s="12">
        <v>0.3263888888888889</v>
      </c>
      <c r="O98" s="6" t="s">
        <v>361</v>
      </c>
      <c r="P98" s="37">
        <v>44937</v>
      </c>
      <c r="Q98" s="51">
        <v>0.4375</v>
      </c>
      <c r="R98" s="14" t="s">
        <v>303</v>
      </c>
      <c r="S98" s="4">
        <v>7.5</v>
      </c>
      <c r="T98" s="4"/>
      <c r="U98" s="31">
        <v>408</v>
      </c>
      <c r="V98" s="35" t="s">
        <v>156</v>
      </c>
      <c r="W98" s="7" t="s">
        <v>411</v>
      </c>
      <c r="X98" s="7">
        <v>8</v>
      </c>
      <c r="Y98" s="7">
        <v>88</v>
      </c>
      <c r="Z98" s="7">
        <v>0.2</v>
      </c>
      <c r="AA98" s="7">
        <v>274</v>
      </c>
      <c r="AB98" s="7">
        <v>29</v>
      </c>
      <c r="AD98" s="156" t="s">
        <v>467</v>
      </c>
    </row>
    <row r="99" spans="1:30" s="89" customFormat="1" x14ac:dyDescent="0.25">
      <c r="A99" s="88" t="s">
        <v>110</v>
      </c>
      <c r="B99" s="88" t="str">
        <f>IF('T2'!B99="frisch","pasteurisiert","frisch")</f>
        <v>frisch</v>
      </c>
      <c r="C99" s="91"/>
      <c r="D99" s="88"/>
      <c r="E99" s="90"/>
      <c r="F99" s="90"/>
      <c r="G99" s="88"/>
      <c r="H99" s="90"/>
      <c r="J99" s="88"/>
      <c r="K99" s="91"/>
      <c r="L99" s="88"/>
      <c r="M99" s="91"/>
      <c r="N99" s="88"/>
      <c r="O99" s="94"/>
      <c r="P99" s="91"/>
      <c r="Q99" s="103"/>
      <c r="R99" s="90"/>
      <c r="S99" s="88"/>
      <c r="T99" s="88"/>
      <c r="U99" s="95"/>
      <c r="V99" s="96"/>
      <c r="W99" s="93" t="s">
        <v>411</v>
      </c>
      <c r="X99" s="93"/>
      <c r="Y99" s="93"/>
      <c r="Z99" s="93"/>
      <c r="AA99" s="93"/>
      <c r="AB99" s="93"/>
    </row>
    <row r="100" spans="1:30" x14ac:dyDescent="0.25">
      <c r="A100" s="4" t="s">
        <v>111</v>
      </c>
      <c r="B100" s="4" t="str">
        <f>IF('T2'!B100="frisch","pasteurisiert","frisch")</f>
        <v>pasteurisiert</v>
      </c>
      <c r="C100" s="37">
        <v>44936</v>
      </c>
      <c r="D100" s="12">
        <v>0.33333333333333331</v>
      </c>
      <c r="E100" s="14" t="s">
        <v>9</v>
      </c>
      <c r="F100" s="14"/>
      <c r="G100" s="4" t="s">
        <v>136</v>
      </c>
      <c r="H100" s="14">
        <v>3</v>
      </c>
      <c r="I100" t="s">
        <v>142</v>
      </c>
      <c r="J100" s="4"/>
      <c r="K100" s="37">
        <v>44936</v>
      </c>
      <c r="L100" s="12">
        <v>0.33333333333333331</v>
      </c>
      <c r="M100" s="37">
        <v>44936</v>
      </c>
      <c r="N100" s="12">
        <v>0.375</v>
      </c>
      <c r="O100" s="6" t="s">
        <v>387</v>
      </c>
      <c r="P100" s="37">
        <v>44936</v>
      </c>
      <c r="Q100" s="184">
        <v>0.4375</v>
      </c>
      <c r="R100" s="14" t="s">
        <v>395</v>
      </c>
      <c r="S100" s="4">
        <v>7</v>
      </c>
      <c r="T100" s="4" t="s">
        <v>437</v>
      </c>
      <c r="U100" s="31">
        <v>406</v>
      </c>
      <c r="V100" s="35" t="s">
        <v>156</v>
      </c>
      <c r="W100" s="7" t="s">
        <v>411</v>
      </c>
      <c r="X100" s="7">
        <v>7</v>
      </c>
      <c r="Y100" s="7">
        <v>88</v>
      </c>
      <c r="Z100" s="7">
        <v>0.4</v>
      </c>
      <c r="AA100" s="7">
        <v>246</v>
      </c>
      <c r="AB100" s="7">
        <v>51</v>
      </c>
      <c r="AD100" s="156" t="s">
        <v>467</v>
      </c>
    </row>
    <row r="101" spans="1:30" s="89" customFormat="1" x14ac:dyDescent="0.25">
      <c r="A101" s="88" t="s">
        <v>112</v>
      </c>
      <c r="B101" s="88" t="str">
        <f>IF('T2'!B101="frisch","pasteurisiert","frisch")</f>
        <v>frisch</v>
      </c>
      <c r="C101" s="91"/>
      <c r="D101" s="88"/>
      <c r="E101" s="90"/>
      <c r="F101" s="90"/>
      <c r="G101" s="88"/>
      <c r="H101" s="90"/>
      <c r="J101" s="88"/>
      <c r="K101" s="91"/>
      <c r="L101" s="88"/>
      <c r="M101" s="91"/>
      <c r="N101" s="88"/>
      <c r="O101" s="94"/>
      <c r="P101" s="91"/>
      <c r="Q101" s="103"/>
      <c r="R101" s="90"/>
      <c r="S101" s="88"/>
      <c r="T101" s="88"/>
      <c r="U101" s="95"/>
      <c r="V101" s="96"/>
      <c r="W101" s="93" t="s">
        <v>411</v>
      </c>
      <c r="X101" s="93"/>
      <c r="Y101" s="93"/>
      <c r="Z101" s="93"/>
      <c r="AA101" s="93"/>
      <c r="AB101" s="93"/>
    </row>
    <row r="102" spans="1:30" x14ac:dyDescent="0.25">
      <c r="A102" s="4" t="s">
        <v>113</v>
      </c>
      <c r="B102" s="4" t="str">
        <f>IF('T2'!B102="frisch","pasteurisiert","frisch")</f>
        <v>frisch</v>
      </c>
      <c r="C102" s="37">
        <v>44945</v>
      </c>
      <c r="D102" s="12">
        <v>0.27777777777777779</v>
      </c>
      <c r="E102" s="14" t="s">
        <v>9</v>
      </c>
      <c r="F102" s="14"/>
      <c r="G102" s="4" t="s">
        <v>417</v>
      </c>
      <c r="H102" s="14">
        <v>5</v>
      </c>
      <c r="I102" t="s">
        <v>142</v>
      </c>
      <c r="J102" s="4"/>
      <c r="K102" s="37">
        <v>44945</v>
      </c>
      <c r="L102" s="12">
        <v>0.3125</v>
      </c>
      <c r="M102" s="37">
        <v>44945</v>
      </c>
      <c r="N102" s="12">
        <v>0.33194444444444443</v>
      </c>
      <c r="O102" s="13" t="s">
        <v>371</v>
      </c>
      <c r="P102" s="37">
        <v>44945</v>
      </c>
      <c r="Q102" s="51">
        <v>0.42708333333333331</v>
      </c>
      <c r="R102" s="14" t="s">
        <v>370</v>
      </c>
      <c r="S102" s="4">
        <v>7</v>
      </c>
      <c r="T102" s="4"/>
      <c r="U102" s="31">
        <v>427</v>
      </c>
      <c r="V102" s="35" t="s">
        <v>156</v>
      </c>
      <c r="W102" s="7" t="s">
        <v>411</v>
      </c>
      <c r="X102" s="7">
        <v>8</v>
      </c>
      <c r="Y102" s="7">
        <v>83</v>
      </c>
      <c r="Z102" s="7">
        <v>0.3</v>
      </c>
      <c r="AA102" s="7">
        <v>256</v>
      </c>
      <c r="AB102" s="7">
        <v>38</v>
      </c>
      <c r="AD102" s="156" t="s">
        <v>467</v>
      </c>
    </row>
    <row r="103" spans="1:30" x14ac:dyDescent="0.25">
      <c r="A103" s="4" t="s">
        <v>114</v>
      </c>
      <c r="B103" s="4" t="str">
        <f>IF('T2'!B103="frisch","pasteurisiert","frisch")</f>
        <v>frisch</v>
      </c>
      <c r="D103" s="4"/>
      <c r="E103" s="14"/>
      <c r="F103" s="14"/>
      <c r="G103" s="4"/>
      <c r="H103" s="14"/>
      <c r="J103" s="4"/>
      <c r="L103" s="4"/>
      <c r="N103" s="4"/>
      <c r="O103" s="6"/>
      <c r="R103" s="14"/>
      <c r="S103" s="4"/>
      <c r="T103" s="4"/>
      <c r="U103" s="7">
        <v>461</v>
      </c>
      <c r="V103" s="158" t="s">
        <v>156</v>
      </c>
      <c r="X103" s="7">
        <v>3</v>
      </c>
      <c r="Y103" s="7">
        <v>89</v>
      </c>
      <c r="Z103" s="7">
        <v>0.4</v>
      </c>
      <c r="AA103" s="7">
        <v>245</v>
      </c>
      <c r="AB103" s="7">
        <v>68</v>
      </c>
      <c r="AD103" s="156" t="s">
        <v>466</v>
      </c>
    </row>
    <row r="104" spans="1:30" x14ac:dyDescent="0.25">
      <c r="A104" s="4" t="s">
        <v>115</v>
      </c>
      <c r="B104" s="4" t="str">
        <f>IF('T2'!B104="frisch","pasteurisiert","frisch")</f>
        <v>frisch</v>
      </c>
      <c r="D104" s="4"/>
      <c r="E104" s="14"/>
      <c r="F104" s="14"/>
      <c r="G104" s="4"/>
      <c r="H104" s="14"/>
      <c r="J104" s="4"/>
      <c r="L104" s="4"/>
      <c r="N104" s="4"/>
      <c r="O104" s="6"/>
      <c r="R104" s="14"/>
      <c r="S104" s="4"/>
      <c r="T104" s="4"/>
      <c r="U104" s="7">
        <v>458</v>
      </c>
      <c r="V104" s="158" t="s">
        <v>156</v>
      </c>
      <c r="X104" s="7">
        <v>10</v>
      </c>
      <c r="Y104" s="7">
        <v>85</v>
      </c>
      <c r="Z104" s="7">
        <v>0.2</v>
      </c>
      <c r="AA104" s="7">
        <v>231</v>
      </c>
      <c r="AB104" s="7">
        <v>121</v>
      </c>
      <c r="AD104" s="156" t="s">
        <v>466</v>
      </c>
    </row>
    <row r="105" spans="1:30" x14ac:dyDescent="0.25">
      <c r="A105" s="4" t="s">
        <v>116</v>
      </c>
      <c r="B105" s="4" t="str">
        <f>IF('T2'!B105="frisch","pasteurisiert","frisch")</f>
        <v>frisch</v>
      </c>
      <c r="D105" s="4"/>
      <c r="E105" s="14"/>
      <c r="F105" s="14"/>
      <c r="G105" s="4"/>
      <c r="H105" s="14"/>
      <c r="J105" s="4"/>
      <c r="L105" s="4"/>
      <c r="N105" s="4"/>
      <c r="O105" s="6"/>
      <c r="R105" s="14"/>
      <c r="S105" s="4"/>
      <c r="T105" s="4"/>
      <c r="U105" s="156">
        <v>460</v>
      </c>
      <c r="V105" s="158" t="s">
        <v>156</v>
      </c>
      <c r="W105" s="21"/>
      <c r="X105" s="21">
        <v>4</v>
      </c>
      <c r="Y105" s="21">
        <v>76</v>
      </c>
      <c r="Z105" s="21">
        <v>1</v>
      </c>
      <c r="AA105" s="21">
        <v>245</v>
      </c>
      <c r="AB105" s="21">
        <v>40</v>
      </c>
      <c r="AD105" s="156" t="s">
        <v>466</v>
      </c>
    </row>
    <row r="106" spans="1:30" x14ac:dyDescent="0.25">
      <c r="A106" s="4" t="s">
        <v>117</v>
      </c>
      <c r="B106" s="4" t="str">
        <f>IF('T2'!B106="frisch","pasteurisiert","frisch")</f>
        <v>frisch</v>
      </c>
      <c r="D106" s="4"/>
      <c r="E106" s="14"/>
      <c r="F106" s="14"/>
      <c r="G106" s="4"/>
      <c r="H106" s="14"/>
      <c r="J106" s="4"/>
      <c r="L106" s="4"/>
      <c r="N106" s="4"/>
      <c r="O106" s="6"/>
      <c r="R106" s="14"/>
      <c r="S106" s="4"/>
      <c r="T106" s="4"/>
      <c r="U106" s="7">
        <v>488</v>
      </c>
      <c r="V106" s="158" t="s">
        <v>156</v>
      </c>
      <c r="W106" s="21"/>
      <c r="X106" s="21">
        <v>10</v>
      </c>
      <c r="Y106" s="21">
        <v>83</v>
      </c>
      <c r="Z106" s="21">
        <v>0.3</v>
      </c>
      <c r="AA106" s="21">
        <v>242</v>
      </c>
      <c r="AB106" s="21">
        <v>51</v>
      </c>
      <c r="AD106" s="156" t="s">
        <v>466</v>
      </c>
    </row>
    <row r="107" spans="1:30" ht="15" customHeight="1" x14ac:dyDescent="0.25">
      <c r="A107" s="4" t="s">
        <v>118</v>
      </c>
      <c r="B107" s="4" t="str">
        <f>IF('T2'!B107="frisch","pasteurisiert","frisch")</f>
        <v>frisch</v>
      </c>
      <c r="D107" s="4"/>
      <c r="E107" s="14"/>
      <c r="F107" s="14"/>
      <c r="G107" s="4"/>
      <c r="H107" s="14"/>
      <c r="J107" s="4"/>
      <c r="L107" s="4"/>
      <c r="N107" s="4"/>
      <c r="O107" s="6"/>
      <c r="R107" s="14"/>
      <c r="S107" s="4"/>
      <c r="T107" s="4"/>
      <c r="U107" s="7">
        <v>489</v>
      </c>
      <c r="V107" s="158" t="s">
        <v>156</v>
      </c>
      <c r="X107" s="7">
        <v>4</v>
      </c>
      <c r="Y107" s="7">
        <v>96</v>
      </c>
      <c r="Z107" s="7">
        <v>0.7</v>
      </c>
      <c r="AA107" s="7">
        <v>262</v>
      </c>
      <c r="AB107" s="7">
        <v>49</v>
      </c>
      <c r="AD107" s="156" t="s">
        <v>466</v>
      </c>
    </row>
    <row r="108" spans="1:30" x14ac:dyDescent="0.25">
      <c r="A108" s="4" t="s">
        <v>119</v>
      </c>
      <c r="B108" s="4" t="str">
        <f>IF('T2'!B108="frisch","pasteurisiert","frisch")</f>
        <v>frisch</v>
      </c>
      <c r="D108" s="4"/>
      <c r="E108" s="14"/>
      <c r="F108" s="14"/>
      <c r="G108" s="4"/>
      <c r="H108" s="14"/>
      <c r="J108" s="4"/>
      <c r="L108" s="4"/>
      <c r="N108" s="4"/>
      <c r="O108" s="6"/>
      <c r="R108" s="14"/>
      <c r="S108" s="4"/>
      <c r="T108" s="4"/>
      <c r="U108" s="7">
        <v>493</v>
      </c>
      <c r="V108" s="158" t="s">
        <v>156</v>
      </c>
      <c r="X108" s="7">
        <v>9</v>
      </c>
      <c r="Y108" s="7">
        <v>93</v>
      </c>
      <c r="Z108" s="7">
        <v>0.3</v>
      </c>
      <c r="AA108" s="7">
        <v>272</v>
      </c>
      <c r="AB108" s="7">
        <v>48</v>
      </c>
      <c r="AD108" s="156" t="s">
        <v>466</v>
      </c>
    </row>
    <row r="109" spans="1:30" x14ac:dyDescent="0.25">
      <c r="A109" s="4" t="s">
        <v>120</v>
      </c>
      <c r="B109" s="4" t="str">
        <f>IF('T2'!B109="frisch","pasteurisiert","frisch")</f>
        <v>frisch</v>
      </c>
      <c r="D109" s="4"/>
      <c r="E109" s="14"/>
      <c r="F109" s="14"/>
      <c r="G109" s="4"/>
      <c r="H109" s="14"/>
      <c r="J109" s="4"/>
      <c r="L109" s="4"/>
      <c r="N109" s="4"/>
      <c r="O109" s="6"/>
      <c r="R109" s="14"/>
      <c r="S109" s="4"/>
      <c r="T109" s="4"/>
      <c r="U109" s="7">
        <v>487</v>
      </c>
      <c r="V109" s="35" t="s">
        <v>156</v>
      </c>
      <c r="W109" s="21"/>
      <c r="X109" s="21">
        <v>6</v>
      </c>
      <c r="Y109" s="21">
        <v>106</v>
      </c>
      <c r="Z109" s="21">
        <v>0.5</v>
      </c>
      <c r="AA109" s="21">
        <v>227</v>
      </c>
      <c r="AB109" s="21">
        <v>45</v>
      </c>
      <c r="AD109" s="156" t="s">
        <v>466</v>
      </c>
    </row>
    <row r="110" spans="1:30" x14ac:dyDescent="0.25">
      <c r="A110" s="4" t="s">
        <v>121</v>
      </c>
      <c r="B110" s="4" t="str">
        <f>IF('T2'!B110="frisch","pasteurisiert","frisch")</f>
        <v>frisch</v>
      </c>
      <c r="D110" s="4"/>
      <c r="E110" s="14"/>
      <c r="F110" s="14"/>
      <c r="G110" s="4"/>
      <c r="H110" s="14"/>
      <c r="J110" s="4"/>
      <c r="L110" s="4"/>
      <c r="N110" s="4"/>
      <c r="O110" s="6"/>
      <c r="R110" s="14"/>
      <c r="S110" s="4"/>
      <c r="T110" s="4"/>
      <c r="U110" s="7">
        <v>494</v>
      </c>
      <c r="V110" s="158" t="s">
        <v>156</v>
      </c>
      <c r="X110" s="7">
        <v>7</v>
      </c>
      <c r="Y110" s="7">
        <v>78</v>
      </c>
      <c r="Z110" s="7" t="s">
        <v>469</v>
      </c>
      <c r="AA110" s="7">
        <v>222</v>
      </c>
      <c r="AB110" s="7">
        <v>53</v>
      </c>
      <c r="AD110" s="156" t="s">
        <v>466</v>
      </c>
    </row>
    <row r="111" spans="1:30" x14ac:dyDescent="0.25">
      <c r="A111" s="4" t="s">
        <v>122</v>
      </c>
      <c r="B111" s="4" t="str">
        <f>IF('T2'!B111="frisch","pasteurisiert","frisch")</f>
        <v>frisch</v>
      </c>
      <c r="D111" s="4"/>
      <c r="E111" s="14"/>
      <c r="F111" s="14"/>
      <c r="G111" s="4"/>
      <c r="H111" s="14"/>
      <c r="J111" s="4"/>
      <c r="L111" s="4"/>
      <c r="N111" s="4"/>
      <c r="O111" s="6"/>
      <c r="R111" s="14"/>
      <c r="S111" s="4"/>
      <c r="T111" s="4"/>
      <c r="AD111" s="156"/>
    </row>
    <row r="112" spans="1:30" x14ac:dyDescent="0.25">
      <c r="A112" s="4" t="s">
        <v>123</v>
      </c>
      <c r="B112" s="4" t="str">
        <f>IF('T2'!B112="frisch","pasteurisiert","frisch")</f>
        <v>frisch</v>
      </c>
      <c r="D112" s="4"/>
      <c r="E112" s="14"/>
      <c r="F112" s="14"/>
      <c r="G112" s="4"/>
      <c r="H112" s="14"/>
      <c r="J112" s="4"/>
      <c r="L112" s="4"/>
      <c r="N112" s="4"/>
      <c r="O112" s="6"/>
      <c r="R112" s="14"/>
      <c r="S112" s="4"/>
      <c r="T112" s="4"/>
      <c r="AD112" s="156"/>
    </row>
    <row r="113" spans="1:30" x14ac:dyDescent="0.25">
      <c r="A113" s="4" t="s">
        <v>124</v>
      </c>
      <c r="B113" s="4" t="str">
        <f>IF('T2'!B113="frisch","pasteurisiert","frisch")</f>
        <v>frisch</v>
      </c>
      <c r="D113" s="4"/>
      <c r="E113" s="14"/>
      <c r="F113" s="14"/>
      <c r="G113" s="4"/>
      <c r="H113" s="14"/>
      <c r="J113" s="4"/>
      <c r="L113" s="4"/>
      <c r="N113" s="4"/>
      <c r="O113" s="6"/>
      <c r="R113" s="14"/>
      <c r="S113" s="4"/>
      <c r="T113" s="4"/>
      <c r="AD113" s="156"/>
    </row>
    <row r="114" spans="1:30" x14ac:dyDescent="0.25">
      <c r="A114" s="4" t="s">
        <v>125</v>
      </c>
      <c r="B114" s="4" t="str">
        <f>IF('T2'!B114="frisch","pasteurisiert","frisch")</f>
        <v>frisch</v>
      </c>
      <c r="D114" s="4"/>
      <c r="E114" s="14"/>
      <c r="F114" s="14"/>
      <c r="G114" s="4"/>
      <c r="H114" s="14"/>
      <c r="J114" s="4"/>
      <c r="L114" s="4"/>
      <c r="N114" s="4"/>
      <c r="O114" s="6"/>
      <c r="R114" s="14"/>
      <c r="S114" s="4"/>
      <c r="T114" s="4"/>
    </row>
    <row r="115" spans="1:30" x14ac:dyDescent="0.25">
      <c r="A115" s="4" t="s">
        <v>126</v>
      </c>
      <c r="B115" s="4" t="str">
        <f>IF('T2'!B115="frisch","pasteurisiert","frisch")</f>
        <v>frisch</v>
      </c>
      <c r="D115" s="4"/>
      <c r="E115" s="14"/>
      <c r="F115" s="14"/>
      <c r="G115" s="4"/>
      <c r="H115" s="14"/>
      <c r="J115" s="4"/>
      <c r="L115" s="4"/>
      <c r="N115" s="4"/>
      <c r="O115" s="6"/>
      <c r="R115" s="14"/>
      <c r="S115" s="4"/>
      <c r="T115" s="4"/>
    </row>
    <row r="116" spans="1:30" x14ac:dyDescent="0.25">
      <c r="A116" s="4" t="s">
        <v>127</v>
      </c>
      <c r="B116" s="4" t="str">
        <f>IF('T2'!B116="frisch","pasteurisiert","frisch")</f>
        <v>frisch</v>
      </c>
      <c r="D116" s="4"/>
      <c r="E116" s="14"/>
      <c r="F116" s="14"/>
      <c r="G116" s="4"/>
      <c r="H116" s="14"/>
      <c r="J116" s="4"/>
      <c r="L116" s="4"/>
      <c r="N116" s="4"/>
      <c r="O116" s="6"/>
      <c r="R116" s="14"/>
      <c r="S116" s="4"/>
      <c r="T116" s="4"/>
    </row>
    <row r="117" spans="1:30" x14ac:dyDescent="0.25">
      <c r="A117" s="4" t="s">
        <v>128</v>
      </c>
      <c r="B117" s="4" t="str">
        <f>IF('T2'!B117="frisch","pasteurisiert","frisch")</f>
        <v>frisch</v>
      </c>
      <c r="D117" s="4"/>
      <c r="E117" s="14"/>
      <c r="F117" s="14"/>
      <c r="G117" s="4"/>
      <c r="H117" s="14"/>
      <c r="J117" s="4"/>
      <c r="L117" s="4"/>
      <c r="N117" s="4"/>
      <c r="O117" s="6"/>
      <c r="R117" s="14"/>
      <c r="S117" s="4"/>
      <c r="T117" s="4"/>
    </row>
    <row r="118" spans="1:30" x14ac:dyDescent="0.25">
      <c r="A118" s="4" t="s">
        <v>129</v>
      </c>
      <c r="B118" s="4" t="str">
        <f>IF('T2'!B118="frisch","pasteurisiert","frisch")</f>
        <v>frisch</v>
      </c>
      <c r="D118" s="4"/>
      <c r="E118" s="14"/>
      <c r="F118" s="14"/>
      <c r="G118" s="4"/>
      <c r="H118" s="14"/>
      <c r="J118" s="4"/>
      <c r="L118" s="4"/>
      <c r="N118" s="4"/>
      <c r="O118" s="6"/>
      <c r="R118" s="14"/>
      <c r="S118" s="4"/>
      <c r="T118" s="4"/>
    </row>
    <row r="119" spans="1:30" x14ac:dyDescent="0.25">
      <c r="A119" s="4" t="s">
        <v>130</v>
      </c>
      <c r="B119" s="4" t="str">
        <f>IF('T2'!B119="frisch","pasteurisiert","frisch")</f>
        <v>frisch</v>
      </c>
      <c r="D119" s="4"/>
      <c r="E119" s="14"/>
      <c r="F119" s="14"/>
      <c r="G119" s="4"/>
      <c r="H119" s="14"/>
      <c r="J119" s="4"/>
      <c r="L119" s="4"/>
      <c r="N119" s="4"/>
      <c r="O119" s="6"/>
      <c r="R119" s="14"/>
      <c r="S119" s="4"/>
      <c r="T119" s="4"/>
    </row>
    <row r="120" spans="1:30" x14ac:dyDescent="0.25">
      <c r="A120" s="4" t="s">
        <v>131</v>
      </c>
      <c r="B120" s="4" t="str">
        <f>IF('T2'!B120="frisch","pasteurisiert","frisch")</f>
        <v>frisch</v>
      </c>
      <c r="D120" s="4"/>
      <c r="E120" s="14"/>
      <c r="F120" s="14"/>
      <c r="G120" s="4"/>
      <c r="H120" s="14"/>
      <c r="J120" s="4"/>
      <c r="L120" s="4"/>
      <c r="N120" s="4"/>
      <c r="O120" s="6"/>
      <c r="R120" s="14"/>
      <c r="S120" s="4"/>
      <c r="T120" s="4"/>
    </row>
    <row r="121" spans="1:30" x14ac:dyDescent="0.25">
      <c r="A121" s="4" t="s">
        <v>132</v>
      </c>
      <c r="B121" s="4" t="str">
        <f>IF('T2'!B121="frisch","pasteurisiert","frisch")</f>
        <v>frisch</v>
      </c>
      <c r="D121" s="4"/>
      <c r="E121" s="14"/>
      <c r="F121" s="14"/>
      <c r="G121" s="4"/>
      <c r="H121" s="14"/>
      <c r="J121" s="4"/>
      <c r="L121" s="4"/>
      <c r="N121" s="4"/>
      <c r="O121" s="6"/>
      <c r="R121" s="14"/>
      <c r="S121" s="4"/>
      <c r="T121" s="4"/>
    </row>
    <row r="122" spans="1:30" x14ac:dyDescent="0.25">
      <c r="A122" s="4" t="s">
        <v>133</v>
      </c>
      <c r="B122" s="4" t="str">
        <f>IF('T2'!B122="frisch","pasteurisiert","frisch")</f>
        <v>frisch</v>
      </c>
      <c r="D122" s="4"/>
      <c r="E122" s="14"/>
      <c r="F122" s="14"/>
      <c r="G122" s="4"/>
      <c r="H122" s="14"/>
      <c r="J122" s="4"/>
      <c r="L122" s="4"/>
      <c r="N122" s="4"/>
      <c r="O122" s="6"/>
      <c r="R122" s="14"/>
      <c r="S122" s="4"/>
      <c r="T122" s="4"/>
    </row>
    <row r="123" spans="1:30" x14ac:dyDescent="0.25">
      <c r="A123" s="4" t="s">
        <v>134</v>
      </c>
      <c r="B123" s="4" t="str">
        <f>IF('T2'!B123="frisch","pasteurisiert","frisch")</f>
        <v>frisch</v>
      </c>
      <c r="C123" s="38"/>
      <c r="D123" s="5"/>
      <c r="E123" s="15"/>
      <c r="F123" s="15"/>
      <c r="G123" s="5"/>
      <c r="H123" s="15"/>
      <c r="I123" s="3"/>
      <c r="J123" s="5"/>
      <c r="K123" s="38"/>
      <c r="L123" s="5"/>
      <c r="M123" s="38"/>
      <c r="N123" s="5"/>
      <c r="O123" s="3"/>
      <c r="P123" s="38"/>
      <c r="Q123" s="52"/>
      <c r="R123" s="15"/>
      <c r="S123" s="5"/>
      <c r="T123" s="5"/>
      <c r="V123" s="26"/>
      <c r="W123" s="142"/>
      <c r="X123" s="142"/>
      <c r="Y123" s="142"/>
      <c r="Z123" s="142"/>
      <c r="AA123" s="142"/>
      <c r="AB123" s="142"/>
      <c r="AC123" s="3"/>
      <c r="AD123" s="6"/>
    </row>
    <row r="124" spans="1:30" x14ac:dyDescent="0.25">
      <c r="A124" s="6"/>
      <c r="C124" s="39"/>
      <c r="D124" s="6"/>
      <c r="E124" s="14"/>
      <c r="F124" s="20"/>
      <c r="G124" s="6"/>
      <c r="H124" s="6"/>
      <c r="I124" s="6"/>
      <c r="J124" s="14"/>
      <c r="K124" s="39"/>
      <c r="L124" s="4"/>
      <c r="M124" s="39"/>
      <c r="N124" s="6"/>
      <c r="O124" s="6"/>
      <c r="P124" s="39"/>
      <c r="Q124" s="53"/>
      <c r="R124" s="20"/>
      <c r="S124" s="6"/>
      <c r="T124" s="6"/>
    </row>
    <row r="125" spans="1:30" x14ac:dyDescent="0.25">
      <c r="A125" s="6"/>
      <c r="B125" s="4" t="s">
        <v>146</v>
      </c>
      <c r="C125" s="39"/>
      <c r="D125" s="6"/>
      <c r="E125" s="14" t="s">
        <v>167</v>
      </c>
      <c r="F125" s="20"/>
      <c r="G125" s="6"/>
      <c r="H125" s="6"/>
      <c r="I125" s="6"/>
      <c r="J125" s="14"/>
      <c r="K125" s="39"/>
      <c r="L125" s="4"/>
      <c r="M125" s="39"/>
      <c r="N125" s="6"/>
      <c r="O125" s="6"/>
      <c r="P125" s="39"/>
      <c r="Q125" s="53"/>
      <c r="R125" s="20"/>
      <c r="S125" s="6"/>
      <c r="T125" s="6"/>
      <c r="V125" s="35" t="s">
        <v>156</v>
      </c>
    </row>
    <row r="126" spans="1:30" x14ac:dyDescent="0.25">
      <c r="A126" s="6"/>
      <c r="B126" s="4" t="s">
        <v>147</v>
      </c>
      <c r="C126" s="39"/>
      <c r="D126" s="6"/>
      <c r="E126" s="14" t="s">
        <v>9</v>
      </c>
      <c r="F126" s="20"/>
      <c r="G126" s="6"/>
      <c r="H126" s="6"/>
      <c r="I126" s="6" t="s">
        <v>420</v>
      </c>
      <c r="J126" s="14">
        <v>1</v>
      </c>
      <c r="K126" s="39"/>
      <c r="L126" s="4"/>
      <c r="M126" s="39"/>
      <c r="N126" s="6"/>
      <c r="O126" s="6"/>
      <c r="P126" s="39"/>
      <c r="Q126" s="53" t="s">
        <v>142</v>
      </c>
      <c r="R126" s="20"/>
      <c r="S126" s="6"/>
      <c r="T126" s="6"/>
    </row>
    <row r="127" spans="1:30" x14ac:dyDescent="0.25">
      <c r="A127" s="6"/>
      <c r="C127" s="39"/>
      <c r="D127" s="6"/>
      <c r="E127" s="14" t="s">
        <v>139</v>
      </c>
      <c r="F127" s="20"/>
      <c r="G127" s="6"/>
      <c r="H127" s="6"/>
      <c r="I127" s="6" t="s">
        <v>419</v>
      </c>
      <c r="J127" s="14">
        <v>1.5</v>
      </c>
      <c r="K127" s="39"/>
      <c r="L127" s="4"/>
      <c r="M127" s="39"/>
      <c r="N127" s="6"/>
      <c r="O127" s="6"/>
      <c r="P127" s="39"/>
      <c r="Q127" s="53" t="s">
        <v>144</v>
      </c>
      <c r="R127" s="20"/>
      <c r="S127" s="6"/>
      <c r="T127" s="6"/>
    </row>
    <row r="128" spans="1:30" x14ac:dyDescent="0.25">
      <c r="A128" s="6"/>
      <c r="C128" s="39"/>
      <c r="D128" s="6"/>
      <c r="E128" s="14" t="s">
        <v>140</v>
      </c>
      <c r="F128" s="20"/>
      <c r="G128" s="6"/>
      <c r="H128" s="6"/>
      <c r="I128" s="6" t="s">
        <v>417</v>
      </c>
      <c r="J128" s="14">
        <v>2</v>
      </c>
      <c r="K128" s="39"/>
      <c r="L128" s="4"/>
      <c r="M128" s="39"/>
      <c r="N128" s="6"/>
      <c r="O128" s="6"/>
      <c r="P128" s="39"/>
      <c r="Q128" s="53" t="s">
        <v>143</v>
      </c>
      <c r="R128" s="20"/>
      <c r="S128" s="6"/>
      <c r="T128" s="6"/>
    </row>
    <row r="129" spans="1:20" x14ac:dyDescent="0.25">
      <c r="A129" s="6"/>
      <c r="C129" s="39"/>
      <c r="D129" s="6"/>
      <c r="E129" s="14" t="s">
        <v>426</v>
      </c>
      <c r="F129" s="20"/>
      <c r="G129" s="6"/>
      <c r="H129" s="6"/>
      <c r="I129" s="13" t="s">
        <v>418</v>
      </c>
      <c r="J129" s="16">
        <v>2.5</v>
      </c>
      <c r="K129" s="39"/>
      <c r="L129" s="4"/>
      <c r="M129" s="39"/>
      <c r="N129" s="6"/>
      <c r="O129" s="6"/>
      <c r="P129" s="39"/>
      <c r="Q129" s="53"/>
      <c r="R129" s="20"/>
      <c r="S129" s="6"/>
      <c r="T129" s="6"/>
    </row>
    <row r="130" spans="1:20" x14ac:dyDescent="0.25">
      <c r="A130" s="6"/>
      <c r="C130" s="39"/>
      <c r="D130" s="6"/>
      <c r="E130" s="14" t="s">
        <v>427</v>
      </c>
      <c r="F130" s="20"/>
      <c r="G130" s="6"/>
      <c r="H130" s="6"/>
      <c r="I130" s="13" t="s">
        <v>136</v>
      </c>
      <c r="J130" s="16">
        <v>3</v>
      </c>
      <c r="K130" s="39"/>
      <c r="L130" s="4"/>
      <c r="M130" s="39"/>
      <c r="N130" s="6"/>
      <c r="O130" s="6"/>
      <c r="P130" s="39"/>
      <c r="Q130" s="53"/>
      <c r="R130" s="20"/>
      <c r="S130" s="6"/>
      <c r="T130" s="6"/>
    </row>
    <row r="131" spans="1:20" x14ac:dyDescent="0.25">
      <c r="A131" s="6"/>
      <c r="C131" s="39"/>
      <c r="D131" s="6"/>
      <c r="E131" s="14" t="s">
        <v>168</v>
      </c>
      <c r="F131" s="21"/>
      <c r="G131" s="6"/>
      <c r="H131" s="6"/>
      <c r="I131" s="13" t="s">
        <v>137</v>
      </c>
      <c r="J131" s="16">
        <v>3.5</v>
      </c>
      <c r="K131" s="39"/>
      <c r="L131" s="4"/>
      <c r="M131" s="39"/>
      <c r="N131" s="6"/>
      <c r="O131" s="6"/>
      <c r="P131" s="39"/>
      <c r="Q131" s="53"/>
      <c r="R131" s="20"/>
      <c r="S131" s="6"/>
      <c r="T131" s="6"/>
    </row>
    <row r="132" spans="1:20" x14ac:dyDescent="0.25">
      <c r="A132" s="6"/>
      <c r="C132" s="39"/>
      <c r="D132" s="6"/>
      <c r="E132" s="16" t="s">
        <v>141</v>
      </c>
      <c r="F132" s="20"/>
      <c r="G132" s="6"/>
      <c r="H132" s="6"/>
      <c r="I132" s="13" t="s">
        <v>138</v>
      </c>
      <c r="J132" s="16">
        <v>4</v>
      </c>
      <c r="K132" s="39"/>
      <c r="L132" s="4"/>
      <c r="M132" s="39"/>
      <c r="N132" s="6"/>
      <c r="O132" s="6"/>
      <c r="P132" s="39"/>
      <c r="Q132" s="53"/>
      <c r="R132" s="20"/>
      <c r="S132" s="6"/>
      <c r="T132" s="6"/>
    </row>
    <row r="133" spans="1:20" x14ac:dyDescent="0.25">
      <c r="J133" s="14">
        <v>4.5</v>
      </c>
    </row>
    <row r="134" spans="1:20" x14ac:dyDescent="0.25">
      <c r="J134" s="14">
        <v>5</v>
      </c>
    </row>
    <row r="135" spans="1:20" x14ac:dyDescent="0.25">
      <c r="J135" s="14">
        <v>5.5</v>
      </c>
    </row>
    <row r="136" spans="1:20" x14ac:dyDescent="0.25">
      <c r="J136" s="14">
        <v>6</v>
      </c>
    </row>
    <row r="137" spans="1:20" x14ac:dyDescent="0.25">
      <c r="J137" s="14">
        <v>6.5</v>
      </c>
    </row>
    <row r="138" spans="1:20" x14ac:dyDescent="0.25">
      <c r="J138" s="14">
        <v>7</v>
      </c>
    </row>
  </sheetData>
  <mergeCells count="7">
    <mergeCell ref="W1:AC1"/>
    <mergeCell ref="P1:R1"/>
    <mergeCell ref="C1:D1"/>
    <mergeCell ref="E1:F1"/>
    <mergeCell ref="I1:J1"/>
    <mergeCell ref="K1:L1"/>
    <mergeCell ref="M1:N1"/>
  </mergeCells>
  <conditionalFormatting sqref="V4:V102 V111:V12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9 AH6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G4:G123">
      <formula1>$I$126:$I$132</formula1>
    </dataValidation>
    <dataValidation type="list" allowBlank="1" showInputMessage="1" showErrorMessage="1" sqref="I4:I123">
      <formula1>$Q$126:$Q$128</formula1>
    </dataValidation>
    <dataValidation type="list" allowBlank="1" showInputMessage="1" showErrorMessage="1" sqref="AF69 V4:V123 AF65 AF93 AF76:AF77 AF74 AF72 AF79 AF62 AF67">
      <formula1>$V$125:$V$126</formula1>
    </dataValidation>
    <dataValidation type="list" allowBlank="1" showInputMessage="1" showErrorMessage="1" sqref="H4:H1048576 H1:H2">
      <formula1>$J$126:$J$138</formula1>
    </dataValidation>
    <dataValidation type="list" allowBlank="1" showInputMessage="1" showErrorMessage="1" sqref="E4:E123">
      <formula1>$E$125:$E$132</formula1>
    </dataValidation>
    <dataValidation type="list" allowBlank="1" showInputMessage="1" showErrorMessage="1" sqref="H3">
      <formula1>$I$126:$I$138</formula1>
    </dataValidation>
  </dataValidations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6" operator="containsText" id="{DACCC3CC-2CC3-4873-876B-DD9828A0A1E2}">
            <xm:f>NOT(ISERROR(SEARCH($B$126,B4)))</xm:f>
            <xm:f>$B$126</xm:f>
            <x14:dxf>
              <fill>
                <patternFill>
                  <bgColor rgb="FFFFC000"/>
                </patternFill>
              </fill>
            </x14:dxf>
          </x14:cfRule>
          <x14:cfRule type="containsText" priority="97" operator="containsText" id="{E647A64C-79C1-4C56-B17C-3781B9DBF20F}">
            <xm:f>NOT(ISERROR(SEARCH($B$125,B4)))</xm:f>
            <xm:f>$B$125</xm:f>
            <x14:dxf>
              <fill>
                <patternFill>
                  <bgColor rgb="FF0070C0"/>
                </patternFill>
              </fill>
            </x14:dxf>
          </x14:cfRule>
          <xm:sqref>B4:B123</xm:sqref>
        </x14:conditionalFormatting>
        <x14:conditionalFormatting xmlns:xm="http://schemas.microsoft.com/office/excel/2006/main">
          <x14:cfRule type="containsText" priority="91" operator="containsText" id="{566634BF-3BE5-449B-9BFA-D5F4E83AFFDB}">
            <xm:f>NOT(ISERROR(SEARCH($V$125,V4)))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92" operator="containsText" id="{69FEE906-A712-4861-BB1D-00B4EC6F611C}">
            <xm:f>NOT(ISERROR(SEARCH($V$125,V4)))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93" operator="containsText" id="{0EC470DE-C61E-4B2A-B578-C1D87B555AFA}">
            <xm:f>NOT(ISERROR(SEARCH($W$125,V4)))</xm:f>
            <xm:f>$W$125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94" operator="containsText" id="{592D4256-5E03-4464-B8C2-82C7D3EFEACC}">
            <xm:f>NOT(ISERROR(SEARCH(#REF!,V4)))</xm:f>
            <xm:f>#REF!</xm:f>
            <x14:dxf>
              <fill>
                <patternFill>
                  <bgColor rgb="FF92D050"/>
                </patternFill>
              </fill>
            </x14:dxf>
          </x14:cfRule>
          <xm:sqref>V4:V102 V111:V123 AH69</xm:sqref>
        </x14:conditionalFormatting>
        <x14:conditionalFormatting xmlns:xm="http://schemas.microsoft.com/office/excel/2006/main">
          <x14:cfRule type="containsText" priority="86" operator="containsText" id="{8041701E-197E-46E9-86E3-D6407C4E1613}">
            <xm:f>NOT(ISERROR(SEARCH($V$125,AF67)))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87" operator="containsText" id="{19871AE7-0438-4313-BA0C-DDBD65C3DEC2}">
            <xm:f>NOT(ISERROR(SEARCH($V$125,AF67)))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88" operator="containsText" id="{977780E4-D830-4702-9632-09DCF4DEC17E}">
            <xm:f>NOT(ISERROR(SEARCH($W$125,AF67)))</xm:f>
            <xm:f>$W$125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89" operator="containsText" id="{65A255C8-057A-4DAE-8A0D-65C31482F9B1}">
            <xm:f>NOT(ISERROR(SEARCH(#REF!,AF67)))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AF67</xm:sqref>
        </x14:conditionalFormatting>
        <x14:conditionalFormatting xmlns:xm="http://schemas.microsoft.com/office/excel/2006/main">
          <x14:cfRule type="containsText" priority="81" operator="containsText" id="{68230B38-2A38-4731-B710-69B68E64412D}">
            <xm:f>NOT(ISERROR(SEARCH($V$125,AF62)))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82" operator="containsText" id="{ABF3E58D-929D-410D-8668-92DED217A0F2}">
            <xm:f>NOT(ISERROR(SEARCH($V$125,AF62)))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83" operator="containsText" id="{8EDA5AD2-2912-44F4-A589-D5722F218DD9}">
            <xm:f>NOT(ISERROR(SEARCH($W$125,AF62)))</xm:f>
            <xm:f>$W$125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84" operator="containsText" id="{9936A7CA-A3A9-43F8-99E7-147CF5EF394E}">
            <xm:f>NOT(ISERROR(SEARCH(#REF!,AF62)))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AF62</xm:sqref>
        </x14:conditionalFormatting>
        <x14:conditionalFormatting xmlns:xm="http://schemas.microsoft.com/office/excel/2006/main">
          <x14:cfRule type="containsText" priority="76" operator="containsText" id="{1C7D0925-834B-4F71-B58F-EEB2809A57FC}">
            <xm:f>NOT(ISERROR(SEARCH($V$125,AF79)))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77" operator="containsText" id="{EAAC9180-F443-47D9-BA6A-F4BF5FFA5745}">
            <xm:f>NOT(ISERROR(SEARCH($V$125,AF79)))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78" operator="containsText" id="{CA288C55-BC92-4D64-A67A-CC8A7EC37597}">
            <xm:f>NOT(ISERROR(SEARCH($W$125,AF79)))</xm:f>
            <xm:f>$W$125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79" operator="containsText" id="{19DF75F2-8F64-45A0-89EA-FA5606818D44}">
            <xm:f>NOT(ISERROR(SEARCH(#REF!,AF79)))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AF79</xm:sqref>
        </x14:conditionalFormatting>
        <x14:conditionalFormatting xmlns:xm="http://schemas.microsoft.com/office/excel/2006/main">
          <x14:cfRule type="containsText" priority="71" operator="containsText" id="{30216B4C-B417-44D4-8EE6-A81D4FAAE3C9}">
            <xm:f>NOT(ISERROR(SEARCH($V$125,AF72)))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72" operator="containsText" id="{0D94710E-12A1-415B-B85B-E475117B40D6}">
            <xm:f>NOT(ISERROR(SEARCH($V$125,AF72)))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73" operator="containsText" id="{6A45A9FF-B089-4014-9674-F30FD6C631AF}">
            <xm:f>NOT(ISERROR(SEARCH($W$125,AF72)))</xm:f>
            <xm:f>$W$125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74" operator="containsText" id="{78823A15-5151-47E5-973D-94897D7A3D59}">
            <xm:f>NOT(ISERROR(SEARCH(#REF!,AF72)))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AF72</xm:sqref>
        </x14:conditionalFormatting>
        <x14:conditionalFormatting xmlns:xm="http://schemas.microsoft.com/office/excel/2006/main">
          <x14:cfRule type="containsText" priority="66" operator="containsText" id="{E5FA370D-09F3-40CC-B41D-F7D0B709B80A}">
            <xm:f>NOT(ISERROR(SEARCH($V$125,AF74)))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67" operator="containsText" id="{C02BC4F9-E248-4509-B7E4-B07F0431C362}">
            <xm:f>NOT(ISERROR(SEARCH($V$125,AF74)))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68" operator="containsText" id="{227A55D1-061A-4110-B4D6-F8A7BC46B1B9}">
            <xm:f>NOT(ISERROR(SEARCH($W$125,AF74)))</xm:f>
            <xm:f>$W$125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69" operator="containsText" id="{352E5FE6-1DDA-4A9B-A7C4-47E1F003F2B3}">
            <xm:f>NOT(ISERROR(SEARCH(#REF!,AF74)))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AF74</xm:sqref>
        </x14:conditionalFormatting>
        <x14:conditionalFormatting xmlns:xm="http://schemas.microsoft.com/office/excel/2006/main">
          <x14:cfRule type="containsText" priority="61" operator="containsText" id="{7E09F201-57A7-4C2E-9F90-66AD97ECD3F9}">
            <xm:f>NOT(ISERROR(SEARCH($V$125,AF77)))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62" operator="containsText" id="{9A4FA5D5-2C53-45A0-8EB2-8FD4EEC788B5}">
            <xm:f>NOT(ISERROR(SEARCH($V$125,AF77)))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63" operator="containsText" id="{C9299B00-0A08-40F8-A857-8913A097258A}">
            <xm:f>NOT(ISERROR(SEARCH($W$125,AF77)))</xm:f>
            <xm:f>$W$125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64" operator="containsText" id="{B85705D4-F172-451E-B441-F7021CBCC95B}">
            <xm:f>NOT(ISERROR(SEARCH(#REF!,AF77)))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AF77</xm:sqref>
        </x14:conditionalFormatting>
        <x14:conditionalFormatting xmlns:xm="http://schemas.microsoft.com/office/excel/2006/main">
          <x14:cfRule type="containsText" priority="56" operator="containsText" id="{4D656AB5-BC22-4259-9657-4188703FCC75}">
            <xm:f>NOT(ISERROR(SEARCH($V$125,AF93)))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57" operator="containsText" id="{A62EA096-5C9B-4825-99FE-810F4091CA3C}">
            <xm:f>NOT(ISERROR(SEARCH($V$125,AF93)))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58" operator="containsText" id="{0867BF8D-632A-49D5-8FA2-4C24ECEC64B3}">
            <xm:f>NOT(ISERROR(SEARCH($W$125,AF93)))</xm:f>
            <xm:f>$W$125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59" operator="containsText" id="{592026B7-BDAA-4E8E-B9A6-7E51AC3F94EE}">
            <xm:f>NOT(ISERROR(SEARCH(#REF!,AF93)))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AF93</xm:sqref>
        </x14:conditionalFormatting>
        <x14:conditionalFormatting xmlns:xm="http://schemas.microsoft.com/office/excel/2006/main">
          <x14:cfRule type="containsText" priority="51" operator="containsText" id="{AD0FBB98-4DEC-4230-8AF0-FC17BA337C92}">
            <xm:f>NOT(ISERROR(SEARCH($V$125,AF65)))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52" operator="containsText" id="{64548AEE-400F-48B3-8795-8AF7D9B9A9DE}">
            <xm:f>NOT(ISERROR(SEARCH($V$125,AF65)))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53" operator="containsText" id="{50309CC5-47C1-476E-8AD2-3EC898676B91}">
            <xm:f>NOT(ISERROR(SEARCH($W$125,AF65)))</xm:f>
            <xm:f>$W$125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54" operator="containsText" id="{36AFCF74-5AE2-4257-917D-D295374B8827}">
            <xm:f>NOT(ISERROR(SEARCH(#REF!,AF65)))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AF65</xm:sqref>
        </x14:conditionalFormatting>
        <x14:conditionalFormatting xmlns:xm="http://schemas.microsoft.com/office/excel/2006/main">
          <x14:cfRule type="containsText" priority="46" operator="containsText" id="{0EB24D5C-C7C6-4FE0-88F6-4533FFE387FE}">
            <xm:f>NOT(ISERROR(SEARCH($V$125,AF76)))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47" operator="containsText" id="{C6E786D5-FC84-4D9F-ABAC-342F1A0EA41F}">
            <xm:f>NOT(ISERROR(SEARCH($V$125,AF76)))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48" operator="containsText" id="{B2B655A8-3ED2-4E7D-93B0-0B1D096F6962}">
            <xm:f>NOT(ISERROR(SEARCH($W$125,AF76)))</xm:f>
            <xm:f>$W$125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49" operator="containsText" id="{BFA26BFB-0513-4B3F-999F-7A819E285772}">
            <xm:f>NOT(ISERROR(SEARCH(#REF!,AF76)))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AF76</xm:sqref>
        </x14:conditionalFormatting>
        <x14:conditionalFormatting xmlns:xm="http://schemas.microsoft.com/office/excel/2006/main">
          <x14:cfRule type="containsText" priority="41" operator="containsText" id="{93C61F5E-E232-4EC2-AD73-B1F35F96199C}">
            <xm:f>NOT(ISERROR(SEARCH($V$125,AF69)))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42" operator="containsText" id="{C2D26507-10CA-45A2-9BB9-902E0F3DA0A3}">
            <xm:f>NOT(ISERROR(SEARCH($V$125,AF69)))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43" operator="containsText" id="{92375BC2-1329-42A6-B6D9-277848B66E05}">
            <xm:f>NOT(ISERROR(SEARCH($W$125,AF69)))</xm:f>
            <xm:f>$W$125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44" operator="containsText" id="{DB3D0414-3655-4EF2-A104-C4E2F1AAD748}">
            <xm:f>NOT(ISERROR(SEARCH(#REF!,AF69)))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AF69</xm:sqref>
        </x14:conditionalFormatting>
        <x14:conditionalFormatting xmlns:xm="http://schemas.microsoft.com/office/excel/2006/main">
          <x14:cfRule type="containsText" priority="36" operator="containsText" id="{409F244A-F5D4-4035-BDB9-D38B070FB4E7}">
            <xm:f>NOT(ISERROR(SEARCH($V$125,V103)))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7" operator="containsText" id="{2A3EA07E-DED2-4B0A-BE16-646BF35B4EC8}">
            <xm:f>NOT(ISERROR(SEARCH($V$125,V103)))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8" operator="containsText" id="{025142A5-BAF2-499C-AD7F-CC0E316BC4BF}">
            <xm:f>NOT(ISERROR(SEARCH($W$125,V103)))</xm:f>
            <xm:f>$W$125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9" operator="containsText" id="{3ACB9865-7456-4AB1-8C14-7748EEE217C6}">
            <xm:f>NOT(ISERROR(SEARCH(#REF!,V103)))</xm:f>
            <xm:f>#REF!</xm:f>
            <x14:dxf>
              <fill>
                <patternFill>
                  <bgColor rgb="FF92D050"/>
                </patternFill>
              </fill>
            </x14:dxf>
          </x14:cfRule>
          <xm:sqref>V103</xm:sqref>
        </x14:conditionalFormatting>
        <x14:conditionalFormatting xmlns:xm="http://schemas.microsoft.com/office/excel/2006/main">
          <x14:cfRule type="containsText" priority="31" operator="containsText" id="{A725D38E-7E95-41B5-8C64-29B3C0E0B96D}">
            <xm:f>NOT(ISERROR(SEARCH($V$125,V104)))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2" operator="containsText" id="{4168FDDE-440B-4E39-8245-68AE7BC2535C}">
            <xm:f>NOT(ISERROR(SEARCH($V$125,V104)))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3" operator="containsText" id="{066843E4-A4E8-4D4B-B686-C2A2EAA18F23}">
            <xm:f>NOT(ISERROR(SEARCH($W$125,V104)))</xm:f>
            <xm:f>$W$125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4" operator="containsText" id="{22FEEC48-86E8-4778-8E67-921AA684AF3A}">
            <xm:f>NOT(ISERROR(SEARCH(#REF!,V104)))</xm:f>
            <xm:f>#REF!</xm:f>
            <x14:dxf>
              <fill>
                <patternFill>
                  <bgColor rgb="FF92D050"/>
                </patternFill>
              </fill>
            </x14:dxf>
          </x14:cfRule>
          <xm:sqref>V104</xm:sqref>
        </x14:conditionalFormatting>
        <x14:conditionalFormatting xmlns:xm="http://schemas.microsoft.com/office/excel/2006/main">
          <x14:cfRule type="containsText" priority="26" operator="containsText" id="{2E67EF54-8852-46D0-95F9-FFFDD3E18E1E}">
            <xm:f>NOT(ISERROR(SEARCH($V$125,V105)))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7" operator="containsText" id="{250F970D-A703-4E96-92F8-C682D8CB90C6}">
            <xm:f>NOT(ISERROR(SEARCH($V$125,V105)))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8" operator="containsText" id="{A8DF77F1-CDD3-418E-987E-28FE0741C724}">
            <xm:f>NOT(ISERROR(SEARCH($W$125,V105)))</xm:f>
            <xm:f>$W$125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9" operator="containsText" id="{3057BD0F-CBEE-4E01-AA41-286BC5F793D8}">
            <xm:f>NOT(ISERROR(SEARCH(#REF!,V105)))</xm:f>
            <xm:f>#REF!</xm:f>
            <x14:dxf>
              <fill>
                <patternFill>
                  <bgColor rgb="FF92D050"/>
                </patternFill>
              </fill>
            </x14:dxf>
          </x14:cfRule>
          <xm:sqref>V105</xm:sqref>
        </x14:conditionalFormatting>
        <x14:conditionalFormatting xmlns:xm="http://schemas.microsoft.com/office/excel/2006/main">
          <x14:cfRule type="containsText" priority="21" operator="containsText" id="{14D3D8D2-A255-45A8-88F5-C954CF2839F5}">
            <xm:f>NOT(ISERROR(SEARCH($V$125,V106)))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2" operator="containsText" id="{23D483E4-7DF3-4375-810B-6E5CEE8F8CA5}">
            <xm:f>NOT(ISERROR(SEARCH($V$125,V106)))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3" operator="containsText" id="{9A9C2195-07B8-44FB-8E23-86DEDD7972C9}">
            <xm:f>NOT(ISERROR(SEARCH($W$125,V106)))</xm:f>
            <xm:f>$W$125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4" operator="containsText" id="{E12A326D-0063-4168-AD29-3E0A1D1AE74E}">
            <xm:f>NOT(ISERROR(SEARCH(#REF!,V106)))</xm:f>
            <xm:f>#REF!</xm:f>
            <x14:dxf>
              <fill>
                <patternFill>
                  <bgColor rgb="FF92D050"/>
                </patternFill>
              </fill>
            </x14:dxf>
          </x14:cfRule>
          <xm:sqref>V106</xm:sqref>
        </x14:conditionalFormatting>
        <x14:conditionalFormatting xmlns:xm="http://schemas.microsoft.com/office/excel/2006/main">
          <x14:cfRule type="containsText" priority="16" operator="containsText" id="{96273B30-8B9A-46CD-AFBD-EDE6FF382321}">
            <xm:f>NOT(ISERROR(SEARCH($V$125,V107)))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7" operator="containsText" id="{C39405D9-DA0B-4BCC-B8F9-3F75EB75D065}">
            <xm:f>NOT(ISERROR(SEARCH($V$125,V107)))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8" operator="containsText" id="{E10F8FB9-E1D6-4914-A424-7B9E303744D0}">
            <xm:f>NOT(ISERROR(SEARCH($W$125,V107)))</xm:f>
            <xm:f>$W$125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9" operator="containsText" id="{D4A1FC8B-792A-431D-8AF2-03264831E298}">
            <xm:f>NOT(ISERROR(SEARCH(#REF!,V107)))</xm:f>
            <xm:f>#REF!</xm:f>
            <x14:dxf>
              <fill>
                <patternFill>
                  <bgColor rgb="FF92D050"/>
                </patternFill>
              </fill>
            </x14:dxf>
          </x14:cfRule>
          <xm:sqref>V107</xm:sqref>
        </x14:conditionalFormatting>
        <x14:conditionalFormatting xmlns:xm="http://schemas.microsoft.com/office/excel/2006/main">
          <x14:cfRule type="containsText" priority="11" operator="containsText" id="{30EAE35D-3598-4259-B682-D88F82F6A62E}">
            <xm:f>NOT(ISERROR(SEARCH($V$125,V108)))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2" operator="containsText" id="{E9BC72F6-7138-45D1-B0EE-F27DF258FEFF}">
            <xm:f>NOT(ISERROR(SEARCH($V$125,V108)))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id="{0C21A9A9-5C5D-4D8F-BF3C-45C2212AFDEB}">
            <xm:f>NOT(ISERROR(SEARCH($W$125,V108)))</xm:f>
            <xm:f>$W$125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4" operator="containsText" id="{55ABED28-D1C1-4232-A3D8-0BD495FD09DA}">
            <xm:f>NOT(ISERROR(SEARCH(#REF!,V108)))</xm:f>
            <xm:f>#REF!</xm:f>
            <x14:dxf>
              <fill>
                <patternFill>
                  <bgColor rgb="FF92D050"/>
                </patternFill>
              </fill>
            </x14:dxf>
          </x14:cfRule>
          <xm:sqref>V108</xm:sqref>
        </x14:conditionalFormatting>
        <x14:conditionalFormatting xmlns:xm="http://schemas.microsoft.com/office/excel/2006/main">
          <x14:cfRule type="containsText" priority="6" operator="containsText" id="{37C6A769-35F5-48C6-933C-A53F7AF8E73B}">
            <xm:f>NOT(ISERROR(SEARCH($V$125,V109)))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7" operator="containsText" id="{DC95982D-819A-4DDF-A6AA-A868BA796333}">
            <xm:f>NOT(ISERROR(SEARCH($V$125,V109)))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1122275E-B8CD-410D-AB27-B9E17BD92A60}">
            <xm:f>NOT(ISERROR(SEARCH($W$125,V109)))</xm:f>
            <xm:f>$W$125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9" operator="containsText" id="{AFAAE15D-CB56-42BC-A9DB-8BEC195CCD66}">
            <xm:f>NOT(ISERROR(SEARCH(#REF!,V109)))</xm:f>
            <xm:f>#REF!</xm:f>
            <x14:dxf>
              <fill>
                <patternFill>
                  <bgColor rgb="FF92D050"/>
                </patternFill>
              </fill>
            </x14:dxf>
          </x14:cfRule>
          <xm:sqref>V109</xm:sqref>
        </x14:conditionalFormatting>
        <x14:conditionalFormatting xmlns:xm="http://schemas.microsoft.com/office/excel/2006/main">
          <x14:cfRule type="containsText" priority="1" operator="containsText" id="{BB683F85-495C-4CED-B7FE-3001DE76FDF3}">
            <xm:f>NOT(ISERROR(SEARCH($V$125,V110)))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0FA21695-873B-4325-9C1F-DBDB7D8D2B2D}">
            <xm:f>NOT(ISERROR(SEARCH($V$125,V110)))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id="{CD2E07A3-0C0D-4D81-947F-056820BDF5A5}">
            <xm:f>NOT(ISERROR(SEARCH($W$125,V110)))</xm:f>
            <xm:f>$W$125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4" operator="containsText" id="{1C8437A7-5EC0-4116-B2F9-3535432B7E84}">
            <xm:f>NOT(ISERROR(SEARCH(#REF!,V110)))</xm:f>
            <xm:f>#REF!</xm:f>
            <x14:dxf>
              <fill>
                <patternFill>
                  <bgColor rgb="FF92D050"/>
                </patternFill>
              </fill>
            </x14:dxf>
          </x14:cfRule>
          <xm:sqref>V110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38"/>
  <sheetViews>
    <sheetView zoomScaleNormal="100" workbookViewId="0">
      <pane xSplit="1" ySplit="2" topLeftCell="T84" activePane="bottomRight" state="frozen"/>
      <selection pane="topRight" activeCell="B1" sqref="B1"/>
      <selection pane="bottomLeft" activeCell="A3" sqref="A3"/>
      <selection pane="bottomRight" activeCell="AC103" sqref="AC103"/>
    </sheetView>
  </sheetViews>
  <sheetFormatPr defaultColWidth="11.42578125" defaultRowHeight="15" x14ac:dyDescent="0.25"/>
  <cols>
    <col min="1" max="1" width="12.85546875" customWidth="1"/>
    <col min="2" max="2" width="11.42578125" style="37"/>
    <col min="6" max="6" width="15.7109375" customWidth="1"/>
    <col min="7" max="7" width="9.5703125" customWidth="1"/>
    <col min="8" max="8" width="9.7109375" customWidth="1"/>
    <col min="9" max="9" width="11.7109375" customWidth="1"/>
    <col min="10" max="10" width="9.85546875" style="37" customWidth="1"/>
    <col min="11" max="11" width="7.85546875" customWidth="1"/>
    <col min="12" max="12" width="10.140625" style="37" customWidth="1"/>
    <col min="13" max="13" width="8.140625" customWidth="1"/>
    <col min="14" max="14" width="15.42578125" customWidth="1"/>
    <col min="15" max="15" width="12.5703125" style="11" customWidth="1"/>
    <col min="16" max="16" width="11.42578125" style="51"/>
    <col min="17" max="17" width="11.42578125" style="61"/>
    <col min="19" max="19" width="19.42578125" customWidth="1"/>
    <col min="20" max="20" width="11.42578125" style="31"/>
    <col min="21" max="21" width="11.42578125" style="35"/>
    <col min="22" max="27" width="11.42578125" style="7"/>
    <col min="28" max="28" width="14" style="42" customWidth="1"/>
    <col min="29" max="29" width="13" style="76" customWidth="1"/>
    <col min="30" max="37" width="11.42578125" style="7"/>
  </cols>
  <sheetData>
    <row r="1" spans="1:37" ht="47.25" x14ac:dyDescent="0.25">
      <c r="A1" s="3"/>
      <c r="B1" s="198" t="s">
        <v>0</v>
      </c>
      <c r="C1" s="199"/>
      <c r="D1" s="198" t="s">
        <v>1</v>
      </c>
      <c r="E1" s="199"/>
      <c r="F1" s="19" t="s">
        <v>421</v>
      </c>
      <c r="G1" s="18" t="s">
        <v>2</v>
      </c>
      <c r="H1" s="198" t="s">
        <v>3</v>
      </c>
      <c r="I1" s="200"/>
      <c r="J1" s="198" t="s">
        <v>4</v>
      </c>
      <c r="K1" s="199"/>
      <c r="L1" s="198" t="s">
        <v>5</v>
      </c>
      <c r="M1" s="199"/>
      <c r="N1" s="109" t="s">
        <v>322</v>
      </c>
      <c r="O1" s="198" t="s">
        <v>6</v>
      </c>
      <c r="P1" s="200"/>
      <c r="Q1" s="199"/>
      <c r="R1" s="19" t="s">
        <v>135</v>
      </c>
      <c r="S1" s="8" t="s">
        <v>10</v>
      </c>
      <c r="T1" s="29" t="s">
        <v>153</v>
      </c>
      <c r="U1" s="33" t="s">
        <v>158</v>
      </c>
      <c r="V1" s="197" t="s">
        <v>159</v>
      </c>
      <c r="W1" s="197"/>
      <c r="X1" s="197"/>
      <c r="Y1" s="197"/>
      <c r="Z1" s="197"/>
      <c r="AA1" s="197"/>
      <c r="AB1" s="197"/>
      <c r="AC1" s="194"/>
      <c r="AD1" s="29" t="s">
        <v>153</v>
      </c>
      <c r="AE1" s="30" t="s">
        <v>158</v>
      </c>
    </row>
    <row r="2" spans="1:37" ht="24" customHeight="1" x14ac:dyDescent="0.25">
      <c r="A2" s="8" t="s">
        <v>12</v>
      </c>
      <c r="B2" s="36" t="s">
        <v>7</v>
      </c>
      <c r="C2" s="1" t="s">
        <v>8</v>
      </c>
      <c r="D2" s="1"/>
      <c r="E2" s="1" t="s">
        <v>10</v>
      </c>
      <c r="F2" s="17" t="s">
        <v>416</v>
      </c>
      <c r="G2" s="1"/>
      <c r="H2" s="2" t="s">
        <v>145</v>
      </c>
      <c r="I2" s="1" t="s">
        <v>10</v>
      </c>
      <c r="J2" s="36" t="s">
        <v>7</v>
      </c>
      <c r="K2" s="1" t="s">
        <v>8</v>
      </c>
      <c r="L2" s="36" t="s">
        <v>7</v>
      </c>
      <c r="M2" s="22" t="s">
        <v>8</v>
      </c>
      <c r="N2" s="111"/>
      <c r="O2" s="54" t="s">
        <v>7</v>
      </c>
      <c r="P2" s="50" t="s">
        <v>8</v>
      </c>
      <c r="Q2" s="57" t="s">
        <v>11</v>
      </c>
      <c r="R2" s="24"/>
      <c r="S2" s="24"/>
      <c r="T2" s="30" t="s">
        <v>152</v>
      </c>
      <c r="U2" s="34" t="s">
        <v>157</v>
      </c>
      <c r="V2" s="142" t="s">
        <v>422</v>
      </c>
      <c r="W2" s="142" t="s">
        <v>423</v>
      </c>
      <c r="X2" s="142" t="s">
        <v>160</v>
      </c>
      <c r="Y2" s="142" t="s">
        <v>161</v>
      </c>
      <c r="Z2" s="142" t="s">
        <v>162</v>
      </c>
      <c r="AA2" s="142" t="s">
        <v>163</v>
      </c>
      <c r="AB2" s="144" t="s">
        <v>164</v>
      </c>
      <c r="AC2" s="195"/>
      <c r="AD2" s="30" t="s">
        <v>413</v>
      </c>
      <c r="AE2" s="34" t="s">
        <v>157</v>
      </c>
      <c r="AF2" s="143" t="s">
        <v>422</v>
      </c>
      <c r="AG2" s="143" t="s">
        <v>160</v>
      </c>
      <c r="AH2" s="143" t="s">
        <v>161</v>
      </c>
      <c r="AI2" s="143" t="s">
        <v>162</v>
      </c>
      <c r="AJ2" s="143" t="s">
        <v>163</v>
      </c>
    </row>
    <row r="3" spans="1:37" s="177" customFormat="1" ht="22.5" customHeight="1" x14ac:dyDescent="0.25">
      <c r="A3" s="177" t="s">
        <v>439</v>
      </c>
      <c r="B3" s="175" t="s">
        <v>440</v>
      </c>
      <c r="C3" s="176" t="s">
        <v>441</v>
      </c>
      <c r="D3" s="175" t="s">
        <v>442</v>
      </c>
      <c r="E3" s="176" t="s">
        <v>443</v>
      </c>
      <c r="F3" s="174" t="s">
        <v>416</v>
      </c>
      <c r="G3" s="180" t="s">
        <v>444</v>
      </c>
      <c r="H3" s="175" t="s">
        <v>445</v>
      </c>
      <c r="I3" s="175" t="s">
        <v>446</v>
      </c>
      <c r="J3" s="175" t="s">
        <v>447</v>
      </c>
      <c r="K3" s="176" t="s">
        <v>448</v>
      </c>
      <c r="L3" s="175" t="s">
        <v>449</v>
      </c>
      <c r="M3" s="176" t="s">
        <v>450</v>
      </c>
      <c r="N3" s="175" t="s">
        <v>451</v>
      </c>
      <c r="O3" s="175" t="s">
        <v>452</v>
      </c>
      <c r="P3" s="175" t="s">
        <v>453</v>
      </c>
      <c r="Q3" s="176" t="s">
        <v>457</v>
      </c>
      <c r="R3" s="180" t="s">
        <v>456</v>
      </c>
      <c r="S3" s="177" t="s">
        <v>454</v>
      </c>
      <c r="T3" s="174" t="s">
        <v>468</v>
      </c>
      <c r="U3" s="178"/>
      <c r="V3" s="177" t="s">
        <v>459</v>
      </c>
      <c r="W3" s="177" t="s">
        <v>460</v>
      </c>
      <c r="X3" s="177" t="s">
        <v>461</v>
      </c>
      <c r="Y3" s="177" t="s">
        <v>462</v>
      </c>
      <c r="Z3" s="177" t="s">
        <v>465</v>
      </c>
      <c r="AA3" s="177" t="s">
        <v>463</v>
      </c>
      <c r="AB3" s="177" t="s">
        <v>464</v>
      </c>
      <c r="AC3" s="196" t="s">
        <v>466</v>
      </c>
      <c r="AD3" s="174"/>
      <c r="AE3" s="178"/>
      <c r="AF3" s="179"/>
      <c r="AG3" s="179"/>
      <c r="AH3" s="179"/>
      <c r="AI3" s="179"/>
      <c r="AJ3" s="179"/>
    </row>
    <row r="4" spans="1:37" x14ac:dyDescent="0.25">
      <c r="A4" s="4" t="s">
        <v>15</v>
      </c>
      <c r="B4" s="37">
        <v>44685</v>
      </c>
      <c r="C4" s="12">
        <v>0.75347222222222221</v>
      </c>
      <c r="D4" s="14" t="s">
        <v>9</v>
      </c>
      <c r="E4" s="14"/>
      <c r="F4" s="4" t="s">
        <v>417</v>
      </c>
      <c r="G4" s="14">
        <v>3</v>
      </c>
      <c r="H4" t="s">
        <v>142</v>
      </c>
      <c r="I4" s="4"/>
      <c r="J4" s="37">
        <v>44686</v>
      </c>
      <c r="K4" s="12">
        <v>0.29166666666666669</v>
      </c>
      <c r="L4" s="37">
        <v>44686</v>
      </c>
      <c r="M4" s="12">
        <v>0.30555555555555552</v>
      </c>
      <c r="N4" s="110"/>
      <c r="O4" s="11">
        <v>44686</v>
      </c>
      <c r="P4" s="51">
        <v>0.43402777777777773</v>
      </c>
      <c r="Q4" s="58" t="s">
        <v>295</v>
      </c>
      <c r="R4" s="4">
        <v>6.5</v>
      </c>
      <c r="S4" s="4" t="s">
        <v>278</v>
      </c>
      <c r="T4" s="31">
        <v>150</v>
      </c>
      <c r="U4" s="35" t="s">
        <v>156</v>
      </c>
      <c r="V4" s="7">
        <v>4</v>
      </c>
      <c r="W4" s="7">
        <v>6</v>
      </c>
      <c r="X4" s="7">
        <v>89</v>
      </c>
      <c r="Y4" s="7">
        <v>0.5</v>
      </c>
      <c r="Z4" s="7">
        <v>244</v>
      </c>
      <c r="AA4" s="7">
        <v>42</v>
      </c>
      <c r="AB4" s="119" t="s">
        <v>321</v>
      </c>
      <c r="AC4" s="156" t="s">
        <v>467</v>
      </c>
    </row>
    <row r="5" spans="1:37" x14ac:dyDescent="0.25">
      <c r="A5" s="4" t="s">
        <v>16</v>
      </c>
      <c r="B5" s="37">
        <v>44687</v>
      </c>
      <c r="C5" s="12">
        <v>0.2638888888888889</v>
      </c>
      <c r="D5" s="14" t="s">
        <v>9</v>
      </c>
      <c r="E5" s="14"/>
      <c r="F5" s="4" t="s">
        <v>418</v>
      </c>
      <c r="G5" s="14">
        <v>4</v>
      </c>
      <c r="H5" t="s">
        <v>142</v>
      </c>
      <c r="I5" s="4"/>
      <c r="J5" s="37">
        <v>44687</v>
      </c>
      <c r="K5" s="12">
        <v>0.30208333333333331</v>
      </c>
      <c r="L5" s="37">
        <v>44687</v>
      </c>
      <c r="M5" s="12">
        <v>0.34027777777777773</v>
      </c>
      <c r="N5" s="110"/>
      <c r="O5" s="11">
        <v>44687</v>
      </c>
      <c r="P5" s="51">
        <v>0.48958333333333331</v>
      </c>
      <c r="Q5" s="58" t="s">
        <v>154</v>
      </c>
      <c r="R5" s="4">
        <v>7.5</v>
      </c>
      <c r="S5" s="4"/>
      <c r="T5" s="31">
        <v>152</v>
      </c>
      <c r="U5" s="35" t="s">
        <v>156</v>
      </c>
      <c r="V5" s="7">
        <v>7</v>
      </c>
      <c r="W5" s="7">
        <v>7</v>
      </c>
      <c r="X5" s="7">
        <v>86</v>
      </c>
      <c r="Y5" s="7">
        <v>1.4</v>
      </c>
      <c r="Z5" s="7">
        <v>258</v>
      </c>
      <c r="AA5" s="7">
        <v>81</v>
      </c>
      <c r="AB5" s="119" t="s">
        <v>321</v>
      </c>
      <c r="AC5" s="156" t="s">
        <v>467</v>
      </c>
    </row>
    <row r="6" spans="1:37" x14ac:dyDescent="0.25">
      <c r="A6" s="4" t="s">
        <v>17</v>
      </c>
      <c r="B6" s="37">
        <v>44684</v>
      </c>
      <c r="C6" s="12">
        <v>0.84027777777777779</v>
      </c>
      <c r="D6" s="14" t="s">
        <v>9</v>
      </c>
      <c r="E6" s="14"/>
      <c r="F6" s="4" t="s">
        <v>418</v>
      </c>
      <c r="G6" s="14">
        <v>3</v>
      </c>
      <c r="H6" t="s">
        <v>142</v>
      </c>
      <c r="I6" s="4"/>
      <c r="J6" s="37">
        <v>44685</v>
      </c>
      <c r="K6" s="12">
        <v>0.29166666666666669</v>
      </c>
      <c r="L6" s="37">
        <v>44685</v>
      </c>
      <c r="M6" s="12">
        <v>0.375</v>
      </c>
      <c r="N6" s="110"/>
      <c r="O6" s="11">
        <v>44685</v>
      </c>
      <c r="P6" s="51">
        <v>0.46180555555555558</v>
      </c>
      <c r="Q6" s="58" t="s">
        <v>290</v>
      </c>
      <c r="R6" s="4">
        <v>7.5</v>
      </c>
      <c r="S6" s="4"/>
      <c r="T6" s="31">
        <v>146</v>
      </c>
      <c r="U6" s="35" t="s">
        <v>156</v>
      </c>
      <c r="V6" s="7">
        <v>6</v>
      </c>
      <c r="W6" s="7">
        <v>8</v>
      </c>
      <c r="X6" s="7">
        <v>83</v>
      </c>
      <c r="Y6" s="7">
        <v>2.4</v>
      </c>
      <c r="Z6" s="7">
        <v>234</v>
      </c>
      <c r="AA6" s="7">
        <v>41</v>
      </c>
      <c r="AB6" s="119">
        <v>2.4</v>
      </c>
      <c r="AC6" s="156" t="s">
        <v>467</v>
      </c>
    </row>
    <row r="7" spans="1:37" x14ac:dyDescent="0.25">
      <c r="A7" s="4" t="s">
        <v>18</v>
      </c>
      <c r="B7" s="37">
        <v>44680</v>
      </c>
      <c r="C7" s="12">
        <v>0.34722222222222227</v>
      </c>
      <c r="D7" s="14" t="s">
        <v>9</v>
      </c>
      <c r="E7" s="14"/>
      <c r="F7" s="4" t="s">
        <v>418</v>
      </c>
      <c r="G7" s="14">
        <v>2</v>
      </c>
      <c r="H7" t="s">
        <v>142</v>
      </c>
      <c r="I7" s="4"/>
      <c r="J7" s="11">
        <v>44680</v>
      </c>
      <c r="K7" s="12">
        <v>0.36805555555555558</v>
      </c>
      <c r="L7" s="37">
        <v>44680</v>
      </c>
      <c r="M7" s="12">
        <v>0.38194444444444442</v>
      </c>
      <c r="N7" s="110"/>
      <c r="O7" s="11">
        <v>44680</v>
      </c>
      <c r="P7" s="51">
        <v>0.44791666666666669</v>
      </c>
      <c r="Q7" s="58" t="s">
        <v>297</v>
      </c>
      <c r="R7" s="4" t="s">
        <v>293</v>
      </c>
      <c r="S7" s="4"/>
      <c r="T7" s="31">
        <v>137</v>
      </c>
      <c r="U7" s="35" t="s">
        <v>156</v>
      </c>
      <c r="V7" s="7">
        <v>4</v>
      </c>
      <c r="W7" s="7">
        <v>6</v>
      </c>
      <c r="X7" s="75">
        <v>92</v>
      </c>
      <c r="Y7" s="7">
        <v>1.2</v>
      </c>
      <c r="Z7" s="75">
        <v>270</v>
      </c>
      <c r="AA7" s="75">
        <v>83</v>
      </c>
      <c r="AB7" s="122">
        <v>1.6</v>
      </c>
      <c r="AC7" s="156" t="s">
        <v>467</v>
      </c>
    </row>
    <row r="8" spans="1:37" x14ac:dyDescent="0.25">
      <c r="A8" s="4" t="s">
        <v>19</v>
      </c>
      <c r="B8" s="37">
        <v>44754</v>
      </c>
      <c r="C8" s="12">
        <v>0.27083333333333331</v>
      </c>
      <c r="D8" s="14" t="s">
        <v>9</v>
      </c>
      <c r="E8" s="14"/>
      <c r="F8" s="4" t="s">
        <v>136</v>
      </c>
      <c r="G8" s="14">
        <v>6</v>
      </c>
      <c r="H8" t="s">
        <v>142</v>
      </c>
      <c r="I8" s="4"/>
      <c r="J8" s="37">
        <v>44756</v>
      </c>
      <c r="K8" s="12">
        <v>0.33680555555555558</v>
      </c>
      <c r="L8" s="37">
        <v>44756</v>
      </c>
      <c r="M8" s="12">
        <v>0.3520833333333333</v>
      </c>
      <c r="N8" s="6" t="s">
        <v>325</v>
      </c>
      <c r="O8" s="11">
        <v>44756</v>
      </c>
      <c r="P8" s="51">
        <v>0.4375</v>
      </c>
      <c r="Q8" s="58" t="s">
        <v>344</v>
      </c>
      <c r="R8" s="4">
        <v>8.5</v>
      </c>
      <c r="S8" s="4"/>
      <c r="T8" s="31">
        <v>228</v>
      </c>
      <c r="U8" s="35" t="s">
        <v>156</v>
      </c>
      <c r="V8" s="7" t="s">
        <v>411</v>
      </c>
      <c r="W8" s="7">
        <v>9</v>
      </c>
      <c r="X8" s="7">
        <v>83</v>
      </c>
      <c r="Y8" s="7">
        <v>1.6</v>
      </c>
      <c r="Z8" s="7">
        <v>220</v>
      </c>
      <c r="AA8" s="7">
        <v>67</v>
      </c>
      <c r="AB8" s="119"/>
      <c r="AC8" s="156" t="s">
        <v>467</v>
      </c>
    </row>
    <row r="9" spans="1:37" x14ac:dyDescent="0.25">
      <c r="A9" s="4" t="s">
        <v>20</v>
      </c>
      <c r="B9" s="37">
        <v>44748</v>
      </c>
      <c r="C9" s="12">
        <v>0.33333333333333331</v>
      </c>
      <c r="D9" s="14" t="s">
        <v>9</v>
      </c>
      <c r="E9" s="14"/>
      <c r="F9" s="4" t="s">
        <v>418</v>
      </c>
      <c r="G9" s="14">
        <v>6</v>
      </c>
      <c r="H9" t="s">
        <v>142</v>
      </c>
      <c r="I9" s="4"/>
      <c r="J9" s="37">
        <v>44748</v>
      </c>
      <c r="K9" s="12">
        <v>0.49444444444444446</v>
      </c>
      <c r="L9" s="37">
        <v>44748</v>
      </c>
      <c r="M9" s="12">
        <v>0.52430555555555558</v>
      </c>
      <c r="N9" s="6"/>
      <c r="O9" s="11">
        <v>44748</v>
      </c>
      <c r="P9" s="51">
        <v>0.58680555555555558</v>
      </c>
      <c r="Q9" s="58" t="s">
        <v>335</v>
      </c>
      <c r="R9" s="4">
        <v>8</v>
      </c>
      <c r="S9" s="4"/>
      <c r="T9" s="31">
        <v>226</v>
      </c>
      <c r="U9" s="35" t="s">
        <v>156</v>
      </c>
      <c r="V9" s="7" t="s">
        <v>411</v>
      </c>
      <c r="W9" s="7">
        <v>10</v>
      </c>
      <c r="X9" s="7">
        <v>94</v>
      </c>
      <c r="Y9" s="7">
        <v>0.4</v>
      </c>
      <c r="Z9" s="7">
        <v>228</v>
      </c>
      <c r="AA9" s="7">
        <v>97</v>
      </c>
      <c r="AB9" s="119"/>
      <c r="AC9" s="156" t="s">
        <v>467</v>
      </c>
    </row>
    <row r="10" spans="1:37" x14ac:dyDescent="0.25">
      <c r="A10" s="4" t="s">
        <v>21</v>
      </c>
      <c r="B10" s="37">
        <v>44692</v>
      </c>
      <c r="C10" s="12">
        <v>0.41666666666666669</v>
      </c>
      <c r="D10" s="14" t="s">
        <v>9</v>
      </c>
      <c r="E10" s="14"/>
      <c r="F10" s="4" t="s">
        <v>136</v>
      </c>
      <c r="G10" s="14">
        <v>4</v>
      </c>
      <c r="H10" t="s">
        <v>142</v>
      </c>
      <c r="I10" s="4"/>
      <c r="J10" s="37">
        <v>44693</v>
      </c>
      <c r="K10" s="12">
        <v>0.25</v>
      </c>
      <c r="L10" s="37">
        <v>44693</v>
      </c>
      <c r="M10" s="12">
        <v>0.35138888888888892</v>
      </c>
      <c r="N10" s="110"/>
      <c r="O10" s="11">
        <v>44693</v>
      </c>
      <c r="P10" s="51">
        <v>0.3888888888888889</v>
      </c>
      <c r="Q10" s="58" t="s">
        <v>286</v>
      </c>
      <c r="R10" s="4">
        <v>8</v>
      </c>
      <c r="S10" s="4"/>
      <c r="T10" s="31">
        <v>164</v>
      </c>
      <c r="U10" s="35" t="s">
        <v>156</v>
      </c>
      <c r="V10" s="7">
        <v>5</v>
      </c>
      <c r="W10" s="7">
        <v>4</v>
      </c>
      <c r="X10" s="7">
        <v>85</v>
      </c>
      <c r="Y10" s="7">
        <v>0.7</v>
      </c>
      <c r="Z10" s="7">
        <v>231</v>
      </c>
      <c r="AA10" s="7">
        <v>42</v>
      </c>
      <c r="AB10" s="119" t="s">
        <v>321</v>
      </c>
      <c r="AC10" s="156" t="s">
        <v>467</v>
      </c>
    </row>
    <row r="11" spans="1:37" x14ac:dyDescent="0.25">
      <c r="A11" s="4" t="s">
        <v>22</v>
      </c>
      <c r="B11" s="37">
        <v>44774</v>
      </c>
      <c r="C11" s="12">
        <v>0.72916666666666663</v>
      </c>
      <c r="D11" s="14" t="s">
        <v>9</v>
      </c>
      <c r="E11" s="14"/>
      <c r="F11" s="4" t="s">
        <v>418</v>
      </c>
      <c r="G11" s="14">
        <v>4</v>
      </c>
      <c r="H11" t="s">
        <v>142</v>
      </c>
      <c r="I11" s="4"/>
      <c r="J11" s="37">
        <v>44775</v>
      </c>
      <c r="K11" s="12">
        <v>0.30555555555555552</v>
      </c>
      <c r="L11" s="37">
        <v>44775</v>
      </c>
      <c r="M11" s="12">
        <v>0.34375</v>
      </c>
      <c r="N11" s="6" t="s">
        <v>323</v>
      </c>
      <c r="O11" s="11">
        <v>44775</v>
      </c>
      <c r="P11" s="69">
        <v>0.54166666666666663</v>
      </c>
      <c r="Q11" s="58" t="s">
        <v>297</v>
      </c>
      <c r="R11" s="4">
        <v>8</v>
      </c>
      <c r="S11" s="4"/>
      <c r="T11" s="31">
        <v>252</v>
      </c>
      <c r="U11" s="35" t="s">
        <v>156</v>
      </c>
      <c r="V11" s="7" t="s">
        <v>411</v>
      </c>
      <c r="W11" s="7">
        <v>9</v>
      </c>
      <c r="X11" s="7">
        <v>75</v>
      </c>
      <c r="Y11" s="7">
        <v>1.1000000000000001</v>
      </c>
      <c r="Z11" s="7">
        <v>249</v>
      </c>
      <c r="AA11" s="7">
        <v>64</v>
      </c>
      <c r="AB11" s="119"/>
      <c r="AC11" s="156" t="s">
        <v>467</v>
      </c>
    </row>
    <row r="12" spans="1:37" x14ac:dyDescent="0.25">
      <c r="A12" s="4" t="s">
        <v>23</v>
      </c>
      <c r="B12" s="37">
        <v>44757</v>
      </c>
      <c r="C12" s="12">
        <v>0.3611111111111111</v>
      </c>
      <c r="D12" s="14" t="s">
        <v>9</v>
      </c>
      <c r="E12" s="14"/>
      <c r="F12" s="4" t="s">
        <v>417</v>
      </c>
      <c r="G12" s="14">
        <v>6</v>
      </c>
      <c r="H12" t="s">
        <v>142</v>
      </c>
      <c r="I12" s="4"/>
      <c r="J12" s="37">
        <v>44757</v>
      </c>
      <c r="K12" s="12">
        <v>0.39583333333333331</v>
      </c>
      <c r="L12" s="37">
        <v>44757</v>
      </c>
      <c r="M12" s="12">
        <v>0.43055555555555558</v>
      </c>
      <c r="N12" s="6" t="s">
        <v>342</v>
      </c>
      <c r="O12" s="11">
        <v>44757</v>
      </c>
      <c r="P12" s="51">
        <v>0.46527777777777773</v>
      </c>
      <c r="Q12" s="58" t="s">
        <v>346</v>
      </c>
      <c r="R12" s="4">
        <v>7</v>
      </c>
      <c r="S12" s="4"/>
      <c r="T12" s="31">
        <v>234</v>
      </c>
      <c r="U12" s="35" t="s">
        <v>156</v>
      </c>
      <c r="V12" s="7" t="s">
        <v>411</v>
      </c>
      <c r="W12" s="7">
        <v>12</v>
      </c>
      <c r="X12" s="7">
        <v>75</v>
      </c>
      <c r="Y12" s="7">
        <v>1</v>
      </c>
      <c r="Z12" s="7">
        <v>146</v>
      </c>
      <c r="AA12" s="7">
        <v>22</v>
      </c>
      <c r="AB12" s="119"/>
      <c r="AC12" s="156" t="s">
        <v>467</v>
      </c>
    </row>
    <row r="13" spans="1:37" s="80" customFormat="1" x14ac:dyDescent="0.25">
      <c r="A13" s="79" t="s">
        <v>24</v>
      </c>
      <c r="B13" s="82"/>
      <c r="C13" s="79"/>
      <c r="D13" s="81"/>
      <c r="E13" s="81"/>
      <c r="F13" s="79"/>
      <c r="G13" s="81"/>
      <c r="I13" s="79"/>
      <c r="J13" s="82"/>
      <c r="K13" s="79"/>
      <c r="L13" s="82"/>
      <c r="M13" s="79"/>
      <c r="N13" s="85"/>
      <c r="O13" s="99"/>
      <c r="P13" s="98"/>
      <c r="Q13" s="100"/>
      <c r="R13" s="79"/>
      <c r="S13" s="79"/>
      <c r="T13" s="86"/>
      <c r="U13" s="87"/>
      <c r="V13" s="84"/>
      <c r="W13" s="84"/>
      <c r="X13" s="84"/>
      <c r="Y13" s="84"/>
      <c r="Z13" s="84"/>
      <c r="AA13" s="84"/>
      <c r="AB13" s="119"/>
      <c r="AC13" s="156" t="s">
        <v>467</v>
      </c>
      <c r="AD13" s="84"/>
      <c r="AE13" s="84"/>
      <c r="AF13" s="84"/>
      <c r="AG13" s="84"/>
      <c r="AH13" s="84"/>
      <c r="AI13" s="84"/>
      <c r="AJ13" s="84"/>
      <c r="AK13" s="84"/>
    </row>
    <row r="14" spans="1:37" x14ac:dyDescent="0.25">
      <c r="A14" s="4" t="s">
        <v>25</v>
      </c>
      <c r="B14" s="37">
        <v>44691</v>
      </c>
      <c r="C14" s="12">
        <v>0.22222222222222221</v>
      </c>
      <c r="D14" s="14" t="s">
        <v>9</v>
      </c>
      <c r="E14" s="14"/>
      <c r="F14" s="4" t="s">
        <v>419</v>
      </c>
      <c r="G14" s="14">
        <v>6</v>
      </c>
      <c r="H14" t="s">
        <v>142</v>
      </c>
      <c r="I14" s="4"/>
      <c r="J14" s="37">
        <v>44691</v>
      </c>
      <c r="K14" s="12">
        <v>0.30208333333333331</v>
      </c>
      <c r="L14" s="37">
        <v>44691</v>
      </c>
      <c r="M14" s="12">
        <v>0.33333333333333331</v>
      </c>
      <c r="N14" s="110"/>
      <c r="O14" s="11">
        <v>44691</v>
      </c>
      <c r="P14" s="51">
        <v>0.44097222222222227</v>
      </c>
      <c r="Q14" s="58" t="s">
        <v>154</v>
      </c>
      <c r="R14" s="4">
        <v>8</v>
      </c>
      <c r="S14" s="4"/>
      <c r="T14" s="31">
        <v>157</v>
      </c>
      <c r="U14" s="35" t="s">
        <v>156</v>
      </c>
      <c r="V14" s="7">
        <v>7</v>
      </c>
      <c r="W14" s="7">
        <v>8</v>
      </c>
      <c r="X14" s="7">
        <v>107</v>
      </c>
      <c r="Y14" s="7">
        <v>1.7</v>
      </c>
      <c r="Z14" s="7">
        <v>236</v>
      </c>
      <c r="AA14" s="7">
        <v>126</v>
      </c>
      <c r="AB14" s="119">
        <v>2</v>
      </c>
      <c r="AC14" s="156" t="s">
        <v>467</v>
      </c>
    </row>
    <row r="15" spans="1:37" x14ac:dyDescent="0.25">
      <c r="A15" s="4" t="s">
        <v>26</v>
      </c>
      <c r="B15" s="37">
        <v>44768</v>
      </c>
      <c r="C15" s="12">
        <v>0.46875</v>
      </c>
      <c r="D15" s="14" t="s">
        <v>9</v>
      </c>
      <c r="E15" s="14"/>
      <c r="F15" s="4" t="s">
        <v>418</v>
      </c>
      <c r="G15" s="14">
        <v>4</v>
      </c>
      <c r="H15" t="s">
        <v>142</v>
      </c>
      <c r="I15" s="4"/>
      <c r="J15" s="37">
        <v>44768</v>
      </c>
      <c r="K15" s="12">
        <v>0.4826388888888889</v>
      </c>
      <c r="L15" s="37">
        <v>44768</v>
      </c>
      <c r="M15" s="12">
        <v>0.5</v>
      </c>
      <c r="N15" s="6" t="s">
        <v>323</v>
      </c>
      <c r="O15" s="11">
        <v>44768</v>
      </c>
      <c r="P15" s="51">
        <v>0.56597222222222221</v>
      </c>
      <c r="Q15" s="58" t="s">
        <v>300</v>
      </c>
      <c r="R15" s="4">
        <v>7.5</v>
      </c>
      <c r="S15" s="4"/>
      <c r="T15" s="31">
        <v>241</v>
      </c>
      <c r="U15" s="35" t="s">
        <v>156</v>
      </c>
      <c r="V15" s="7" t="s">
        <v>411</v>
      </c>
      <c r="W15" s="157">
        <v>5</v>
      </c>
      <c r="X15" s="7">
        <v>78</v>
      </c>
      <c r="Y15" s="7">
        <v>0.2</v>
      </c>
      <c r="Z15" s="7">
        <v>230</v>
      </c>
      <c r="AA15" s="7">
        <v>21</v>
      </c>
      <c r="AB15" s="119"/>
      <c r="AC15" s="156" t="s">
        <v>467</v>
      </c>
      <c r="AD15" s="7">
        <v>451</v>
      </c>
      <c r="AE15" s="31" t="s">
        <v>156</v>
      </c>
      <c r="AF15" s="7">
        <v>5</v>
      </c>
      <c r="AG15" s="7">
        <v>85</v>
      </c>
      <c r="AH15" s="7">
        <v>0.2</v>
      </c>
      <c r="AI15" s="7">
        <v>236</v>
      </c>
      <c r="AJ15" s="7">
        <v>22</v>
      </c>
    </row>
    <row r="16" spans="1:37" x14ac:dyDescent="0.25">
      <c r="A16" s="4" t="s">
        <v>27</v>
      </c>
      <c r="B16" s="37">
        <v>44826</v>
      </c>
      <c r="C16" s="12">
        <v>0.27777777777777779</v>
      </c>
      <c r="D16" s="14" t="s">
        <v>9</v>
      </c>
      <c r="E16" s="14"/>
      <c r="F16" s="4" t="s">
        <v>419</v>
      </c>
      <c r="G16" s="14">
        <v>4</v>
      </c>
      <c r="H16" t="s">
        <v>142</v>
      </c>
      <c r="I16" s="4"/>
      <c r="J16" s="37">
        <v>44826</v>
      </c>
      <c r="K16" s="12">
        <v>0.29166666666666669</v>
      </c>
      <c r="L16" s="37">
        <v>44826</v>
      </c>
      <c r="M16" s="12">
        <v>0.30208333333333331</v>
      </c>
      <c r="N16" s="13" t="s">
        <v>359</v>
      </c>
      <c r="O16" s="11">
        <v>44826</v>
      </c>
      <c r="P16" s="51">
        <v>0.3576388888888889</v>
      </c>
      <c r="Q16" s="58" t="s">
        <v>360</v>
      </c>
      <c r="R16" s="4">
        <v>7.5</v>
      </c>
      <c r="S16" s="4"/>
      <c r="T16" s="31">
        <v>284</v>
      </c>
      <c r="U16" s="35" t="s">
        <v>156</v>
      </c>
      <c r="V16" s="7" t="s">
        <v>411</v>
      </c>
      <c r="W16" s="155">
        <v>18</v>
      </c>
      <c r="X16" s="155">
        <v>87</v>
      </c>
      <c r="Y16" s="155">
        <v>2.2999999999999998</v>
      </c>
      <c r="Z16" s="155">
        <v>236</v>
      </c>
      <c r="AA16" s="155">
        <v>64</v>
      </c>
      <c r="AB16" s="119"/>
      <c r="AC16" s="156" t="s">
        <v>467</v>
      </c>
    </row>
    <row r="17" spans="1:37" x14ac:dyDescent="0.25">
      <c r="A17" s="4" t="s">
        <v>28</v>
      </c>
      <c r="B17" s="37">
        <v>44747</v>
      </c>
      <c r="C17" s="12">
        <v>0.63541666666666663</v>
      </c>
      <c r="D17" s="14" t="s">
        <v>9</v>
      </c>
      <c r="E17" s="14"/>
      <c r="F17" s="4" t="s">
        <v>418</v>
      </c>
      <c r="G17" s="14">
        <v>4</v>
      </c>
      <c r="H17" t="s">
        <v>142</v>
      </c>
      <c r="I17" s="4"/>
      <c r="J17" s="37">
        <v>44748</v>
      </c>
      <c r="K17" s="12">
        <v>0.49305555555555558</v>
      </c>
      <c r="L17" s="37">
        <v>44748</v>
      </c>
      <c r="M17" s="12">
        <v>0.5</v>
      </c>
      <c r="N17" s="6"/>
      <c r="O17" s="11">
        <v>44748</v>
      </c>
      <c r="P17" s="51">
        <v>0.58680555555555558</v>
      </c>
      <c r="Q17" s="69" t="s">
        <v>335</v>
      </c>
      <c r="R17" s="4">
        <v>7.5</v>
      </c>
      <c r="S17" s="4"/>
      <c r="T17" s="31">
        <v>225</v>
      </c>
      <c r="U17" s="35" t="s">
        <v>156</v>
      </c>
      <c r="V17" s="7" t="s">
        <v>411</v>
      </c>
      <c r="W17" s="7">
        <v>5</v>
      </c>
      <c r="X17" s="7">
        <v>91</v>
      </c>
      <c r="Y17" s="7">
        <v>0.8</v>
      </c>
      <c r="Z17" s="7">
        <v>206</v>
      </c>
      <c r="AA17" s="7">
        <v>44</v>
      </c>
      <c r="AB17" s="119"/>
      <c r="AC17" s="156" t="s">
        <v>467</v>
      </c>
    </row>
    <row r="18" spans="1:37" x14ac:dyDescent="0.25">
      <c r="A18" s="4" t="s">
        <v>29</v>
      </c>
      <c r="B18" s="37">
        <v>44757</v>
      </c>
      <c r="C18" s="12">
        <v>0.2638888888888889</v>
      </c>
      <c r="D18" s="14" t="s">
        <v>9</v>
      </c>
      <c r="E18" s="14"/>
      <c r="F18" s="4" t="s">
        <v>418</v>
      </c>
      <c r="G18" s="14">
        <v>3</v>
      </c>
      <c r="H18" t="s">
        <v>142</v>
      </c>
      <c r="I18" s="4"/>
      <c r="J18" s="37">
        <v>44757</v>
      </c>
      <c r="K18" s="12">
        <v>0.34722222222222227</v>
      </c>
      <c r="L18" s="37">
        <v>44757</v>
      </c>
      <c r="M18" s="12">
        <v>0.35416666666666669</v>
      </c>
      <c r="N18" s="6" t="s">
        <v>332</v>
      </c>
      <c r="O18" s="11">
        <v>44757</v>
      </c>
      <c r="P18" s="51">
        <v>0.46527777777777773</v>
      </c>
      <c r="Q18" s="58" t="s">
        <v>346</v>
      </c>
      <c r="R18" s="4">
        <v>8</v>
      </c>
      <c r="S18" s="4"/>
      <c r="T18" s="31">
        <v>232</v>
      </c>
      <c r="U18" s="35" t="s">
        <v>156</v>
      </c>
      <c r="V18" s="7" t="s">
        <v>411</v>
      </c>
      <c r="W18" s="7">
        <v>3</v>
      </c>
      <c r="X18" s="7">
        <v>77</v>
      </c>
      <c r="Y18" s="7">
        <v>0.6</v>
      </c>
      <c r="Z18" s="7">
        <v>200</v>
      </c>
      <c r="AA18" s="7">
        <v>54</v>
      </c>
      <c r="AB18" s="119"/>
      <c r="AC18" s="156" t="s">
        <v>467</v>
      </c>
    </row>
    <row r="19" spans="1:37" x14ac:dyDescent="0.25">
      <c r="A19" s="4" t="s">
        <v>30</v>
      </c>
      <c r="B19" s="37">
        <v>44684</v>
      </c>
      <c r="C19" s="12">
        <v>0.17361111111111113</v>
      </c>
      <c r="D19" s="14" t="s">
        <v>9</v>
      </c>
      <c r="E19" s="14"/>
      <c r="F19" s="4" t="s">
        <v>417</v>
      </c>
      <c r="G19" s="14">
        <v>3</v>
      </c>
      <c r="H19" t="s">
        <v>142</v>
      </c>
      <c r="I19" s="4"/>
      <c r="J19" s="37">
        <v>44684</v>
      </c>
      <c r="K19" s="12">
        <v>0.1875</v>
      </c>
      <c r="L19" s="37">
        <v>44684</v>
      </c>
      <c r="M19" s="12">
        <v>0.33333333333333331</v>
      </c>
      <c r="N19" s="110"/>
      <c r="O19" s="11">
        <v>44684</v>
      </c>
      <c r="P19" s="51">
        <v>0.45833333333333331</v>
      </c>
      <c r="Q19" s="58" t="s">
        <v>291</v>
      </c>
      <c r="R19" s="4">
        <v>8</v>
      </c>
      <c r="S19" s="4"/>
      <c r="T19" s="31">
        <v>147</v>
      </c>
      <c r="U19" s="35" t="s">
        <v>156</v>
      </c>
      <c r="V19" s="7">
        <v>8</v>
      </c>
      <c r="W19" s="7">
        <v>6</v>
      </c>
      <c r="X19" s="7">
        <v>85</v>
      </c>
      <c r="Y19" s="7">
        <v>2.2000000000000002</v>
      </c>
      <c r="Z19" s="7">
        <v>236</v>
      </c>
      <c r="AA19" s="7">
        <v>54</v>
      </c>
      <c r="AB19" s="119" t="s">
        <v>321</v>
      </c>
      <c r="AC19" s="156" t="s">
        <v>467</v>
      </c>
    </row>
    <row r="20" spans="1:37" x14ac:dyDescent="0.25">
      <c r="A20" s="4" t="s">
        <v>31</v>
      </c>
      <c r="B20" s="37">
        <v>44775</v>
      </c>
      <c r="C20" s="12">
        <v>0.30208333333333331</v>
      </c>
      <c r="D20" s="14" t="s">
        <v>9</v>
      </c>
      <c r="E20" s="14"/>
      <c r="F20" s="4" t="s">
        <v>417</v>
      </c>
      <c r="G20" s="14">
        <v>6</v>
      </c>
      <c r="H20" t="s">
        <v>142</v>
      </c>
      <c r="I20" s="4"/>
      <c r="J20" s="37">
        <v>44775</v>
      </c>
      <c r="K20" s="12">
        <v>0.34375</v>
      </c>
      <c r="L20" s="37">
        <v>44775</v>
      </c>
      <c r="M20" s="12">
        <v>0.35972222222222222</v>
      </c>
      <c r="N20" s="6" t="s">
        <v>323</v>
      </c>
      <c r="O20" s="11">
        <v>44775</v>
      </c>
      <c r="P20" s="51">
        <v>0.54166666666666663</v>
      </c>
      <c r="Q20" s="58" t="s">
        <v>297</v>
      </c>
      <c r="R20" s="4">
        <v>7</v>
      </c>
      <c r="S20" s="4"/>
      <c r="T20" s="31">
        <v>253</v>
      </c>
      <c r="U20" s="35" t="s">
        <v>156</v>
      </c>
      <c r="V20" s="7" t="s">
        <v>411</v>
      </c>
      <c r="W20" s="7">
        <v>5</v>
      </c>
      <c r="X20" s="7">
        <v>51</v>
      </c>
      <c r="Y20" s="7">
        <v>0.3</v>
      </c>
      <c r="Z20" s="7">
        <v>165</v>
      </c>
      <c r="AA20" s="7">
        <v>16</v>
      </c>
      <c r="AB20" s="119"/>
      <c r="AC20" s="156" t="s">
        <v>467</v>
      </c>
      <c r="AD20" s="7">
        <v>455</v>
      </c>
      <c r="AE20" s="35" t="s">
        <v>156</v>
      </c>
      <c r="AF20" s="7">
        <v>9</v>
      </c>
      <c r="AG20" s="7">
        <v>77</v>
      </c>
      <c r="AH20" s="7">
        <v>0.3</v>
      </c>
      <c r="AI20" s="7">
        <v>244</v>
      </c>
      <c r="AJ20" s="7">
        <v>22</v>
      </c>
    </row>
    <row r="21" spans="1:37" x14ac:dyDescent="0.25">
      <c r="A21" s="4" t="s">
        <v>32</v>
      </c>
      <c r="B21" s="37">
        <v>44756</v>
      </c>
      <c r="C21" s="12">
        <v>0.375</v>
      </c>
      <c r="D21" s="14" t="s">
        <v>9</v>
      </c>
      <c r="E21" s="14"/>
      <c r="F21" s="4" t="s">
        <v>418</v>
      </c>
      <c r="G21" s="14">
        <v>4</v>
      </c>
      <c r="H21" t="s">
        <v>142</v>
      </c>
      <c r="I21" s="4"/>
      <c r="J21" s="37">
        <v>44756</v>
      </c>
      <c r="K21" s="12">
        <v>0.38541666666666669</v>
      </c>
      <c r="L21" s="185">
        <v>44756</v>
      </c>
      <c r="M21" s="12">
        <v>0.39583333333333331</v>
      </c>
      <c r="N21" s="6" t="s">
        <v>325</v>
      </c>
      <c r="O21" s="11">
        <v>44756</v>
      </c>
      <c r="P21" s="51">
        <v>0.4375</v>
      </c>
      <c r="Q21" s="58" t="s">
        <v>300</v>
      </c>
      <c r="R21" s="4">
        <v>8</v>
      </c>
      <c r="S21" s="4"/>
      <c r="T21" s="31">
        <v>230</v>
      </c>
      <c r="U21" s="35" t="s">
        <v>156</v>
      </c>
      <c r="V21" s="7" t="s">
        <v>411</v>
      </c>
      <c r="W21" s="7">
        <v>7</v>
      </c>
      <c r="X21" s="7">
        <v>95</v>
      </c>
      <c r="Y21" s="7">
        <v>0.7</v>
      </c>
      <c r="Z21" s="7">
        <v>216</v>
      </c>
      <c r="AA21" s="7">
        <v>52</v>
      </c>
      <c r="AB21" s="119"/>
      <c r="AC21" s="156" t="s">
        <v>467</v>
      </c>
    </row>
    <row r="22" spans="1:37" x14ac:dyDescent="0.25">
      <c r="A22" s="4" t="s">
        <v>33</v>
      </c>
      <c r="B22" s="37">
        <v>44789</v>
      </c>
      <c r="C22" s="12">
        <v>0.43055555555555558</v>
      </c>
      <c r="D22" s="14" t="s">
        <v>9</v>
      </c>
      <c r="E22" s="14"/>
      <c r="F22" s="4" t="s">
        <v>418</v>
      </c>
      <c r="G22" s="14">
        <v>2</v>
      </c>
      <c r="H22" t="s">
        <v>142</v>
      </c>
      <c r="I22" s="4"/>
      <c r="J22" s="37">
        <v>44790</v>
      </c>
      <c r="K22" s="12">
        <v>0.38750000000000001</v>
      </c>
      <c r="L22" s="37">
        <v>44790</v>
      </c>
      <c r="M22" s="12">
        <v>0.39583333333333331</v>
      </c>
      <c r="N22" s="110" t="s">
        <v>323</v>
      </c>
      <c r="O22" s="191">
        <v>44790</v>
      </c>
      <c r="P22" s="184">
        <v>0.42708333333333331</v>
      </c>
      <c r="Q22" s="58" t="s">
        <v>297</v>
      </c>
      <c r="R22" s="4">
        <v>8</v>
      </c>
      <c r="S22" s="4" t="s">
        <v>353</v>
      </c>
      <c r="T22" s="31">
        <v>255</v>
      </c>
      <c r="U22" s="35" t="s">
        <v>156</v>
      </c>
      <c r="V22" s="7" t="s">
        <v>411</v>
      </c>
      <c r="W22" s="7">
        <v>6</v>
      </c>
      <c r="X22" s="7">
        <v>69</v>
      </c>
      <c r="Y22" s="7">
        <v>0.2</v>
      </c>
      <c r="Z22" s="7">
        <v>192</v>
      </c>
      <c r="AA22" s="7">
        <v>71</v>
      </c>
      <c r="AB22" s="119"/>
      <c r="AC22" s="156" t="s">
        <v>467</v>
      </c>
    </row>
    <row r="23" spans="1:37" x14ac:dyDescent="0.25">
      <c r="A23" s="4" t="s">
        <v>34</v>
      </c>
      <c r="B23" s="37">
        <v>44757</v>
      </c>
      <c r="C23" s="12">
        <v>0.29166666666666669</v>
      </c>
      <c r="D23" s="14" t="s">
        <v>9</v>
      </c>
      <c r="E23" s="14"/>
      <c r="F23" s="4" t="s">
        <v>419</v>
      </c>
      <c r="G23" s="14">
        <v>3</v>
      </c>
      <c r="H23" t="s">
        <v>144</v>
      </c>
      <c r="I23" s="4" t="s">
        <v>340</v>
      </c>
      <c r="J23" s="37">
        <v>44757</v>
      </c>
      <c r="K23" s="12">
        <v>0.31944444444444448</v>
      </c>
      <c r="L23" s="37">
        <v>44757</v>
      </c>
      <c r="M23" s="12">
        <v>0.33124999999999999</v>
      </c>
      <c r="N23" s="6" t="s">
        <v>341</v>
      </c>
      <c r="O23" s="11">
        <v>44757</v>
      </c>
      <c r="P23" s="51">
        <v>0.46527777777777773</v>
      </c>
      <c r="Q23" s="58" t="s">
        <v>346</v>
      </c>
      <c r="R23" s="4">
        <v>8</v>
      </c>
      <c r="S23" s="4"/>
      <c r="T23" s="31">
        <v>231</v>
      </c>
      <c r="U23" s="35" t="s">
        <v>156</v>
      </c>
      <c r="V23" s="7" t="s">
        <v>411</v>
      </c>
      <c r="W23" s="7">
        <v>10</v>
      </c>
      <c r="X23" s="7">
        <v>80</v>
      </c>
      <c r="Y23" s="7">
        <v>2.6</v>
      </c>
      <c r="Z23" s="7">
        <v>213</v>
      </c>
      <c r="AA23" s="7">
        <v>54</v>
      </c>
      <c r="AB23" s="119"/>
      <c r="AC23" s="156" t="s">
        <v>467</v>
      </c>
    </row>
    <row r="24" spans="1:37" x14ac:dyDescent="0.25">
      <c r="A24" s="4" t="s">
        <v>35</v>
      </c>
      <c r="B24" s="37">
        <v>44684</v>
      </c>
      <c r="C24" s="12">
        <v>0.2986111111111111</v>
      </c>
      <c r="D24" s="14" t="s">
        <v>167</v>
      </c>
      <c r="E24" s="14" t="s">
        <v>274</v>
      </c>
      <c r="F24" s="4" t="s">
        <v>136</v>
      </c>
      <c r="G24" s="14">
        <v>3</v>
      </c>
      <c r="H24" t="s">
        <v>142</v>
      </c>
      <c r="I24" s="4"/>
      <c r="J24" s="37">
        <v>44684</v>
      </c>
      <c r="K24" s="12">
        <v>0.30902777777777779</v>
      </c>
      <c r="L24" s="37">
        <v>44684</v>
      </c>
      <c r="M24" s="12">
        <v>0.31597222222222221</v>
      </c>
      <c r="N24" s="110"/>
      <c r="O24" s="11">
        <v>44684</v>
      </c>
      <c r="P24" s="51">
        <v>0.45833333333333331</v>
      </c>
      <c r="Q24" s="61" t="s">
        <v>289</v>
      </c>
      <c r="R24" s="4">
        <v>6.5</v>
      </c>
      <c r="S24" s="4" t="s">
        <v>277</v>
      </c>
      <c r="T24" s="31">
        <v>144</v>
      </c>
      <c r="U24" s="35" t="s">
        <v>156</v>
      </c>
      <c r="V24" s="7">
        <v>3</v>
      </c>
      <c r="W24" s="7">
        <v>4</v>
      </c>
      <c r="X24" s="7">
        <v>79</v>
      </c>
      <c r="Y24" s="7">
        <v>0.2</v>
      </c>
      <c r="Z24" s="7">
        <v>258</v>
      </c>
      <c r="AA24" s="7">
        <v>73</v>
      </c>
      <c r="AB24" s="119" t="s">
        <v>321</v>
      </c>
      <c r="AC24" s="156" t="s">
        <v>467</v>
      </c>
    </row>
    <row r="25" spans="1:37" x14ac:dyDescent="0.25">
      <c r="A25" s="4" t="s">
        <v>36</v>
      </c>
      <c r="B25" s="37">
        <v>44748</v>
      </c>
      <c r="C25" s="12">
        <v>0.30208333333333331</v>
      </c>
      <c r="D25" s="14" t="s">
        <v>9</v>
      </c>
      <c r="E25" s="14"/>
      <c r="F25" s="4" t="s">
        <v>137</v>
      </c>
      <c r="G25" s="14">
        <v>6</v>
      </c>
      <c r="H25" t="s">
        <v>142</v>
      </c>
      <c r="I25" s="4"/>
      <c r="J25" s="37">
        <v>44748</v>
      </c>
      <c r="K25" s="12">
        <v>0.31597222222222221</v>
      </c>
      <c r="L25" s="37">
        <v>44748</v>
      </c>
      <c r="M25" s="12">
        <v>0.33333333333333331</v>
      </c>
      <c r="N25" s="6" t="s">
        <v>331</v>
      </c>
      <c r="O25" s="11">
        <v>44748</v>
      </c>
      <c r="P25" s="51">
        <v>0.45833333333333331</v>
      </c>
      <c r="Q25" s="58" t="s">
        <v>284</v>
      </c>
      <c r="R25" s="4">
        <v>6</v>
      </c>
      <c r="S25" s="4"/>
      <c r="T25" s="31">
        <v>224</v>
      </c>
      <c r="U25" s="35" t="s">
        <v>156</v>
      </c>
      <c r="V25" s="7" t="s">
        <v>411</v>
      </c>
      <c r="W25" s="7">
        <v>7</v>
      </c>
      <c r="X25" s="7">
        <v>88</v>
      </c>
      <c r="Y25" s="7">
        <v>0.7</v>
      </c>
      <c r="Z25" s="7">
        <v>239</v>
      </c>
      <c r="AA25" s="7">
        <v>42</v>
      </c>
      <c r="AB25" s="119"/>
      <c r="AC25" s="156" t="s">
        <v>467</v>
      </c>
    </row>
    <row r="26" spans="1:37" s="89" customFormat="1" x14ac:dyDescent="0.25">
      <c r="A26" s="88" t="s">
        <v>37</v>
      </c>
      <c r="B26" s="91"/>
      <c r="C26" s="88"/>
      <c r="D26" s="90"/>
      <c r="E26" s="90"/>
      <c r="F26" s="88"/>
      <c r="G26" s="90"/>
      <c r="I26" s="88"/>
      <c r="J26" s="91"/>
      <c r="K26" s="88"/>
      <c r="L26" s="91"/>
      <c r="M26" s="88"/>
      <c r="N26" s="94"/>
      <c r="O26" s="104"/>
      <c r="P26" s="103"/>
      <c r="Q26" s="105"/>
      <c r="R26" s="88"/>
      <c r="S26" s="88"/>
      <c r="T26" s="95"/>
      <c r="U26" s="96"/>
      <c r="V26" s="93"/>
      <c r="W26" s="93"/>
      <c r="X26" s="93"/>
      <c r="Y26" s="93"/>
      <c r="Z26" s="93"/>
      <c r="AA26" s="93"/>
      <c r="AB26" s="119"/>
      <c r="AD26" s="93"/>
      <c r="AE26" s="93"/>
      <c r="AF26" s="93"/>
      <c r="AG26" s="93"/>
      <c r="AH26" s="93"/>
      <c r="AI26" s="93"/>
      <c r="AJ26" s="93"/>
      <c r="AK26" s="93"/>
    </row>
    <row r="27" spans="1:37" x14ac:dyDescent="0.25">
      <c r="A27" s="4" t="s">
        <v>38</v>
      </c>
      <c r="B27" s="37">
        <v>44683</v>
      </c>
      <c r="C27" s="12">
        <v>0.26041666666666669</v>
      </c>
      <c r="D27" s="14" t="s">
        <v>9</v>
      </c>
      <c r="E27" s="14"/>
      <c r="F27" s="4" t="s">
        <v>418</v>
      </c>
      <c r="G27" s="14">
        <v>6</v>
      </c>
      <c r="H27" t="s">
        <v>142</v>
      </c>
      <c r="I27" s="4"/>
      <c r="J27" s="37">
        <v>44683</v>
      </c>
      <c r="K27" s="12">
        <v>0.28125</v>
      </c>
      <c r="L27" s="37">
        <v>44683</v>
      </c>
      <c r="M27" s="12">
        <v>0.29166666666666669</v>
      </c>
      <c r="N27" s="110"/>
      <c r="O27" s="11">
        <v>44683</v>
      </c>
      <c r="P27" s="51">
        <v>0.45833333333333331</v>
      </c>
      <c r="Q27" s="58" t="s">
        <v>287</v>
      </c>
      <c r="R27" s="4">
        <v>8</v>
      </c>
      <c r="S27" s="4"/>
      <c r="T27" s="31">
        <v>138</v>
      </c>
      <c r="U27" s="35" t="s">
        <v>156</v>
      </c>
      <c r="V27" s="7">
        <v>10</v>
      </c>
      <c r="W27" s="7">
        <v>8</v>
      </c>
      <c r="X27" s="75">
        <v>86</v>
      </c>
      <c r="Y27" s="7">
        <v>1.3</v>
      </c>
      <c r="Z27" s="7">
        <v>235</v>
      </c>
      <c r="AA27" s="75">
        <v>109</v>
      </c>
      <c r="AB27" s="122">
        <v>2.5</v>
      </c>
      <c r="AC27" s="156" t="s">
        <v>467</v>
      </c>
    </row>
    <row r="28" spans="1:37" x14ac:dyDescent="0.25">
      <c r="A28" s="4" t="s">
        <v>39</v>
      </c>
      <c r="B28" s="37">
        <v>44687</v>
      </c>
      <c r="C28" s="12">
        <v>0.32291666666666669</v>
      </c>
      <c r="D28" s="14" t="s">
        <v>9</v>
      </c>
      <c r="E28" s="14"/>
      <c r="F28" s="4" t="s">
        <v>418</v>
      </c>
      <c r="G28" s="14">
        <v>4</v>
      </c>
      <c r="H28" t="s">
        <v>142</v>
      </c>
      <c r="I28" s="4"/>
      <c r="J28" s="37">
        <v>44687</v>
      </c>
      <c r="K28" s="12">
        <v>0.33333333333333331</v>
      </c>
      <c r="L28" s="37">
        <v>44687</v>
      </c>
      <c r="M28" s="12">
        <v>0.35416666666666669</v>
      </c>
      <c r="N28" s="110"/>
      <c r="O28" s="11">
        <v>44687</v>
      </c>
      <c r="P28" s="51">
        <v>0.48958333333333331</v>
      </c>
      <c r="Q28" s="58" t="s">
        <v>154</v>
      </c>
      <c r="R28" s="4">
        <v>7.5</v>
      </c>
      <c r="S28" s="4"/>
      <c r="T28" s="31">
        <v>153</v>
      </c>
      <c r="U28" s="35" t="s">
        <v>156</v>
      </c>
      <c r="V28" s="7">
        <v>0</v>
      </c>
      <c r="W28" s="7" t="s">
        <v>411</v>
      </c>
      <c r="X28" s="7">
        <v>83</v>
      </c>
      <c r="Y28" s="7">
        <v>3.9</v>
      </c>
      <c r="Z28" s="7">
        <v>228</v>
      </c>
      <c r="AA28" s="7">
        <v>89</v>
      </c>
      <c r="AB28" s="119" t="s">
        <v>321</v>
      </c>
      <c r="AC28" s="156" t="s">
        <v>467</v>
      </c>
    </row>
    <row r="29" spans="1:37" x14ac:dyDescent="0.25">
      <c r="A29" s="4" t="s">
        <v>40</v>
      </c>
      <c r="B29" s="37">
        <v>44747</v>
      </c>
      <c r="C29" s="12">
        <v>0.83333333333333337</v>
      </c>
      <c r="D29" s="14" t="s">
        <v>9</v>
      </c>
      <c r="E29" s="14"/>
      <c r="F29" s="4" t="s">
        <v>418</v>
      </c>
      <c r="G29" s="14">
        <v>4</v>
      </c>
      <c r="H29" t="s">
        <v>142</v>
      </c>
      <c r="I29" s="4"/>
      <c r="J29" s="37">
        <v>44748</v>
      </c>
      <c r="K29" s="12">
        <v>0.30208333333333331</v>
      </c>
      <c r="L29" s="37">
        <v>44748</v>
      </c>
      <c r="M29" s="12">
        <v>0.3888888888888889</v>
      </c>
      <c r="N29" s="6" t="s">
        <v>323</v>
      </c>
      <c r="O29" s="191">
        <v>44748</v>
      </c>
      <c r="P29" s="184">
        <v>0.45833333333333331</v>
      </c>
      <c r="Q29" s="58" t="s">
        <v>154</v>
      </c>
      <c r="R29" s="4">
        <v>6.5</v>
      </c>
      <c r="S29" s="4" t="s">
        <v>334</v>
      </c>
      <c r="T29" s="31">
        <v>221</v>
      </c>
      <c r="U29" s="35" t="s">
        <v>156</v>
      </c>
      <c r="V29" s="7" t="s">
        <v>411</v>
      </c>
      <c r="W29" s="7">
        <v>6</v>
      </c>
      <c r="X29" s="7">
        <v>72</v>
      </c>
      <c r="Y29" s="7">
        <v>0.7</v>
      </c>
      <c r="Z29" s="7">
        <v>212</v>
      </c>
      <c r="AA29" s="7">
        <v>35</v>
      </c>
      <c r="AB29" s="119"/>
      <c r="AC29" s="156" t="s">
        <v>467</v>
      </c>
    </row>
    <row r="30" spans="1:37" x14ac:dyDescent="0.25">
      <c r="A30" s="4" t="s">
        <v>41</v>
      </c>
      <c r="B30" s="37">
        <v>44699</v>
      </c>
      <c r="C30" s="12">
        <v>0.22777777777777777</v>
      </c>
      <c r="D30" s="14" t="s">
        <v>9</v>
      </c>
      <c r="E30" s="14"/>
      <c r="F30" s="4" t="s">
        <v>418</v>
      </c>
      <c r="G30" s="14">
        <v>4</v>
      </c>
      <c r="H30" t="s">
        <v>142</v>
      </c>
      <c r="I30" s="4"/>
      <c r="J30" s="37">
        <v>44699</v>
      </c>
      <c r="K30" s="12">
        <v>0.34375</v>
      </c>
      <c r="L30" s="37">
        <v>44699</v>
      </c>
      <c r="M30" s="12">
        <v>0.35069444444444442</v>
      </c>
      <c r="N30" s="110"/>
      <c r="O30" s="11">
        <v>44699</v>
      </c>
      <c r="P30" s="51">
        <v>0.40277777777777773</v>
      </c>
      <c r="Q30" s="58" t="s">
        <v>307</v>
      </c>
      <c r="R30" s="4">
        <v>7</v>
      </c>
      <c r="S30" s="4"/>
      <c r="T30" s="31">
        <v>165</v>
      </c>
      <c r="U30" s="35" t="s">
        <v>156</v>
      </c>
      <c r="V30" s="7">
        <v>4</v>
      </c>
      <c r="W30" s="7">
        <v>4</v>
      </c>
      <c r="X30" s="7">
        <v>87</v>
      </c>
      <c r="Y30" s="7">
        <v>2.5</v>
      </c>
      <c r="Z30" s="7">
        <v>232</v>
      </c>
      <c r="AA30" s="7">
        <v>35</v>
      </c>
      <c r="AB30" s="119" t="s">
        <v>321</v>
      </c>
      <c r="AC30" s="156" t="s">
        <v>467</v>
      </c>
    </row>
    <row r="31" spans="1:37" x14ac:dyDescent="0.25">
      <c r="A31" s="4" t="s">
        <v>42</v>
      </c>
      <c r="B31" s="37">
        <v>44746</v>
      </c>
      <c r="C31" s="12">
        <v>0.4201388888888889</v>
      </c>
      <c r="D31" s="14" t="s">
        <v>9</v>
      </c>
      <c r="E31" s="14"/>
      <c r="F31" s="4" t="s">
        <v>136</v>
      </c>
      <c r="G31" s="14">
        <v>2</v>
      </c>
      <c r="H31" t="s">
        <v>142</v>
      </c>
      <c r="I31" s="4"/>
      <c r="J31" s="37">
        <v>44746</v>
      </c>
      <c r="K31" s="12">
        <v>0.47222222222222227</v>
      </c>
      <c r="L31" s="37">
        <v>44746</v>
      </c>
      <c r="M31" s="12">
        <v>0.47916666666666669</v>
      </c>
      <c r="N31" s="6"/>
      <c r="O31" s="11">
        <v>44746</v>
      </c>
      <c r="P31" s="51">
        <v>0.52777777777777779</v>
      </c>
      <c r="Q31" s="58" t="s">
        <v>314</v>
      </c>
      <c r="R31" s="4" t="s">
        <v>293</v>
      </c>
      <c r="S31" s="4"/>
      <c r="T31" s="31">
        <v>220</v>
      </c>
      <c r="U31" s="35" t="s">
        <v>156</v>
      </c>
      <c r="V31" s="7" t="s">
        <v>411</v>
      </c>
      <c r="W31" s="7">
        <v>9</v>
      </c>
      <c r="X31" s="7">
        <v>82</v>
      </c>
      <c r="Y31" s="7">
        <v>0.5</v>
      </c>
      <c r="Z31" s="7">
        <v>254</v>
      </c>
      <c r="AA31" s="7">
        <v>60</v>
      </c>
      <c r="AB31" s="119"/>
      <c r="AC31" s="156" t="s">
        <v>467</v>
      </c>
    </row>
    <row r="32" spans="1:37" x14ac:dyDescent="0.25">
      <c r="A32" s="4" t="s">
        <v>43</v>
      </c>
      <c r="B32" s="37">
        <v>44684</v>
      </c>
      <c r="C32" s="12">
        <v>0.70833333333333337</v>
      </c>
      <c r="D32" s="14" t="s">
        <v>140</v>
      </c>
      <c r="E32" s="14"/>
      <c r="F32" s="4" t="s">
        <v>137</v>
      </c>
      <c r="G32" s="14">
        <v>5</v>
      </c>
      <c r="H32" t="s">
        <v>142</v>
      </c>
      <c r="I32" s="4"/>
      <c r="J32" s="37">
        <v>44685</v>
      </c>
      <c r="K32" s="12">
        <v>0.31944444444444448</v>
      </c>
      <c r="L32" s="37">
        <v>44685</v>
      </c>
      <c r="M32" s="12">
        <v>0.34166666666666662</v>
      </c>
      <c r="N32" s="110"/>
      <c r="O32" s="11">
        <v>44685</v>
      </c>
      <c r="P32" s="51">
        <v>0.46180555555555558</v>
      </c>
      <c r="Q32" s="58" t="s">
        <v>290</v>
      </c>
      <c r="R32" s="4">
        <v>8</v>
      </c>
      <c r="S32" s="4"/>
      <c r="T32" s="31">
        <v>110</v>
      </c>
      <c r="U32" s="35" t="s">
        <v>156</v>
      </c>
      <c r="V32" s="7">
        <v>6</v>
      </c>
      <c r="W32" s="7">
        <v>4</v>
      </c>
      <c r="X32" s="7">
        <v>99</v>
      </c>
      <c r="Y32" s="7">
        <v>1.6</v>
      </c>
      <c r="Z32" s="7">
        <v>245</v>
      </c>
      <c r="AA32" s="7">
        <v>110</v>
      </c>
      <c r="AB32" s="119">
        <v>1.8</v>
      </c>
      <c r="AC32" s="156" t="s">
        <v>467</v>
      </c>
    </row>
    <row r="33" spans="1:37" x14ac:dyDescent="0.25">
      <c r="A33" s="4" t="s">
        <v>44</v>
      </c>
      <c r="B33" s="37">
        <v>44756</v>
      </c>
      <c r="C33" s="12">
        <v>0.90277777777777779</v>
      </c>
      <c r="D33" s="14" t="s">
        <v>9</v>
      </c>
      <c r="E33" s="14"/>
      <c r="F33" s="4" t="s">
        <v>136</v>
      </c>
      <c r="G33" s="14">
        <v>3</v>
      </c>
      <c r="H33" t="s">
        <v>142</v>
      </c>
      <c r="I33" s="4"/>
      <c r="J33" s="37">
        <v>44757</v>
      </c>
      <c r="K33" s="12">
        <v>0.27083333333333331</v>
      </c>
      <c r="L33" s="37">
        <v>44757</v>
      </c>
      <c r="M33" s="12">
        <v>0.37222222222222223</v>
      </c>
      <c r="N33" s="6" t="s">
        <v>332</v>
      </c>
      <c r="O33" s="11">
        <v>44757</v>
      </c>
      <c r="P33" s="51">
        <v>0.46527777777777773</v>
      </c>
      <c r="Q33" s="58" t="s">
        <v>346</v>
      </c>
      <c r="R33" s="4">
        <v>8</v>
      </c>
      <c r="S33" s="4"/>
      <c r="T33" s="31">
        <v>233</v>
      </c>
      <c r="U33" s="35" t="s">
        <v>156</v>
      </c>
      <c r="V33" s="7" t="s">
        <v>411</v>
      </c>
      <c r="W33" s="7">
        <v>6</v>
      </c>
      <c r="X33" s="7">
        <v>82</v>
      </c>
      <c r="Y33" s="7">
        <v>2</v>
      </c>
      <c r="Z33" s="7">
        <v>215</v>
      </c>
      <c r="AA33" s="7">
        <v>95</v>
      </c>
      <c r="AB33" s="119"/>
      <c r="AC33" s="156" t="s">
        <v>467</v>
      </c>
    </row>
    <row r="34" spans="1:37" x14ac:dyDescent="0.25">
      <c r="A34" s="4" t="s">
        <v>45</v>
      </c>
      <c r="B34" s="37">
        <v>44682</v>
      </c>
      <c r="C34" s="12">
        <v>0.79166666666666663</v>
      </c>
      <c r="D34" s="14" t="s">
        <v>9</v>
      </c>
      <c r="E34" s="14"/>
      <c r="F34" s="4" t="s">
        <v>417</v>
      </c>
      <c r="G34" s="14">
        <v>4</v>
      </c>
      <c r="H34" t="s">
        <v>142</v>
      </c>
      <c r="I34" s="4"/>
      <c r="J34" s="37">
        <v>44683</v>
      </c>
      <c r="K34" s="12">
        <v>0.40972222222222227</v>
      </c>
      <c r="L34" s="37">
        <v>44683</v>
      </c>
      <c r="M34" s="12">
        <v>0.4236111111111111</v>
      </c>
      <c r="N34" s="110"/>
      <c r="O34" s="11">
        <v>44683</v>
      </c>
      <c r="P34" s="51">
        <v>0.45833333333333331</v>
      </c>
      <c r="Q34" s="58" t="s">
        <v>287</v>
      </c>
      <c r="R34" s="4">
        <v>7</v>
      </c>
      <c r="S34" s="4"/>
      <c r="T34" s="31">
        <v>142</v>
      </c>
      <c r="U34" s="35" t="s">
        <v>156</v>
      </c>
      <c r="V34" s="7">
        <v>10</v>
      </c>
      <c r="W34" s="7">
        <v>9</v>
      </c>
      <c r="X34" s="7">
        <v>102</v>
      </c>
      <c r="Y34" s="7">
        <v>0.3</v>
      </c>
      <c r="Z34" s="75">
        <v>257</v>
      </c>
      <c r="AA34" s="75">
        <v>41</v>
      </c>
      <c r="AB34" s="119" t="s">
        <v>321</v>
      </c>
      <c r="AC34" s="156" t="s">
        <v>467</v>
      </c>
    </row>
    <row r="35" spans="1:37" x14ac:dyDescent="0.25">
      <c r="A35" s="4" t="s">
        <v>46</v>
      </c>
      <c r="B35" s="37">
        <v>44714</v>
      </c>
      <c r="C35" s="12">
        <v>0.41666666666666669</v>
      </c>
      <c r="D35" s="14" t="s">
        <v>9</v>
      </c>
      <c r="E35" s="14"/>
      <c r="F35" s="4" t="s">
        <v>418</v>
      </c>
      <c r="G35" s="14">
        <v>4</v>
      </c>
      <c r="H35" t="s">
        <v>144</v>
      </c>
      <c r="I35" s="4" t="s">
        <v>317</v>
      </c>
      <c r="J35" s="37">
        <v>44714</v>
      </c>
      <c r="K35" s="12">
        <v>0.45833333333333331</v>
      </c>
      <c r="L35" s="37">
        <v>44714</v>
      </c>
      <c r="M35" s="12">
        <v>0.47569444444444442</v>
      </c>
      <c r="N35" s="110"/>
      <c r="O35" s="11">
        <v>44714</v>
      </c>
      <c r="P35" s="51">
        <v>0.5</v>
      </c>
      <c r="Q35" s="58" t="s">
        <v>287</v>
      </c>
      <c r="R35" s="4">
        <v>7.5</v>
      </c>
      <c r="S35" s="4"/>
      <c r="T35" s="31">
        <v>196</v>
      </c>
      <c r="U35" s="35" t="s">
        <v>156</v>
      </c>
      <c r="V35" s="7" t="s">
        <v>411</v>
      </c>
      <c r="W35" s="7">
        <v>10</v>
      </c>
      <c r="X35" s="7">
        <v>83</v>
      </c>
      <c r="Y35" s="7">
        <v>0.4</v>
      </c>
      <c r="Z35" s="7">
        <v>208</v>
      </c>
      <c r="AA35" s="7">
        <v>82</v>
      </c>
      <c r="AB35" s="119"/>
      <c r="AC35" s="156" t="s">
        <v>467</v>
      </c>
    </row>
    <row r="36" spans="1:37" x14ac:dyDescent="0.25">
      <c r="A36" s="4" t="s">
        <v>47</v>
      </c>
      <c r="B36" s="37">
        <v>44798</v>
      </c>
      <c r="C36" s="12">
        <v>0.32291666666666669</v>
      </c>
      <c r="D36" s="14" t="s">
        <v>9</v>
      </c>
      <c r="E36" s="14"/>
      <c r="F36" s="4" t="s">
        <v>419</v>
      </c>
      <c r="G36" s="14">
        <v>4</v>
      </c>
      <c r="H36" t="s">
        <v>142</v>
      </c>
      <c r="I36" s="4"/>
      <c r="J36" s="37">
        <v>44798</v>
      </c>
      <c r="K36" s="12">
        <v>0.3298611111111111</v>
      </c>
      <c r="L36" s="37">
        <v>44798</v>
      </c>
      <c r="M36" s="12">
        <v>0.33888888888888885</v>
      </c>
      <c r="N36" s="6" t="s">
        <v>323</v>
      </c>
      <c r="O36" s="11">
        <v>44798</v>
      </c>
      <c r="P36" s="51">
        <v>0.42708333333333331</v>
      </c>
      <c r="Q36" s="58" t="s">
        <v>297</v>
      </c>
      <c r="R36" s="4">
        <v>7.5</v>
      </c>
      <c r="S36" s="4"/>
      <c r="T36" s="31">
        <v>270</v>
      </c>
      <c r="U36" s="35" t="s">
        <v>156</v>
      </c>
      <c r="V36" s="7" t="s">
        <v>411</v>
      </c>
      <c r="W36" s="7">
        <v>7</v>
      </c>
      <c r="X36" s="7">
        <v>69</v>
      </c>
      <c r="Y36" s="7">
        <v>0.9</v>
      </c>
      <c r="Z36" s="7">
        <v>172</v>
      </c>
      <c r="AA36" s="7">
        <v>79</v>
      </c>
      <c r="AB36" s="119"/>
      <c r="AC36" s="156" t="s">
        <v>467</v>
      </c>
    </row>
    <row r="37" spans="1:37" s="80" customFormat="1" x14ac:dyDescent="0.25">
      <c r="A37" s="79" t="s">
        <v>48</v>
      </c>
      <c r="B37" s="82"/>
      <c r="C37" s="79"/>
      <c r="D37" s="81"/>
      <c r="E37" s="81"/>
      <c r="F37" s="79"/>
      <c r="G37" s="81"/>
      <c r="I37" s="79"/>
      <c r="J37" s="82"/>
      <c r="K37" s="79"/>
      <c r="L37" s="82"/>
      <c r="M37" s="79"/>
      <c r="N37" s="85"/>
      <c r="O37" s="99"/>
      <c r="P37" s="98"/>
      <c r="Q37" s="100"/>
      <c r="R37" s="79"/>
      <c r="S37" s="79"/>
      <c r="T37" s="86"/>
      <c r="U37" s="87"/>
      <c r="V37" s="84"/>
      <c r="W37" s="84"/>
      <c r="X37" s="84"/>
      <c r="Y37" s="84"/>
      <c r="Z37" s="84"/>
      <c r="AA37" s="84"/>
      <c r="AB37" s="119"/>
      <c r="AC37" s="89"/>
      <c r="AD37" s="84"/>
      <c r="AE37" s="84"/>
      <c r="AF37" s="84"/>
      <c r="AG37" s="84"/>
      <c r="AH37" s="84"/>
      <c r="AI37" s="84"/>
      <c r="AJ37" s="84"/>
      <c r="AK37" s="84"/>
    </row>
    <row r="38" spans="1:37" x14ac:dyDescent="0.25">
      <c r="A38" s="4" t="s">
        <v>49</v>
      </c>
      <c r="B38" s="37">
        <v>44713</v>
      </c>
      <c r="C38" s="12">
        <v>0.25</v>
      </c>
      <c r="D38" s="14" t="s">
        <v>9</v>
      </c>
      <c r="E38" s="14"/>
      <c r="F38" s="4" t="s">
        <v>418</v>
      </c>
      <c r="G38" s="14">
        <v>4</v>
      </c>
      <c r="H38" t="s">
        <v>142</v>
      </c>
      <c r="I38" s="4"/>
      <c r="J38" s="37">
        <v>44713</v>
      </c>
      <c r="K38" s="12">
        <v>0.29166666666666669</v>
      </c>
      <c r="L38" s="37">
        <v>44713</v>
      </c>
      <c r="M38" s="12">
        <v>0.3125</v>
      </c>
      <c r="N38" s="110"/>
      <c r="O38" s="37">
        <v>44713</v>
      </c>
      <c r="P38" s="192">
        <v>0.3888888888888889</v>
      </c>
      <c r="Q38" s="14" t="s">
        <v>154</v>
      </c>
      <c r="R38" s="4">
        <v>7.5</v>
      </c>
      <c r="S38" s="4"/>
      <c r="T38" s="31">
        <v>185</v>
      </c>
      <c r="U38" s="35" t="s">
        <v>156</v>
      </c>
      <c r="V38" s="7">
        <v>5</v>
      </c>
      <c r="W38" s="7">
        <v>6</v>
      </c>
      <c r="X38" s="7">
        <v>92</v>
      </c>
      <c r="Y38" s="7">
        <v>0.3</v>
      </c>
      <c r="Z38" s="7">
        <v>261</v>
      </c>
      <c r="AA38" s="7">
        <v>61</v>
      </c>
      <c r="AB38" s="119" t="s">
        <v>321</v>
      </c>
      <c r="AC38" s="156" t="s">
        <v>467</v>
      </c>
    </row>
    <row r="39" spans="1:37" x14ac:dyDescent="0.25">
      <c r="A39" s="4" t="s">
        <v>50</v>
      </c>
      <c r="B39" s="37">
        <v>44712</v>
      </c>
      <c r="C39" s="12">
        <v>0.27777777777777779</v>
      </c>
      <c r="D39" s="14" t="s">
        <v>427</v>
      </c>
      <c r="E39" s="14"/>
      <c r="F39" s="4" t="s">
        <v>418</v>
      </c>
      <c r="G39" s="14">
        <v>4</v>
      </c>
      <c r="H39" t="s">
        <v>142</v>
      </c>
      <c r="I39" s="4"/>
      <c r="J39" s="37">
        <v>44712</v>
      </c>
      <c r="K39" s="12">
        <v>0.36805555555555558</v>
      </c>
      <c r="L39" s="37">
        <v>44712</v>
      </c>
      <c r="M39" s="12">
        <v>0.375</v>
      </c>
      <c r="N39" s="110"/>
      <c r="O39" s="37">
        <v>44712</v>
      </c>
      <c r="P39" s="72">
        <v>0.39583333333333331</v>
      </c>
      <c r="Q39" s="14" t="s">
        <v>291</v>
      </c>
      <c r="R39" s="4">
        <v>7</v>
      </c>
      <c r="S39" s="4"/>
      <c r="T39" s="31">
        <v>181</v>
      </c>
      <c r="U39" s="35" t="s">
        <v>156</v>
      </c>
      <c r="V39" s="7">
        <v>5</v>
      </c>
      <c r="W39" s="7">
        <v>6</v>
      </c>
      <c r="X39" s="7">
        <v>93</v>
      </c>
      <c r="Y39" s="7">
        <v>0.2</v>
      </c>
      <c r="Z39" s="7">
        <v>253</v>
      </c>
      <c r="AA39" s="7">
        <v>75</v>
      </c>
      <c r="AB39" s="119" t="s">
        <v>321</v>
      </c>
      <c r="AC39" s="156" t="s">
        <v>467</v>
      </c>
    </row>
    <row r="40" spans="1:37" x14ac:dyDescent="0.25">
      <c r="A40" s="4" t="s">
        <v>51</v>
      </c>
      <c r="B40" s="37">
        <v>44713</v>
      </c>
      <c r="C40" s="12">
        <v>0.40277777777777773</v>
      </c>
      <c r="D40" s="14" t="s">
        <v>9</v>
      </c>
      <c r="E40" s="14"/>
      <c r="F40" s="4" t="s">
        <v>418</v>
      </c>
      <c r="G40" s="14">
        <v>4</v>
      </c>
      <c r="H40" t="s">
        <v>142</v>
      </c>
      <c r="I40" s="4"/>
      <c r="J40" s="37">
        <v>44713</v>
      </c>
      <c r="K40" s="12">
        <v>0.40625</v>
      </c>
      <c r="L40" s="37">
        <v>44713</v>
      </c>
      <c r="M40" s="12">
        <v>0.41597222222222219</v>
      </c>
      <c r="N40" s="110"/>
      <c r="O40" s="37">
        <v>44713</v>
      </c>
      <c r="P40" s="72">
        <v>0.45833333333333331</v>
      </c>
      <c r="Q40" s="14" t="s">
        <v>284</v>
      </c>
      <c r="R40" s="4">
        <v>7.5</v>
      </c>
      <c r="S40" s="4"/>
      <c r="T40" s="31">
        <v>184</v>
      </c>
      <c r="U40" s="35" t="s">
        <v>156</v>
      </c>
      <c r="V40" s="7">
        <v>5</v>
      </c>
      <c r="W40" s="7">
        <v>5</v>
      </c>
      <c r="X40" s="7">
        <v>85</v>
      </c>
      <c r="Y40" s="7">
        <v>0.6</v>
      </c>
      <c r="Z40" s="7">
        <v>228</v>
      </c>
      <c r="AA40" s="7">
        <v>63</v>
      </c>
      <c r="AB40" s="119" t="s">
        <v>321</v>
      </c>
      <c r="AC40" s="156" t="s">
        <v>467</v>
      </c>
    </row>
    <row r="41" spans="1:37" s="80" customFormat="1" x14ac:dyDescent="0.25">
      <c r="A41" s="79" t="s">
        <v>52</v>
      </c>
      <c r="B41" s="82"/>
      <c r="C41" s="79"/>
      <c r="D41" s="81"/>
      <c r="E41" s="81"/>
      <c r="F41" s="79"/>
      <c r="G41" s="81"/>
      <c r="I41" s="79"/>
      <c r="J41" s="82"/>
      <c r="K41" s="79"/>
      <c r="L41" s="82"/>
      <c r="M41" s="79"/>
      <c r="N41" s="85"/>
      <c r="O41" s="99"/>
      <c r="P41" s="98"/>
      <c r="Q41" s="100"/>
      <c r="R41" s="79"/>
      <c r="S41" s="79"/>
      <c r="T41" s="86"/>
      <c r="U41" s="87"/>
      <c r="V41" s="84"/>
      <c r="W41" s="84"/>
      <c r="X41" s="84"/>
      <c r="Y41" s="84"/>
      <c r="Z41" s="84"/>
      <c r="AA41" s="84"/>
      <c r="AB41" s="119"/>
      <c r="AC41" s="89"/>
      <c r="AD41" s="84"/>
      <c r="AE41" s="84"/>
      <c r="AF41" s="84"/>
      <c r="AG41" s="84"/>
      <c r="AH41" s="84"/>
      <c r="AI41" s="84"/>
      <c r="AJ41" s="84"/>
      <c r="AK41" s="84"/>
    </row>
    <row r="42" spans="1:37" x14ac:dyDescent="0.25">
      <c r="A42" s="4" t="s">
        <v>53</v>
      </c>
      <c r="B42" s="37">
        <v>44747</v>
      </c>
      <c r="C42" s="12">
        <v>0.3298611111111111</v>
      </c>
      <c r="D42" s="14" t="s">
        <v>9</v>
      </c>
      <c r="E42" s="14"/>
      <c r="F42" s="4" t="s">
        <v>417</v>
      </c>
      <c r="G42" s="14">
        <v>5</v>
      </c>
      <c r="H42" t="s">
        <v>143</v>
      </c>
      <c r="I42" s="4" t="s">
        <v>330</v>
      </c>
      <c r="K42" s="4"/>
      <c r="L42" s="37">
        <v>44747</v>
      </c>
      <c r="M42" s="12">
        <v>0.33333333333333331</v>
      </c>
      <c r="N42" s="6" t="s">
        <v>325</v>
      </c>
      <c r="O42" s="11">
        <v>44747</v>
      </c>
      <c r="P42" s="51">
        <v>0.4375</v>
      </c>
      <c r="Q42" s="58" t="s">
        <v>154</v>
      </c>
      <c r="R42" s="4">
        <v>7</v>
      </c>
      <c r="S42" s="4"/>
      <c r="T42" s="31">
        <v>222</v>
      </c>
      <c r="U42" s="35" t="s">
        <v>156</v>
      </c>
      <c r="V42" s="7" t="s">
        <v>411</v>
      </c>
      <c r="W42" s="7">
        <v>11</v>
      </c>
      <c r="X42" s="7">
        <v>82</v>
      </c>
      <c r="Y42" s="7">
        <v>0.3</v>
      </c>
      <c r="Z42" s="7">
        <v>219</v>
      </c>
      <c r="AA42" s="7">
        <v>31</v>
      </c>
      <c r="AC42" s="156" t="s">
        <v>467</v>
      </c>
    </row>
    <row r="43" spans="1:37" x14ac:dyDescent="0.25">
      <c r="A43" s="4" t="s">
        <v>54</v>
      </c>
      <c r="B43" s="37">
        <v>44756</v>
      </c>
      <c r="C43" s="12">
        <v>0.875</v>
      </c>
      <c r="D43" s="14" t="s">
        <v>9</v>
      </c>
      <c r="E43" s="14"/>
      <c r="F43" s="4" t="s">
        <v>417</v>
      </c>
      <c r="G43" s="14">
        <v>4</v>
      </c>
      <c r="H43" t="s">
        <v>142</v>
      </c>
      <c r="I43" s="4"/>
      <c r="J43" s="37">
        <v>44757</v>
      </c>
      <c r="K43" s="12">
        <v>0.3888888888888889</v>
      </c>
      <c r="L43" s="37">
        <v>44757</v>
      </c>
      <c r="M43" s="12">
        <v>0.40138888888888885</v>
      </c>
      <c r="N43" s="6" t="s">
        <v>332</v>
      </c>
      <c r="O43" s="11">
        <v>44757</v>
      </c>
      <c r="P43" s="51">
        <v>0.46527777777777773</v>
      </c>
      <c r="Q43" s="58" t="s">
        <v>345</v>
      </c>
      <c r="R43" s="4">
        <v>7.5</v>
      </c>
      <c r="S43" s="4"/>
      <c r="T43" s="31">
        <v>229</v>
      </c>
      <c r="U43" s="35" t="s">
        <v>156</v>
      </c>
      <c r="V43" s="7" t="s">
        <v>411</v>
      </c>
      <c r="W43" s="7">
        <v>6</v>
      </c>
      <c r="X43" s="7">
        <v>87</v>
      </c>
      <c r="Y43" s="7">
        <v>1</v>
      </c>
      <c r="Z43" s="7">
        <v>285</v>
      </c>
      <c r="AA43" s="7">
        <v>28</v>
      </c>
      <c r="AC43" s="156" t="s">
        <v>467</v>
      </c>
    </row>
    <row r="44" spans="1:37" s="80" customFormat="1" x14ac:dyDescent="0.25">
      <c r="A44" s="79" t="s">
        <v>55</v>
      </c>
      <c r="B44" s="82"/>
      <c r="C44" s="79"/>
      <c r="D44" s="81"/>
      <c r="E44" s="81"/>
      <c r="F44" s="79"/>
      <c r="G44" s="81"/>
      <c r="I44" s="79"/>
      <c r="J44" s="82"/>
      <c r="K44" s="79"/>
      <c r="L44" s="82"/>
      <c r="M44" s="79"/>
      <c r="N44" s="85"/>
      <c r="O44" s="99"/>
      <c r="P44" s="98"/>
      <c r="Q44" s="100"/>
      <c r="R44" s="79"/>
      <c r="S44" s="79"/>
      <c r="T44" s="86"/>
      <c r="U44" s="87"/>
      <c r="V44" s="7" t="s">
        <v>411</v>
      </c>
      <c r="W44" s="84"/>
      <c r="X44" s="84"/>
      <c r="Y44" s="84"/>
      <c r="Z44" s="84"/>
      <c r="AA44" s="84"/>
      <c r="AB44" s="42"/>
      <c r="AC44" s="156" t="s">
        <v>467</v>
      </c>
      <c r="AD44" s="84"/>
      <c r="AE44" s="84"/>
      <c r="AF44" s="84"/>
      <c r="AG44" s="84"/>
      <c r="AH44" s="84"/>
      <c r="AI44" s="84"/>
      <c r="AJ44" s="84"/>
      <c r="AK44" s="84"/>
    </row>
    <row r="45" spans="1:37" x14ac:dyDescent="0.25">
      <c r="A45" s="4" t="s">
        <v>56</v>
      </c>
      <c r="B45" s="37">
        <v>44823</v>
      </c>
      <c r="C45" s="12">
        <v>0.75</v>
      </c>
      <c r="D45" s="14" t="s">
        <v>9</v>
      </c>
      <c r="E45" s="14"/>
      <c r="F45" s="4" t="s">
        <v>136</v>
      </c>
      <c r="G45" s="14">
        <v>3</v>
      </c>
      <c r="H45" t="s">
        <v>142</v>
      </c>
      <c r="I45" s="4"/>
      <c r="J45" s="37">
        <v>44824</v>
      </c>
      <c r="K45" s="12">
        <v>0.34027777777777773</v>
      </c>
      <c r="L45" s="37">
        <v>44824</v>
      </c>
      <c r="M45" s="12">
        <v>0.35902777777777778</v>
      </c>
      <c r="N45" s="6" t="s">
        <v>331</v>
      </c>
      <c r="O45" s="11">
        <v>44824</v>
      </c>
      <c r="P45" s="51">
        <v>0.41666666666666669</v>
      </c>
      <c r="Q45" s="58" t="s">
        <v>335</v>
      </c>
      <c r="R45" s="4">
        <v>6</v>
      </c>
      <c r="S45" s="4"/>
      <c r="T45" s="31">
        <v>282</v>
      </c>
      <c r="U45" s="35" t="s">
        <v>156</v>
      </c>
      <c r="V45" s="7" t="s">
        <v>411</v>
      </c>
      <c r="W45" s="155">
        <v>4</v>
      </c>
      <c r="X45" s="155">
        <v>72</v>
      </c>
      <c r="Y45" s="155">
        <v>0.1</v>
      </c>
      <c r="Z45" s="155">
        <v>202</v>
      </c>
      <c r="AA45" s="155">
        <v>53</v>
      </c>
      <c r="AC45" s="156" t="s">
        <v>467</v>
      </c>
    </row>
    <row r="46" spans="1:37" x14ac:dyDescent="0.25">
      <c r="A46" s="4" t="s">
        <v>57</v>
      </c>
      <c r="B46" s="37">
        <v>44802</v>
      </c>
      <c r="C46" s="12">
        <v>0.39583333333333331</v>
      </c>
      <c r="D46" s="14" t="s">
        <v>9</v>
      </c>
      <c r="E46" s="14"/>
      <c r="F46" s="4" t="s">
        <v>418</v>
      </c>
      <c r="G46" s="14">
        <v>5</v>
      </c>
      <c r="H46" t="s">
        <v>142</v>
      </c>
      <c r="I46" s="4" t="s">
        <v>355</v>
      </c>
      <c r="J46" s="37">
        <v>44802</v>
      </c>
      <c r="K46" s="12">
        <v>0.39930555555555558</v>
      </c>
      <c r="L46" s="37">
        <v>44802</v>
      </c>
      <c r="M46" s="12">
        <v>0.41666666666666669</v>
      </c>
      <c r="N46" s="6" t="s">
        <v>323</v>
      </c>
      <c r="O46" s="11">
        <v>44802</v>
      </c>
      <c r="P46" s="51">
        <v>0.53125</v>
      </c>
      <c r="Q46" s="58" t="s">
        <v>300</v>
      </c>
      <c r="R46" s="4">
        <v>7</v>
      </c>
      <c r="S46" s="4" t="s">
        <v>378</v>
      </c>
      <c r="T46" s="31">
        <v>274</v>
      </c>
      <c r="U46" s="35" t="s">
        <v>156</v>
      </c>
      <c r="V46" s="7" t="s">
        <v>411</v>
      </c>
      <c r="W46" s="7">
        <v>5</v>
      </c>
      <c r="X46" s="7">
        <v>87</v>
      </c>
      <c r="Y46" s="7">
        <v>0.2</v>
      </c>
      <c r="Z46" s="7">
        <v>241</v>
      </c>
      <c r="AA46" s="7">
        <v>71</v>
      </c>
      <c r="AC46" s="156" t="s">
        <v>467</v>
      </c>
      <c r="AD46" s="7">
        <v>462</v>
      </c>
      <c r="AE46" s="35" t="s">
        <v>156</v>
      </c>
      <c r="AF46" s="7">
        <v>6</v>
      </c>
      <c r="AG46" s="7">
        <v>89</v>
      </c>
      <c r="AH46" s="7">
        <v>0.2</v>
      </c>
      <c r="AI46" s="7">
        <v>235</v>
      </c>
      <c r="AJ46" s="7">
        <v>70</v>
      </c>
    </row>
    <row r="47" spans="1:37" x14ac:dyDescent="0.25">
      <c r="A47" s="4" t="s">
        <v>58</v>
      </c>
      <c r="B47" s="118">
        <v>44797</v>
      </c>
      <c r="C47" s="12">
        <v>0.43402777777777773</v>
      </c>
      <c r="D47" s="14" t="s">
        <v>9</v>
      </c>
      <c r="E47" s="14"/>
      <c r="F47" s="4" t="s">
        <v>418</v>
      </c>
      <c r="G47" s="14">
        <v>5</v>
      </c>
      <c r="H47" t="s">
        <v>142</v>
      </c>
      <c r="I47" s="4"/>
      <c r="J47" s="37">
        <v>44797</v>
      </c>
      <c r="K47" s="12">
        <v>0.44444444444444442</v>
      </c>
      <c r="L47" s="37">
        <v>44797</v>
      </c>
      <c r="M47" s="12">
        <v>0.4680555555555555</v>
      </c>
      <c r="N47" s="6" t="s">
        <v>323</v>
      </c>
      <c r="O47" s="191">
        <v>44797</v>
      </c>
      <c r="P47" s="184">
        <v>0.51041666666666663</v>
      </c>
      <c r="Q47" s="58" t="s">
        <v>297</v>
      </c>
      <c r="R47" s="4">
        <v>8</v>
      </c>
      <c r="S47" s="4" t="s">
        <v>354</v>
      </c>
      <c r="T47" s="31">
        <v>265</v>
      </c>
      <c r="U47" s="35" t="s">
        <v>156</v>
      </c>
      <c r="V47" s="7" t="s">
        <v>411</v>
      </c>
      <c r="W47" s="7">
        <v>7</v>
      </c>
      <c r="X47" s="7">
        <v>70</v>
      </c>
      <c r="Y47" s="7">
        <v>1.4</v>
      </c>
      <c r="Z47" s="7">
        <v>222</v>
      </c>
      <c r="AA47" s="7">
        <v>53</v>
      </c>
      <c r="AC47" s="156" t="s">
        <v>467</v>
      </c>
      <c r="AD47" s="7">
        <v>459</v>
      </c>
      <c r="AE47" s="35" t="s">
        <v>156</v>
      </c>
      <c r="AF47" s="7">
        <v>6</v>
      </c>
      <c r="AG47" s="7">
        <v>78</v>
      </c>
      <c r="AH47" s="7">
        <v>1.5</v>
      </c>
      <c r="AI47" s="7">
        <v>256</v>
      </c>
      <c r="AJ47" s="7">
        <v>58</v>
      </c>
    </row>
    <row r="48" spans="1:37" x14ac:dyDescent="0.25">
      <c r="A48" s="4" t="s">
        <v>59</v>
      </c>
      <c r="B48" s="37">
        <v>44804</v>
      </c>
      <c r="C48" s="12">
        <v>0.42708333333333331</v>
      </c>
      <c r="D48" s="14" t="s">
        <v>9</v>
      </c>
      <c r="E48" s="14"/>
      <c r="F48" s="4" t="s">
        <v>417</v>
      </c>
      <c r="G48" s="14">
        <v>4</v>
      </c>
      <c r="H48" t="s">
        <v>142</v>
      </c>
      <c r="I48" s="4"/>
      <c r="J48" s="37">
        <v>44804</v>
      </c>
      <c r="K48" s="12">
        <v>0.4375</v>
      </c>
      <c r="L48" s="37">
        <v>44804</v>
      </c>
      <c r="M48" s="12">
        <v>0.47083333333333338</v>
      </c>
      <c r="N48" s="13" t="s">
        <v>323</v>
      </c>
      <c r="O48" s="11">
        <v>44804</v>
      </c>
      <c r="P48" s="51">
        <v>0.52430555555555558</v>
      </c>
      <c r="Q48" s="58" t="s">
        <v>306</v>
      </c>
      <c r="R48" s="4">
        <v>6.5</v>
      </c>
      <c r="S48" s="4"/>
      <c r="T48" s="31">
        <v>275</v>
      </c>
      <c r="U48" s="35" t="s">
        <v>156</v>
      </c>
      <c r="V48" s="7" t="s">
        <v>411</v>
      </c>
      <c r="W48" s="7">
        <v>8</v>
      </c>
      <c r="X48" s="7">
        <v>70</v>
      </c>
      <c r="Y48" s="7">
        <v>0.2</v>
      </c>
      <c r="Z48" s="7">
        <v>190</v>
      </c>
      <c r="AA48" s="7">
        <v>55</v>
      </c>
      <c r="AC48" s="156" t="s">
        <v>467</v>
      </c>
    </row>
    <row r="49" spans="1:37" s="89" customFormat="1" x14ac:dyDescent="0.25">
      <c r="A49" s="88" t="s">
        <v>60</v>
      </c>
      <c r="B49" s="91"/>
      <c r="C49" s="88"/>
      <c r="D49" s="90"/>
      <c r="E49" s="90"/>
      <c r="F49" s="88"/>
      <c r="G49" s="90"/>
      <c r="I49" s="88"/>
      <c r="J49" s="91"/>
      <c r="K49" s="88"/>
      <c r="L49" s="91"/>
      <c r="M49" s="88"/>
      <c r="N49" s="94"/>
      <c r="O49" s="104"/>
      <c r="P49" s="103"/>
      <c r="Q49" s="105"/>
      <c r="R49" s="88"/>
      <c r="S49" s="88"/>
      <c r="T49" s="95"/>
      <c r="U49" s="96"/>
      <c r="V49" s="7" t="s">
        <v>411</v>
      </c>
      <c r="W49" s="93"/>
      <c r="X49" s="93"/>
      <c r="Y49" s="93"/>
      <c r="Z49" s="93"/>
      <c r="AA49" s="93"/>
      <c r="AB49" s="42"/>
      <c r="AD49" s="93"/>
      <c r="AE49" s="93"/>
      <c r="AF49" s="93"/>
      <c r="AG49" s="93"/>
      <c r="AH49" s="93"/>
      <c r="AI49" s="93"/>
      <c r="AJ49" s="93"/>
      <c r="AK49" s="93"/>
    </row>
    <row r="50" spans="1:37" s="89" customFormat="1" x14ac:dyDescent="0.25">
      <c r="A50" s="88" t="s">
        <v>61</v>
      </c>
      <c r="B50" s="91"/>
      <c r="C50" s="88"/>
      <c r="D50" s="90"/>
      <c r="E50" s="90"/>
      <c r="F50" s="88"/>
      <c r="G50" s="90"/>
      <c r="I50" s="88"/>
      <c r="J50" s="91"/>
      <c r="K50" s="88"/>
      <c r="L50" s="91"/>
      <c r="M50" s="88"/>
      <c r="N50" s="94"/>
      <c r="O50" s="104"/>
      <c r="P50" s="103"/>
      <c r="Q50" s="105"/>
      <c r="R50" s="88"/>
      <c r="S50" s="88"/>
      <c r="T50" s="95"/>
      <c r="U50" s="96"/>
      <c r="V50" s="7" t="s">
        <v>411</v>
      </c>
      <c r="W50" s="93"/>
      <c r="X50" s="93"/>
      <c r="Y50" s="93"/>
      <c r="Z50" s="93"/>
      <c r="AA50" s="93"/>
      <c r="AB50" s="42"/>
      <c r="AD50" s="93"/>
      <c r="AE50" s="93"/>
      <c r="AF50" s="93"/>
      <c r="AG50" s="93"/>
      <c r="AH50" s="93"/>
      <c r="AI50" s="93"/>
      <c r="AJ50" s="93"/>
      <c r="AK50" s="93"/>
    </row>
    <row r="51" spans="1:37" x14ac:dyDescent="0.25">
      <c r="A51" s="4" t="s">
        <v>62</v>
      </c>
      <c r="B51" s="37">
        <v>44903</v>
      </c>
      <c r="C51" s="12">
        <v>0.94444444444444453</v>
      </c>
      <c r="D51" s="14" t="s">
        <v>9</v>
      </c>
      <c r="E51" s="14"/>
      <c r="F51" s="4" t="s">
        <v>418</v>
      </c>
      <c r="G51" s="14">
        <v>4</v>
      </c>
      <c r="H51" t="s">
        <v>144</v>
      </c>
      <c r="I51" s="4" t="s">
        <v>398</v>
      </c>
      <c r="J51" s="37">
        <v>44904</v>
      </c>
      <c r="K51" s="12">
        <v>0.3125</v>
      </c>
      <c r="L51" s="37">
        <v>44904</v>
      </c>
      <c r="M51" s="12">
        <v>0.40972222222222227</v>
      </c>
      <c r="N51" s="13" t="s">
        <v>387</v>
      </c>
      <c r="O51" s="11">
        <v>44904</v>
      </c>
      <c r="P51" s="51">
        <v>0.47569444444444442</v>
      </c>
      <c r="Q51" s="58" t="s">
        <v>395</v>
      </c>
      <c r="R51" s="4">
        <v>6</v>
      </c>
      <c r="S51" s="4"/>
      <c r="T51" s="31">
        <v>385</v>
      </c>
      <c r="U51" s="35" t="s">
        <v>156</v>
      </c>
      <c r="V51" s="7" t="s">
        <v>411</v>
      </c>
      <c r="W51" s="7">
        <v>8</v>
      </c>
      <c r="X51" s="7">
        <v>96</v>
      </c>
      <c r="Y51" s="7">
        <v>1.2</v>
      </c>
      <c r="Z51" s="7">
        <v>241</v>
      </c>
      <c r="AA51" s="7">
        <v>70</v>
      </c>
      <c r="AC51" s="156" t="s">
        <v>467</v>
      </c>
    </row>
    <row r="52" spans="1:37" x14ac:dyDescent="0.25">
      <c r="A52" s="4" t="s">
        <v>63</v>
      </c>
      <c r="B52" s="37">
        <v>44796</v>
      </c>
      <c r="C52" s="12">
        <v>0.75</v>
      </c>
      <c r="D52" s="14" t="s">
        <v>9</v>
      </c>
      <c r="E52" s="14"/>
      <c r="F52" s="4" t="s">
        <v>137</v>
      </c>
      <c r="G52" s="14">
        <v>1</v>
      </c>
      <c r="H52" t="s">
        <v>142</v>
      </c>
      <c r="I52" s="4"/>
      <c r="J52" s="37">
        <v>44797</v>
      </c>
      <c r="K52" s="12">
        <v>0.3125</v>
      </c>
      <c r="L52" s="37">
        <v>44797</v>
      </c>
      <c r="M52" s="12">
        <v>0.33333333333333331</v>
      </c>
      <c r="N52" s="6" t="s">
        <v>323</v>
      </c>
      <c r="O52" s="11">
        <v>44797</v>
      </c>
      <c r="P52" s="51">
        <v>0.46875</v>
      </c>
      <c r="Q52" s="58" t="s">
        <v>306</v>
      </c>
      <c r="R52" s="4">
        <v>6.5</v>
      </c>
      <c r="S52" s="4"/>
      <c r="T52" s="31">
        <v>267</v>
      </c>
      <c r="U52" s="35" t="s">
        <v>156</v>
      </c>
      <c r="V52" s="7" t="s">
        <v>411</v>
      </c>
      <c r="W52" s="7">
        <v>5</v>
      </c>
      <c r="X52" s="7">
        <v>66</v>
      </c>
      <c r="Y52" s="7">
        <v>2.1</v>
      </c>
      <c r="Z52" s="7">
        <v>208</v>
      </c>
      <c r="AA52" s="7">
        <v>34</v>
      </c>
      <c r="AC52" s="156" t="s">
        <v>467</v>
      </c>
    </row>
    <row r="53" spans="1:37" x14ac:dyDescent="0.25">
      <c r="A53" s="4" t="s">
        <v>64</v>
      </c>
      <c r="B53" s="37">
        <v>44796</v>
      </c>
      <c r="C53" s="12">
        <v>0.22916666666666666</v>
      </c>
      <c r="D53" s="14" t="s">
        <v>9</v>
      </c>
      <c r="E53" s="14"/>
      <c r="F53" s="4" t="s">
        <v>418</v>
      </c>
      <c r="G53" s="14">
        <v>2</v>
      </c>
      <c r="H53" t="s">
        <v>142</v>
      </c>
      <c r="I53" s="4"/>
      <c r="J53" s="37">
        <v>44796</v>
      </c>
      <c r="K53" s="12">
        <v>0.27083333333333331</v>
      </c>
      <c r="L53" s="37">
        <v>44796</v>
      </c>
      <c r="M53" s="12">
        <v>0.3125</v>
      </c>
      <c r="N53" s="6" t="s">
        <v>323</v>
      </c>
      <c r="O53" s="191">
        <v>44796</v>
      </c>
      <c r="P53" s="51">
        <v>0.45833333333333331</v>
      </c>
      <c r="Q53" s="58" t="s">
        <v>297</v>
      </c>
      <c r="R53" s="4">
        <v>7</v>
      </c>
      <c r="S53" s="4"/>
      <c r="T53" s="31">
        <v>264</v>
      </c>
      <c r="U53" s="35" t="s">
        <v>156</v>
      </c>
      <c r="V53" s="7" t="s">
        <v>411</v>
      </c>
      <c r="W53" s="7">
        <v>7</v>
      </c>
      <c r="X53" s="7">
        <v>77</v>
      </c>
      <c r="Y53" s="7">
        <v>0.7</v>
      </c>
      <c r="Z53" s="7">
        <v>209</v>
      </c>
      <c r="AA53" s="7">
        <v>76</v>
      </c>
      <c r="AC53" s="156" t="s">
        <v>467</v>
      </c>
    </row>
    <row r="54" spans="1:37" x14ac:dyDescent="0.25">
      <c r="A54" s="4" t="s">
        <v>65</v>
      </c>
      <c r="B54" s="37">
        <v>44909</v>
      </c>
      <c r="C54" s="12">
        <v>0.4201388888888889</v>
      </c>
      <c r="D54" s="14" t="s">
        <v>9</v>
      </c>
      <c r="E54" s="14"/>
      <c r="F54" s="4" t="s">
        <v>417</v>
      </c>
      <c r="G54" s="14">
        <v>3</v>
      </c>
      <c r="H54" t="s">
        <v>142</v>
      </c>
      <c r="I54" s="4"/>
      <c r="J54" s="37">
        <v>44909</v>
      </c>
      <c r="K54" s="12">
        <v>0.4236111111111111</v>
      </c>
      <c r="L54" s="37">
        <v>44909</v>
      </c>
      <c r="M54" s="12">
        <v>0.4375</v>
      </c>
      <c r="N54" s="13" t="s">
        <v>387</v>
      </c>
      <c r="O54" s="11">
        <v>44909</v>
      </c>
      <c r="P54" s="182">
        <v>0.5625</v>
      </c>
      <c r="Q54" s="58" t="s">
        <v>395</v>
      </c>
      <c r="R54" s="4">
        <v>7</v>
      </c>
      <c r="S54" s="4"/>
      <c r="T54" s="31">
        <v>394</v>
      </c>
      <c r="U54" s="35" t="s">
        <v>156</v>
      </c>
      <c r="V54" s="7" t="s">
        <v>411</v>
      </c>
      <c r="W54" s="7">
        <v>7</v>
      </c>
      <c r="X54" s="7">
        <v>107</v>
      </c>
      <c r="Y54" s="7">
        <v>1</v>
      </c>
      <c r="Z54" s="7">
        <v>268</v>
      </c>
      <c r="AA54" s="7">
        <v>51</v>
      </c>
      <c r="AC54" s="156" t="s">
        <v>467</v>
      </c>
    </row>
    <row r="55" spans="1:37" x14ac:dyDescent="0.25">
      <c r="A55" s="4" t="s">
        <v>66</v>
      </c>
      <c r="B55" s="37">
        <v>44809</v>
      </c>
      <c r="C55" s="12">
        <v>0.375</v>
      </c>
      <c r="D55" s="14" t="s">
        <v>9</v>
      </c>
      <c r="E55" s="14"/>
      <c r="F55" s="4" t="s">
        <v>418</v>
      </c>
      <c r="G55" s="14">
        <v>1</v>
      </c>
      <c r="H55" t="s">
        <v>144</v>
      </c>
      <c r="I55" s="4" t="s">
        <v>356</v>
      </c>
      <c r="J55" s="37">
        <v>44809</v>
      </c>
      <c r="K55" s="12">
        <v>0.38541666666666669</v>
      </c>
      <c r="L55" s="37">
        <v>44809</v>
      </c>
      <c r="M55" s="12">
        <v>0.3923611111111111</v>
      </c>
      <c r="N55" s="6" t="s">
        <v>323</v>
      </c>
      <c r="O55" s="11">
        <v>44809</v>
      </c>
      <c r="P55" s="51">
        <v>0.52777777777777779</v>
      </c>
      <c r="Q55" s="58" t="s">
        <v>375</v>
      </c>
      <c r="R55" s="4" t="s">
        <v>293</v>
      </c>
      <c r="S55" s="4"/>
      <c r="T55" s="31">
        <v>277</v>
      </c>
      <c r="U55" s="35" t="s">
        <v>156</v>
      </c>
      <c r="V55" s="7" t="s">
        <v>411</v>
      </c>
      <c r="W55" s="7">
        <v>12</v>
      </c>
      <c r="X55" s="7">
        <v>74</v>
      </c>
      <c r="Y55" s="7">
        <v>2.5</v>
      </c>
      <c r="Z55" s="7">
        <v>227</v>
      </c>
      <c r="AA55" s="7">
        <v>35</v>
      </c>
      <c r="AC55" s="156" t="s">
        <v>467</v>
      </c>
      <c r="AD55" s="7">
        <v>463</v>
      </c>
      <c r="AE55" s="35" t="s">
        <v>156</v>
      </c>
      <c r="AF55" s="7">
        <v>9</v>
      </c>
      <c r="AG55" s="7">
        <v>83</v>
      </c>
      <c r="AH55" s="7">
        <v>2.8</v>
      </c>
      <c r="AI55" s="7">
        <v>254</v>
      </c>
      <c r="AJ55" s="7">
        <v>38</v>
      </c>
    </row>
    <row r="56" spans="1:37" x14ac:dyDescent="0.25">
      <c r="A56" s="4" t="s">
        <v>67</v>
      </c>
      <c r="B56" s="37">
        <v>44833</v>
      </c>
      <c r="C56" s="12">
        <v>0.36458333333333331</v>
      </c>
      <c r="D56" s="14" t="s">
        <v>9</v>
      </c>
      <c r="E56" s="14"/>
      <c r="F56" s="4" t="s">
        <v>418</v>
      </c>
      <c r="G56" s="14">
        <v>4</v>
      </c>
      <c r="H56" t="s">
        <v>142</v>
      </c>
      <c r="I56" s="4"/>
      <c r="J56" s="37">
        <v>44833</v>
      </c>
      <c r="K56" s="12">
        <v>0.36805555555555558</v>
      </c>
      <c r="L56" s="37">
        <v>44833</v>
      </c>
      <c r="M56" s="12">
        <v>0.375</v>
      </c>
      <c r="N56" s="13" t="s">
        <v>361</v>
      </c>
      <c r="O56" s="191">
        <v>44833</v>
      </c>
      <c r="P56" s="51">
        <v>0.49305555555555558</v>
      </c>
      <c r="Q56" s="58" t="s">
        <v>303</v>
      </c>
      <c r="R56" s="4">
        <v>7.5</v>
      </c>
      <c r="S56" s="4"/>
      <c r="T56" s="31">
        <v>313</v>
      </c>
      <c r="U56" s="35" t="s">
        <v>156</v>
      </c>
      <c r="V56" s="7" t="s">
        <v>411</v>
      </c>
      <c r="W56" s="7">
        <v>6</v>
      </c>
      <c r="X56" s="7">
        <v>69</v>
      </c>
      <c r="Y56" s="7">
        <v>1.1000000000000001</v>
      </c>
      <c r="Z56" s="7">
        <v>182</v>
      </c>
      <c r="AA56" s="7">
        <v>47</v>
      </c>
      <c r="AC56" s="156" t="s">
        <v>467</v>
      </c>
      <c r="AD56" s="7">
        <v>475</v>
      </c>
      <c r="AE56" s="35" t="s">
        <v>156</v>
      </c>
      <c r="AF56" s="7">
        <v>5</v>
      </c>
      <c r="AG56" s="7">
        <v>94</v>
      </c>
      <c r="AH56" s="7">
        <v>1.6</v>
      </c>
      <c r="AI56" s="7">
        <v>248</v>
      </c>
      <c r="AJ56" s="7">
        <v>64</v>
      </c>
    </row>
    <row r="57" spans="1:37" x14ac:dyDescent="0.25">
      <c r="A57" s="4" t="s">
        <v>68</v>
      </c>
      <c r="B57" s="37">
        <v>44911</v>
      </c>
      <c r="C57" s="12">
        <v>0.31597222222222221</v>
      </c>
      <c r="D57" s="14" t="s">
        <v>9</v>
      </c>
      <c r="E57" s="14"/>
      <c r="F57" s="4" t="s">
        <v>417</v>
      </c>
      <c r="G57" s="14">
        <v>5</v>
      </c>
      <c r="H57" t="s">
        <v>142</v>
      </c>
      <c r="I57" s="4"/>
      <c r="J57" s="37">
        <v>44911</v>
      </c>
      <c r="K57" s="12">
        <v>0.3263888888888889</v>
      </c>
      <c r="L57" s="37">
        <v>44911</v>
      </c>
      <c r="M57" s="12">
        <v>0.33680555555555558</v>
      </c>
      <c r="N57" s="13" t="s">
        <v>361</v>
      </c>
      <c r="O57" s="11">
        <v>44911</v>
      </c>
      <c r="P57" s="51">
        <v>0.44791666666666669</v>
      </c>
      <c r="Q57" s="58" t="s">
        <v>303</v>
      </c>
      <c r="R57" s="4">
        <v>6.5</v>
      </c>
      <c r="S57" s="4"/>
      <c r="T57" s="31">
        <v>401</v>
      </c>
      <c r="U57" s="35" t="s">
        <v>156</v>
      </c>
      <c r="V57" s="7" t="s">
        <v>411</v>
      </c>
      <c r="W57" s="7">
        <v>8</v>
      </c>
      <c r="X57" s="7">
        <v>86</v>
      </c>
      <c r="Y57" s="7">
        <v>0.3</v>
      </c>
      <c r="Z57" s="7">
        <v>237</v>
      </c>
      <c r="AA57" s="7">
        <v>26</v>
      </c>
      <c r="AC57" s="156" t="s">
        <v>467</v>
      </c>
    </row>
    <row r="58" spans="1:37" x14ac:dyDescent="0.25">
      <c r="A58" s="4" t="s">
        <v>69</v>
      </c>
      <c r="B58" s="37">
        <v>44850</v>
      </c>
      <c r="C58" s="12">
        <v>0.4861111111111111</v>
      </c>
      <c r="D58" s="14" t="s">
        <v>9</v>
      </c>
      <c r="E58" s="14"/>
      <c r="F58" s="4" t="s">
        <v>418</v>
      </c>
      <c r="G58" s="14">
        <v>4</v>
      </c>
      <c r="H58" t="s">
        <v>142</v>
      </c>
      <c r="I58" s="4"/>
      <c r="J58" s="37">
        <v>44851</v>
      </c>
      <c r="K58" s="12">
        <v>0.30555555555555552</v>
      </c>
      <c r="L58" s="37">
        <v>44851</v>
      </c>
      <c r="M58" s="12">
        <v>0.3125</v>
      </c>
      <c r="N58" s="13" t="s">
        <v>371</v>
      </c>
      <c r="O58" s="11">
        <v>44851</v>
      </c>
      <c r="P58" s="51">
        <v>0.52777777777777779</v>
      </c>
      <c r="Q58" s="58" t="s">
        <v>383</v>
      </c>
      <c r="R58" s="4">
        <v>8</v>
      </c>
      <c r="S58" s="4"/>
      <c r="T58" s="31">
        <v>320</v>
      </c>
      <c r="U58" s="35" t="s">
        <v>156</v>
      </c>
      <c r="V58" s="7" t="s">
        <v>411</v>
      </c>
      <c r="W58" s="7">
        <v>6</v>
      </c>
      <c r="X58" s="7">
        <v>95</v>
      </c>
      <c r="Y58" s="7">
        <v>1.5</v>
      </c>
      <c r="Z58" s="7">
        <v>253</v>
      </c>
      <c r="AA58" s="7">
        <v>80</v>
      </c>
      <c r="AC58" s="156" t="s">
        <v>467</v>
      </c>
    </row>
    <row r="59" spans="1:37" x14ac:dyDescent="0.25">
      <c r="A59" s="4" t="s">
        <v>70</v>
      </c>
      <c r="B59" s="37">
        <v>44854</v>
      </c>
      <c r="C59" s="12">
        <v>0.2673611111111111</v>
      </c>
      <c r="D59" s="14" t="s">
        <v>9</v>
      </c>
      <c r="E59" s="14"/>
      <c r="F59" s="4" t="s">
        <v>137</v>
      </c>
      <c r="G59" s="14">
        <v>4</v>
      </c>
      <c r="H59" t="s">
        <v>142</v>
      </c>
      <c r="I59" s="4"/>
      <c r="J59" s="37">
        <v>44854</v>
      </c>
      <c r="K59" s="12">
        <v>0.52083333333333337</v>
      </c>
      <c r="L59" s="37">
        <v>44854</v>
      </c>
      <c r="M59" s="12">
        <v>0.5625</v>
      </c>
      <c r="N59" s="13" t="s">
        <v>371</v>
      </c>
      <c r="O59" s="11">
        <v>44854</v>
      </c>
      <c r="P59" s="184">
        <v>0.59375</v>
      </c>
      <c r="Q59" s="58" t="s">
        <v>154</v>
      </c>
      <c r="R59" s="4">
        <v>7</v>
      </c>
      <c r="S59" s="4"/>
      <c r="T59" s="31">
        <v>342</v>
      </c>
      <c r="U59" s="35" t="s">
        <v>156</v>
      </c>
      <c r="V59" s="7" t="s">
        <v>411</v>
      </c>
      <c r="W59" s="7">
        <v>6</v>
      </c>
      <c r="X59" s="7">
        <v>96</v>
      </c>
      <c r="Y59" s="7">
        <v>0.5</v>
      </c>
      <c r="Z59" s="7">
        <v>238</v>
      </c>
      <c r="AA59" s="7">
        <v>36</v>
      </c>
      <c r="AC59" s="156" t="s">
        <v>467</v>
      </c>
    </row>
    <row r="60" spans="1:37" x14ac:dyDescent="0.25">
      <c r="A60" s="4" t="s">
        <v>71</v>
      </c>
      <c r="B60" s="37">
        <v>44819</v>
      </c>
      <c r="C60" s="12">
        <v>0.41666666666666669</v>
      </c>
      <c r="D60" s="14" t="s">
        <v>9</v>
      </c>
      <c r="E60" s="14"/>
      <c r="F60" s="4" t="s">
        <v>418</v>
      </c>
      <c r="G60" s="14">
        <v>4</v>
      </c>
      <c r="H60" t="s">
        <v>143</v>
      </c>
      <c r="I60" s="4"/>
      <c r="J60" s="37">
        <v>44819</v>
      </c>
      <c r="K60" s="12">
        <v>0.41666666666666669</v>
      </c>
      <c r="L60" s="37">
        <v>44819</v>
      </c>
      <c r="M60" s="12">
        <v>0.4201388888888889</v>
      </c>
      <c r="N60" s="6" t="s">
        <v>357</v>
      </c>
      <c r="O60" s="11">
        <v>44819</v>
      </c>
      <c r="P60" s="51">
        <v>0.4861111111111111</v>
      </c>
      <c r="Q60" s="58" t="s">
        <v>380</v>
      </c>
      <c r="R60" s="4">
        <v>8</v>
      </c>
      <c r="S60" s="4"/>
      <c r="T60" s="31">
        <v>286</v>
      </c>
      <c r="U60" s="35" t="s">
        <v>156</v>
      </c>
      <c r="V60" s="7" t="s">
        <v>411</v>
      </c>
      <c r="W60" s="7">
        <v>8</v>
      </c>
      <c r="X60" s="7">
        <v>82</v>
      </c>
      <c r="Y60" s="7">
        <v>0.5</v>
      </c>
      <c r="Z60" s="7">
        <v>234</v>
      </c>
      <c r="AA60" s="7">
        <v>29</v>
      </c>
      <c r="AC60" s="156" t="s">
        <v>467</v>
      </c>
      <c r="AD60" s="7">
        <v>466</v>
      </c>
      <c r="AE60" s="35" t="s">
        <v>156</v>
      </c>
      <c r="AF60" s="7">
        <v>9</v>
      </c>
      <c r="AG60" s="7">
        <v>85</v>
      </c>
      <c r="AH60" s="7">
        <v>0.6</v>
      </c>
      <c r="AI60" s="7">
        <v>241</v>
      </c>
      <c r="AJ60" s="7">
        <v>26</v>
      </c>
    </row>
    <row r="61" spans="1:37" x14ac:dyDescent="0.25">
      <c r="A61" s="4" t="s">
        <v>72</v>
      </c>
      <c r="B61" s="37">
        <v>44851</v>
      </c>
      <c r="C61" s="12">
        <v>0.35069444444444442</v>
      </c>
      <c r="D61" s="14" t="s">
        <v>9</v>
      </c>
      <c r="E61" s="14"/>
      <c r="F61" s="4" t="s">
        <v>418</v>
      </c>
      <c r="G61" s="14">
        <v>5</v>
      </c>
      <c r="H61" t="s">
        <v>143</v>
      </c>
      <c r="I61" s="4"/>
      <c r="J61" s="37">
        <v>44851</v>
      </c>
      <c r="K61" s="12">
        <v>0.3576388888888889</v>
      </c>
      <c r="L61" s="37">
        <v>44851</v>
      </c>
      <c r="M61" s="12">
        <v>0.39930555555555558</v>
      </c>
      <c r="N61" s="6" t="s">
        <v>371</v>
      </c>
      <c r="O61" s="11">
        <v>44851</v>
      </c>
      <c r="P61" s="51">
        <v>0.52777777777777779</v>
      </c>
      <c r="Q61" s="58" t="s">
        <v>383</v>
      </c>
      <c r="R61" s="4">
        <v>7.5</v>
      </c>
      <c r="S61" s="4"/>
      <c r="T61" s="31">
        <v>325</v>
      </c>
      <c r="U61" s="35" t="s">
        <v>156</v>
      </c>
      <c r="V61" s="7" t="s">
        <v>411</v>
      </c>
      <c r="W61" s="7">
        <v>6</v>
      </c>
      <c r="X61" s="7">
        <v>100</v>
      </c>
      <c r="Y61" s="7">
        <v>0.4</v>
      </c>
      <c r="Z61" s="7">
        <v>250</v>
      </c>
      <c r="AA61" s="7">
        <v>45</v>
      </c>
      <c r="AC61" s="156" t="s">
        <v>467</v>
      </c>
    </row>
    <row r="62" spans="1:37" x14ac:dyDescent="0.25">
      <c r="A62" s="4" t="s">
        <v>73</v>
      </c>
      <c r="B62" s="37">
        <v>44853</v>
      </c>
      <c r="C62" s="12">
        <v>0.32291666666666669</v>
      </c>
      <c r="D62" s="14" t="s">
        <v>427</v>
      </c>
      <c r="E62" s="14"/>
      <c r="F62" s="4" t="s">
        <v>417</v>
      </c>
      <c r="G62" s="14">
        <v>5</v>
      </c>
      <c r="H62" t="s">
        <v>142</v>
      </c>
      <c r="I62" s="4"/>
      <c r="J62" s="37">
        <v>44853</v>
      </c>
      <c r="K62" s="12">
        <v>0.375</v>
      </c>
      <c r="L62" s="37">
        <v>44853</v>
      </c>
      <c r="M62" s="12">
        <v>0.40277777777777773</v>
      </c>
      <c r="N62" s="13" t="s">
        <v>331</v>
      </c>
      <c r="O62" s="11">
        <v>44853</v>
      </c>
      <c r="P62" s="51">
        <v>0.4826388888888889</v>
      </c>
      <c r="Q62" s="58" t="s">
        <v>154</v>
      </c>
      <c r="R62" s="4">
        <v>7.5</v>
      </c>
      <c r="S62" s="4"/>
      <c r="T62" s="31">
        <v>335</v>
      </c>
      <c r="U62" s="35" t="s">
        <v>156</v>
      </c>
      <c r="V62" s="7" t="s">
        <v>411</v>
      </c>
      <c r="W62" s="7">
        <v>11</v>
      </c>
      <c r="X62" s="7">
        <v>90</v>
      </c>
      <c r="Y62" s="7">
        <v>0.4</v>
      </c>
      <c r="Z62" s="7">
        <v>239</v>
      </c>
      <c r="AA62" s="7">
        <v>53</v>
      </c>
      <c r="AC62" s="156" t="s">
        <v>467</v>
      </c>
    </row>
    <row r="63" spans="1:37" x14ac:dyDescent="0.25">
      <c r="A63" s="4" t="s">
        <v>74</v>
      </c>
      <c r="B63" s="37">
        <v>44894</v>
      </c>
      <c r="C63" s="12">
        <v>0.29166666666666669</v>
      </c>
      <c r="D63" s="14" t="s">
        <v>9</v>
      </c>
      <c r="E63" s="14"/>
      <c r="F63" s="4" t="s">
        <v>136</v>
      </c>
      <c r="G63" s="14">
        <v>4</v>
      </c>
      <c r="H63" t="s">
        <v>144</v>
      </c>
      <c r="I63" s="4" t="s">
        <v>397</v>
      </c>
      <c r="J63" s="37">
        <v>44894</v>
      </c>
      <c r="K63" s="12">
        <v>0.34375</v>
      </c>
      <c r="L63" s="37">
        <v>44894</v>
      </c>
      <c r="M63" s="12">
        <v>0.36805555555555558</v>
      </c>
      <c r="N63" s="13" t="s">
        <v>361</v>
      </c>
      <c r="O63" s="11">
        <v>44894</v>
      </c>
      <c r="P63" s="51">
        <v>0.43055555555555558</v>
      </c>
      <c r="Q63" s="58" t="s">
        <v>382</v>
      </c>
      <c r="R63" s="4">
        <v>7</v>
      </c>
      <c r="S63" s="4"/>
      <c r="T63" s="31">
        <v>329</v>
      </c>
      <c r="U63" s="35" t="s">
        <v>156</v>
      </c>
      <c r="V63" s="7" t="s">
        <v>411</v>
      </c>
      <c r="W63" s="7">
        <v>7</v>
      </c>
      <c r="X63" s="7">
        <v>98</v>
      </c>
      <c r="Y63" s="7">
        <v>0.6</v>
      </c>
      <c r="Z63" s="7">
        <v>260</v>
      </c>
      <c r="AA63" s="7">
        <v>54</v>
      </c>
      <c r="AC63" s="156" t="s">
        <v>467</v>
      </c>
    </row>
    <row r="64" spans="1:37" x14ac:dyDescent="0.25">
      <c r="A64" s="4" t="s">
        <v>75</v>
      </c>
      <c r="B64" s="37">
        <v>44831</v>
      </c>
      <c r="C64" s="12">
        <v>0.30902777777777779</v>
      </c>
      <c r="D64" s="14" t="s">
        <v>9</v>
      </c>
      <c r="E64" s="14"/>
      <c r="F64" s="4" t="s">
        <v>418</v>
      </c>
      <c r="G64" s="14">
        <v>6</v>
      </c>
      <c r="H64" t="s">
        <v>143</v>
      </c>
      <c r="I64" s="4"/>
      <c r="J64" s="37">
        <v>44831</v>
      </c>
      <c r="K64" s="12">
        <v>0.31944444444444448</v>
      </c>
      <c r="L64" s="37">
        <v>44831</v>
      </c>
      <c r="M64" s="12">
        <v>0.33333333333333331</v>
      </c>
      <c r="N64" s="6" t="s">
        <v>361</v>
      </c>
      <c r="O64" s="11">
        <v>44831</v>
      </c>
      <c r="P64" s="51">
        <v>0.5</v>
      </c>
      <c r="Q64" s="58" t="s">
        <v>154</v>
      </c>
      <c r="R64" s="4">
        <v>7</v>
      </c>
      <c r="S64" s="4"/>
      <c r="T64" s="31">
        <v>307</v>
      </c>
      <c r="U64" s="35" t="s">
        <v>156</v>
      </c>
      <c r="V64" s="7" t="s">
        <v>411</v>
      </c>
      <c r="W64" s="7">
        <v>9</v>
      </c>
      <c r="X64" s="7">
        <v>85</v>
      </c>
      <c r="Y64" s="7">
        <v>0.3</v>
      </c>
      <c r="Z64" s="7">
        <v>243</v>
      </c>
      <c r="AA64" s="7">
        <v>65</v>
      </c>
      <c r="AC64" s="156" t="s">
        <v>467</v>
      </c>
      <c r="AD64" s="7">
        <v>473</v>
      </c>
      <c r="AE64" s="35" t="s">
        <v>156</v>
      </c>
      <c r="AF64" s="7">
        <v>9</v>
      </c>
      <c r="AG64" s="7">
        <v>88</v>
      </c>
      <c r="AH64" s="7">
        <v>0.2</v>
      </c>
      <c r="AI64" s="7">
        <v>239</v>
      </c>
      <c r="AJ64" s="7">
        <v>67</v>
      </c>
    </row>
    <row r="65" spans="1:37" x14ac:dyDescent="0.25">
      <c r="A65" s="4" t="s">
        <v>76</v>
      </c>
      <c r="B65" s="121">
        <v>44851</v>
      </c>
      <c r="C65" s="28">
        <v>0.4375</v>
      </c>
      <c r="D65" s="14" t="s">
        <v>9</v>
      </c>
      <c r="E65" s="14"/>
      <c r="F65" s="4" t="s">
        <v>417</v>
      </c>
      <c r="G65" s="14">
        <v>4</v>
      </c>
      <c r="H65" t="s">
        <v>142</v>
      </c>
      <c r="I65" s="4"/>
      <c r="J65" s="37">
        <v>44851</v>
      </c>
      <c r="K65" s="12">
        <v>0.4375</v>
      </c>
      <c r="L65" s="37">
        <v>44851</v>
      </c>
      <c r="M65" s="12">
        <v>0.46527777777777773</v>
      </c>
      <c r="N65" s="6" t="s">
        <v>370</v>
      </c>
      <c r="O65" s="11">
        <v>44851</v>
      </c>
      <c r="P65" s="51">
        <v>0.52777777777777779</v>
      </c>
      <c r="Q65" s="58" t="s">
        <v>383</v>
      </c>
      <c r="R65" s="4">
        <v>8</v>
      </c>
      <c r="S65" s="4"/>
      <c r="T65" s="31">
        <v>326</v>
      </c>
      <c r="U65" s="35" t="s">
        <v>156</v>
      </c>
      <c r="V65" s="7" t="s">
        <v>411</v>
      </c>
      <c r="W65" s="7">
        <v>8</v>
      </c>
      <c r="X65" s="7">
        <v>94</v>
      </c>
      <c r="Y65" s="7">
        <v>0.2</v>
      </c>
      <c r="Z65" s="7">
        <v>235</v>
      </c>
      <c r="AA65" s="7">
        <v>74</v>
      </c>
      <c r="AC65" s="156" t="s">
        <v>467</v>
      </c>
      <c r="AD65" s="7">
        <v>478</v>
      </c>
      <c r="AE65" s="35" t="s">
        <v>156</v>
      </c>
      <c r="AF65" s="7">
        <v>7</v>
      </c>
      <c r="AG65" s="7">
        <v>98</v>
      </c>
      <c r="AH65" s="7">
        <v>0.1</v>
      </c>
      <c r="AI65" s="7">
        <v>235</v>
      </c>
      <c r="AJ65" s="7">
        <v>77</v>
      </c>
    </row>
    <row r="66" spans="1:37" x14ac:dyDescent="0.25">
      <c r="A66" s="4" t="s">
        <v>77</v>
      </c>
      <c r="B66" s="37">
        <v>44903</v>
      </c>
      <c r="C66" s="12">
        <v>0.2986111111111111</v>
      </c>
      <c r="D66" s="14" t="s">
        <v>9</v>
      </c>
      <c r="E66" s="14"/>
      <c r="F66" s="4" t="s">
        <v>418</v>
      </c>
      <c r="G66" s="14">
        <v>3</v>
      </c>
      <c r="H66" t="s">
        <v>142</v>
      </c>
      <c r="I66" s="4"/>
      <c r="J66" s="37">
        <v>44904</v>
      </c>
      <c r="K66" s="12">
        <v>0.3125</v>
      </c>
      <c r="L66" s="37">
        <v>44904</v>
      </c>
      <c r="M66" s="12">
        <v>0.40972222222222227</v>
      </c>
      <c r="N66" s="13" t="s">
        <v>387</v>
      </c>
      <c r="O66" s="11">
        <v>44904</v>
      </c>
      <c r="P66" s="51">
        <v>0.47569444444444442</v>
      </c>
      <c r="Q66" s="58" t="s">
        <v>395</v>
      </c>
      <c r="R66" s="4">
        <v>6.5</v>
      </c>
      <c r="S66" s="4"/>
      <c r="T66" s="31">
        <v>386</v>
      </c>
      <c r="U66" s="35" t="s">
        <v>156</v>
      </c>
      <c r="V66" s="7" t="s">
        <v>411</v>
      </c>
      <c r="W66" s="7">
        <v>9</v>
      </c>
      <c r="X66" s="7">
        <v>118</v>
      </c>
      <c r="Y66" s="7">
        <v>2.8</v>
      </c>
      <c r="Z66" s="7">
        <v>244</v>
      </c>
      <c r="AA66" s="7">
        <v>118</v>
      </c>
      <c r="AC66" s="156" t="s">
        <v>467</v>
      </c>
    </row>
    <row r="67" spans="1:37" x14ac:dyDescent="0.25">
      <c r="A67" s="4" t="s">
        <v>78</v>
      </c>
      <c r="B67" s="37">
        <v>44855</v>
      </c>
      <c r="C67" s="12">
        <v>0.28472222222222221</v>
      </c>
      <c r="D67" s="14" t="s">
        <v>9</v>
      </c>
      <c r="E67" s="14"/>
      <c r="F67" s="4" t="s">
        <v>418</v>
      </c>
      <c r="G67" s="14">
        <v>6</v>
      </c>
      <c r="H67" t="s">
        <v>142</v>
      </c>
      <c r="I67" s="4"/>
      <c r="J67" s="37">
        <v>44855</v>
      </c>
      <c r="K67" s="12">
        <v>0.30694444444444441</v>
      </c>
      <c r="L67" s="37">
        <v>44855</v>
      </c>
      <c r="M67" s="12">
        <v>0.33194444444444443</v>
      </c>
      <c r="N67" s="13" t="s">
        <v>371</v>
      </c>
      <c r="O67" s="11">
        <v>44855</v>
      </c>
      <c r="P67" s="51">
        <v>0.47916666666666669</v>
      </c>
      <c r="Q67" s="58" t="s">
        <v>383</v>
      </c>
      <c r="R67" s="4">
        <v>7</v>
      </c>
      <c r="S67" s="4"/>
      <c r="T67" s="31">
        <v>334</v>
      </c>
      <c r="U67" s="35" t="s">
        <v>156</v>
      </c>
      <c r="V67" s="7" t="s">
        <v>411</v>
      </c>
      <c r="W67" s="7">
        <v>5</v>
      </c>
      <c r="X67" s="7">
        <v>89</v>
      </c>
      <c r="Y67" s="7">
        <v>1.2</v>
      </c>
      <c r="Z67" s="7">
        <v>264</v>
      </c>
      <c r="AA67" s="7">
        <v>61</v>
      </c>
      <c r="AC67" s="156" t="s">
        <v>467</v>
      </c>
    </row>
    <row r="68" spans="1:37" x14ac:dyDescent="0.25">
      <c r="A68" s="4" t="s">
        <v>79</v>
      </c>
      <c r="B68" s="37">
        <v>44885</v>
      </c>
      <c r="C68" s="12">
        <v>0.60416666666666663</v>
      </c>
      <c r="D68" s="14" t="s">
        <v>9</v>
      </c>
      <c r="E68" s="14"/>
      <c r="F68" s="4" t="s">
        <v>418</v>
      </c>
      <c r="G68" s="14">
        <v>3</v>
      </c>
      <c r="H68" t="s">
        <v>142</v>
      </c>
      <c r="I68" s="4"/>
      <c r="J68" s="37">
        <v>44886</v>
      </c>
      <c r="K68" s="12">
        <v>0.34027777777777773</v>
      </c>
      <c r="L68" s="37">
        <v>44886</v>
      </c>
      <c r="M68" s="12">
        <v>0.375</v>
      </c>
      <c r="N68" s="13" t="s">
        <v>331</v>
      </c>
      <c r="O68" s="11">
        <v>44886</v>
      </c>
      <c r="P68" s="51">
        <v>0.42708333333333331</v>
      </c>
      <c r="Q68" s="58" t="s">
        <v>154</v>
      </c>
      <c r="R68" s="4">
        <v>8</v>
      </c>
      <c r="S68" s="4"/>
      <c r="T68" s="31">
        <v>372</v>
      </c>
      <c r="U68" s="35" t="s">
        <v>156</v>
      </c>
      <c r="V68" s="7" t="s">
        <v>411</v>
      </c>
      <c r="W68" s="7">
        <v>6</v>
      </c>
      <c r="X68" s="7">
        <v>94</v>
      </c>
      <c r="Y68" s="7">
        <v>0.6</v>
      </c>
      <c r="Z68" s="7">
        <v>222</v>
      </c>
      <c r="AA68" s="7">
        <v>42</v>
      </c>
      <c r="AC68" s="156" t="s">
        <v>467</v>
      </c>
    </row>
    <row r="69" spans="1:37" x14ac:dyDescent="0.25">
      <c r="A69" s="4" t="s">
        <v>80</v>
      </c>
      <c r="B69" s="37">
        <v>44945</v>
      </c>
      <c r="C69" s="12">
        <v>0.58333333333333337</v>
      </c>
      <c r="D69" s="14" t="s">
        <v>9</v>
      </c>
      <c r="E69" s="14"/>
      <c r="F69" s="4" t="s">
        <v>418</v>
      </c>
      <c r="G69" s="14">
        <v>5</v>
      </c>
      <c r="H69" t="s">
        <v>144</v>
      </c>
      <c r="I69" s="4" t="s">
        <v>407</v>
      </c>
      <c r="J69" s="37">
        <v>44946</v>
      </c>
      <c r="K69" s="12">
        <v>0.36458333333333331</v>
      </c>
      <c r="L69" s="37">
        <v>44946</v>
      </c>
      <c r="M69" s="12">
        <v>0.37847222222222227</v>
      </c>
      <c r="N69" s="13" t="s">
        <v>371</v>
      </c>
      <c r="O69" s="11">
        <v>44946</v>
      </c>
      <c r="P69" s="51">
        <v>0.47916666666666669</v>
      </c>
      <c r="Q69" s="58" t="s">
        <v>154</v>
      </c>
      <c r="R69" s="4">
        <v>6.5</v>
      </c>
      <c r="S69" s="4"/>
      <c r="T69" s="31">
        <v>428</v>
      </c>
      <c r="U69" s="35" t="s">
        <v>156</v>
      </c>
      <c r="V69" s="7" t="s">
        <v>411</v>
      </c>
      <c r="W69" s="7">
        <v>5</v>
      </c>
      <c r="X69" s="7">
        <v>73</v>
      </c>
      <c r="Y69" s="7">
        <v>0.2</v>
      </c>
      <c r="Z69" s="7">
        <v>259</v>
      </c>
      <c r="AA69" s="7">
        <v>31</v>
      </c>
      <c r="AC69" s="156" t="s">
        <v>467</v>
      </c>
    </row>
    <row r="70" spans="1:37" x14ac:dyDescent="0.25">
      <c r="A70" s="4" t="s">
        <v>81</v>
      </c>
      <c r="B70" s="37">
        <v>44883</v>
      </c>
      <c r="C70" s="12">
        <v>2.0833333333333332E-2</v>
      </c>
      <c r="D70" s="14" t="s">
        <v>9</v>
      </c>
      <c r="E70" s="14"/>
      <c r="F70" s="4" t="s">
        <v>418</v>
      </c>
      <c r="G70" s="14">
        <v>1</v>
      </c>
      <c r="H70" t="s">
        <v>142</v>
      </c>
      <c r="I70" s="4"/>
      <c r="J70" s="37">
        <v>44883</v>
      </c>
      <c r="K70" s="12">
        <v>0.31944444444444448</v>
      </c>
      <c r="L70" s="37">
        <v>44883</v>
      </c>
      <c r="M70" s="12">
        <v>0.33333333333333331</v>
      </c>
      <c r="N70" s="6" t="s">
        <v>361</v>
      </c>
      <c r="O70" s="11">
        <v>44883</v>
      </c>
      <c r="P70" s="51">
        <v>0.45833333333333331</v>
      </c>
      <c r="Q70" s="58" t="s">
        <v>303</v>
      </c>
      <c r="R70" s="4">
        <v>7</v>
      </c>
      <c r="S70" s="4" t="s">
        <v>277</v>
      </c>
      <c r="T70" s="31">
        <v>369</v>
      </c>
      <c r="U70" s="35" t="s">
        <v>156</v>
      </c>
      <c r="V70" s="7" t="s">
        <v>411</v>
      </c>
      <c r="W70" s="7">
        <v>5</v>
      </c>
      <c r="X70" s="7">
        <v>89</v>
      </c>
      <c r="Y70" s="7">
        <v>1</v>
      </c>
      <c r="Z70" s="7">
        <v>234</v>
      </c>
      <c r="AA70" s="7">
        <v>59</v>
      </c>
      <c r="AC70" s="156" t="s">
        <v>467</v>
      </c>
    </row>
    <row r="71" spans="1:37" x14ac:dyDescent="0.25">
      <c r="A71" s="4" t="s">
        <v>82</v>
      </c>
      <c r="B71" s="37">
        <v>44941</v>
      </c>
      <c r="C71" s="12">
        <v>0.54166666666666663</v>
      </c>
      <c r="D71" s="14" t="s">
        <v>9</v>
      </c>
      <c r="E71" s="14"/>
      <c r="F71" s="4" t="s">
        <v>418</v>
      </c>
      <c r="G71" s="14">
        <v>3</v>
      </c>
      <c r="H71" t="s">
        <v>142</v>
      </c>
      <c r="I71" s="4"/>
      <c r="J71" s="37">
        <v>44942</v>
      </c>
      <c r="K71" s="12">
        <v>0.33333333333333331</v>
      </c>
      <c r="L71" s="37">
        <v>44942</v>
      </c>
      <c r="M71" s="12">
        <v>0.38750000000000001</v>
      </c>
      <c r="N71" s="13" t="s">
        <v>371</v>
      </c>
      <c r="O71" s="11">
        <v>44942</v>
      </c>
      <c r="P71" s="51">
        <v>0.43402777777777773</v>
      </c>
      <c r="Q71" s="58" t="s">
        <v>370</v>
      </c>
      <c r="R71" s="4">
        <v>6</v>
      </c>
      <c r="S71" s="4"/>
      <c r="T71" s="31">
        <v>419</v>
      </c>
      <c r="U71" s="35" t="s">
        <v>156</v>
      </c>
      <c r="V71" s="7" t="s">
        <v>411</v>
      </c>
      <c r="W71" s="7">
        <v>3</v>
      </c>
      <c r="X71" s="7">
        <v>95</v>
      </c>
      <c r="Y71" s="7">
        <v>0.1</v>
      </c>
      <c r="Z71" s="7">
        <v>248</v>
      </c>
      <c r="AA71" s="7">
        <v>22</v>
      </c>
      <c r="AC71" s="156" t="s">
        <v>467</v>
      </c>
    </row>
    <row r="72" spans="1:37" x14ac:dyDescent="0.25">
      <c r="A72" s="4" t="s">
        <v>83</v>
      </c>
      <c r="B72" s="37">
        <v>44943</v>
      </c>
      <c r="C72" s="12">
        <v>0.95486111111111116</v>
      </c>
      <c r="D72" s="14" t="s">
        <v>9</v>
      </c>
      <c r="E72" s="14"/>
      <c r="F72" s="4" t="s">
        <v>419</v>
      </c>
      <c r="G72" s="14">
        <v>3</v>
      </c>
      <c r="H72" t="s">
        <v>142</v>
      </c>
      <c r="I72" s="4"/>
      <c r="J72" s="37">
        <v>44944</v>
      </c>
      <c r="K72" s="12">
        <v>0.3125</v>
      </c>
      <c r="L72" s="37">
        <v>44944</v>
      </c>
      <c r="M72" s="12">
        <v>0.3298611111111111</v>
      </c>
      <c r="N72" s="13" t="s">
        <v>371</v>
      </c>
      <c r="O72" s="11">
        <v>44944</v>
      </c>
      <c r="P72" s="51">
        <v>0.41666666666666669</v>
      </c>
      <c r="Q72" s="58" t="s">
        <v>370</v>
      </c>
      <c r="R72" s="4">
        <v>6.5</v>
      </c>
      <c r="S72" s="4"/>
      <c r="T72" s="31">
        <v>422</v>
      </c>
      <c r="U72" s="35" t="s">
        <v>156</v>
      </c>
      <c r="V72" s="7" t="s">
        <v>411</v>
      </c>
      <c r="W72" s="7">
        <v>8</v>
      </c>
      <c r="X72" s="7">
        <v>88</v>
      </c>
      <c r="Y72" s="7">
        <v>0.2</v>
      </c>
      <c r="Z72" s="7">
        <v>245</v>
      </c>
      <c r="AA72" s="7">
        <v>62</v>
      </c>
      <c r="AC72" s="156" t="s">
        <v>467</v>
      </c>
    </row>
    <row r="73" spans="1:37" x14ac:dyDescent="0.25">
      <c r="A73" s="4" t="s">
        <v>84</v>
      </c>
      <c r="B73" s="37">
        <v>44944</v>
      </c>
      <c r="C73" s="12">
        <v>0.85416666666666663</v>
      </c>
      <c r="D73" s="14" t="s">
        <v>9</v>
      </c>
      <c r="E73" s="14"/>
      <c r="F73" s="4" t="s">
        <v>137</v>
      </c>
      <c r="G73" s="14">
        <v>2</v>
      </c>
      <c r="H73" t="s">
        <v>142</v>
      </c>
      <c r="I73" s="4"/>
      <c r="J73" s="37">
        <v>44945</v>
      </c>
      <c r="K73" s="12">
        <v>0.38541666666666669</v>
      </c>
      <c r="L73" s="37">
        <v>44945</v>
      </c>
      <c r="M73" s="12">
        <v>0.40277777777777773</v>
      </c>
      <c r="N73" s="13" t="s">
        <v>371</v>
      </c>
      <c r="O73" s="11">
        <v>44945</v>
      </c>
      <c r="P73" s="51">
        <v>0.46180555555555558</v>
      </c>
      <c r="Q73" s="58" t="s">
        <v>370</v>
      </c>
      <c r="R73" s="4">
        <v>6.5</v>
      </c>
      <c r="S73" s="4"/>
      <c r="T73" s="31">
        <v>418</v>
      </c>
      <c r="U73" s="35" t="s">
        <v>156</v>
      </c>
      <c r="V73" s="7" t="s">
        <v>411</v>
      </c>
      <c r="W73" s="7">
        <v>5</v>
      </c>
      <c r="X73" s="7">
        <v>87</v>
      </c>
      <c r="Y73" s="7">
        <v>0.1</v>
      </c>
      <c r="Z73" s="7">
        <v>252</v>
      </c>
      <c r="AA73" s="7">
        <v>67</v>
      </c>
      <c r="AC73" s="156" t="s">
        <v>467</v>
      </c>
    </row>
    <row r="74" spans="1:37" x14ac:dyDescent="0.25">
      <c r="A74" s="4" t="s">
        <v>85</v>
      </c>
      <c r="B74" s="37">
        <v>44946</v>
      </c>
      <c r="C74" s="12">
        <v>0.3125</v>
      </c>
      <c r="D74" s="14" t="s">
        <v>139</v>
      </c>
      <c r="E74" s="14"/>
      <c r="F74" s="4" t="s">
        <v>418</v>
      </c>
      <c r="G74" s="14">
        <v>4</v>
      </c>
      <c r="H74" t="s">
        <v>142</v>
      </c>
      <c r="I74" s="4"/>
      <c r="J74" s="37">
        <v>44946</v>
      </c>
      <c r="K74" s="12">
        <v>0.35416666666666669</v>
      </c>
      <c r="L74" s="37">
        <v>44946</v>
      </c>
      <c r="M74" s="12">
        <v>0.39583333333333331</v>
      </c>
      <c r="N74" s="13" t="s">
        <v>371</v>
      </c>
      <c r="O74" s="11">
        <v>44946</v>
      </c>
      <c r="P74" s="51">
        <v>0.47916666666666669</v>
      </c>
      <c r="Q74" s="58" t="s">
        <v>154</v>
      </c>
      <c r="R74" s="4">
        <v>8.5</v>
      </c>
      <c r="S74" s="4"/>
      <c r="T74" s="31">
        <v>429</v>
      </c>
      <c r="U74" s="35" t="s">
        <v>156</v>
      </c>
      <c r="V74" s="7" t="s">
        <v>411</v>
      </c>
      <c r="W74" s="7">
        <v>6</v>
      </c>
      <c r="X74" s="7">
        <v>96</v>
      </c>
      <c r="Y74" s="7">
        <v>0.9</v>
      </c>
      <c r="Z74" s="7">
        <v>245</v>
      </c>
      <c r="AA74" s="7">
        <v>55</v>
      </c>
      <c r="AC74" s="156" t="s">
        <v>467</v>
      </c>
      <c r="AD74" s="7">
        <v>497</v>
      </c>
      <c r="AE74" s="35" t="s">
        <v>156</v>
      </c>
      <c r="AF74" s="7">
        <v>6</v>
      </c>
      <c r="AG74" s="7">
        <v>96</v>
      </c>
      <c r="AH74" s="7">
        <v>0.8</v>
      </c>
      <c r="AI74" s="7">
        <v>230</v>
      </c>
      <c r="AJ74" s="7">
        <v>55</v>
      </c>
    </row>
    <row r="75" spans="1:37" s="89" customFormat="1" x14ac:dyDescent="0.25">
      <c r="A75" s="88" t="s">
        <v>86</v>
      </c>
      <c r="B75" s="91"/>
      <c r="C75" s="88"/>
      <c r="D75" s="90"/>
      <c r="E75" s="90"/>
      <c r="F75" s="88"/>
      <c r="G75" s="90"/>
      <c r="I75" s="88"/>
      <c r="J75" s="91"/>
      <c r="K75" s="88"/>
      <c r="L75" s="91"/>
      <c r="M75" s="88"/>
      <c r="N75" s="94"/>
      <c r="O75" s="104"/>
      <c r="P75" s="103"/>
      <c r="Q75" s="105"/>
      <c r="R75" s="88"/>
      <c r="S75" s="88"/>
      <c r="T75" s="95"/>
      <c r="U75" s="96"/>
      <c r="V75" s="93" t="s">
        <v>411</v>
      </c>
      <c r="W75" s="93"/>
      <c r="X75" s="93"/>
      <c r="Y75" s="93"/>
      <c r="Z75" s="93"/>
      <c r="AA75" s="93"/>
      <c r="AC75" s="156" t="s">
        <v>467</v>
      </c>
      <c r="AD75" s="93"/>
      <c r="AE75" s="93"/>
      <c r="AF75" s="93"/>
      <c r="AG75" s="93"/>
      <c r="AH75" s="93"/>
      <c r="AI75" s="93"/>
      <c r="AJ75" s="93"/>
      <c r="AK75" s="93"/>
    </row>
    <row r="76" spans="1:37" x14ac:dyDescent="0.25">
      <c r="A76" s="4" t="s">
        <v>87</v>
      </c>
      <c r="B76" s="37">
        <v>44992</v>
      </c>
      <c r="C76" s="12">
        <v>0.31944444444444448</v>
      </c>
      <c r="D76" s="14" t="s">
        <v>9</v>
      </c>
      <c r="E76" s="14"/>
      <c r="F76" s="4" t="s">
        <v>418</v>
      </c>
      <c r="G76" s="14">
        <v>3</v>
      </c>
      <c r="H76" t="s">
        <v>144</v>
      </c>
      <c r="I76" s="4" t="s">
        <v>329</v>
      </c>
      <c r="J76" s="37">
        <v>44992</v>
      </c>
      <c r="K76" s="12">
        <v>0.33333333333333331</v>
      </c>
      <c r="L76" s="37">
        <v>44992</v>
      </c>
      <c r="M76" s="12">
        <v>0.35416666666666669</v>
      </c>
      <c r="N76" s="13" t="s">
        <v>361</v>
      </c>
      <c r="O76" s="11">
        <v>44992</v>
      </c>
      <c r="P76" s="51">
        <v>0.45833333333333331</v>
      </c>
      <c r="Q76" s="58" t="s">
        <v>154</v>
      </c>
      <c r="R76" s="4">
        <v>7.5</v>
      </c>
      <c r="S76" s="4"/>
      <c r="T76" s="31">
        <v>433</v>
      </c>
      <c r="U76" s="35" t="s">
        <v>156</v>
      </c>
      <c r="V76" s="7" t="s">
        <v>411</v>
      </c>
      <c r="W76" s="7">
        <v>7</v>
      </c>
      <c r="X76" s="7">
        <v>94</v>
      </c>
      <c r="Y76" s="7">
        <v>1</v>
      </c>
      <c r="Z76" s="7">
        <v>283</v>
      </c>
      <c r="AA76" s="7">
        <v>37</v>
      </c>
      <c r="AC76" s="156" t="s">
        <v>467</v>
      </c>
    </row>
    <row r="77" spans="1:37" x14ac:dyDescent="0.25">
      <c r="A77" s="4" t="s">
        <v>88</v>
      </c>
      <c r="B77" s="37">
        <v>44951</v>
      </c>
      <c r="C77" s="12">
        <v>0.28125</v>
      </c>
      <c r="D77" s="14" t="s">
        <v>426</v>
      </c>
      <c r="E77" s="14"/>
      <c r="F77" s="4" t="s">
        <v>418</v>
      </c>
      <c r="G77" s="14">
        <v>4</v>
      </c>
      <c r="H77" t="s">
        <v>142</v>
      </c>
      <c r="I77" s="4"/>
      <c r="J77" s="37">
        <v>44951</v>
      </c>
      <c r="K77" s="12">
        <v>0.3125</v>
      </c>
      <c r="L77" s="37">
        <v>44951</v>
      </c>
      <c r="M77" s="12">
        <v>0.3263888888888889</v>
      </c>
      <c r="N77" s="13" t="s">
        <v>387</v>
      </c>
      <c r="O77" s="11">
        <v>44951</v>
      </c>
      <c r="P77" s="51">
        <v>0.39583333333333331</v>
      </c>
      <c r="Q77" s="58" t="s">
        <v>395</v>
      </c>
      <c r="R77" s="4">
        <v>7.5</v>
      </c>
      <c r="S77" s="4"/>
      <c r="T77" s="31">
        <v>431</v>
      </c>
      <c r="U77" s="35" t="s">
        <v>156</v>
      </c>
      <c r="V77" s="7" t="s">
        <v>411</v>
      </c>
      <c r="W77" s="7">
        <v>4</v>
      </c>
      <c r="X77" s="7">
        <v>98</v>
      </c>
      <c r="Y77" s="7">
        <v>1.2</v>
      </c>
      <c r="Z77" s="7">
        <v>243</v>
      </c>
      <c r="AA77" s="7">
        <v>49</v>
      </c>
      <c r="AC77" s="156" t="s">
        <v>467</v>
      </c>
    </row>
    <row r="78" spans="1:37" x14ac:dyDescent="0.25">
      <c r="A78" s="4" t="s">
        <v>89</v>
      </c>
      <c r="B78" s="37">
        <v>44993</v>
      </c>
      <c r="C78" s="12">
        <v>0.35416666666666669</v>
      </c>
      <c r="D78" s="14" t="s">
        <v>9</v>
      </c>
      <c r="E78" s="14"/>
      <c r="F78" s="4" t="s">
        <v>417</v>
      </c>
      <c r="G78" s="14">
        <v>4</v>
      </c>
      <c r="H78" t="s">
        <v>144</v>
      </c>
      <c r="I78" s="4" t="s">
        <v>409</v>
      </c>
      <c r="J78" s="37">
        <v>44993</v>
      </c>
      <c r="K78" s="12">
        <v>0.36458333333333331</v>
      </c>
      <c r="L78" s="37">
        <v>44993</v>
      </c>
      <c r="M78" s="12">
        <v>0.40972222222222227</v>
      </c>
      <c r="N78" s="13" t="s">
        <v>361</v>
      </c>
      <c r="O78" s="11">
        <v>44993</v>
      </c>
      <c r="P78" s="51">
        <v>0.51041666666666663</v>
      </c>
      <c r="Q78" s="58" t="s">
        <v>154</v>
      </c>
      <c r="R78" s="4">
        <v>7.5</v>
      </c>
      <c r="S78" s="4"/>
      <c r="T78" s="31">
        <v>437</v>
      </c>
      <c r="U78" s="35" t="s">
        <v>156</v>
      </c>
      <c r="V78" s="7" t="s">
        <v>411</v>
      </c>
      <c r="W78" s="7">
        <v>10</v>
      </c>
      <c r="X78" s="7">
        <v>93</v>
      </c>
      <c r="Y78" s="7">
        <v>2.2000000000000002</v>
      </c>
      <c r="Z78" s="7">
        <v>221</v>
      </c>
      <c r="AA78" s="7">
        <v>32</v>
      </c>
      <c r="AC78" s="156" t="s">
        <v>467</v>
      </c>
      <c r="AD78" s="7">
        <v>467</v>
      </c>
      <c r="AE78" s="35" t="s">
        <v>156</v>
      </c>
      <c r="AF78" s="7">
        <v>10</v>
      </c>
      <c r="AG78" s="7">
        <v>94</v>
      </c>
      <c r="AH78" s="7">
        <v>2.1</v>
      </c>
      <c r="AI78" s="7">
        <v>242</v>
      </c>
      <c r="AJ78" s="7">
        <v>32</v>
      </c>
    </row>
    <row r="79" spans="1:37" x14ac:dyDescent="0.25">
      <c r="A79" s="4" t="s">
        <v>90</v>
      </c>
      <c r="B79" s="37">
        <v>44941</v>
      </c>
      <c r="C79" s="12">
        <v>0.65625</v>
      </c>
      <c r="D79" s="14" t="s">
        <v>9</v>
      </c>
      <c r="E79" s="14" t="s">
        <v>408</v>
      </c>
      <c r="F79" s="4" t="s">
        <v>136</v>
      </c>
      <c r="G79" s="14">
        <v>2</v>
      </c>
      <c r="H79" t="s">
        <v>142</v>
      </c>
      <c r="I79" s="4"/>
      <c r="J79" s="37">
        <v>44942</v>
      </c>
      <c r="K79" s="12">
        <v>0.29166666666666669</v>
      </c>
      <c r="L79" s="37">
        <v>44942</v>
      </c>
      <c r="M79" s="12">
        <v>0.30555555555555552</v>
      </c>
      <c r="N79" s="6" t="s">
        <v>371</v>
      </c>
      <c r="O79" s="11">
        <v>44942</v>
      </c>
      <c r="P79" s="51">
        <v>0.35416666666666669</v>
      </c>
      <c r="Q79" s="58" t="s">
        <v>370</v>
      </c>
      <c r="R79" s="4">
        <v>6.5</v>
      </c>
      <c r="S79" s="4"/>
      <c r="T79" s="31">
        <v>417</v>
      </c>
      <c r="U79" s="35" t="s">
        <v>156</v>
      </c>
      <c r="V79" s="7" t="s">
        <v>411</v>
      </c>
      <c r="W79" s="7">
        <v>5</v>
      </c>
      <c r="X79" s="7">
        <v>103</v>
      </c>
      <c r="Y79" s="7">
        <v>0.7</v>
      </c>
      <c r="Z79" s="7">
        <v>217</v>
      </c>
      <c r="AA79" s="7">
        <v>40</v>
      </c>
      <c r="AC79" s="156" t="s">
        <v>467</v>
      </c>
      <c r="AD79" s="7">
        <v>495</v>
      </c>
      <c r="AE79" s="35" t="s">
        <v>156</v>
      </c>
      <c r="AF79" s="7">
        <v>6</v>
      </c>
      <c r="AG79" s="7">
        <v>101</v>
      </c>
      <c r="AH79" s="7">
        <v>0.5</v>
      </c>
      <c r="AI79" s="7">
        <v>217</v>
      </c>
      <c r="AJ79" s="7">
        <v>39</v>
      </c>
    </row>
    <row r="80" spans="1:37" s="89" customFormat="1" x14ac:dyDescent="0.25">
      <c r="A80" s="88" t="s">
        <v>91</v>
      </c>
      <c r="B80" s="91"/>
      <c r="C80" s="88"/>
      <c r="D80" s="90"/>
      <c r="E80" s="90"/>
      <c r="F80" s="88"/>
      <c r="G80" s="90"/>
      <c r="I80" s="88"/>
      <c r="J80" s="91"/>
      <c r="K80" s="88"/>
      <c r="L80" s="91"/>
      <c r="M80" s="88"/>
      <c r="N80" s="94"/>
      <c r="O80" s="104"/>
      <c r="P80" s="103"/>
      <c r="Q80" s="105"/>
      <c r="R80" s="88"/>
      <c r="S80" s="88"/>
      <c r="T80" s="95"/>
      <c r="U80" s="96"/>
      <c r="V80" s="7" t="s">
        <v>411</v>
      </c>
      <c r="W80" s="93"/>
      <c r="X80" s="93"/>
      <c r="Y80" s="93"/>
      <c r="Z80" s="93"/>
      <c r="AA80" s="93"/>
      <c r="AB80" s="42"/>
      <c r="AD80" s="93"/>
      <c r="AE80" s="93"/>
      <c r="AF80" s="93"/>
      <c r="AG80" s="93"/>
      <c r="AH80" s="93"/>
      <c r="AI80" s="93"/>
      <c r="AJ80" s="93"/>
      <c r="AK80" s="93"/>
    </row>
    <row r="81" spans="1:37" x14ac:dyDescent="0.25">
      <c r="A81" s="4" t="s">
        <v>92</v>
      </c>
      <c r="B81" s="37">
        <v>44950</v>
      </c>
      <c r="C81" s="12">
        <v>0.79166666666666663</v>
      </c>
      <c r="D81" s="14" t="s">
        <v>9</v>
      </c>
      <c r="E81" s="14"/>
      <c r="F81" s="4" t="s">
        <v>418</v>
      </c>
      <c r="G81" s="14">
        <v>3</v>
      </c>
      <c r="H81" t="s">
        <v>142</v>
      </c>
      <c r="I81" s="4"/>
      <c r="J81" s="37">
        <v>44951</v>
      </c>
      <c r="K81" s="12">
        <v>0.33333333333333331</v>
      </c>
      <c r="L81" s="37">
        <v>44951</v>
      </c>
      <c r="M81" s="12">
        <v>0.35416666666666669</v>
      </c>
      <c r="N81" s="6" t="s">
        <v>387</v>
      </c>
      <c r="O81" s="11">
        <v>44951</v>
      </c>
      <c r="P81" s="51">
        <v>0.39583333333333331</v>
      </c>
      <c r="Q81" s="58" t="s">
        <v>395</v>
      </c>
      <c r="R81" s="4">
        <v>5.5</v>
      </c>
      <c r="S81" s="4"/>
      <c r="T81" s="31">
        <v>432</v>
      </c>
      <c r="U81" s="35" t="s">
        <v>156</v>
      </c>
      <c r="V81" s="7" t="s">
        <v>411</v>
      </c>
      <c r="W81" s="7">
        <v>10</v>
      </c>
      <c r="X81" s="7">
        <v>95</v>
      </c>
      <c r="Y81" s="7">
        <v>1</v>
      </c>
      <c r="Z81" s="7">
        <v>255</v>
      </c>
      <c r="AA81" s="7">
        <v>116</v>
      </c>
      <c r="AC81" s="156" t="s">
        <v>467</v>
      </c>
    </row>
    <row r="82" spans="1:37" x14ac:dyDescent="0.25">
      <c r="A82" s="4" t="s">
        <v>93</v>
      </c>
      <c r="B82" s="37">
        <v>44993</v>
      </c>
      <c r="C82" s="12">
        <v>0.31597222222222221</v>
      </c>
      <c r="D82" s="14" t="s">
        <v>140</v>
      </c>
      <c r="E82" s="14"/>
      <c r="F82" s="4" t="s">
        <v>418</v>
      </c>
      <c r="G82" s="14">
        <v>4</v>
      </c>
      <c r="H82" t="s">
        <v>142</v>
      </c>
      <c r="I82" s="4"/>
      <c r="J82" s="37">
        <v>44993</v>
      </c>
      <c r="K82" s="12">
        <v>0.41666666666666669</v>
      </c>
      <c r="L82" s="37">
        <v>44993</v>
      </c>
      <c r="M82" s="12">
        <v>0.4375</v>
      </c>
      <c r="N82" s="13" t="s">
        <v>361</v>
      </c>
      <c r="O82" s="11">
        <v>44993</v>
      </c>
      <c r="P82" s="51">
        <v>0.51041666666666663</v>
      </c>
      <c r="Q82" s="58" t="s">
        <v>154</v>
      </c>
      <c r="R82" s="4">
        <v>8</v>
      </c>
      <c r="S82" s="4"/>
      <c r="T82" s="31">
        <v>438</v>
      </c>
      <c r="U82" s="35" t="s">
        <v>156</v>
      </c>
      <c r="V82" s="7" t="s">
        <v>411</v>
      </c>
      <c r="W82" s="7">
        <v>7</v>
      </c>
      <c r="X82" s="7">
        <v>99</v>
      </c>
      <c r="Y82" s="7">
        <v>0.2</v>
      </c>
      <c r="Z82" s="7">
        <v>283</v>
      </c>
      <c r="AA82" s="7">
        <v>39</v>
      </c>
      <c r="AC82" s="156" t="s">
        <v>467</v>
      </c>
    </row>
    <row r="83" spans="1:37" x14ac:dyDescent="0.25">
      <c r="A83" s="4" t="s">
        <v>94</v>
      </c>
      <c r="B83" s="37">
        <v>44943</v>
      </c>
      <c r="C83" s="12">
        <v>0.28125</v>
      </c>
      <c r="D83" s="14" t="s">
        <v>427</v>
      </c>
      <c r="E83" s="14"/>
      <c r="F83" s="4" t="s">
        <v>418</v>
      </c>
      <c r="G83" s="14">
        <v>4</v>
      </c>
      <c r="H83" t="s">
        <v>142</v>
      </c>
      <c r="I83" s="4"/>
      <c r="J83" s="37">
        <v>44943</v>
      </c>
      <c r="K83" s="12">
        <v>0.4861111111111111</v>
      </c>
      <c r="L83" s="37">
        <v>44943</v>
      </c>
      <c r="M83" s="12">
        <v>0.5</v>
      </c>
      <c r="N83" s="6" t="s">
        <v>361</v>
      </c>
      <c r="O83" s="11">
        <v>44943</v>
      </c>
      <c r="P83" s="51">
        <v>0.53472222222222221</v>
      </c>
      <c r="Q83" s="58" t="s">
        <v>154</v>
      </c>
      <c r="R83" s="4">
        <v>8</v>
      </c>
      <c r="S83" s="4"/>
      <c r="T83" s="31">
        <v>421</v>
      </c>
      <c r="U83" s="35" t="s">
        <v>156</v>
      </c>
      <c r="V83" s="7" t="s">
        <v>411</v>
      </c>
      <c r="W83" s="7">
        <v>9</v>
      </c>
      <c r="X83" s="7">
        <v>86</v>
      </c>
      <c r="Y83" s="7">
        <v>0.2</v>
      </c>
      <c r="Z83" s="7">
        <v>248</v>
      </c>
      <c r="AA83" s="7">
        <v>18</v>
      </c>
      <c r="AC83" s="156" t="s">
        <v>467</v>
      </c>
    </row>
    <row r="84" spans="1:37" x14ac:dyDescent="0.25">
      <c r="A84" s="4" t="s">
        <v>95</v>
      </c>
      <c r="B84" s="37">
        <v>44946</v>
      </c>
      <c r="C84" s="12">
        <v>0.36458333333333331</v>
      </c>
      <c r="D84" s="14" t="s">
        <v>9</v>
      </c>
      <c r="E84" s="14"/>
      <c r="F84" s="4" t="s">
        <v>418</v>
      </c>
      <c r="G84" s="14">
        <v>6</v>
      </c>
      <c r="H84" t="s">
        <v>142</v>
      </c>
      <c r="I84" s="4"/>
      <c r="J84" s="37">
        <v>44946</v>
      </c>
      <c r="K84" s="12">
        <v>0.38541666666666669</v>
      </c>
      <c r="L84" s="37">
        <v>44946</v>
      </c>
      <c r="M84" s="12">
        <v>0.40972222222222227</v>
      </c>
      <c r="N84" s="6" t="s">
        <v>371</v>
      </c>
      <c r="O84" s="11">
        <v>44946</v>
      </c>
      <c r="P84" s="184">
        <v>0.47916666666666669</v>
      </c>
      <c r="Q84" s="58" t="s">
        <v>154</v>
      </c>
      <c r="R84" s="4">
        <v>6</v>
      </c>
      <c r="S84" s="4"/>
      <c r="T84" s="31">
        <v>430</v>
      </c>
      <c r="U84" s="35" t="s">
        <v>156</v>
      </c>
      <c r="V84" s="7" t="s">
        <v>411</v>
      </c>
      <c r="W84" s="7">
        <v>8</v>
      </c>
      <c r="X84" s="7">
        <v>85</v>
      </c>
      <c r="Y84" s="7">
        <v>1.8</v>
      </c>
      <c r="Z84" s="7">
        <v>256</v>
      </c>
      <c r="AA84" s="7">
        <v>49</v>
      </c>
      <c r="AC84" s="156" t="s">
        <v>467</v>
      </c>
    </row>
    <row r="85" spans="1:37" x14ac:dyDescent="0.25">
      <c r="A85" s="4" t="s">
        <v>96</v>
      </c>
      <c r="B85" s="37">
        <v>44945</v>
      </c>
      <c r="C85" s="12">
        <v>0.26111111111111113</v>
      </c>
      <c r="D85" s="14" t="s">
        <v>9</v>
      </c>
      <c r="E85" s="14"/>
      <c r="F85" s="4" t="s">
        <v>417</v>
      </c>
      <c r="G85" s="14">
        <v>4</v>
      </c>
      <c r="H85" t="s">
        <v>142</v>
      </c>
      <c r="I85" s="4"/>
      <c r="J85" s="37">
        <v>44945</v>
      </c>
      <c r="K85" s="12">
        <v>0.27083333333333331</v>
      </c>
      <c r="L85" s="37">
        <v>44945</v>
      </c>
      <c r="M85" s="12">
        <v>0.2951388888888889</v>
      </c>
      <c r="N85" s="6" t="s">
        <v>371</v>
      </c>
      <c r="O85" s="11">
        <v>44945</v>
      </c>
      <c r="P85" s="51">
        <v>0.42708333333333331</v>
      </c>
      <c r="Q85" s="58" t="s">
        <v>370</v>
      </c>
      <c r="R85" s="4">
        <v>6.5</v>
      </c>
      <c r="S85" s="4"/>
      <c r="T85" s="31">
        <v>425</v>
      </c>
      <c r="U85" s="35" t="s">
        <v>156</v>
      </c>
      <c r="V85" s="7" t="s">
        <v>411</v>
      </c>
      <c r="W85" s="7">
        <v>19</v>
      </c>
      <c r="X85" s="7">
        <v>100</v>
      </c>
      <c r="Y85" s="7">
        <v>0.6</v>
      </c>
      <c r="Z85" s="7">
        <v>259</v>
      </c>
      <c r="AA85" s="7">
        <v>71</v>
      </c>
      <c r="AC85" s="156" t="s">
        <v>467</v>
      </c>
    </row>
    <row r="86" spans="1:37" x14ac:dyDescent="0.25">
      <c r="A86" s="4" t="s">
        <v>97</v>
      </c>
      <c r="B86" s="37">
        <v>44994</v>
      </c>
      <c r="C86" s="12">
        <v>0.375</v>
      </c>
      <c r="D86" s="14" t="s">
        <v>9</v>
      </c>
      <c r="E86" s="14"/>
      <c r="F86" s="41"/>
      <c r="G86" s="173"/>
      <c r="H86" t="s">
        <v>142</v>
      </c>
      <c r="I86" s="4"/>
      <c r="J86" s="37">
        <v>44994</v>
      </c>
      <c r="K86" s="12">
        <v>0.375</v>
      </c>
      <c r="L86" s="37">
        <v>44994</v>
      </c>
      <c r="M86" s="12">
        <v>0.375</v>
      </c>
      <c r="N86" s="13" t="s">
        <v>361</v>
      </c>
      <c r="O86" s="11">
        <v>44994</v>
      </c>
      <c r="P86" s="51">
        <v>0.55208333333333337</v>
      </c>
      <c r="Q86" s="58" t="s">
        <v>303</v>
      </c>
      <c r="R86" s="4">
        <v>7</v>
      </c>
      <c r="S86" s="4"/>
      <c r="T86" s="31">
        <v>440</v>
      </c>
      <c r="U86" s="35" t="s">
        <v>156</v>
      </c>
      <c r="V86" s="7" t="s">
        <v>411</v>
      </c>
      <c r="W86" s="7">
        <v>6</v>
      </c>
      <c r="X86" s="7">
        <v>85</v>
      </c>
      <c r="Y86" s="7">
        <v>1.4</v>
      </c>
      <c r="Z86" s="7">
        <v>242</v>
      </c>
      <c r="AA86" s="7">
        <v>68</v>
      </c>
      <c r="AC86" s="156" t="s">
        <v>467</v>
      </c>
      <c r="AD86" s="7">
        <v>499</v>
      </c>
      <c r="AE86" s="35" t="s">
        <v>156</v>
      </c>
      <c r="AF86" s="7">
        <v>7</v>
      </c>
      <c r="AG86" s="7">
        <v>84</v>
      </c>
      <c r="AH86" s="7">
        <v>0.1</v>
      </c>
      <c r="AI86" s="7">
        <v>273</v>
      </c>
      <c r="AJ86" s="7">
        <v>36</v>
      </c>
    </row>
    <row r="87" spans="1:37" x14ac:dyDescent="0.25">
      <c r="A87" s="4" t="s">
        <v>98</v>
      </c>
      <c r="B87" s="37">
        <v>44993</v>
      </c>
      <c r="C87" s="12">
        <v>0.8125</v>
      </c>
      <c r="D87" s="14" t="s">
        <v>9</v>
      </c>
      <c r="E87" s="14"/>
      <c r="F87" s="4" t="s">
        <v>418</v>
      </c>
      <c r="G87" s="14">
        <v>2</v>
      </c>
      <c r="H87" t="s">
        <v>142</v>
      </c>
      <c r="I87" s="4"/>
      <c r="J87" s="37">
        <v>44994</v>
      </c>
      <c r="K87" s="12">
        <v>0.34722222222222227</v>
      </c>
      <c r="L87" s="37">
        <v>44994</v>
      </c>
      <c r="M87" s="12">
        <v>0.375</v>
      </c>
      <c r="N87" s="13" t="s">
        <v>361</v>
      </c>
      <c r="O87" s="11">
        <v>44994</v>
      </c>
      <c r="P87" s="51">
        <v>0.55208333333333337</v>
      </c>
      <c r="Q87" s="58" t="s">
        <v>303</v>
      </c>
      <c r="R87" s="4">
        <v>7.5</v>
      </c>
      <c r="S87" s="4"/>
      <c r="T87" s="31">
        <v>441</v>
      </c>
      <c r="U87" s="35" t="s">
        <v>156</v>
      </c>
      <c r="V87" s="7" t="s">
        <v>411</v>
      </c>
      <c r="W87" s="7">
        <v>6</v>
      </c>
      <c r="X87" s="7">
        <v>86</v>
      </c>
      <c r="Y87" s="7">
        <v>0.1</v>
      </c>
      <c r="Z87" s="7">
        <v>268</v>
      </c>
      <c r="AA87" s="7">
        <v>37</v>
      </c>
      <c r="AC87" s="156" t="s">
        <v>467</v>
      </c>
    </row>
    <row r="88" spans="1:37" x14ac:dyDescent="0.25">
      <c r="A88" s="4" t="s">
        <v>99</v>
      </c>
      <c r="B88" s="37">
        <v>44994</v>
      </c>
      <c r="C88" s="12">
        <v>0.21875</v>
      </c>
      <c r="D88" s="14" t="s">
        <v>9</v>
      </c>
      <c r="E88" s="14"/>
      <c r="F88" s="4" t="s">
        <v>419</v>
      </c>
      <c r="G88" s="14">
        <v>5</v>
      </c>
      <c r="H88" t="s">
        <v>142</v>
      </c>
      <c r="I88" s="4" t="s">
        <v>410</v>
      </c>
      <c r="J88" s="37">
        <v>44994</v>
      </c>
      <c r="K88" s="12">
        <v>0.36458333333333331</v>
      </c>
      <c r="L88" s="37">
        <v>44994</v>
      </c>
      <c r="M88" s="12">
        <v>0.4201388888888889</v>
      </c>
      <c r="N88" s="13" t="s">
        <v>361</v>
      </c>
      <c r="O88" s="11">
        <v>44994</v>
      </c>
      <c r="P88" s="51">
        <v>0.55208333333333337</v>
      </c>
      <c r="Q88" s="58" t="s">
        <v>303</v>
      </c>
      <c r="R88" s="4">
        <v>7</v>
      </c>
      <c r="S88" s="4"/>
      <c r="T88" s="31">
        <v>443</v>
      </c>
      <c r="U88" s="35" t="s">
        <v>156</v>
      </c>
      <c r="V88" s="7" t="s">
        <v>411</v>
      </c>
      <c r="W88" s="7">
        <v>5</v>
      </c>
      <c r="X88" s="7">
        <v>93</v>
      </c>
      <c r="Y88" s="7">
        <v>1.4</v>
      </c>
      <c r="Z88" s="7">
        <v>271</v>
      </c>
      <c r="AA88" s="7">
        <v>21</v>
      </c>
      <c r="AC88" s="156" t="s">
        <v>467</v>
      </c>
    </row>
    <row r="89" spans="1:37" x14ac:dyDescent="0.25">
      <c r="A89" s="4" t="s">
        <v>100</v>
      </c>
      <c r="B89" s="37">
        <v>44942</v>
      </c>
      <c r="C89" s="12">
        <v>0.33333333333333331</v>
      </c>
      <c r="D89" s="14" t="s">
        <v>9</v>
      </c>
      <c r="E89" s="14"/>
      <c r="F89" s="4" t="s">
        <v>418</v>
      </c>
      <c r="G89" s="14">
        <v>4</v>
      </c>
      <c r="H89" t="s">
        <v>142</v>
      </c>
      <c r="I89" s="4"/>
      <c r="J89" s="37">
        <v>44943</v>
      </c>
      <c r="K89" s="12">
        <v>0.36458333333333331</v>
      </c>
      <c r="L89" s="37">
        <v>44943</v>
      </c>
      <c r="M89" s="12">
        <v>0.40625</v>
      </c>
      <c r="N89" s="6" t="s">
        <v>361</v>
      </c>
      <c r="O89" s="11">
        <v>44943</v>
      </c>
      <c r="P89" s="51">
        <v>0.44791666666666669</v>
      </c>
      <c r="Q89" s="58" t="s">
        <v>303</v>
      </c>
      <c r="R89" s="4">
        <v>7</v>
      </c>
      <c r="S89" s="4"/>
      <c r="T89" s="31">
        <v>420</v>
      </c>
      <c r="U89" s="35" t="s">
        <v>156</v>
      </c>
      <c r="V89" s="7" t="s">
        <v>411</v>
      </c>
      <c r="W89" s="7">
        <v>10</v>
      </c>
      <c r="X89" s="7">
        <v>82</v>
      </c>
      <c r="Y89" s="7">
        <v>0.5</v>
      </c>
      <c r="Z89" s="7">
        <v>261</v>
      </c>
      <c r="AA89" s="7">
        <v>18</v>
      </c>
      <c r="AC89" s="156" t="s">
        <v>467</v>
      </c>
    </row>
    <row r="90" spans="1:37" x14ac:dyDescent="0.25">
      <c r="A90" s="4" t="s">
        <v>101</v>
      </c>
      <c r="B90" s="37">
        <v>44943</v>
      </c>
      <c r="C90" s="12">
        <v>0.70833333333333337</v>
      </c>
      <c r="D90" s="14" t="s">
        <v>9</v>
      </c>
      <c r="E90" s="14"/>
      <c r="F90" s="4" t="s">
        <v>136</v>
      </c>
      <c r="G90" s="14">
        <v>2</v>
      </c>
      <c r="H90" t="s">
        <v>142</v>
      </c>
      <c r="I90" s="4"/>
      <c r="J90" s="37">
        <v>44944</v>
      </c>
      <c r="K90" s="12">
        <v>0.3125</v>
      </c>
      <c r="L90" s="37">
        <v>44944</v>
      </c>
      <c r="M90" s="12">
        <v>0.33680555555555558</v>
      </c>
      <c r="N90" s="6" t="s">
        <v>371</v>
      </c>
      <c r="O90" s="11">
        <v>44944</v>
      </c>
      <c r="P90" s="51">
        <v>0.41666666666666669</v>
      </c>
      <c r="Q90" s="58" t="s">
        <v>370</v>
      </c>
      <c r="R90" s="4">
        <v>6</v>
      </c>
      <c r="S90" s="4"/>
      <c r="T90" s="31">
        <v>423</v>
      </c>
      <c r="U90" s="35" t="s">
        <v>156</v>
      </c>
      <c r="V90" s="7" t="s">
        <v>411</v>
      </c>
      <c r="W90" s="7">
        <v>7</v>
      </c>
      <c r="X90" s="7">
        <v>80</v>
      </c>
      <c r="Y90" s="7">
        <v>0.6</v>
      </c>
      <c r="Z90" s="7">
        <v>280</v>
      </c>
      <c r="AA90" s="7">
        <v>14</v>
      </c>
      <c r="AC90" s="156" t="s">
        <v>467</v>
      </c>
      <c r="AD90" s="7">
        <v>496</v>
      </c>
      <c r="AE90" s="35" t="s">
        <v>156</v>
      </c>
      <c r="AF90" s="7">
        <v>6</v>
      </c>
      <c r="AG90" s="7">
        <v>76</v>
      </c>
      <c r="AH90" s="7">
        <v>0.3</v>
      </c>
      <c r="AI90" s="7">
        <v>286</v>
      </c>
      <c r="AJ90" s="7">
        <v>12</v>
      </c>
    </row>
    <row r="91" spans="1:37" x14ac:dyDescent="0.25">
      <c r="A91" s="4" t="s">
        <v>102</v>
      </c>
      <c r="B91" s="37">
        <v>44943</v>
      </c>
      <c r="C91" s="12">
        <v>0.33333333333333331</v>
      </c>
      <c r="D91" s="14" t="s">
        <v>9</v>
      </c>
      <c r="E91" s="14"/>
      <c r="F91" s="4" t="s">
        <v>417</v>
      </c>
      <c r="G91" s="14">
        <v>4</v>
      </c>
      <c r="H91" t="s">
        <v>142</v>
      </c>
      <c r="I91" s="4"/>
      <c r="J91" s="37">
        <v>44944</v>
      </c>
      <c r="K91" s="12">
        <v>0.3125</v>
      </c>
      <c r="L91" s="37">
        <v>44944</v>
      </c>
      <c r="M91" s="12">
        <v>0.33680555555555558</v>
      </c>
      <c r="N91" s="6" t="s">
        <v>371</v>
      </c>
      <c r="O91" s="11">
        <v>44944</v>
      </c>
      <c r="P91" s="51">
        <v>0.41666666666666669</v>
      </c>
      <c r="Q91" s="58" t="s">
        <v>370</v>
      </c>
      <c r="R91" s="4">
        <v>6.5</v>
      </c>
      <c r="S91" s="4"/>
      <c r="T91" s="31">
        <v>424</v>
      </c>
      <c r="U91" s="35" t="s">
        <v>156</v>
      </c>
      <c r="V91" s="7" t="s">
        <v>411</v>
      </c>
      <c r="W91" s="7">
        <v>8</v>
      </c>
      <c r="X91" s="7">
        <v>101</v>
      </c>
      <c r="Y91" s="7">
        <v>0.2</v>
      </c>
      <c r="Z91" s="7">
        <v>254</v>
      </c>
      <c r="AA91" s="7">
        <v>65</v>
      </c>
      <c r="AC91" s="156" t="s">
        <v>467</v>
      </c>
    </row>
    <row r="92" spans="1:37" x14ac:dyDescent="0.25">
      <c r="A92" s="4" t="s">
        <v>103</v>
      </c>
      <c r="B92" s="37">
        <v>44993</v>
      </c>
      <c r="C92" s="12">
        <v>0.32291666666666669</v>
      </c>
      <c r="D92" s="14" t="s">
        <v>9</v>
      </c>
      <c r="E92" s="14"/>
      <c r="F92" s="4" t="s">
        <v>417</v>
      </c>
      <c r="G92" s="14">
        <v>5</v>
      </c>
      <c r="H92" t="s">
        <v>142</v>
      </c>
      <c r="I92" s="4"/>
      <c r="J92" s="37">
        <v>44993</v>
      </c>
      <c r="K92" s="12">
        <v>0.36458333333333331</v>
      </c>
      <c r="L92" s="37">
        <v>44993</v>
      </c>
      <c r="M92" s="12">
        <v>0.38541666666666669</v>
      </c>
      <c r="N92" s="13" t="s">
        <v>361</v>
      </c>
      <c r="O92" s="11">
        <v>44993</v>
      </c>
      <c r="P92" s="51">
        <v>0.51041666666666663</v>
      </c>
      <c r="Q92" s="58" t="s">
        <v>154</v>
      </c>
      <c r="R92" s="4"/>
      <c r="S92" s="4"/>
      <c r="T92" s="31">
        <v>444</v>
      </c>
      <c r="U92" s="35" t="s">
        <v>156</v>
      </c>
      <c r="V92" s="7" t="s">
        <v>411</v>
      </c>
      <c r="W92" s="7">
        <v>4</v>
      </c>
      <c r="X92" s="7">
        <v>93</v>
      </c>
      <c r="Y92" s="7">
        <v>0.1</v>
      </c>
      <c r="Z92" s="7">
        <v>284</v>
      </c>
      <c r="AA92" s="7">
        <v>40</v>
      </c>
      <c r="AC92" s="156" t="s">
        <v>467</v>
      </c>
    </row>
    <row r="93" spans="1:37" x14ac:dyDescent="0.25">
      <c r="A93" s="4" t="s">
        <v>104</v>
      </c>
      <c r="B93" s="37">
        <v>44993</v>
      </c>
      <c r="C93" s="12">
        <v>0.78472222222222221</v>
      </c>
      <c r="D93" s="14" t="s">
        <v>9</v>
      </c>
      <c r="E93" s="14"/>
      <c r="F93" s="4" t="s">
        <v>417</v>
      </c>
      <c r="G93" s="14">
        <v>4.5</v>
      </c>
      <c r="H93" t="s">
        <v>142</v>
      </c>
      <c r="I93" s="4"/>
      <c r="J93" s="37">
        <v>44994</v>
      </c>
      <c r="K93" s="12">
        <v>0.29166666666666669</v>
      </c>
      <c r="L93" s="37">
        <v>44994</v>
      </c>
      <c r="M93" s="12">
        <v>0.3125</v>
      </c>
      <c r="N93" s="13" t="s">
        <v>361</v>
      </c>
      <c r="O93" s="11">
        <v>44994</v>
      </c>
      <c r="P93" s="51">
        <v>0.55208333333333337</v>
      </c>
      <c r="Q93" s="58" t="s">
        <v>303</v>
      </c>
      <c r="R93" s="4">
        <v>7.5</v>
      </c>
      <c r="S93" s="4"/>
      <c r="T93" s="31">
        <v>439</v>
      </c>
      <c r="U93" s="35" t="s">
        <v>156</v>
      </c>
      <c r="V93" s="7" t="s">
        <v>411</v>
      </c>
      <c r="W93" s="7">
        <v>7</v>
      </c>
      <c r="X93" s="7">
        <v>81</v>
      </c>
      <c r="Y93" s="7">
        <v>0.1</v>
      </c>
      <c r="Z93" s="7">
        <v>245</v>
      </c>
      <c r="AA93" s="7">
        <v>58</v>
      </c>
      <c r="AC93" s="156" t="s">
        <v>467</v>
      </c>
    </row>
    <row r="94" spans="1:37" s="89" customFormat="1" x14ac:dyDescent="0.25">
      <c r="A94" s="88" t="s">
        <v>105</v>
      </c>
      <c r="B94" s="91"/>
      <c r="C94" s="88"/>
      <c r="D94" s="90"/>
      <c r="E94" s="90"/>
      <c r="F94" s="88"/>
      <c r="G94" s="90"/>
      <c r="I94" s="88"/>
      <c r="J94" s="91"/>
      <c r="K94" s="88"/>
      <c r="L94" s="91"/>
      <c r="M94" s="88"/>
      <c r="N94" s="94"/>
      <c r="O94" s="104"/>
      <c r="P94" s="103"/>
      <c r="Q94" s="105"/>
      <c r="R94" s="88"/>
      <c r="S94" s="88"/>
      <c r="T94" s="95"/>
      <c r="U94" s="96"/>
      <c r="V94" s="93" t="s">
        <v>411</v>
      </c>
      <c r="W94" s="93"/>
      <c r="X94" s="93"/>
      <c r="Y94" s="93"/>
      <c r="Z94" s="93"/>
      <c r="AA94" s="93"/>
      <c r="AD94" s="93"/>
      <c r="AE94" s="93"/>
      <c r="AF94" s="93"/>
      <c r="AG94" s="93"/>
      <c r="AH94" s="93"/>
      <c r="AI94" s="93"/>
      <c r="AJ94" s="93"/>
      <c r="AK94" s="93"/>
    </row>
    <row r="95" spans="1:37" x14ac:dyDescent="0.25">
      <c r="A95" s="4" t="s">
        <v>106</v>
      </c>
      <c r="B95" s="37">
        <v>45001</v>
      </c>
      <c r="C95" s="12">
        <v>0.34375</v>
      </c>
      <c r="D95" s="14" t="s">
        <v>9</v>
      </c>
      <c r="E95" s="14"/>
      <c r="F95" s="4" t="s">
        <v>418</v>
      </c>
      <c r="G95" s="14">
        <v>4</v>
      </c>
      <c r="H95" t="s">
        <v>142</v>
      </c>
      <c r="I95" s="4"/>
      <c r="J95" s="37">
        <v>45001</v>
      </c>
      <c r="K95" s="12">
        <v>0.36458333333333331</v>
      </c>
      <c r="L95" s="37">
        <v>45001</v>
      </c>
      <c r="M95" s="12">
        <v>0.38194444444444442</v>
      </c>
      <c r="N95" s="13" t="s">
        <v>361</v>
      </c>
      <c r="O95" s="11">
        <v>45001</v>
      </c>
      <c r="P95" s="51">
        <v>0.4375</v>
      </c>
      <c r="Q95" s="58" t="s">
        <v>154</v>
      </c>
      <c r="R95" s="4">
        <v>8</v>
      </c>
      <c r="S95" s="4"/>
      <c r="T95" s="31">
        <v>446</v>
      </c>
      <c r="U95" s="35" t="s">
        <v>156</v>
      </c>
      <c r="V95" s="7" t="s">
        <v>411</v>
      </c>
      <c r="W95" s="7">
        <v>6</v>
      </c>
      <c r="X95" s="7">
        <v>93</v>
      </c>
      <c r="Y95" s="7">
        <v>0.2</v>
      </c>
      <c r="Z95" s="7">
        <v>262</v>
      </c>
      <c r="AA95" s="7">
        <v>50</v>
      </c>
      <c r="AC95" s="156" t="s">
        <v>467</v>
      </c>
      <c r="AD95" s="7">
        <v>491</v>
      </c>
      <c r="AE95" s="35" t="s">
        <v>156</v>
      </c>
      <c r="AF95" s="7">
        <v>7</v>
      </c>
      <c r="AG95" s="7">
        <v>93</v>
      </c>
      <c r="AH95" s="7">
        <v>0.2</v>
      </c>
      <c r="AI95" s="7">
        <v>267</v>
      </c>
      <c r="AJ95" s="7">
        <v>49</v>
      </c>
    </row>
    <row r="96" spans="1:37" x14ac:dyDescent="0.25">
      <c r="A96" s="4" t="s">
        <v>107</v>
      </c>
      <c r="B96" s="37">
        <v>44994</v>
      </c>
      <c r="C96" s="12">
        <v>0.34375</v>
      </c>
      <c r="D96" s="14" t="s">
        <v>9</v>
      </c>
      <c r="E96" s="14"/>
      <c r="F96" s="4" t="s">
        <v>418</v>
      </c>
      <c r="G96" s="14">
        <v>4</v>
      </c>
      <c r="H96" t="s">
        <v>143</v>
      </c>
      <c r="I96" s="4"/>
      <c r="J96" s="37">
        <v>44994</v>
      </c>
      <c r="K96" s="12">
        <v>0.34722222222222227</v>
      </c>
      <c r="L96" s="37">
        <v>44994</v>
      </c>
      <c r="M96" s="12">
        <v>0.375</v>
      </c>
      <c r="N96" s="13" t="s">
        <v>361</v>
      </c>
      <c r="O96" s="11">
        <v>44994</v>
      </c>
      <c r="P96" s="51">
        <v>0.55208333333333337</v>
      </c>
      <c r="Q96" s="58" t="s">
        <v>303</v>
      </c>
      <c r="R96" s="4">
        <v>7.5</v>
      </c>
      <c r="S96" s="4"/>
      <c r="T96" s="31">
        <v>442</v>
      </c>
      <c r="U96" s="35" t="s">
        <v>156</v>
      </c>
      <c r="V96" s="7" t="s">
        <v>411</v>
      </c>
      <c r="W96" s="7">
        <v>10</v>
      </c>
      <c r="X96" s="7">
        <v>83</v>
      </c>
      <c r="Y96" s="7">
        <v>0.2</v>
      </c>
      <c r="Z96" s="7">
        <v>266</v>
      </c>
      <c r="AA96" s="7">
        <v>50</v>
      </c>
      <c r="AC96" s="156" t="s">
        <v>467</v>
      </c>
    </row>
    <row r="97" spans="1:37" x14ac:dyDescent="0.25">
      <c r="A97" s="4" t="s">
        <v>108</v>
      </c>
      <c r="B97" s="37">
        <v>44992</v>
      </c>
      <c r="C97" s="12">
        <v>0.40486111111111112</v>
      </c>
      <c r="D97" s="14" t="s">
        <v>9</v>
      </c>
      <c r="E97" s="14"/>
      <c r="F97" s="4" t="s">
        <v>136</v>
      </c>
      <c r="G97" s="14">
        <v>2.5</v>
      </c>
      <c r="H97" t="s">
        <v>142</v>
      </c>
      <c r="I97" s="4"/>
      <c r="J97" s="37">
        <v>44993</v>
      </c>
      <c r="K97" s="12">
        <v>0.30208333333333331</v>
      </c>
      <c r="L97" s="37">
        <v>44993</v>
      </c>
      <c r="M97" s="12">
        <v>0.34375</v>
      </c>
      <c r="N97" s="6" t="s">
        <v>361</v>
      </c>
      <c r="O97" s="11">
        <v>44993</v>
      </c>
      <c r="P97" s="51">
        <v>0.41666666666666669</v>
      </c>
      <c r="Q97" s="58">
        <v>7.5</v>
      </c>
      <c r="R97" s="4"/>
      <c r="S97" s="4"/>
      <c r="T97" s="31">
        <v>435</v>
      </c>
      <c r="U97" s="35" t="s">
        <v>156</v>
      </c>
      <c r="V97" s="7" t="s">
        <v>411</v>
      </c>
      <c r="W97" s="7">
        <v>6</v>
      </c>
      <c r="X97" s="7">
        <v>84</v>
      </c>
      <c r="Y97" s="7">
        <v>0.3</v>
      </c>
      <c r="Z97" s="7">
        <v>253</v>
      </c>
      <c r="AA97" s="7">
        <v>20</v>
      </c>
      <c r="AC97" s="156" t="s">
        <v>467</v>
      </c>
    </row>
    <row r="98" spans="1:37" x14ac:dyDescent="0.25">
      <c r="A98" s="4" t="s">
        <v>109</v>
      </c>
      <c r="B98" s="37">
        <v>44994</v>
      </c>
      <c r="C98" s="12">
        <v>0.2673611111111111</v>
      </c>
      <c r="D98" s="14" t="s">
        <v>9</v>
      </c>
      <c r="E98" s="14"/>
      <c r="F98" s="4" t="s">
        <v>136</v>
      </c>
      <c r="G98" s="14">
        <v>6.5</v>
      </c>
      <c r="H98" t="s">
        <v>142</v>
      </c>
      <c r="I98" s="4"/>
      <c r="J98" s="37">
        <v>44994</v>
      </c>
      <c r="K98" s="12">
        <v>0.33333333333333331</v>
      </c>
      <c r="L98" s="37">
        <v>44994</v>
      </c>
      <c r="M98" s="12">
        <v>0.39583333333333331</v>
      </c>
      <c r="N98" s="6" t="s">
        <v>361</v>
      </c>
      <c r="O98" s="11">
        <v>44994</v>
      </c>
      <c r="P98" s="51">
        <v>0.55208333333333337</v>
      </c>
      <c r="Q98" s="61">
        <v>8</v>
      </c>
      <c r="S98" s="4"/>
      <c r="T98" s="31">
        <v>436</v>
      </c>
      <c r="U98" s="35" t="s">
        <v>156</v>
      </c>
      <c r="V98" s="7" t="s">
        <v>411</v>
      </c>
      <c r="W98" s="7">
        <v>16</v>
      </c>
      <c r="X98" s="7">
        <v>85</v>
      </c>
      <c r="Y98" s="7">
        <v>0.2</v>
      </c>
      <c r="Z98" s="7">
        <v>290</v>
      </c>
      <c r="AA98" s="7">
        <v>20</v>
      </c>
      <c r="AC98" s="156" t="s">
        <v>467</v>
      </c>
    </row>
    <row r="99" spans="1:37" s="89" customFormat="1" x14ac:dyDescent="0.25">
      <c r="A99" s="88" t="s">
        <v>110</v>
      </c>
      <c r="B99" s="91"/>
      <c r="C99" s="88"/>
      <c r="D99" s="90"/>
      <c r="E99" s="90"/>
      <c r="F99" s="88"/>
      <c r="G99" s="90"/>
      <c r="I99" s="88"/>
      <c r="J99" s="91"/>
      <c r="K99" s="88"/>
      <c r="L99" s="91"/>
      <c r="M99" s="88"/>
      <c r="N99" s="94"/>
      <c r="O99" s="104"/>
      <c r="P99" s="103"/>
      <c r="Q99" s="105"/>
      <c r="R99" s="88"/>
      <c r="S99" s="88"/>
      <c r="T99" s="95"/>
      <c r="U99" s="96"/>
      <c r="V99" s="7" t="s">
        <v>411</v>
      </c>
      <c r="W99" s="93"/>
      <c r="X99" s="93"/>
      <c r="Y99" s="93"/>
      <c r="Z99" s="93"/>
      <c r="AA99" s="93"/>
      <c r="AB99" s="42"/>
      <c r="AD99" s="93"/>
      <c r="AE99" s="93"/>
      <c r="AF99" s="93"/>
      <c r="AG99" s="93"/>
      <c r="AH99" s="93"/>
      <c r="AI99" s="93"/>
      <c r="AJ99" s="93"/>
      <c r="AK99" s="93"/>
    </row>
    <row r="100" spans="1:37" x14ac:dyDescent="0.25">
      <c r="A100" s="4" t="s">
        <v>111</v>
      </c>
      <c r="B100" s="37">
        <v>44992</v>
      </c>
      <c r="C100" s="12">
        <v>0.35416666666666669</v>
      </c>
      <c r="D100" s="14" t="s">
        <v>9</v>
      </c>
      <c r="E100" s="14"/>
      <c r="F100" s="4" t="s">
        <v>136</v>
      </c>
      <c r="G100" s="14">
        <v>3</v>
      </c>
      <c r="H100" t="s">
        <v>142</v>
      </c>
      <c r="I100" s="4"/>
      <c r="J100" s="37">
        <v>44992</v>
      </c>
      <c r="K100" s="12">
        <v>0.35416666666666669</v>
      </c>
      <c r="L100" s="37">
        <v>44992</v>
      </c>
      <c r="M100" s="12">
        <v>0.37152777777777773</v>
      </c>
      <c r="N100" s="6" t="s">
        <v>361</v>
      </c>
      <c r="O100" s="11">
        <v>44992</v>
      </c>
      <c r="P100" s="51">
        <v>0.45833333333333331</v>
      </c>
      <c r="Q100" s="58" t="s">
        <v>154</v>
      </c>
      <c r="R100" s="4">
        <v>7</v>
      </c>
      <c r="S100" s="4"/>
      <c r="T100" s="31">
        <v>434</v>
      </c>
      <c r="U100" s="35" t="s">
        <v>156</v>
      </c>
      <c r="V100" s="7" t="s">
        <v>411</v>
      </c>
      <c r="W100" s="7">
        <v>8</v>
      </c>
      <c r="X100" s="7">
        <v>90</v>
      </c>
      <c r="Y100" s="7">
        <v>0.4</v>
      </c>
      <c r="Z100" s="7">
        <v>251</v>
      </c>
      <c r="AA100" s="7">
        <v>73</v>
      </c>
      <c r="AC100" s="156" t="s">
        <v>467</v>
      </c>
      <c r="AD100" s="7">
        <v>498</v>
      </c>
      <c r="AE100" s="35" t="s">
        <v>156</v>
      </c>
      <c r="AF100" s="7">
        <v>6</v>
      </c>
      <c r="AG100" s="7">
        <v>90</v>
      </c>
      <c r="AH100" s="7">
        <v>0.5</v>
      </c>
      <c r="AI100" s="7">
        <v>237</v>
      </c>
      <c r="AJ100" s="7">
        <v>74</v>
      </c>
    </row>
    <row r="101" spans="1:37" s="89" customFormat="1" x14ac:dyDescent="0.25">
      <c r="A101" s="88" t="s">
        <v>112</v>
      </c>
      <c r="B101" s="91"/>
      <c r="C101" s="88"/>
      <c r="D101" s="90"/>
      <c r="E101" s="90"/>
      <c r="F101" s="88"/>
      <c r="G101" s="90"/>
      <c r="I101" s="88"/>
      <c r="J101" s="91"/>
      <c r="K101" s="88"/>
      <c r="L101" s="91"/>
      <c r="M101" s="88"/>
      <c r="N101" s="94"/>
      <c r="O101" s="104"/>
      <c r="P101" s="103"/>
      <c r="Q101" s="105"/>
      <c r="R101" s="88"/>
      <c r="S101" s="88"/>
      <c r="T101" s="95"/>
      <c r="U101" s="96"/>
      <c r="V101" s="7" t="s">
        <v>411</v>
      </c>
      <c r="W101" s="93"/>
      <c r="X101" s="93"/>
      <c r="Y101" s="93"/>
      <c r="Z101" s="93"/>
      <c r="AA101" s="93"/>
      <c r="AB101" s="42"/>
      <c r="AD101" s="93"/>
      <c r="AE101" s="93"/>
      <c r="AF101" s="93"/>
      <c r="AG101" s="93"/>
      <c r="AH101" s="93"/>
      <c r="AI101" s="93"/>
      <c r="AJ101" s="93"/>
      <c r="AK101" s="93"/>
    </row>
    <row r="102" spans="1:37" s="163" customFormat="1" ht="15.75" thickBot="1" x14ac:dyDescent="0.3">
      <c r="A102" s="159" t="s">
        <v>113</v>
      </c>
      <c r="B102" s="160">
        <v>45001</v>
      </c>
      <c r="C102" s="161">
        <v>0.27083333333333331</v>
      </c>
      <c r="D102" s="162" t="s">
        <v>9</v>
      </c>
      <c r="E102" s="162"/>
      <c r="F102" s="159" t="s">
        <v>417</v>
      </c>
      <c r="G102" s="162">
        <v>5</v>
      </c>
      <c r="H102" s="163" t="s">
        <v>142</v>
      </c>
      <c r="I102" s="159"/>
      <c r="J102" s="160">
        <v>45001</v>
      </c>
      <c r="K102" s="161">
        <v>0.3125</v>
      </c>
      <c r="L102" s="160">
        <v>45001</v>
      </c>
      <c r="M102" s="161">
        <v>0.33333333333333331</v>
      </c>
      <c r="N102" s="164" t="s">
        <v>361</v>
      </c>
      <c r="O102" s="165">
        <v>45001</v>
      </c>
      <c r="P102" s="166">
        <v>0.4375</v>
      </c>
      <c r="Q102" s="167" t="s">
        <v>154</v>
      </c>
      <c r="R102" s="159">
        <v>8</v>
      </c>
      <c r="S102" s="159"/>
      <c r="T102" s="168">
        <v>445</v>
      </c>
      <c r="U102" s="169" t="s">
        <v>156</v>
      </c>
      <c r="V102" s="170" t="s">
        <v>411</v>
      </c>
      <c r="W102" s="170">
        <v>7</v>
      </c>
      <c r="X102" s="170">
        <v>87</v>
      </c>
      <c r="Y102" s="170">
        <v>0.6</v>
      </c>
      <c r="Z102" s="170">
        <v>278</v>
      </c>
      <c r="AA102" s="170">
        <v>48</v>
      </c>
      <c r="AB102" s="171"/>
      <c r="AC102" s="156" t="s">
        <v>467</v>
      </c>
      <c r="AD102" s="170"/>
      <c r="AE102" s="170"/>
      <c r="AF102" s="170"/>
      <c r="AG102" s="170"/>
      <c r="AH102" s="170"/>
      <c r="AI102" s="170"/>
      <c r="AJ102" s="170"/>
      <c r="AK102" s="170"/>
    </row>
    <row r="103" spans="1:37" x14ac:dyDescent="0.25">
      <c r="A103" s="4"/>
      <c r="C103" s="4"/>
      <c r="D103" s="14"/>
      <c r="E103" s="14"/>
      <c r="F103" s="4"/>
      <c r="G103" s="14"/>
      <c r="I103" s="4"/>
      <c r="K103" s="4"/>
      <c r="M103" s="4"/>
      <c r="N103" s="6"/>
      <c r="Q103" s="58"/>
      <c r="R103" s="4"/>
      <c r="S103" s="4"/>
      <c r="T103" s="7">
        <v>451</v>
      </c>
      <c r="U103" s="31" t="s">
        <v>156</v>
      </c>
      <c r="W103" s="7">
        <v>5</v>
      </c>
      <c r="X103" s="7">
        <v>85</v>
      </c>
      <c r="Y103" s="7">
        <v>0.2</v>
      </c>
      <c r="Z103" s="7">
        <v>236</v>
      </c>
      <c r="AA103" s="7">
        <v>22</v>
      </c>
      <c r="AC103" s="156" t="s">
        <v>466</v>
      </c>
    </row>
    <row r="104" spans="1:37" x14ac:dyDescent="0.25">
      <c r="A104" s="4"/>
      <c r="C104" s="4"/>
      <c r="D104" s="14"/>
      <c r="E104" s="14"/>
      <c r="F104" s="4"/>
      <c r="G104" s="14"/>
      <c r="I104" s="4"/>
      <c r="K104" s="4"/>
      <c r="M104" s="4"/>
      <c r="N104" s="6"/>
      <c r="Q104" s="58"/>
      <c r="R104" s="4"/>
      <c r="S104" s="4"/>
      <c r="T104" s="7">
        <v>455</v>
      </c>
      <c r="U104" s="35" t="s">
        <v>156</v>
      </c>
      <c r="W104" s="7">
        <v>9</v>
      </c>
      <c r="X104" s="7">
        <v>77</v>
      </c>
      <c r="Y104" s="7">
        <v>0.3</v>
      </c>
      <c r="Z104" s="7">
        <v>244</v>
      </c>
      <c r="AA104" s="7">
        <v>22</v>
      </c>
      <c r="AC104" s="156" t="s">
        <v>466</v>
      </c>
    </row>
    <row r="105" spans="1:37" x14ac:dyDescent="0.25">
      <c r="A105" s="4"/>
      <c r="C105" s="4"/>
      <c r="D105" s="14"/>
      <c r="E105" s="14"/>
      <c r="F105" s="4"/>
      <c r="G105" s="14"/>
      <c r="I105" s="4"/>
      <c r="K105" s="4"/>
      <c r="M105" s="4"/>
      <c r="N105" s="6"/>
      <c r="Q105" s="58"/>
      <c r="R105" s="4"/>
      <c r="S105" s="4"/>
      <c r="T105" s="7">
        <v>462</v>
      </c>
      <c r="U105" s="35" t="s">
        <v>156</v>
      </c>
      <c r="W105" s="7">
        <v>6</v>
      </c>
      <c r="X105" s="7">
        <v>89</v>
      </c>
      <c r="Y105" s="7">
        <v>0.2</v>
      </c>
      <c r="Z105" s="7">
        <v>235</v>
      </c>
      <c r="AA105" s="7">
        <v>70</v>
      </c>
      <c r="AC105" s="156" t="s">
        <v>466</v>
      </c>
    </row>
    <row r="106" spans="1:37" x14ac:dyDescent="0.25">
      <c r="A106" s="4"/>
      <c r="C106" s="4"/>
      <c r="D106" s="14"/>
      <c r="E106" s="14"/>
      <c r="F106" s="4"/>
      <c r="G106" s="14"/>
      <c r="I106" s="4"/>
      <c r="K106" s="4"/>
      <c r="M106" s="4"/>
      <c r="N106" s="6"/>
      <c r="Q106" s="58"/>
      <c r="R106" s="4"/>
      <c r="S106" s="4"/>
      <c r="T106" s="7">
        <v>459</v>
      </c>
      <c r="U106" s="35" t="s">
        <v>156</v>
      </c>
      <c r="W106" s="7">
        <v>6</v>
      </c>
      <c r="X106" s="7">
        <v>78</v>
      </c>
      <c r="Y106" s="7">
        <v>1.5</v>
      </c>
      <c r="Z106" s="7">
        <v>256</v>
      </c>
      <c r="AA106" s="7">
        <v>58</v>
      </c>
      <c r="AC106" s="156" t="s">
        <v>466</v>
      </c>
    </row>
    <row r="107" spans="1:37" x14ac:dyDescent="0.25">
      <c r="A107" s="4"/>
      <c r="C107" s="4"/>
      <c r="D107" s="14"/>
      <c r="E107" s="14"/>
      <c r="F107" s="4"/>
      <c r="G107" s="14"/>
      <c r="I107" s="4"/>
      <c r="K107" s="4"/>
      <c r="M107" s="4"/>
      <c r="N107" s="6"/>
      <c r="Q107" s="58"/>
      <c r="R107" s="4"/>
      <c r="S107" s="4"/>
      <c r="T107" s="7">
        <v>463</v>
      </c>
      <c r="U107" s="35" t="s">
        <v>156</v>
      </c>
      <c r="W107" s="7">
        <v>9</v>
      </c>
      <c r="X107" s="7">
        <v>83</v>
      </c>
      <c r="Y107" s="7">
        <v>2.8</v>
      </c>
      <c r="Z107" s="7">
        <v>254</v>
      </c>
      <c r="AA107" s="7">
        <v>38</v>
      </c>
      <c r="AC107" s="156" t="s">
        <v>466</v>
      </c>
    </row>
    <row r="108" spans="1:37" x14ac:dyDescent="0.25">
      <c r="A108" s="4"/>
      <c r="C108" s="4"/>
      <c r="D108" s="14"/>
      <c r="E108" s="14"/>
      <c r="F108" s="4"/>
      <c r="G108" s="14"/>
      <c r="I108" s="4"/>
      <c r="K108" s="4"/>
      <c r="M108" s="4"/>
      <c r="N108" s="6"/>
      <c r="Q108" s="58"/>
      <c r="R108" s="4"/>
      <c r="S108" s="4"/>
      <c r="T108" s="7">
        <v>475</v>
      </c>
      <c r="U108" s="35" t="s">
        <v>156</v>
      </c>
      <c r="W108" s="7">
        <v>5</v>
      </c>
      <c r="X108" s="7">
        <v>94</v>
      </c>
      <c r="Y108" s="7">
        <v>1.6</v>
      </c>
      <c r="Z108" s="7">
        <v>248</v>
      </c>
      <c r="AA108" s="7">
        <v>64</v>
      </c>
      <c r="AC108" s="156" t="s">
        <v>466</v>
      </c>
    </row>
    <row r="109" spans="1:37" x14ac:dyDescent="0.25">
      <c r="A109" s="4"/>
      <c r="C109" s="4"/>
      <c r="D109" s="14"/>
      <c r="E109" s="14"/>
      <c r="F109" s="4"/>
      <c r="G109" s="14"/>
      <c r="I109" s="4"/>
      <c r="K109" s="4"/>
      <c r="M109" s="4"/>
      <c r="N109" s="6"/>
      <c r="Q109" s="58"/>
      <c r="R109" s="4"/>
      <c r="S109" s="4"/>
      <c r="T109" s="7">
        <v>466</v>
      </c>
      <c r="U109" s="35" t="s">
        <v>156</v>
      </c>
      <c r="W109" s="7">
        <v>9</v>
      </c>
      <c r="X109" s="7">
        <v>85</v>
      </c>
      <c r="Y109" s="7">
        <v>0.6</v>
      </c>
      <c r="Z109" s="7">
        <v>241</v>
      </c>
      <c r="AA109" s="7">
        <v>26</v>
      </c>
      <c r="AC109" s="156" t="s">
        <v>466</v>
      </c>
    </row>
    <row r="110" spans="1:37" x14ac:dyDescent="0.25">
      <c r="A110" s="4"/>
      <c r="C110" s="4"/>
      <c r="D110" s="14"/>
      <c r="E110" s="14"/>
      <c r="F110" s="4"/>
      <c r="G110" s="14"/>
      <c r="I110" s="4"/>
      <c r="K110" s="4"/>
      <c r="M110" s="4"/>
      <c r="N110" s="6"/>
      <c r="Q110" s="58"/>
      <c r="R110" s="4"/>
      <c r="S110" s="4"/>
      <c r="T110" s="7">
        <v>473</v>
      </c>
      <c r="U110" s="35" t="s">
        <v>156</v>
      </c>
      <c r="W110" s="7">
        <v>9</v>
      </c>
      <c r="X110" s="7">
        <v>88</v>
      </c>
      <c r="Y110" s="7">
        <v>0.2</v>
      </c>
      <c r="Z110" s="7">
        <v>239</v>
      </c>
      <c r="AA110" s="7">
        <v>67</v>
      </c>
      <c r="AC110" s="156" t="s">
        <v>466</v>
      </c>
    </row>
    <row r="111" spans="1:37" x14ac:dyDescent="0.25">
      <c r="A111" s="4"/>
      <c r="C111" s="4"/>
      <c r="D111" s="14"/>
      <c r="E111" s="14"/>
      <c r="F111" s="4"/>
      <c r="G111" s="14"/>
      <c r="I111" s="4"/>
      <c r="K111" s="4"/>
      <c r="M111" s="4"/>
      <c r="N111" s="6"/>
      <c r="Q111" s="58"/>
      <c r="R111" s="4"/>
      <c r="S111" s="4"/>
      <c r="T111" s="7">
        <v>478</v>
      </c>
      <c r="U111" s="35" t="s">
        <v>156</v>
      </c>
      <c r="W111" s="7">
        <v>7</v>
      </c>
      <c r="X111" s="7">
        <v>98</v>
      </c>
      <c r="Y111" s="7">
        <v>0.1</v>
      </c>
      <c r="Z111" s="7">
        <v>235</v>
      </c>
      <c r="AA111" s="7">
        <v>77</v>
      </c>
      <c r="AC111" s="156" t="s">
        <v>466</v>
      </c>
    </row>
    <row r="112" spans="1:37" x14ac:dyDescent="0.25">
      <c r="A112" s="4"/>
      <c r="C112" s="4"/>
      <c r="D112" s="14"/>
      <c r="E112" s="14"/>
      <c r="F112" s="4"/>
      <c r="G112" s="14"/>
      <c r="I112" s="4"/>
      <c r="K112" s="4"/>
      <c r="M112" s="4"/>
      <c r="N112" s="6"/>
      <c r="Q112" s="58"/>
      <c r="R112" s="4"/>
      <c r="S112" s="4"/>
      <c r="T112" s="7">
        <v>497</v>
      </c>
      <c r="U112" s="35" t="s">
        <v>156</v>
      </c>
      <c r="W112" s="7">
        <v>6</v>
      </c>
      <c r="X112" s="7">
        <v>96</v>
      </c>
      <c r="Y112" s="7">
        <v>0.8</v>
      </c>
      <c r="Z112" s="7">
        <v>230</v>
      </c>
      <c r="AA112" s="7">
        <v>55</v>
      </c>
      <c r="AC112" s="156" t="s">
        <v>466</v>
      </c>
    </row>
    <row r="113" spans="1:29" x14ac:dyDescent="0.25">
      <c r="A113" s="4"/>
      <c r="C113" s="4"/>
      <c r="D113" s="14"/>
      <c r="E113" s="14"/>
      <c r="F113" s="4"/>
      <c r="G113" s="14"/>
      <c r="I113" s="4"/>
      <c r="K113" s="4"/>
      <c r="M113" s="4"/>
      <c r="N113" s="6"/>
      <c r="Q113" s="58"/>
      <c r="R113" s="4"/>
      <c r="S113" s="4"/>
      <c r="T113" s="7">
        <v>467</v>
      </c>
      <c r="U113" s="35" t="s">
        <v>156</v>
      </c>
      <c r="W113" s="7">
        <v>10</v>
      </c>
      <c r="X113" s="7">
        <v>94</v>
      </c>
      <c r="Y113" s="7">
        <v>2.1</v>
      </c>
      <c r="Z113" s="7">
        <v>242</v>
      </c>
      <c r="AA113" s="7">
        <v>32</v>
      </c>
      <c r="AC113" s="156" t="s">
        <v>466</v>
      </c>
    </row>
    <row r="114" spans="1:29" x14ac:dyDescent="0.25">
      <c r="A114" s="4"/>
      <c r="C114" s="4"/>
      <c r="D114" s="14"/>
      <c r="E114" s="14"/>
      <c r="F114" s="4"/>
      <c r="G114" s="14"/>
      <c r="I114" s="4"/>
      <c r="K114" s="4"/>
      <c r="M114" s="4"/>
      <c r="N114" s="6"/>
      <c r="Q114" s="58"/>
      <c r="R114" s="4"/>
      <c r="S114" s="4"/>
      <c r="T114" s="7">
        <v>495</v>
      </c>
      <c r="U114" s="35" t="s">
        <v>156</v>
      </c>
      <c r="W114" s="7">
        <v>6</v>
      </c>
      <c r="X114" s="7">
        <v>101</v>
      </c>
      <c r="Y114" s="7">
        <v>0.5</v>
      </c>
      <c r="Z114" s="7">
        <v>217</v>
      </c>
      <c r="AA114" s="7">
        <v>39</v>
      </c>
      <c r="AC114" s="156" t="s">
        <v>466</v>
      </c>
    </row>
    <row r="115" spans="1:29" x14ac:dyDescent="0.25">
      <c r="A115" s="4"/>
      <c r="C115" s="4"/>
      <c r="D115" s="14"/>
      <c r="E115" s="14"/>
      <c r="F115" s="4"/>
      <c r="G115" s="14"/>
      <c r="I115" s="4"/>
      <c r="K115" s="4"/>
      <c r="M115" s="4"/>
      <c r="N115" s="6"/>
      <c r="Q115" s="58"/>
      <c r="R115" s="4"/>
      <c r="S115" s="4"/>
      <c r="T115" s="7">
        <v>499</v>
      </c>
      <c r="U115" s="35" t="s">
        <v>156</v>
      </c>
      <c r="W115" s="7">
        <v>7</v>
      </c>
      <c r="X115" s="7">
        <v>84</v>
      </c>
      <c r="Y115" s="7">
        <v>0.1</v>
      </c>
      <c r="Z115" s="7">
        <v>273</v>
      </c>
      <c r="AA115" s="7">
        <v>36</v>
      </c>
      <c r="AC115" s="156" t="s">
        <v>466</v>
      </c>
    </row>
    <row r="116" spans="1:29" x14ac:dyDescent="0.25">
      <c r="A116" s="4"/>
      <c r="C116" s="4"/>
      <c r="D116" s="14"/>
      <c r="E116" s="14"/>
      <c r="F116" s="4"/>
      <c r="G116" s="14"/>
      <c r="I116" s="4"/>
      <c r="K116" s="4"/>
      <c r="M116" s="4"/>
      <c r="N116" s="6"/>
      <c r="Q116" s="58"/>
      <c r="R116" s="4"/>
      <c r="S116" s="4"/>
      <c r="T116" s="7">
        <v>496</v>
      </c>
      <c r="U116" s="35" t="s">
        <v>156</v>
      </c>
      <c r="W116" s="7">
        <v>6</v>
      </c>
      <c r="X116" s="7">
        <v>76</v>
      </c>
      <c r="Y116" s="7">
        <v>0.3</v>
      </c>
      <c r="Z116" s="7">
        <v>286</v>
      </c>
      <c r="AA116" s="7">
        <v>12</v>
      </c>
      <c r="AC116" s="156" t="s">
        <v>466</v>
      </c>
    </row>
    <row r="117" spans="1:29" x14ac:dyDescent="0.25">
      <c r="A117" s="4"/>
      <c r="C117" s="4"/>
      <c r="D117" s="14"/>
      <c r="E117" s="14"/>
      <c r="F117" s="4"/>
      <c r="G117" s="14"/>
      <c r="I117" s="4"/>
      <c r="K117" s="4"/>
      <c r="M117" s="4"/>
      <c r="N117" s="6"/>
      <c r="Q117" s="58"/>
      <c r="R117" s="4"/>
      <c r="S117" s="4"/>
      <c r="T117" s="7">
        <v>491</v>
      </c>
      <c r="U117" s="35" t="s">
        <v>156</v>
      </c>
      <c r="W117" s="7">
        <v>7</v>
      </c>
      <c r="X117" s="7">
        <v>93</v>
      </c>
      <c r="Y117" s="7">
        <v>0.2</v>
      </c>
      <c r="Z117" s="7">
        <v>267</v>
      </c>
      <c r="AA117" s="7">
        <v>49</v>
      </c>
      <c r="AC117" s="156" t="s">
        <v>466</v>
      </c>
    </row>
    <row r="118" spans="1:29" x14ac:dyDescent="0.25">
      <c r="A118" s="4"/>
      <c r="C118" s="4"/>
      <c r="D118" s="14"/>
      <c r="E118" s="14"/>
      <c r="F118" s="4"/>
      <c r="G118" s="14"/>
      <c r="I118" s="4"/>
      <c r="K118" s="4"/>
      <c r="M118" s="4"/>
      <c r="N118" s="6"/>
      <c r="Q118" s="58"/>
      <c r="R118" s="4"/>
      <c r="S118" s="4"/>
      <c r="T118" s="7">
        <v>498</v>
      </c>
      <c r="U118" s="35" t="s">
        <v>156</v>
      </c>
      <c r="W118" s="7">
        <v>6</v>
      </c>
      <c r="X118" s="7">
        <v>90</v>
      </c>
      <c r="Y118" s="7">
        <v>0.5</v>
      </c>
      <c r="Z118" s="7">
        <v>237</v>
      </c>
      <c r="AA118" s="7">
        <v>74</v>
      </c>
      <c r="AC118" s="156" t="s">
        <v>466</v>
      </c>
    </row>
    <row r="119" spans="1:29" x14ac:dyDescent="0.25">
      <c r="A119" s="4"/>
      <c r="C119" s="4"/>
      <c r="D119" s="14"/>
      <c r="E119" s="14"/>
      <c r="F119" s="4"/>
      <c r="G119" s="14"/>
      <c r="I119" s="4"/>
      <c r="K119" s="4"/>
      <c r="M119" s="4"/>
      <c r="N119" s="6"/>
      <c r="Q119" s="58"/>
      <c r="R119" s="4"/>
      <c r="S119" s="4"/>
      <c r="AC119" s="156"/>
    </row>
    <row r="120" spans="1:29" x14ac:dyDescent="0.25">
      <c r="A120" s="4"/>
      <c r="C120" s="4"/>
      <c r="D120" s="14"/>
      <c r="E120" s="14"/>
      <c r="F120" s="4"/>
      <c r="G120" s="14"/>
      <c r="I120" s="4"/>
      <c r="K120" s="4"/>
      <c r="M120" s="4"/>
      <c r="N120" s="6"/>
      <c r="Q120" s="58"/>
      <c r="R120" s="4"/>
      <c r="S120" s="4"/>
      <c r="AC120" s="156"/>
    </row>
    <row r="121" spans="1:29" x14ac:dyDescent="0.25">
      <c r="A121" s="4"/>
      <c r="C121" s="4"/>
      <c r="D121" s="14"/>
      <c r="E121" s="14"/>
      <c r="F121" s="4"/>
      <c r="G121" s="14"/>
      <c r="I121" s="4"/>
      <c r="K121" s="4"/>
      <c r="M121" s="4"/>
      <c r="N121" s="6"/>
      <c r="Q121" s="58"/>
      <c r="R121" s="4"/>
      <c r="S121" s="4"/>
    </row>
    <row r="122" spans="1:29" x14ac:dyDescent="0.25">
      <c r="A122" s="4"/>
      <c r="C122" s="4"/>
      <c r="D122" s="14"/>
      <c r="E122" s="14"/>
      <c r="F122" s="4"/>
      <c r="G122" s="14"/>
      <c r="I122" s="4"/>
      <c r="K122" s="4"/>
      <c r="M122" s="4"/>
      <c r="N122" s="6"/>
      <c r="Q122" s="58"/>
      <c r="R122" s="4"/>
      <c r="S122" s="4"/>
    </row>
    <row r="123" spans="1:29" x14ac:dyDescent="0.25">
      <c r="A123" s="4"/>
      <c r="B123" s="38"/>
      <c r="C123" s="5"/>
      <c r="D123" s="15"/>
      <c r="E123" s="15"/>
      <c r="F123" s="5"/>
      <c r="G123" s="15"/>
      <c r="H123" s="3"/>
      <c r="I123" s="5"/>
      <c r="J123" s="38"/>
      <c r="K123" s="5"/>
      <c r="L123" s="38"/>
      <c r="M123" s="5"/>
      <c r="N123" s="3"/>
      <c r="O123" s="55"/>
      <c r="P123" s="52"/>
      <c r="Q123" s="59"/>
      <c r="R123" s="5"/>
      <c r="S123" s="5"/>
      <c r="U123" s="26"/>
      <c r="V123" s="142"/>
      <c r="W123" s="142"/>
      <c r="X123" s="142"/>
      <c r="Y123" s="142"/>
      <c r="Z123" s="142"/>
      <c r="AA123" s="142"/>
      <c r="AB123" s="144"/>
      <c r="AC123" s="13"/>
    </row>
    <row r="124" spans="1:29" x14ac:dyDescent="0.25">
      <c r="A124" s="6"/>
      <c r="B124" s="39"/>
      <c r="C124" s="6"/>
      <c r="D124" s="14"/>
      <c r="E124" s="20"/>
      <c r="F124" s="6"/>
      <c r="G124" s="6"/>
      <c r="H124" s="6"/>
      <c r="I124" s="14"/>
      <c r="J124" s="39"/>
      <c r="K124" s="4"/>
      <c r="L124" s="39"/>
      <c r="M124" s="6"/>
      <c r="N124" s="6"/>
      <c r="O124" s="56"/>
      <c r="P124" s="53"/>
      <c r="Q124" s="60"/>
      <c r="R124" s="6"/>
      <c r="S124" s="6"/>
    </row>
    <row r="125" spans="1:29" x14ac:dyDescent="0.25">
      <c r="A125" s="6"/>
      <c r="B125" s="39"/>
      <c r="C125" s="6"/>
      <c r="D125" s="14" t="s">
        <v>167</v>
      </c>
      <c r="E125" s="20"/>
      <c r="F125" s="6"/>
      <c r="G125" s="6"/>
      <c r="H125" s="6"/>
      <c r="I125" s="14"/>
      <c r="J125" s="39"/>
      <c r="K125" s="4"/>
      <c r="L125" s="39"/>
      <c r="M125" s="6"/>
      <c r="N125" s="6"/>
      <c r="O125" s="56"/>
      <c r="P125" s="53"/>
      <c r="Q125" s="60"/>
      <c r="R125" s="6"/>
      <c r="S125" s="6"/>
      <c r="U125" s="35" t="s">
        <v>156</v>
      </c>
    </row>
    <row r="126" spans="1:29" x14ac:dyDescent="0.25">
      <c r="A126" s="6"/>
      <c r="B126" s="39"/>
      <c r="C126" s="6"/>
      <c r="D126" s="14" t="s">
        <v>9</v>
      </c>
      <c r="E126" s="20"/>
      <c r="F126" s="6"/>
      <c r="G126" s="6"/>
      <c r="H126" s="6" t="s">
        <v>420</v>
      </c>
      <c r="I126" s="14">
        <v>1</v>
      </c>
      <c r="J126" s="39"/>
      <c r="K126" s="4"/>
      <c r="L126" s="39"/>
      <c r="M126" s="6"/>
      <c r="N126" s="6"/>
      <c r="O126" s="56"/>
      <c r="P126" s="53" t="s">
        <v>142</v>
      </c>
      <c r="Q126" s="60"/>
      <c r="R126" s="6"/>
      <c r="S126" s="6"/>
    </row>
    <row r="127" spans="1:29" x14ac:dyDescent="0.25">
      <c r="A127" s="6"/>
      <c r="B127" s="39"/>
      <c r="C127" s="6"/>
      <c r="D127" s="14" t="s">
        <v>139</v>
      </c>
      <c r="E127" s="20"/>
      <c r="F127" s="6"/>
      <c r="G127" s="6"/>
      <c r="H127" s="6" t="s">
        <v>419</v>
      </c>
      <c r="I127" s="14">
        <v>1.5</v>
      </c>
      <c r="J127" s="39"/>
      <c r="K127" s="4"/>
      <c r="L127" s="39"/>
      <c r="M127" s="6"/>
      <c r="N127" s="6"/>
      <c r="O127" s="56"/>
      <c r="P127" s="53" t="s">
        <v>144</v>
      </c>
      <c r="Q127" s="60"/>
      <c r="R127" s="6"/>
      <c r="S127" s="6"/>
    </row>
    <row r="128" spans="1:29" x14ac:dyDescent="0.25">
      <c r="A128" s="6"/>
      <c r="B128" s="39"/>
      <c r="C128" s="6"/>
      <c r="D128" s="14" t="s">
        <v>140</v>
      </c>
      <c r="E128" s="20"/>
      <c r="F128" s="6"/>
      <c r="G128" s="6"/>
      <c r="H128" s="6" t="s">
        <v>417</v>
      </c>
      <c r="I128" s="14">
        <v>2</v>
      </c>
      <c r="J128" s="39"/>
      <c r="K128" s="4"/>
      <c r="L128" s="39"/>
      <c r="M128" s="6"/>
      <c r="N128" s="6"/>
      <c r="O128" s="56"/>
      <c r="P128" s="53" t="s">
        <v>143</v>
      </c>
      <c r="Q128" s="60"/>
      <c r="R128" s="6"/>
      <c r="S128" s="6"/>
    </row>
    <row r="129" spans="1:19" x14ac:dyDescent="0.25">
      <c r="A129" s="6"/>
      <c r="B129" s="39"/>
      <c r="C129" s="6"/>
      <c r="D129" s="14" t="s">
        <v>426</v>
      </c>
      <c r="E129" s="20"/>
      <c r="F129" s="6"/>
      <c r="G129" s="6"/>
      <c r="H129" s="13" t="s">
        <v>418</v>
      </c>
      <c r="I129" s="16">
        <v>2.5</v>
      </c>
      <c r="J129" s="39"/>
      <c r="K129" s="4"/>
      <c r="L129" s="39"/>
      <c r="M129" s="6"/>
      <c r="N129" s="6"/>
      <c r="O129" s="56"/>
      <c r="P129" s="53"/>
      <c r="Q129" s="60"/>
      <c r="R129" s="6"/>
      <c r="S129" s="6"/>
    </row>
    <row r="130" spans="1:19" x14ac:dyDescent="0.25">
      <c r="A130" s="6"/>
      <c r="B130" s="39"/>
      <c r="C130" s="6"/>
      <c r="D130" s="14" t="s">
        <v>427</v>
      </c>
      <c r="E130" s="20"/>
      <c r="F130" s="6"/>
      <c r="G130" s="6"/>
      <c r="H130" s="13" t="s">
        <v>136</v>
      </c>
      <c r="I130" s="16">
        <v>3</v>
      </c>
      <c r="J130" s="39"/>
      <c r="K130" s="4"/>
      <c r="L130" s="39"/>
      <c r="M130" s="6"/>
      <c r="N130" s="6"/>
      <c r="O130" s="56"/>
      <c r="P130" s="53"/>
      <c r="Q130" s="60"/>
      <c r="R130" s="6"/>
      <c r="S130" s="6"/>
    </row>
    <row r="131" spans="1:19" x14ac:dyDescent="0.25">
      <c r="A131" s="6"/>
      <c r="B131" s="39"/>
      <c r="C131" s="6"/>
      <c r="D131" s="14" t="s">
        <v>168</v>
      </c>
      <c r="E131" s="21"/>
      <c r="F131" s="6"/>
      <c r="G131" s="6"/>
      <c r="H131" s="13" t="s">
        <v>137</v>
      </c>
      <c r="I131" s="16">
        <v>3.5</v>
      </c>
      <c r="J131" s="39"/>
      <c r="K131" s="4"/>
      <c r="L131" s="39"/>
      <c r="M131" s="6"/>
      <c r="N131" s="6"/>
      <c r="O131" s="56"/>
      <c r="P131" s="53"/>
      <c r="Q131" s="60"/>
      <c r="R131" s="6"/>
      <c r="S131" s="6"/>
    </row>
    <row r="132" spans="1:19" x14ac:dyDescent="0.25">
      <c r="A132" s="6"/>
      <c r="B132" s="39"/>
      <c r="C132" s="6"/>
      <c r="D132" s="16" t="s">
        <v>141</v>
      </c>
      <c r="E132" s="20"/>
      <c r="F132" s="6"/>
      <c r="G132" s="6"/>
      <c r="H132" s="13" t="s">
        <v>138</v>
      </c>
      <c r="I132" s="16">
        <v>4</v>
      </c>
      <c r="J132" s="39"/>
      <c r="K132" s="4"/>
      <c r="L132" s="39"/>
      <c r="M132" s="6"/>
      <c r="N132" s="6"/>
      <c r="O132" s="56"/>
      <c r="P132" s="53"/>
      <c r="Q132" s="60"/>
      <c r="R132" s="6"/>
      <c r="S132" s="6"/>
    </row>
    <row r="133" spans="1:19" x14ac:dyDescent="0.25">
      <c r="I133" s="14">
        <v>4.5</v>
      </c>
    </row>
    <row r="134" spans="1:19" x14ac:dyDescent="0.25">
      <c r="I134" s="14">
        <v>5</v>
      </c>
    </row>
    <row r="135" spans="1:19" x14ac:dyDescent="0.25">
      <c r="I135" s="14">
        <v>5.5</v>
      </c>
    </row>
    <row r="136" spans="1:19" x14ac:dyDescent="0.25">
      <c r="I136" s="14">
        <v>6</v>
      </c>
    </row>
    <row r="137" spans="1:19" x14ac:dyDescent="0.25">
      <c r="I137" s="14">
        <v>6.5</v>
      </c>
    </row>
    <row r="138" spans="1:19" x14ac:dyDescent="0.25">
      <c r="I138" s="14">
        <v>7</v>
      </c>
    </row>
  </sheetData>
  <mergeCells count="7">
    <mergeCell ref="V1:AB1"/>
    <mergeCell ref="O1:Q1"/>
    <mergeCell ref="B1:C1"/>
    <mergeCell ref="D1:E1"/>
    <mergeCell ref="H1:I1"/>
    <mergeCell ref="J1:K1"/>
    <mergeCell ref="L1:M1"/>
  </mergeCells>
  <conditionalFormatting sqref="U4:U102 U119:U123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7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5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0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8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4:AE65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6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9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5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0:U1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type="list" allowBlank="1" showInputMessage="1" showErrorMessage="1" sqref="F4:F123">
      <formula1>$H$126:$H$132</formula1>
    </dataValidation>
    <dataValidation type="list" allowBlank="1" showInputMessage="1" showErrorMessage="1" sqref="H4:H123">
      <formula1>$P$126:$P$128</formula1>
    </dataValidation>
    <dataValidation type="list" allowBlank="1" showInputMessage="1" showErrorMessage="1" sqref="AE86 U4:U123 AE100 AE74 AE95 AE90 AE64:AE65 AE78:AE79 AE60 AE55:AE56 AE46:AE47 AE20 AE15">
      <formula1>$U$125:$U$126</formula1>
    </dataValidation>
    <dataValidation type="list" allowBlank="1" showInputMessage="1" showErrorMessage="1" sqref="G1:G1048576">
      <formula1>$I$126:$I$138</formula1>
    </dataValidation>
    <dataValidation type="list" allowBlank="1" showInputMessage="1" showErrorMessage="1" sqref="D4:D123">
      <formula1>$D$125:$D$132</formula1>
    </dataValidation>
  </dataValidations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1" operator="containsText" id="{15DD3124-9F99-44B7-BEF2-1EC7C9B7C004}">
            <xm:f>NOT(ISERROR(SEARCH($U$125,U4)))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82" operator="containsText" id="{14F4E793-ABD0-4332-A0C3-C15AB95CB925}">
            <xm:f>NOT(ISERROR(SEARCH($V$125,U4)))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83" operator="containsText" id="{75CE02CB-44C1-45C4-9B45-DD3999B662CF}">
            <xm:f>NOT(ISERROR(SEARCH($V$125,U4)))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84" operator="containsText" id="{8E180835-6D1C-453F-BA68-B8AF75FE7A8A}">
            <xm:f>NOT(ISERROR(SEARCH($X$125,U4)))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85" operator="containsText" id="{4D33763E-A883-4AC6-8A4B-660646AAB029}">
            <xm:f>NOT(ISERROR(SEARCH(#REF!,U4)))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U4:U102 U119:U123</xm:sqref>
        </x14:conditionalFormatting>
        <x14:conditionalFormatting xmlns:xm="http://schemas.microsoft.com/office/excel/2006/main">
          <x14:cfRule type="containsText" priority="175" operator="containsText" id="{0A31972A-40A7-444D-9066-61AE367BC14C}">
            <xm:f>NOT(ISERROR(SEARCH($U$125,AE15)))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76" operator="containsText" id="{0C3719B1-B411-47D4-A86F-AA2C63251F4F}">
            <xm:f>NOT(ISERROR(SEARCH($V$125,AE15)))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77" operator="containsText" id="{DEFBF0FF-B914-49FA-89FA-ED2E155E2C8C}">
            <xm:f>NOT(ISERROR(SEARCH($V$125,AE15)))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78" operator="containsText" id="{CF7D8BAF-2A82-4951-8DC7-6AE9138293B4}">
            <xm:f>NOT(ISERROR(SEARCH($X$125,AE15)))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79" operator="containsText" id="{F74C4A45-0568-4139-AA9F-402C1373B74B}">
            <xm:f>NOT(ISERROR(SEARCH(#REF!,AE15)))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AE15</xm:sqref>
        </x14:conditionalFormatting>
        <x14:conditionalFormatting xmlns:xm="http://schemas.microsoft.com/office/excel/2006/main">
          <x14:cfRule type="containsText" priority="169" operator="containsText" id="{D7EAD9E3-2B72-4CEA-AF04-938E8E480338}">
            <xm:f>NOT(ISERROR(SEARCH($U$125,AE20)))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70" operator="containsText" id="{FAB8415C-ED2D-4D76-A3F7-96449F1DD2ED}">
            <xm:f>NOT(ISERROR(SEARCH($V$125,AE20)))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71" operator="containsText" id="{58207ADA-46BA-4AFD-A1FB-661F4D75B235}">
            <xm:f>NOT(ISERROR(SEARCH($V$125,AE20)))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72" operator="containsText" id="{8EC09CA7-3400-41E9-B39E-EF042B1141B8}">
            <xm:f>NOT(ISERROR(SEARCH($X$125,AE20)))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73" operator="containsText" id="{4209CBE3-0E18-4655-8289-2E58BEA8B279}">
            <xm:f>NOT(ISERROR(SEARCH(#REF!,AE20)))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AE20</xm:sqref>
        </x14:conditionalFormatting>
        <x14:conditionalFormatting xmlns:xm="http://schemas.microsoft.com/office/excel/2006/main">
          <x14:cfRule type="containsText" priority="163" operator="containsText" id="{4689CB81-258C-4807-B5F0-EED442E380A6}">
            <xm:f>NOT(ISERROR(SEARCH($U$125,AE47)))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64" operator="containsText" id="{C46667EA-A922-4D94-86F2-06723A761985}">
            <xm:f>NOT(ISERROR(SEARCH($V$125,AE47)))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65" operator="containsText" id="{77B9ABCB-5C8E-482B-A727-8D87AC6EA7A4}">
            <xm:f>NOT(ISERROR(SEARCH($V$125,AE47)))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66" operator="containsText" id="{89DE152B-8FA1-47B6-A0D0-73AD48F1F3DF}">
            <xm:f>NOT(ISERROR(SEARCH($X$125,AE47)))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67" operator="containsText" id="{A4AB9257-9C7A-4769-AFB0-B9E2154DA016}">
            <xm:f>NOT(ISERROR(SEARCH(#REF!,AE47)))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AE47</xm:sqref>
        </x14:conditionalFormatting>
        <x14:conditionalFormatting xmlns:xm="http://schemas.microsoft.com/office/excel/2006/main">
          <x14:cfRule type="containsText" priority="157" operator="containsText" id="{A1B1C4E9-4333-4C06-8A18-8B56AA87FBF9}">
            <xm:f>NOT(ISERROR(SEARCH($U$125,AE46)))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58" operator="containsText" id="{C16D26D8-AF05-4908-A651-84072DEC9265}">
            <xm:f>NOT(ISERROR(SEARCH($V$125,AE46)))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59" operator="containsText" id="{13C65CEB-4B60-452C-9FB1-F203A439128B}">
            <xm:f>NOT(ISERROR(SEARCH($V$125,AE46)))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60" operator="containsText" id="{983B4B1C-B5F8-4F8D-B973-006B3CA1DE30}">
            <xm:f>NOT(ISERROR(SEARCH($X$125,AE46)))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61" operator="containsText" id="{E89F6122-F9B4-40A8-BE0E-C4E3A5932A63}">
            <xm:f>NOT(ISERROR(SEARCH(#REF!,AE46)))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AE46</xm:sqref>
        </x14:conditionalFormatting>
        <x14:conditionalFormatting xmlns:xm="http://schemas.microsoft.com/office/excel/2006/main">
          <x14:cfRule type="containsText" priority="151" operator="containsText" id="{159B2049-B554-4DA6-80C9-07E407BCB5AD}">
            <xm:f>NOT(ISERROR(SEARCH($U$125,AE55)))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52" operator="containsText" id="{484271D0-C858-428B-A602-9B09D9BFD816}">
            <xm:f>NOT(ISERROR(SEARCH($V$125,AE55)))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53" operator="containsText" id="{FC1107E6-CC56-4D82-9E14-772CB2EA811E}">
            <xm:f>NOT(ISERROR(SEARCH($V$125,AE55)))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54" operator="containsText" id="{5E84F0A8-8D42-4A6B-B963-014CDBF0D52D}">
            <xm:f>NOT(ISERROR(SEARCH($X$125,AE55)))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55" operator="containsText" id="{8255FB5B-7F5F-47BE-9367-212FD5E5F7F1}">
            <xm:f>NOT(ISERROR(SEARCH(#REF!,AE55)))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AE55</xm:sqref>
        </x14:conditionalFormatting>
        <x14:conditionalFormatting xmlns:xm="http://schemas.microsoft.com/office/excel/2006/main">
          <x14:cfRule type="containsText" priority="145" operator="containsText" id="{04F4EEBE-B457-49EC-8527-4E5D600B03CC}">
            <xm:f>NOT(ISERROR(SEARCH($U$125,AE60)))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46" operator="containsText" id="{6AF7C722-092F-4886-A0F3-DE049D894E1D}">
            <xm:f>NOT(ISERROR(SEARCH($V$125,AE60)))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47" operator="containsText" id="{5CC35AE3-F235-4AD1-B447-1B3E7233BAFD}">
            <xm:f>NOT(ISERROR(SEARCH($V$125,AE60)))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48" operator="containsText" id="{165F7AD0-A807-42B4-90FA-1775685DFC1F}">
            <xm:f>NOT(ISERROR(SEARCH($X$125,AE60)))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49" operator="containsText" id="{3F660766-7AD9-4815-8B5E-BAA1DE2B6EDD}">
            <xm:f>NOT(ISERROR(SEARCH(#REF!,AE60)))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AE60</xm:sqref>
        </x14:conditionalFormatting>
        <x14:conditionalFormatting xmlns:xm="http://schemas.microsoft.com/office/excel/2006/main">
          <x14:cfRule type="containsText" priority="139" operator="containsText" id="{6A401679-1795-4DF7-8CAD-E46C90C7C4C4}">
            <xm:f>NOT(ISERROR(SEARCH($U$125,AE78)))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40" operator="containsText" id="{1ADA1BD7-FE3A-4330-93E4-B66716F75830}">
            <xm:f>NOT(ISERROR(SEARCH($V$125,AE78)))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41" operator="containsText" id="{893C7E78-5C98-4802-8465-F6CFBA0D3F45}">
            <xm:f>NOT(ISERROR(SEARCH($V$125,AE78)))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42" operator="containsText" id="{9F703C53-B65B-4EAC-9A05-53EF027FBB03}">
            <xm:f>NOT(ISERROR(SEARCH($X$125,AE78)))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43" operator="containsText" id="{0285FCDC-B342-4A71-93A3-469E10A3FF37}">
            <xm:f>NOT(ISERROR(SEARCH(#REF!,AE78)))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AE78</xm:sqref>
        </x14:conditionalFormatting>
        <x14:conditionalFormatting xmlns:xm="http://schemas.microsoft.com/office/excel/2006/main">
          <x14:cfRule type="containsText" priority="133" operator="containsText" id="{78B5CB1F-EB34-42B6-BBA1-F4F86F3B24A8}">
            <xm:f>NOT(ISERROR(SEARCH($U$125,AE64)))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34" operator="containsText" id="{8AB10B09-B073-4D9B-B36E-661C51B06B19}">
            <xm:f>NOT(ISERROR(SEARCH($V$125,AE64)))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35" operator="containsText" id="{DF1F1F2C-C034-4DC9-904A-FDB51836BDFC}">
            <xm:f>NOT(ISERROR(SEARCH($V$125,AE64)))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36" operator="containsText" id="{7C22AEE6-D3EC-438D-89C3-6102A2B16907}">
            <xm:f>NOT(ISERROR(SEARCH($X$125,AE64)))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37" operator="containsText" id="{4AEBAE05-9BF1-4CDB-B18A-D7ADF373EF4C}">
            <xm:f>NOT(ISERROR(SEARCH(#REF!,AE64)))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AE64:AE65</xm:sqref>
        </x14:conditionalFormatting>
        <x14:conditionalFormatting xmlns:xm="http://schemas.microsoft.com/office/excel/2006/main">
          <x14:cfRule type="containsText" priority="127" operator="containsText" id="{4EC96AE3-B430-42B7-929D-23EF8AEB0E2A}">
            <xm:f>NOT(ISERROR(SEARCH($U$125,AE56)))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28" operator="containsText" id="{DB19E48A-FBC0-40AA-978B-A8C49887F642}">
            <xm:f>NOT(ISERROR(SEARCH($V$125,AE56)))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29" operator="containsText" id="{E9CB6CC0-745B-44D8-A940-79EC8BE6FDF8}">
            <xm:f>NOT(ISERROR(SEARCH($V$125,AE56)))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30" operator="containsText" id="{B9841DEB-A37C-4532-8E61-850D91D189C7}">
            <xm:f>NOT(ISERROR(SEARCH($X$125,AE56)))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31" operator="containsText" id="{E6D24B25-0128-4474-BA68-53F1DA503094}">
            <xm:f>NOT(ISERROR(SEARCH(#REF!,AE56)))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AE56</xm:sqref>
        </x14:conditionalFormatting>
        <x14:conditionalFormatting xmlns:xm="http://schemas.microsoft.com/office/excel/2006/main">
          <x14:cfRule type="containsText" priority="121" operator="containsText" id="{9ADDFAE2-22C0-4755-967F-481A45A7F8E7}">
            <xm:f>NOT(ISERROR(SEARCH($U$125,AE90)))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22" operator="containsText" id="{028FFDE4-4A8D-42DF-A7F1-BDD7374C7582}">
            <xm:f>NOT(ISERROR(SEARCH($V$125,AE90)))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23" operator="containsText" id="{14F1513E-DA0F-4FB7-9753-7426D42E159D}">
            <xm:f>NOT(ISERROR(SEARCH($V$125,AE90)))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24" operator="containsText" id="{6773C6AA-06FC-4E90-8D43-F747B880B54A}">
            <xm:f>NOT(ISERROR(SEARCH($X$125,AE90)))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25" operator="containsText" id="{5C8B7822-D4B7-4B0F-9191-6F650080F10C}">
            <xm:f>NOT(ISERROR(SEARCH(#REF!,AE90)))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AE90</xm:sqref>
        </x14:conditionalFormatting>
        <x14:conditionalFormatting xmlns:xm="http://schemas.microsoft.com/office/excel/2006/main">
          <x14:cfRule type="containsText" priority="115" operator="containsText" id="{ECCDFA3C-948A-477E-9F63-C42550565D8E}">
            <xm:f>NOT(ISERROR(SEARCH($U$125,AE79)))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16" operator="containsText" id="{DBB0729B-E963-402B-B64F-06DA96B27FCF}">
            <xm:f>NOT(ISERROR(SEARCH($V$125,AE79)))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17" operator="containsText" id="{BB0B58E0-8E32-4167-A10D-778E13D7BA42}">
            <xm:f>NOT(ISERROR(SEARCH($V$125,AE79)))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18" operator="containsText" id="{61CACA53-5B1F-4D26-BC83-57A221868FCF}">
            <xm:f>NOT(ISERROR(SEARCH($X$125,AE79)))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19" operator="containsText" id="{BA7A9F35-DF67-4DEE-9591-31C9800A5854}">
            <xm:f>NOT(ISERROR(SEARCH(#REF!,AE79)))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AE79</xm:sqref>
        </x14:conditionalFormatting>
        <x14:conditionalFormatting xmlns:xm="http://schemas.microsoft.com/office/excel/2006/main">
          <x14:cfRule type="containsText" priority="109" operator="containsText" id="{782FB0BB-7E52-41D6-914A-9BF395003790}">
            <xm:f>NOT(ISERROR(SEARCH($U$125,AE95)))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10" operator="containsText" id="{249CBEFF-8E4B-4B0E-9143-659F3481BC4E}">
            <xm:f>NOT(ISERROR(SEARCH($V$125,AE95)))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11" operator="containsText" id="{0C801288-7D6D-4691-BA27-DD4DE42FCE44}">
            <xm:f>NOT(ISERROR(SEARCH($V$125,AE95)))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12" operator="containsText" id="{074E4B8F-1249-4E79-8B70-D0D16EE9D9D5}">
            <xm:f>NOT(ISERROR(SEARCH($X$125,AE95)))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13" operator="containsText" id="{E96B9B04-3F53-421C-9079-8D23C79CFEA7}">
            <xm:f>NOT(ISERROR(SEARCH(#REF!,AE95)))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AE95</xm:sqref>
        </x14:conditionalFormatting>
        <x14:conditionalFormatting xmlns:xm="http://schemas.microsoft.com/office/excel/2006/main">
          <x14:cfRule type="containsText" priority="103" operator="containsText" id="{0752B7FE-0526-41F4-8A9A-D85D1F8B9F50}">
            <xm:f>NOT(ISERROR(SEARCH($U$125,AE74)))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04" operator="containsText" id="{7C761C49-7D14-4227-9220-983468398835}">
            <xm:f>NOT(ISERROR(SEARCH($V$125,AE74)))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05" operator="containsText" id="{0676B1C3-3AA1-420F-8416-1ADDE6C96695}">
            <xm:f>NOT(ISERROR(SEARCH($V$125,AE74)))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06" operator="containsText" id="{FE11774B-ADCA-46A6-98C6-85DDA970DC8B}">
            <xm:f>NOT(ISERROR(SEARCH($X$125,AE74)))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07" operator="containsText" id="{03AAB366-E7D2-493E-8BA0-197BB7AD7346}">
            <xm:f>NOT(ISERROR(SEARCH(#REF!,AE74)))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AE74</xm:sqref>
        </x14:conditionalFormatting>
        <x14:conditionalFormatting xmlns:xm="http://schemas.microsoft.com/office/excel/2006/main">
          <x14:cfRule type="containsText" priority="97" operator="containsText" id="{459E7907-B80B-4228-967F-BD6B6BF1E66D}">
            <xm:f>NOT(ISERROR(SEARCH($U$125,AE100)))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98" operator="containsText" id="{4F58EF74-0DE7-4E74-9825-872A9B98EAC5}">
            <xm:f>NOT(ISERROR(SEARCH($V$125,AE100)))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99" operator="containsText" id="{044C8498-B512-4009-96F5-5A9E1EC9FD47}">
            <xm:f>NOT(ISERROR(SEARCH($V$125,AE100)))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00" operator="containsText" id="{687C4BF2-A29F-42D1-8E74-71348563EF54}">
            <xm:f>NOT(ISERROR(SEARCH($X$125,AE100)))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01" operator="containsText" id="{D49A60F4-747F-4F08-B922-A968514C184A}">
            <xm:f>NOT(ISERROR(SEARCH(#REF!,AE100)))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AE100</xm:sqref>
        </x14:conditionalFormatting>
        <x14:conditionalFormatting xmlns:xm="http://schemas.microsoft.com/office/excel/2006/main">
          <x14:cfRule type="containsText" priority="91" operator="containsText" id="{D590A759-E2D8-45FB-8D0D-A1611A1EA7CD}">
            <xm:f>NOT(ISERROR(SEARCH($U$125,AE86)))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92" operator="containsText" id="{9FA01327-CD3F-4B45-A320-1F4632869730}">
            <xm:f>NOT(ISERROR(SEARCH($V$125,AE86)))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93" operator="containsText" id="{614B08DB-3F18-434A-9459-833DF891FF6D}">
            <xm:f>NOT(ISERROR(SEARCH($V$125,AE86)))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94" operator="containsText" id="{D71B2677-F023-474F-9255-617430911555}">
            <xm:f>NOT(ISERROR(SEARCH($X$125,AE86)))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95" operator="containsText" id="{E2234AF2-7EF5-4BD0-83EC-D2A9FC0F0869}">
            <xm:f>NOT(ISERROR(SEARCH(#REF!,AE86)))</xm:f>
            <xm:f>#REF!</xm:f>
            <x14:dxf>
              <fill>
                <patternFill>
                  <bgColor rgb="FF92D050"/>
                </patternFill>
              </fill>
            </x14:dxf>
          </x14:cfRule>
          <xm:sqref>AE86</xm:sqref>
        </x14:conditionalFormatting>
        <x14:conditionalFormatting xmlns:xm="http://schemas.microsoft.com/office/excel/2006/main">
          <x14:cfRule type="containsText" priority="85" operator="containsText" id="{72EC0984-C168-4F95-82D4-B01CF1307757}">
            <xm:f>NOT(ISERROR(SEARCH($U$125,U103)))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86" operator="containsText" id="{690B30F3-176B-45C0-8721-2ADAA9D1F569}">
            <xm:f>NOT(ISERROR(SEARCH($V$125,U103)))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87" operator="containsText" id="{E3EFACF0-4D3E-4C5B-AA0F-409142CE31E4}">
            <xm:f>NOT(ISERROR(SEARCH($V$125,U103)))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88" operator="containsText" id="{F84E8BEB-F213-41DD-A70F-DE3706AF107E}">
            <xm:f>NOT(ISERROR(SEARCH($X$125,U103)))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89" operator="containsText" id="{861234BC-D84C-4D66-8188-DA98C5212B50}">
            <xm:f>NOT(ISERROR(SEARCH(#REF!,U103)))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U103</xm:sqref>
        </x14:conditionalFormatting>
        <x14:conditionalFormatting xmlns:xm="http://schemas.microsoft.com/office/excel/2006/main">
          <x14:cfRule type="containsText" priority="79" operator="containsText" id="{A0666B42-6D62-4932-B895-CE37B8C22F08}">
            <xm:f>NOT(ISERROR(SEARCH($U$125,U104)))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80" operator="containsText" id="{55B19B94-6E66-4C03-A7E6-D83EE4384FA8}">
            <xm:f>NOT(ISERROR(SEARCH($V$125,U104)))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81" operator="containsText" id="{C841EF40-95ED-4D83-B6AB-11B693747454}">
            <xm:f>NOT(ISERROR(SEARCH($V$125,U104)))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82" operator="containsText" id="{0E4DEA11-6F96-4E02-9C12-4B8A00FFCBC0}">
            <xm:f>NOT(ISERROR(SEARCH($X$125,U104)))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83" operator="containsText" id="{CEDF2247-9BEF-47DD-9716-5CDEF19A3B33}">
            <xm:f>NOT(ISERROR(SEARCH(#REF!,U104)))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U104</xm:sqref>
        </x14:conditionalFormatting>
        <x14:conditionalFormatting xmlns:xm="http://schemas.microsoft.com/office/excel/2006/main">
          <x14:cfRule type="containsText" priority="73" operator="containsText" id="{98873BE3-393B-473B-B44F-93061C25A46D}">
            <xm:f>NOT(ISERROR(SEARCH($U$125,U106)))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74" operator="containsText" id="{45413112-74BA-4B30-89A5-B938AF8FED3A}">
            <xm:f>NOT(ISERROR(SEARCH($V$125,U106)))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75" operator="containsText" id="{1BF21A23-6A66-4806-AEB6-8C427F1620AF}">
            <xm:f>NOT(ISERROR(SEARCH($V$125,U106)))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76" operator="containsText" id="{D80288D4-9420-4678-91CF-3FA691CF58C7}">
            <xm:f>NOT(ISERROR(SEARCH($X$125,U106)))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77" operator="containsText" id="{057EEAE3-56D6-455B-80DF-E029EC39BB72}">
            <xm:f>NOT(ISERROR(SEARCH(#REF!,U106)))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U106</xm:sqref>
        </x14:conditionalFormatting>
        <x14:conditionalFormatting xmlns:xm="http://schemas.microsoft.com/office/excel/2006/main">
          <x14:cfRule type="containsText" priority="67" operator="containsText" id="{4FC8947C-BABC-497A-8D2C-458DF8516347}">
            <xm:f>NOT(ISERROR(SEARCH($U$125,U105)))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68" operator="containsText" id="{AD44E776-2CC0-49B8-B911-5763B911119E}">
            <xm:f>NOT(ISERROR(SEARCH($V$125,U105)))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69" operator="containsText" id="{D64A4C2A-B891-4A8B-915D-01F0004A7865}">
            <xm:f>NOT(ISERROR(SEARCH($V$125,U105)))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70" operator="containsText" id="{E9D16E0C-812A-4EB1-B8C2-453416777FAA}">
            <xm:f>NOT(ISERROR(SEARCH($X$125,U105)))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71" operator="containsText" id="{F1861C35-2549-41C7-8CBC-976DC2B8161C}">
            <xm:f>NOT(ISERROR(SEARCH(#REF!,U105)))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U105</xm:sqref>
        </x14:conditionalFormatting>
        <x14:conditionalFormatting xmlns:xm="http://schemas.microsoft.com/office/excel/2006/main">
          <x14:cfRule type="containsText" priority="61" operator="containsText" id="{5D91F8D6-6EAF-466F-88E6-9D5A716DB645}">
            <xm:f>NOT(ISERROR(SEARCH($U$125,U107)))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62" operator="containsText" id="{9F8368E2-D9A6-4AC5-AE77-04A9E8BEBF31}">
            <xm:f>NOT(ISERROR(SEARCH($V$125,U107)))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63" operator="containsText" id="{1FDDA53B-B572-4484-BB6C-CB78BF2CC704}">
            <xm:f>NOT(ISERROR(SEARCH($V$125,U107)))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64" operator="containsText" id="{4D6AB29D-EB4B-4195-B395-967CE237F6E7}">
            <xm:f>NOT(ISERROR(SEARCH($X$125,U107)))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65" operator="containsText" id="{9F3E9E24-8C67-43BD-85F6-EFC057EA9160}">
            <xm:f>NOT(ISERROR(SEARCH(#REF!,U107)))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U107</xm:sqref>
        </x14:conditionalFormatting>
        <x14:conditionalFormatting xmlns:xm="http://schemas.microsoft.com/office/excel/2006/main">
          <x14:cfRule type="containsText" priority="55" operator="containsText" id="{0031951C-7A75-4AC0-9268-F0CF10BD5E54}">
            <xm:f>NOT(ISERROR(SEARCH($U$125,U108)))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56" operator="containsText" id="{4876D88B-935D-4346-B22E-B715D3048DD0}">
            <xm:f>NOT(ISERROR(SEARCH($V$125,U108)))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57" operator="containsText" id="{EFD34017-058D-4439-A5D5-C78FEDC0DB2B}">
            <xm:f>NOT(ISERROR(SEARCH($V$125,U108)))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58" operator="containsText" id="{1D9C5186-B82A-4C42-984D-F52C9F223A32}">
            <xm:f>NOT(ISERROR(SEARCH($X$125,U108)))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59" operator="containsText" id="{BD6E01AD-BD09-4235-8808-E664A654C822}">
            <xm:f>NOT(ISERROR(SEARCH(#REF!,U108)))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U108</xm:sqref>
        </x14:conditionalFormatting>
        <x14:conditionalFormatting xmlns:xm="http://schemas.microsoft.com/office/excel/2006/main">
          <x14:cfRule type="containsText" priority="49" operator="containsText" id="{7FB70064-55D0-4343-967B-097812245533}">
            <xm:f>NOT(ISERROR(SEARCH($U$125,U109)))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50" operator="containsText" id="{B05658F8-B93C-4993-86F2-05DF273F8FC0}">
            <xm:f>NOT(ISERROR(SEARCH($V$125,U109)))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51" operator="containsText" id="{E298D09B-964C-400D-874D-0733F567AB6F}">
            <xm:f>NOT(ISERROR(SEARCH($V$125,U109)))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52" operator="containsText" id="{24BCAA49-E34F-43A3-BAD5-90A02DEF4533}">
            <xm:f>NOT(ISERROR(SEARCH($X$125,U109)))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53" operator="containsText" id="{F5F7F2E8-526B-4A8B-897E-1BC3B5D3297E}">
            <xm:f>NOT(ISERROR(SEARCH(#REF!,U109)))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U109</xm:sqref>
        </x14:conditionalFormatting>
        <x14:conditionalFormatting xmlns:xm="http://schemas.microsoft.com/office/excel/2006/main">
          <x14:cfRule type="containsText" priority="43" operator="containsText" id="{C16569CB-9659-46B4-A9ED-3F7E1FB56D5E}">
            <xm:f>NOT(ISERROR(SEARCH($U$125,U110)))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44" operator="containsText" id="{9AA944B9-FF96-4B40-A28F-A91272B60337}">
            <xm:f>NOT(ISERROR(SEARCH($V$125,U110)))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45" operator="containsText" id="{57888DBE-28E9-464A-9D7E-73B40F24E797}">
            <xm:f>NOT(ISERROR(SEARCH($V$125,U110)))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46" operator="containsText" id="{EC6C8971-DEC5-4CEE-AAD6-E4B0416A8BE6}">
            <xm:f>NOT(ISERROR(SEARCH($X$125,U110)))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47" operator="containsText" id="{35611E2D-0BE8-4768-9EB1-7965CDF00E86}">
            <xm:f>NOT(ISERROR(SEARCH(#REF!,U110)))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U110:U111</xm:sqref>
        </x14:conditionalFormatting>
        <x14:conditionalFormatting xmlns:xm="http://schemas.microsoft.com/office/excel/2006/main">
          <x14:cfRule type="containsText" priority="37" operator="containsText" id="{751A30AD-3301-4DBE-B22C-3D363600D362}">
            <xm:f>NOT(ISERROR(SEARCH($U$125,U112)))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8" operator="containsText" id="{D0A1DA2D-C0EB-4C01-9D12-9F11F43786D3}">
            <xm:f>NOT(ISERROR(SEARCH($V$125,U112)))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9" operator="containsText" id="{02981925-115D-4F50-ABA8-8F59A0FEBC5C}">
            <xm:f>NOT(ISERROR(SEARCH($V$125,U112)))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40" operator="containsText" id="{9D4932C0-D139-4E64-8B1A-6C60365BC2CC}">
            <xm:f>NOT(ISERROR(SEARCH($X$125,U112)))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41" operator="containsText" id="{C70E9D19-E321-4DB8-AF14-3DA528903350}">
            <xm:f>NOT(ISERROR(SEARCH(#REF!,U112)))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U112</xm:sqref>
        </x14:conditionalFormatting>
        <x14:conditionalFormatting xmlns:xm="http://schemas.microsoft.com/office/excel/2006/main">
          <x14:cfRule type="containsText" priority="31" operator="containsText" id="{E2F74EF5-C0E6-44AE-AADC-3EB22A16088F}">
            <xm:f>NOT(ISERROR(SEARCH($U$125,U113)))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2" operator="containsText" id="{20FD27F0-D965-410F-A02D-0202321B226B}">
            <xm:f>NOT(ISERROR(SEARCH($V$125,U113)))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3" operator="containsText" id="{E92290B8-AD45-4E0C-A100-0AF8B46B29F1}">
            <xm:f>NOT(ISERROR(SEARCH($V$125,U113)))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4" operator="containsText" id="{5EFF62E1-1075-454C-B3F1-AC2306CC6B69}">
            <xm:f>NOT(ISERROR(SEARCH($X$125,U113)))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5" operator="containsText" id="{15D0B4DA-2897-4FDF-AEED-ACA3CBDA2D41}">
            <xm:f>NOT(ISERROR(SEARCH(#REF!,U113)))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U113</xm:sqref>
        </x14:conditionalFormatting>
        <x14:conditionalFormatting xmlns:xm="http://schemas.microsoft.com/office/excel/2006/main">
          <x14:cfRule type="containsText" priority="25" operator="containsText" id="{D3EC894F-F0EF-4FDD-B77A-C11004144CAA}">
            <xm:f>NOT(ISERROR(SEARCH($U$125,U114)))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6" operator="containsText" id="{5993FF08-8BF3-4750-99C4-F9DC5F38F9BD}">
            <xm:f>NOT(ISERROR(SEARCH($V$125,U114)))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7" operator="containsText" id="{14BB1E2C-1E30-41C6-9F04-A3A0F32F7722}">
            <xm:f>NOT(ISERROR(SEARCH($V$125,U114)))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8" operator="containsText" id="{5CFE71CD-6DE0-47DA-82AF-C1B7E958E292}">
            <xm:f>NOT(ISERROR(SEARCH($X$125,U114)))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9" operator="containsText" id="{E62691AD-F029-46A2-9040-D235DA1DCB26}">
            <xm:f>NOT(ISERROR(SEARCH(#REF!,U114)))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U114</xm:sqref>
        </x14:conditionalFormatting>
        <x14:conditionalFormatting xmlns:xm="http://schemas.microsoft.com/office/excel/2006/main">
          <x14:cfRule type="containsText" priority="19" operator="containsText" id="{FECC59FB-4C88-42FF-AB35-E518606E8F04}">
            <xm:f>NOT(ISERROR(SEARCH($U$125,U115)))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F5690F8A-43B6-439F-9843-7809F61C6BAC}">
            <xm:f>NOT(ISERROR(SEARCH($V$125,U115)))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1" operator="containsText" id="{09184B89-42B5-4E96-9EFE-2D48FECF30C4}">
            <xm:f>NOT(ISERROR(SEARCH($V$125,U115)))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2" operator="containsText" id="{2749FE86-9BA2-4D7F-B64A-6E8561A7DD0B}">
            <xm:f>NOT(ISERROR(SEARCH($X$125,U115)))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3" operator="containsText" id="{2F9CA837-1A0D-49BE-8687-3330FCEE0215}">
            <xm:f>NOT(ISERROR(SEARCH(#REF!,U115)))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U115</xm:sqref>
        </x14:conditionalFormatting>
        <x14:conditionalFormatting xmlns:xm="http://schemas.microsoft.com/office/excel/2006/main">
          <x14:cfRule type="containsText" priority="13" operator="containsText" id="{452B79D1-5857-48A9-B747-B61CF4D813D2}">
            <xm:f>NOT(ISERROR(SEARCH($U$125,U116)))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4" operator="containsText" id="{70E46AA1-EA81-4C58-9BCE-606AF1E9FF4F}">
            <xm:f>NOT(ISERROR(SEARCH($V$125,U116)))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5" operator="containsText" id="{36E72027-44E4-4FA1-9731-CA51A2D5D59B}">
            <xm:f>NOT(ISERROR(SEARCH($V$125,U116)))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6" operator="containsText" id="{319B1672-1B92-4D72-B764-C6A4F0B48E44}">
            <xm:f>NOT(ISERROR(SEARCH($X$125,U116)))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7" operator="containsText" id="{D7B7462D-7418-497B-A843-E3C11FE1FF46}">
            <xm:f>NOT(ISERROR(SEARCH(#REF!,U116)))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U116</xm:sqref>
        </x14:conditionalFormatting>
        <x14:conditionalFormatting xmlns:xm="http://schemas.microsoft.com/office/excel/2006/main">
          <x14:cfRule type="containsText" priority="7" operator="containsText" id="{32E739AC-25A5-4AE3-806C-ABF98F1D17C1}">
            <xm:f>NOT(ISERROR(SEARCH($U$125,U117)))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967C1B3C-8F3A-4A52-A17C-7EE6ABDEF63B}">
            <xm:f>NOT(ISERROR(SEARCH($V$125,U117)))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9" operator="containsText" id="{854BFBEA-339B-42C2-BF93-13A700255376}">
            <xm:f>NOT(ISERROR(SEARCH($V$125,U117)))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0" operator="containsText" id="{EB012843-058B-44E1-A1C4-F042859FFAE6}">
            <xm:f>NOT(ISERROR(SEARCH($X$125,U117)))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11" operator="containsText" id="{7B58315B-FA65-4B1D-B1BC-AF4E3E70A854}">
            <xm:f>NOT(ISERROR(SEARCH(#REF!,U117)))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U117</xm:sqref>
        </x14:conditionalFormatting>
        <x14:conditionalFormatting xmlns:xm="http://schemas.microsoft.com/office/excel/2006/main">
          <x14:cfRule type="containsText" priority="1" operator="containsText" id="{E6424356-FA88-4DD5-A043-242525C0C476}">
            <xm:f>NOT(ISERROR(SEARCH($U$125,U118)))</xm:f>
            <xm:f>$U$125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076B804B-B1B7-4081-9477-1A38F25860EA}">
            <xm:f>NOT(ISERROR(SEARCH($V$125,U118)))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id="{1C6BA9FB-E7CD-48B5-B4C0-A84C0B284014}">
            <xm:f>NOT(ISERROR(SEARCH($V$125,U118)))</xm:f>
            <xm:f>$V$125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4" operator="containsText" id="{73F8F097-B710-4775-873F-A465DE664333}">
            <xm:f>NOT(ISERROR(SEARCH($X$125,U118)))</xm:f>
            <xm:f>$X$125</xm:f>
            <x14:dxf>
              <fill>
                <patternFill>
                  <bgColor rgb="FF92D050"/>
                </patternFill>
              </fill>
            </x14:dxf>
          </x14:cfRule>
          <x14:cfRule type="containsText" priority="5" operator="containsText" id="{719A6EBB-78C6-45C7-AA9F-26E6C3F6ED59}">
            <xm:f>NOT(ISERROR(SEARCH(#REF!,U118)))</xm:f>
            <xm:f>#REF!</xm:f>
            <x14:dxf>
              <fill>
                <patternFill>
                  <bgColor rgb="FF92D050"/>
                </patternFill>
              </fill>
            </x14:dxf>
          </x14:cfRule>
          <xm:sqref>U118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workbookViewId="0">
      <selection activeCell="A59" sqref="A59"/>
    </sheetView>
  </sheetViews>
  <sheetFormatPr defaultColWidth="11.42578125" defaultRowHeight="15" x14ac:dyDescent="0.25"/>
  <cols>
    <col min="1" max="1" width="13.85546875" style="4" customWidth="1"/>
    <col min="2" max="2" width="12.85546875" customWidth="1"/>
    <col min="3" max="3" width="26" style="4" customWidth="1"/>
    <col min="4" max="4" width="13.7109375" customWidth="1"/>
    <col min="5" max="5" width="28.140625" style="4" customWidth="1"/>
    <col min="6" max="6" width="13.85546875" customWidth="1"/>
    <col min="7" max="7" width="28.42578125" style="4" customWidth="1"/>
    <col min="8" max="8" width="14.28515625" customWidth="1"/>
    <col min="9" max="9" width="29.140625" style="4" customWidth="1"/>
    <col min="10" max="10" width="13.85546875" customWidth="1"/>
    <col min="11" max="11" width="32.140625" style="4" customWidth="1"/>
  </cols>
  <sheetData>
    <row r="1" spans="1:11" s="9" customFormat="1" x14ac:dyDescent="0.25">
      <c r="A1" s="8" t="s">
        <v>12</v>
      </c>
      <c r="B1" s="9" t="s">
        <v>13</v>
      </c>
      <c r="C1" s="8" t="s">
        <v>14</v>
      </c>
      <c r="D1" s="9" t="s">
        <v>13</v>
      </c>
      <c r="E1" s="8" t="s">
        <v>14</v>
      </c>
      <c r="F1" s="9" t="s">
        <v>13</v>
      </c>
      <c r="G1" s="8" t="s">
        <v>14</v>
      </c>
      <c r="H1" s="9" t="s">
        <v>13</v>
      </c>
      <c r="I1" s="8" t="s">
        <v>14</v>
      </c>
      <c r="J1" s="9" t="s">
        <v>13</v>
      </c>
      <c r="K1" s="8" t="s">
        <v>14</v>
      </c>
    </row>
    <row r="2" spans="1:11" x14ac:dyDescent="0.25">
      <c r="A2" s="4" t="s">
        <v>15</v>
      </c>
      <c r="B2" s="7">
        <v>1</v>
      </c>
      <c r="D2" s="7">
        <v>2</v>
      </c>
      <c r="F2" s="7">
        <v>3</v>
      </c>
      <c r="H2" s="7">
        <v>4</v>
      </c>
      <c r="J2" s="7">
        <v>5</v>
      </c>
    </row>
    <row r="3" spans="1:11" x14ac:dyDescent="0.25">
      <c r="A3" s="4" t="s">
        <v>16</v>
      </c>
      <c r="B3" s="7">
        <v>1</v>
      </c>
      <c r="D3" s="7">
        <v>2</v>
      </c>
      <c r="F3" s="7">
        <v>3</v>
      </c>
      <c r="H3" s="7">
        <v>4</v>
      </c>
      <c r="J3" s="7">
        <v>5</v>
      </c>
    </row>
    <row r="4" spans="1:11" x14ac:dyDescent="0.25">
      <c r="A4" s="4" t="s">
        <v>17</v>
      </c>
      <c r="B4" s="7">
        <v>1</v>
      </c>
      <c r="D4" s="7">
        <v>2</v>
      </c>
      <c r="F4" s="7">
        <v>3</v>
      </c>
      <c r="H4" s="7">
        <v>4</v>
      </c>
      <c r="J4" s="7">
        <v>5</v>
      </c>
    </row>
    <row r="5" spans="1:11" x14ac:dyDescent="0.25">
      <c r="A5" s="4" t="s">
        <v>18</v>
      </c>
      <c r="B5" s="7">
        <v>1</v>
      </c>
      <c r="D5" s="7">
        <v>2</v>
      </c>
      <c r="F5" s="7">
        <v>3</v>
      </c>
      <c r="H5" s="7">
        <v>4</v>
      </c>
      <c r="J5" s="7">
        <v>5</v>
      </c>
    </row>
    <row r="6" spans="1:11" x14ac:dyDescent="0.25">
      <c r="A6" s="4" t="s">
        <v>19</v>
      </c>
      <c r="B6" s="7">
        <v>1</v>
      </c>
      <c r="D6" s="7">
        <v>2</v>
      </c>
      <c r="F6" s="7">
        <v>3</v>
      </c>
      <c r="H6" s="7">
        <v>4</v>
      </c>
      <c r="J6" s="7">
        <v>5</v>
      </c>
    </row>
    <row r="7" spans="1:11" x14ac:dyDescent="0.25">
      <c r="A7" s="4" t="s">
        <v>20</v>
      </c>
      <c r="B7" s="7">
        <v>1</v>
      </c>
      <c r="D7" s="7">
        <v>2</v>
      </c>
      <c r="F7" s="7">
        <v>3</v>
      </c>
      <c r="H7" s="7">
        <v>4</v>
      </c>
      <c r="J7" s="7">
        <v>5</v>
      </c>
    </row>
    <row r="8" spans="1:11" x14ac:dyDescent="0.25">
      <c r="A8" s="4" t="s">
        <v>21</v>
      </c>
      <c r="B8" s="7">
        <v>1</v>
      </c>
      <c r="D8" s="7">
        <v>2</v>
      </c>
      <c r="F8" s="7">
        <v>3</v>
      </c>
      <c r="H8" s="7">
        <v>4</v>
      </c>
      <c r="J8" s="7">
        <v>5</v>
      </c>
    </row>
    <row r="9" spans="1:11" x14ac:dyDescent="0.25">
      <c r="A9" s="4" t="s">
        <v>22</v>
      </c>
      <c r="B9" s="7">
        <v>1</v>
      </c>
      <c r="D9" s="7">
        <v>2</v>
      </c>
      <c r="F9" s="7">
        <v>3</v>
      </c>
      <c r="H9" s="7">
        <v>4</v>
      </c>
      <c r="J9" s="7">
        <v>5</v>
      </c>
    </row>
    <row r="10" spans="1:11" x14ac:dyDescent="0.25">
      <c r="A10" s="4" t="s">
        <v>23</v>
      </c>
      <c r="B10" s="7">
        <v>1</v>
      </c>
      <c r="D10" s="7">
        <v>2</v>
      </c>
      <c r="F10" s="7">
        <v>3</v>
      </c>
      <c r="H10" s="7">
        <v>4</v>
      </c>
      <c r="J10" s="7">
        <v>5</v>
      </c>
    </row>
    <row r="11" spans="1:11" x14ac:dyDescent="0.25">
      <c r="A11" s="4" t="s">
        <v>24</v>
      </c>
      <c r="B11" s="7">
        <v>1</v>
      </c>
      <c r="D11" s="7">
        <v>2</v>
      </c>
      <c r="F11" s="7">
        <v>3</v>
      </c>
      <c r="H11" s="7">
        <v>4</v>
      </c>
      <c r="J11" s="7">
        <v>5</v>
      </c>
    </row>
    <row r="12" spans="1:11" x14ac:dyDescent="0.25">
      <c r="A12" s="4" t="s">
        <v>25</v>
      </c>
      <c r="B12" s="7">
        <v>1</v>
      </c>
      <c r="D12" s="7">
        <v>2</v>
      </c>
      <c r="F12" s="7">
        <v>3</v>
      </c>
      <c r="H12" s="7">
        <v>4</v>
      </c>
      <c r="J12" s="7">
        <v>5</v>
      </c>
    </row>
    <row r="13" spans="1:11" x14ac:dyDescent="0.25">
      <c r="A13" s="4" t="s">
        <v>26</v>
      </c>
      <c r="B13" s="7">
        <v>1</v>
      </c>
      <c r="D13" s="7">
        <v>2</v>
      </c>
      <c r="F13" s="7">
        <v>3</v>
      </c>
      <c r="H13" s="7">
        <v>4</v>
      </c>
      <c r="J13" s="7">
        <v>5</v>
      </c>
    </row>
    <row r="14" spans="1:11" x14ac:dyDescent="0.25">
      <c r="A14" s="4" t="s">
        <v>27</v>
      </c>
      <c r="B14" s="7">
        <v>1</v>
      </c>
      <c r="D14" s="7">
        <v>2</v>
      </c>
      <c r="F14" s="7">
        <v>3</v>
      </c>
      <c r="H14" s="7">
        <v>4</v>
      </c>
      <c r="J14" s="7">
        <v>5</v>
      </c>
    </row>
    <row r="15" spans="1:11" x14ac:dyDescent="0.25">
      <c r="A15" s="4" t="s">
        <v>28</v>
      </c>
      <c r="B15" s="7">
        <v>1</v>
      </c>
      <c r="D15" s="7">
        <v>2</v>
      </c>
      <c r="F15" s="7">
        <v>3</v>
      </c>
      <c r="H15" s="7">
        <v>4</v>
      </c>
      <c r="J15" s="7">
        <v>5</v>
      </c>
    </row>
    <row r="16" spans="1:11" x14ac:dyDescent="0.25">
      <c r="A16" s="4" t="s">
        <v>29</v>
      </c>
      <c r="B16" s="7">
        <v>1</v>
      </c>
      <c r="D16" s="7">
        <v>2</v>
      </c>
      <c r="F16" s="7">
        <v>3</v>
      </c>
      <c r="H16" s="7">
        <v>4</v>
      </c>
      <c r="J16" s="7">
        <v>5</v>
      </c>
    </row>
    <row r="17" spans="1:10" x14ac:dyDescent="0.25">
      <c r="A17" s="4" t="s">
        <v>30</v>
      </c>
      <c r="B17" s="7">
        <v>1</v>
      </c>
      <c r="D17" s="7">
        <v>2</v>
      </c>
      <c r="F17" s="7">
        <v>3</v>
      </c>
      <c r="H17" s="7">
        <v>4</v>
      </c>
      <c r="J17" s="7">
        <v>5</v>
      </c>
    </row>
    <row r="18" spans="1:10" x14ac:dyDescent="0.25">
      <c r="A18" s="4" t="s">
        <v>31</v>
      </c>
      <c r="B18" s="7">
        <v>1</v>
      </c>
      <c r="D18" s="7">
        <v>2</v>
      </c>
      <c r="F18" s="7">
        <v>3</v>
      </c>
      <c r="H18" s="7">
        <v>4</v>
      </c>
      <c r="J18" s="7">
        <v>5</v>
      </c>
    </row>
    <row r="19" spans="1:10" x14ac:dyDescent="0.25">
      <c r="A19" s="4" t="s">
        <v>32</v>
      </c>
      <c r="B19" s="7">
        <v>1</v>
      </c>
      <c r="D19" s="7">
        <v>2</v>
      </c>
      <c r="F19" s="7">
        <v>3</v>
      </c>
      <c r="H19" s="7">
        <v>4</v>
      </c>
      <c r="J19" s="7">
        <v>5</v>
      </c>
    </row>
    <row r="20" spans="1:10" x14ac:dyDescent="0.25">
      <c r="A20" s="4" t="s">
        <v>33</v>
      </c>
      <c r="B20" s="7">
        <v>1</v>
      </c>
      <c r="D20" s="7">
        <v>2</v>
      </c>
      <c r="F20" s="7">
        <v>3</v>
      </c>
      <c r="H20" s="7">
        <v>4</v>
      </c>
      <c r="J20" s="7">
        <v>5</v>
      </c>
    </row>
    <row r="21" spans="1:10" x14ac:dyDescent="0.25">
      <c r="A21" s="4" t="s">
        <v>34</v>
      </c>
      <c r="B21" s="7">
        <v>1</v>
      </c>
      <c r="D21" s="7">
        <v>2</v>
      </c>
      <c r="F21" s="7">
        <v>3</v>
      </c>
      <c r="H21" s="7">
        <v>4</v>
      </c>
      <c r="J21" s="7">
        <v>5</v>
      </c>
    </row>
    <row r="22" spans="1:10" x14ac:dyDescent="0.25">
      <c r="A22" s="4" t="s">
        <v>35</v>
      </c>
      <c r="B22" s="7">
        <v>1</v>
      </c>
      <c r="D22" s="7">
        <v>2</v>
      </c>
      <c r="F22" s="7">
        <v>3</v>
      </c>
      <c r="H22" s="7">
        <v>4</v>
      </c>
      <c r="J22" s="7">
        <v>5</v>
      </c>
    </row>
    <row r="23" spans="1:10" x14ac:dyDescent="0.25">
      <c r="A23" s="4" t="s">
        <v>36</v>
      </c>
      <c r="B23" s="7">
        <v>1</v>
      </c>
      <c r="D23" s="7">
        <v>2</v>
      </c>
      <c r="F23" s="7">
        <v>3</v>
      </c>
      <c r="H23" s="7">
        <v>4</v>
      </c>
      <c r="J23" s="7">
        <v>5</v>
      </c>
    </row>
    <row r="24" spans="1:10" x14ac:dyDescent="0.25">
      <c r="A24" s="4" t="s">
        <v>37</v>
      </c>
      <c r="B24" s="7">
        <v>1</v>
      </c>
      <c r="D24" s="7">
        <v>2</v>
      </c>
      <c r="F24" s="7">
        <v>3</v>
      </c>
      <c r="H24" s="7">
        <v>4</v>
      </c>
      <c r="J24" s="7">
        <v>5</v>
      </c>
    </row>
    <row r="25" spans="1:10" x14ac:dyDescent="0.25">
      <c r="A25" s="4" t="s">
        <v>38</v>
      </c>
      <c r="B25" s="7">
        <v>1</v>
      </c>
      <c r="D25" s="7">
        <v>2</v>
      </c>
      <c r="F25" s="7">
        <v>3</v>
      </c>
      <c r="H25" s="7">
        <v>4</v>
      </c>
      <c r="J25" s="7">
        <v>5</v>
      </c>
    </row>
    <row r="26" spans="1:10" x14ac:dyDescent="0.25">
      <c r="A26" s="4" t="s">
        <v>39</v>
      </c>
      <c r="B26" s="7">
        <v>1</v>
      </c>
      <c r="D26" s="7">
        <v>2</v>
      </c>
      <c r="F26" s="7">
        <v>3</v>
      </c>
      <c r="H26" s="7">
        <v>4</v>
      </c>
      <c r="J26" s="7">
        <v>5</v>
      </c>
    </row>
    <row r="27" spans="1:10" x14ac:dyDescent="0.25">
      <c r="A27" s="4" t="s">
        <v>40</v>
      </c>
      <c r="B27" s="7">
        <v>1</v>
      </c>
      <c r="D27" s="7">
        <v>2</v>
      </c>
      <c r="F27" s="7">
        <v>3</v>
      </c>
      <c r="H27" s="7">
        <v>4</v>
      </c>
      <c r="J27" s="7">
        <v>5</v>
      </c>
    </row>
    <row r="28" spans="1:10" x14ac:dyDescent="0.25">
      <c r="A28" s="4" t="s">
        <v>41</v>
      </c>
      <c r="B28" s="7">
        <v>1</v>
      </c>
      <c r="D28" s="7">
        <v>2</v>
      </c>
      <c r="F28" s="7">
        <v>3</v>
      </c>
      <c r="H28" s="7">
        <v>4</v>
      </c>
      <c r="J28" s="7">
        <v>5</v>
      </c>
    </row>
    <row r="29" spans="1:10" x14ac:dyDescent="0.25">
      <c r="A29" s="4" t="s">
        <v>42</v>
      </c>
      <c r="B29" s="7">
        <v>1</v>
      </c>
      <c r="D29" s="7">
        <v>2</v>
      </c>
      <c r="F29" s="7">
        <v>3</v>
      </c>
      <c r="H29" s="7">
        <v>4</v>
      </c>
      <c r="J29" s="7">
        <v>5</v>
      </c>
    </row>
    <row r="30" spans="1:10" x14ac:dyDescent="0.25">
      <c r="A30" s="4" t="s">
        <v>43</v>
      </c>
      <c r="B30" s="7">
        <v>1</v>
      </c>
      <c r="D30" s="7">
        <v>2</v>
      </c>
      <c r="F30" s="7">
        <v>3</v>
      </c>
      <c r="H30" s="7">
        <v>4</v>
      </c>
      <c r="J30" s="7">
        <v>5</v>
      </c>
    </row>
    <row r="31" spans="1:10" x14ac:dyDescent="0.25">
      <c r="A31" s="4" t="s">
        <v>44</v>
      </c>
      <c r="B31" s="7">
        <v>1</v>
      </c>
      <c r="D31" s="7">
        <v>2</v>
      </c>
      <c r="F31" s="7">
        <v>3</v>
      </c>
      <c r="H31" s="7">
        <v>4</v>
      </c>
      <c r="J31" s="7">
        <v>5</v>
      </c>
    </row>
    <row r="32" spans="1:10" x14ac:dyDescent="0.25">
      <c r="A32" s="4" t="s">
        <v>45</v>
      </c>
      <c r="B32" s="7">
        <v>1</v>
      </c>
      <c r="D32" s="7">
        <v>2</v>
      </c>
      <c r="F32" s="7">
        <v>3</v>
      </c>
      <c r="H32" s="7">
        <v>4</v>
      </c>
      <c r="J32" s="7">
        <v>5</v>
      </c>
    </row>
    <row r="33" spans="1:10" x14ac:dyDescent="0.25">
      <c r="A33" s="4" t="s">
        <v>46</v>
      </c>
      <c r="B33" s="7">
        <v>1</v>
      </c>
      <c r="D33" s="7">
        <v>2</v>
      </c>
      <c r="F33" s="7">
        <v>3</v>
      </c>
      <c r="H33" s="7">
        <v>4</v>
      </c>
      <c r="J33" s="7">
        <v>5</v>
      </c>
    </row>
    <row r="34" spans="1:10" x14ac:dyDescent="0.25">
      <c r="A34" s="4" t="s">
        <v>47</v>
      </c>
      <c r="B34" s="7">
        <v>1</v>
      </c>
      <c r="D34" s="7">
        <v>2</v>
      </c>
      <c r="E34" s="4" t="s">
        <v>279</v>
      </c>
      <c r="F34" s="7">
        <v>3</v>
      </c>
      <c r="G34" s="4" t="s">
        <v>279</v>
      </c>
      <c r="H34" s="7">
        <v>4</v>
      </c>
      <c r="J34" s="7">
        <v>5</v>
      </c>
    </row>
    <row r="35" spans="1:10" x14ac:dyDescent="0.25">
      <c r="A35" s="4" t="s">
        <v>48</v>
      </c>
      <c r="B35" s="7">
        <v>1</v>
      </c>
      <c r="D35" s="7">
        <v>2</v>
      </c>
      <c r="F35" s="7">
        <v>3</v>
      </c>
      <c r="H35" s="7">
        <v>4</v>
      </c>
      <c r="J35" s="7">
        <v>5</v>
      </c>
    </row>
    <row r="36" spans="1:10" x14ac:dyDescent="0.25">
      <c r="A36" s="4" t="s">
        <v>49</v>
      </c>
      <c r="B36" s="7">
        <v>1</v>
      </c>
      <c r="D36" s="7">
        <v>2</v>
      </c>
      <c r="F36" s="7">
        <v>3</v>
      </c>
      <c r="H36" s="7">
        <v>4</v>
      </c>
      <c r="J36" s="7">
        <v>5</v>
      </c>
    </row>
    <row r="37" spans="1:10" x14ac:dyDescent="0.25">
      <c r="A37" s="4" t="s">
        <v>50</v>
      </c>
      <c r="B37" s="7">
        <v>1</v>
      </c>
      <c r="D37" s="7">
        <v>2</v>
      </c>
      <c r="F37" s="7">
        <v>3</v>
      </c>
      <c r="H37" s="7">
        <v>4</v>
      </c>
      <c r="J37" s="7">
        <v>5</v>
      </c>
    </row>
    <row r="38" spans="1:10" x14ac:dyDescent="0.25">
      <c r="A38" s="4" t="s">
        <v>51</v>
      </c>
      <c r="B38" s="7">
        <v>1</v>
      </c>
      <c r="D38" s="7">
        <v>2</v>
      </c>
      <c r="F38" s="7">
        <v>3</v>
      </c>
      <c r="H38" s="7">
        <v>4</v>
      </c>
      <c r="J38" s="7">
        <v>5</v>
      </c>
    </row>
    <row r="39" spans="1:10" x14ac:dyDescent="0.25">
      <c r="A39" s="4" t="s">
        <v>52</v>
      </c>
      <c r="B39" s="7">
        <v>1</v>
      </c>
      <c r="D39" s="7">
        <v>2</v>
      </c>
      <c r="F39" s="7">
        <v>3</v>
      </c>
      <c r="H39" s="7">
        <v>4</v>
      </c>
      <c r="J39" s="7">
        <v>5</v>
      </c>
    </row>
    <row r="40" spans="1:10" x14ac:dyDescent="0.25">
      <c r="A40" s="4" t="s">
        <v>53</v>
      </c>
      <c r="B40" s="7">
        <v>1</v>
      </c>
      <c r="D40" s="7">
        <v>2</v>
      </c>
      <c r="F40" s="7">
        <v>3</v>
      </c>
      <c r="H40" s="7">
        <v>4</v>
      </c>
      <c r="J40" s="7">
        <v>5</v>
      </c>
    </row>
    <row r="41" spans="1:10" x14ac:dyDescent="0.25">
      <c r="A41" s="4" t="s">
        <v>54</v>
      </c>
      <c r="B41" s="7">
        <v>1</v>
      </c>
      <c r="D41" s="7">
        <v>2</v>
      </c>
      <c r="F41" s="7">
        <v>3</v>
      </c>
      <c r="H41" s="7">
        <v>4</v>
      </c>
      <c r="J41" s="7">
        <v>5</v>
      </c>
    </row>
    <row r="42" spans="1:10" x14ac:dyDescent="0.25">
      <c r="A42" s="4" t="s">
        <v>55</v>
      </c>
      <c r="B42" s="7">
        <v>1</v>
      </c>
      <c r="D42" s="7">
        <v>2</v>
      </c>
      <c r="F42" s="7">
        <v>3</v>
      </c>
      <c r="H42" s="7">
        <v>4</v>
      </c>
      <c r="J42" s="7">
        <v>5</v>
      </c>
    </row>
    <row r="43" spans="1:10" x14ac:dyDescent="0.25">
      <c r="A43" s="4" t="s">
        <v>56</v>
      </c>
      <c r="B43" s="7">
        <v>1</v>
      </c>
      <c r="D43" s="7">
        <v>2</v>
      </c>
      <c r="F43" s="7">
        <v>3</v>
      </c>
      <c r="H43" s="7">
        <v>4</v>
      </c>
      <c r="J43" s="7">
        <v>5</v>
      </c>
    </row>
    <row r="44" spans="1:10" x14ac:dyDescent="0.25">
      <c r="A44" s="4" t="s">
        <v>57</v>
      </c>
      <c r="B44" s="7">
        <v>1</v>
      </c>
      <c r="D44" s="7">
        <v>2</v>
      </c>
      <c r="F44" s="7">
        <v>3</v>
      </c>
      <c r="H44" s="7">
        <v>4</v>
      </c>
      <c r="J44" s="7">
        <v>5</v>
      </c>
    </row>
    <row r="45" spans="1:10" x14ac:dyDescent="0.25">
      <c r="A45" s="4" t="s">
        <v>58</v>
      </c>
      <c r="B45" s="7">
        <v>1</v>
      </c>
      <c r="D45" s="7">
        <v>2</v>
      </c>
      <c r="F45" s="7">
        <v>3</v>
      </c>
      <c r="H45" s="7">
        <v>4</v>
      </c>
      <c r="J45" s="7">
        <v>5</v>
      </c>
    </row>
    <row r="46" spans="1:10" x14ac:dyDescent="0.25">
      <c r="A46" s="4" t="s">
        <v>59</v>
      </c>
      <c r="B46" s="7">
        <v>1</v>
      </c>
      <c r="D46" s="7">
        <v>2</v>
      </c>
      <c r="F46" s="7">
        <v>3</v>
      </c>
      <c r="H46" s="7">
        <v>4</v>
      </c>
      <c r="J46" s="7">
        <v>5</v>
      </c>
    </row>
    <row r="47" spans="1:10" x14ac:dyDescent="0.25">
      <c r="A47" s="4" t="s">
        <v>60</v>
      </c>
      <c r="B47" s="7">
        <v>1</v>
      </c>
      <c r="D47" s="7">
        <v>2</v>
      </c>
      <c r="F47" s="7">
        <v>3</v>
      </c>
      <c r="H47" s="7">
        <v>4</v>
      </c>
      <c r="J47" s="7">
        <v>5</v>
      </c>
    </row>
    <row r="48" spans="1:10" x14ac:dyDescent="0.25">
      <c r="A48" s="4" t="s">
        <v>61</v>
      </c>
      <c r="B48" s="7">
        <v>1</v>
      </c>
      <c r="D48" s="7">
        <v>2</v>
      </c>
      <c r="F48" s="7">
        <v>3</v>
      </c>
      <c r="H48" s="7">
        <v>4</v>
      </c>
      <c r="J48" s="7">
        <v>5</v>
      </c>
    </row>
    <row r="49" spans="1:10" x14ac:dyDescent="0.25">
      <c r="A49" s="4" t="s">
        <v>62</v>
      </c>
      <c r="B49" s="7">
        <v>1</v>
      </c>
      <c r="D49" s="7">
        <v>2</v>
      </c>
      <c r="F49" s="7">
        <v>3</v>
      </c>
      <c r="H49" s="7">
        <v>4</v>
      </c>
      <c r="J49" s="7">
        <v>5</v>
      </c>
    </row>
    <row r="50" spans="1:10" x14ac:dyDescent="0.25">
      <c r="A50" s="4" t="s">
        <v>63</v>
      </c>
      <c r="B50" s="7">
        <v>1</v>
      </c>
      <c r="D50" s="7">
        <v>2</v>
      </c>
      <c r="F50" s="7">
        <v>3</v>
      </c>
      <c r="H50" s="7">
        <v>4</v>
      </c>
      <c r="J50" s="7">
        <v>5</v>
      </c>
    </row>
    <row r="51" spans="1:10" x14ac:dyDescent="0.25">
      <c r="A51" s="4" t="s">
        <v>64</v>
      </c>
      <c r="B51" s="7">
        <v>1</v>
      </c>
      <c r="D51" s="7">
        <v>2</v>
      </c>
      <c r="F51" s="7">
        <v>3</v>
      </c>
      <c r="H51" s="7">
        <v>4</v>
      </c>
      <c r="J51" s="7">
        <v>5</v>
      </c>
    </row>
    <row r="52" spans="1:10" x14ac:dyDescent="0.25">
      <c r="A52" s="4" t="s">
        <v>65</v>
      </c>
      <c r="B52" s="7">
        <v>1</v>
      </c>
      <c r="D52" s="7">
        <v>2</v>
      </c>
      <c r="F52" s="7">
        <v>3</v>
      </c>
      <c r="H52" s="7">
        <v>4</v>
      </c>
      <c r="J52" s="7">
        <v>5</v>
      </c>
    </row>
    <row r="53" spans="1:10" x14ac:dyDescent="0.25">
      <c r="A53" s="4" t="s">
        <v>66</v>
      </c>
      <c r="B53" s="7">
        <v>1</v>
      </c>
      <c r="D53" s="7">
        <v>2</v>
      </c>
      <c r="F53" s="7">
        <v>3</v>
      </c>
      <c r="H53" s="7">
        <v>4</v>
      </c>
      <c r="J53" s="7">
        <v>5</v>
      </c>
    </row>
    <row r="54" spans="1:10" x14ac:dyDescent="0.25">
      <c r="A54" s="4" t="s">
        <v>67</v>
      </c>
      <c r="B54" s="7">
        <v>1</v>
      </c>
      <c r="D54" s="7">
        <v>2</v>
      </c>
      <c r="F54" s="7">
        <v>3</v>
      </c>
      <c r="H54" s="7">
        <v>4</v>
      </c>
      <c r="J54" s="7">
        <v>5</v>
      </c>
    </row>
    <row r="55" spans="1:10" x14ac:dyDescent="0.25">
      <c r="A55" s="4" t="s">
        <v>68</v>
      </c>
      <c r="B55" s="7">
        <v>1</v>
      </c>
      <c r="D55" s="7">
        <v>2</v>
      </c>
      <c r="F55" s="7">
        <v>3</v>
      </c>
      <c r="H55" s="7">
        <v>4</v>
      </c>
      <c r="J55" s="7">
        <v>5</v>
      </c>
    </row>
    <row r="56" spans="1:10" x14ac:dyDescent="0.25">
      <c r="A56" s="4" t="s">
        <v>69</v>
      </c>
      <c r="B56" s="7">
        <v>1</v>
      </c>
      <c r="D56" s="7">
        <v>2</v>
      </c>
      <c r="F56" s="7">
        <v>3</v>
      </c>
      <c r="H56" s="7">
        <v>4</v>
      </c>
      <c r="J56" s="7">
        <v>5</v>
      </c>
    </row>
    <row r="57" spans="1:10" x14ac:dyDescent="0.25">
      <c r="A57" s="4" t="s">
        <v>70</v>
      </c>
      <c r="B57" s="7">
        <v>1</v>
      </c>
      <c r="D57" s="7">
        <v>2</v>
      </c>
      <c r="F57" s="7">
        <v>3</v>
      </c>
      <c r="H57" s="7">
        <v>4</v>
      </c>
      <c r="J57" s="7">
        <v>5</v>
      </c>
    </row>
    <row r="58" spans="1:10" x14ac:dyDescent="0.25">
      <c r="A58" s="4" t="s">
        <v>71</v>
      </c>
      <c r="B58" s="7">
        <v>1</v>
      </c>
      <c r="D58" s="7">
        <v>2</v>
      </c>
      <c r="F58" s="7">
        <v>3</v>
      </c>
      <c r="H58" s="7">
        <v>4</v>
      </c>
      <c r="J58" s="7">
        <v>5</v>
      </c>
    </row>
    <row r="59" spans="1:10" x14ac:dyDescent="0.25">
      <c r="A59" s="4" t="s">
        <v>72</v>
      </c>
      <c r="B59" s="7">
        <v>1</v>
      </c>
      <c r="D59" s="7">
        <v>2</v>
      </c>
      <c r="F59" s="7">
        <v>3</v>
      </c>
      <c r="H59" s="7">
        <v>4</v>
      </c>
      <c r="J59" s="7">
        <v>5</v>
      </c>
    </row>
    <row r="60" spans="1:10" x14ac:dyDescent="0.25">
      <c r="A60" s="4" t="s">
        <v>73</v>
      </c>
      <c r="B60" s="7">
        <v>1</v>
      </c>
      <c r="D60" s="7">
        <v>2</v>
      </c>
      <c r="F60" s="7">
        <v>3</v>
      </c>
      <c r="H60" s="7">
        <v>4</v>
      </c>
      <c r="J60" s="7">
        <v>5</v>
      </c>
    </row>
    <row r="61" spans="1:10" x14ac:dyDescent="0.25">
      <c r="A61" s="4" t="s">
        <v>74</v>
      </c>
      <c r="B61" s="7">
        <v>1</v>
      </c>
      <c r="D61" s="7">
        <v>2</v>
      </c>
      <c r="F61" s="7">
        <v>3</v>
      </c>
      <c r="H61" s="7">
        <v>4</v>
      </c>
      <c r="J61" s="7">
        <v>5</v>
      </c>
    </row>
    <row r="62" spans="1:10" x14ac:dyDescent="0.25">
      <c r="A62" s="4" t="s">
        <v>75</v>
      </c>
      <c r="B62" s="7">
        <v>1</v>
      </c>
      <c r="D62" s="7">
        <v>2</v>
      </c>
      <c r="F62" s="7">
        <v>3</v>
      </c>
      <c r="H62" s="7">
        <v>4</v>
      </c>
      <c r="J62" s="7">
        <v>5</v>
      </c>
    </row>
    <row r="63" spans="1:10" x14ac:dyDescent="0.25">
      <c r="A63" s="4" t="s">
        <v>76</v>
      </c>
      <c r="B63" s="7">
        <v>1</v>
      </c>
      <c r="D63" s="7">
        <v>2</v>
      </c>
      <c r="F63" s="7">
        <v>3</v>
      </c>
      <c r="H63" s="7">
        <v>4</v>
      </c>
      <c r="J63" s="7">
        <v>5</v>
      </c>
    </row>
    <row r="64" spans="1:10" x14ac:dyDescent="0.25">
      <c r="A64" s="4" t="s">
        <v>77</v>
      </c>
      <c r="B64" s="7">
        <v>1</v>
      </c>
      <c r="D64" s="7">
        <v>2</v>
      </c>
      <c r="F64" s="7">
        <v>3</v>
      </c>
      <c r="H64" s="7">
        <v>4</v>
      </c>
      <c r="J64" s="7">
        <v>5</v>
      </c>
    </row>
    <row r="65" spans="1:10" x14ac:dyDescent="0.25">
      <c r="A65" s="4" t="s">
        <v>78</v>
      </c>
      <c r="B65" s="7">
        <v>1</v>
      </c>
      <c r="D65" s="7">
        <v>2</v>
      </c>
      <c r="F65" s="7">
        <v>3</v>
      </c>
      <c r="H65" s="7">
        <v>4</v>
      </c>
      <c r="J65" s="7">
        <v>5</v>
      </c>
    </row>
    <row r="66" spans="1:10" x14ac:dyDescent="0.25">
      <c r="A66" s="4" t="s">
        <v>79</v>
      </c>
      <c r="B66" s="7">
        <v>1</v>
      </c>
      <c r="D66" s="7">
        <v>2</v>
      </c>
      <c r="F66" s="7">
        <v>3</v>
      </c>
      <c r="H66" s="7">
        <v>4</v>
      </c>
      <c r="J66" s="7">
        <v>5</v>
      </c>
    </row>
    <row r="67" spans="1:10" x14ac:dyDescent="0.25">
      <c r="A67" s="4" t="s">
        <v>80</v>
      </c>
      <c r="B67" s="7">
        <v>1</v>
      </c>
      <c r="D67" s="7">
        <v>2</v>
      </c>
      <c r="F67" s="7">
        <v>3</v>
      </c>
      <c r="H67" s="7">
        <v>4</v>
      </c>
      <c r="J67" s="7">
        <v>5</v>
      </c>
    </row>
    <row r="68" spans="1:10" x14ac:dyDescent="0.25">
      <c r="A68" s="4" t="s">
        <v>81</v>
      </c>
      <c r="B68" s="7">
        <v>1</v>
      </c>
      <c r="D68" s="7">
        <v>2</v>
      </c>
      <c r="F68" s="7">
        <v>3</v>
      </c>
      <c r="H68" s="7">
        <v>4</v>
      </c>
      <c r="J68" s="7">
        <v>5</v>
      </c>
    </row>
    <row r="69" spans="1:10" x14ac:dyDescent="0.25">
      <c r="A69" s="4" t="s">
        <v>82</v>
      </c>
      <c r="B69" s="7">
        <v>1</v>
      </c>
      <c r="D69" s="7">
        <v>2</v>
      </c>
      <c r="F69" s="7">
        <v>3</v>
      </c>
      <c r="H69" s="7">
        <v>4</v>
      </c>
      <c r="J69" s="7">
        <v>5</v>
      </c>
    </row>
    <row r="70" spans="1:10" x14ac:dyDescent="0.25">
      <c r="A70" s="4" t="s">
        <v>83</v>
      </c>
      <c r="B70" s="7">
        <v>1</v>
      </c>
      <c r="D70" s="7">
        <v>2</v>
      </c>
      <c r="F70" s="7">
        <v>3</v>
      </c>
      <c r="H70" s="7">
        <v>4</v>
      </c>
      <c r="J70" s="7">
        <v>5</v>
      </c>
    </row>
    <row r="71" spans="1:10" x14ac:dyDescent="0.25">
      <c r="A71" s="4" t="s">
        <v>84</v>
      </c>
      <c r="B71" s="7">
        <v>1</v>
      </c>
      <c r="D71" s="7">
        <v>2</v>
      </c>
      <c r="F71" s="7">
        <v>3</v>
      </c>
      <c r="H71" s="7">
        <v>4</v>
      </c>
      <c r="J71" s="7">
        <v>5</v>
      </c>
    </row>
    <row r="72" spans="1:10" x14ac:dyDescent="0.25">
      <c r="A72" s="4" t="s">
        <v>85</v>
      </c>
      <c r="B72" s="7">
        <v>1</v>
      </c>
      <c r="D72" s="7">
        <v>2</v>
      </c>
      <c r="F72" s="7">
        <v>3</v>
      </c>
      <c r="H72" s="7">
        <v>4</v>
      </c>
      <c r="J72" s="7">
        <v>5</v>
      </c>
    </row>
    <row r="73" spans="1:10" x14ac:dyDescent="0.25">
      <c r="A73" s="4" t="s">
        <v>86</v>
      </c>
      <c r="B73" s="7">
        <v>1</v>
      </c>
      <c r="D73" s="7">
        <v>2</v>
      </c>
      <c r="F73" s="7">
        <v>3</v>
      </c>
      <c r="H73" s="7">
        <v>4</v>
      </c>
      <c r="J73" s="7">
        <v>5</v>
      </c>
    </row>
    <row r="74" spans="1:10" x14ac:dyDescent="0.25">
      <c r="A74" s="4" t="s">
        <v>87</v>
      </c>
      <c r="B74" s="7">
        <v>1</v>
      </c>
      <c r="D74" s="7">
        <v>2</v>
      </c>
      <c r="F74" s="7">
        <v>3</v>
      </c>
      <c r="H74" s="7">
        <v>4</v>
      </c>
      <c r="J74" s="7">
        <v>5</v>
      </c>
    </row>
    <row r="75" spans="1:10" x14ac:dyDescent="0.25">
      <c r="A75" s="4" t="s">
        <v>88</v>
      </c>
      <c r="B75" s="7">
        <v>1</v>
      </c>
      <c r="D75" s="7">
        <v>2</v>
      </c>
      <c r="F75" s="7">
        <v>3</v>
      </c>
      <c r="H75" s="7">
        <v>4</v>
      </c>
      <c r="J75" s="7">
        <v>5</v>
      </c>
    </row>
    <row r="76" spans="1:10" x14ac:dyDescent="0.25">
      <c r="A76" s="4" t="s">
        <v>89</v>
      </c>
      <c r="B76" s="7">
        <v>1</v>
      </c>
      <c r="D76" s="7">
        <v>2</v>
      </c>
      <c r="F76" s="7">
        <v>3</v>
      </c>
      <c r="H76" s="7">
        <v>4</v>
      </c>
      <c r="J76" s="7">
        <v>5</v>
      </c>
    </row>
    <row r="77" spans="1:10" x14ac:dyDescent="0.25">
      <c r="A77" s="4" t="s">
        <v>90</v>
      </c>
      <c r="B77" s="7">
        <v>1</v>
      </c>
      <c r="D77" s="7">
        <v>2</v>
      </c>
      <c r="F77" s="7">
        <v>3</v>
      </c>
      <c r="H77" s="7">
        <v>4</v>
      </c>
      <c r="J77" s="7">
        <v>5</v>
      </c>
    </row>
    <row r="78" spans="1:10" x14ac:dyDescent="0.25">
      <c r="A78" s="4" t="s">
        <v>91</v>
      </c>
      <c r="B78" s="7">
        <v>1</v>
      </c>
      <c r="D78" s="7">
        <v>2</v>
      </c>
      <c r="F78" s="7">
        <v>3</v>
      </c>
      <c r="H78" s="7">
        <v>4</v>
      </c>
      <c r="J78" s="7">
        <v>5</v>
      </c>
    </row>
    <row r="79" spans="1:10" x14ac:dyDescent="0.25">
      <c r="A79" s="4" t="s">
        <v>92</v>
      </c>
      <c r="B79" s="7">
        <v>1</v>
      </c>
      <c r="D79" s="7">
        <v>2</v>
      </c>
      <c r="F79" s="7">
        <v>3</v>
      </c>
      <c r="H79" s="7">
        <v>4</v>
      </c>
      <c r="J79" s="7">
        <v>5</v>
      </c>
    </row>
    <row r="80" spans="1:10" x14ac:dyDescent="0.25">
      <c r="A80" s="4" t="s">
        <v>93</v>
      </c>
      <c r="B80" s="7">
        <v>1</v>
      </c>
      <c r="D80" s="7">
        <v>2</v>
      </c>
      <c r="F80" s="7">
        <v>3</v>
      </c>
      <c r="H80" s="7">
        <v>4</v>
      </c>
      <c r="J80" s="7">
        <v>5</v>
      </c>
    </row>
    <row r="81" spans="1:10" x14ac:dyDescent="0.25">
      <c r="A81" s="4" t="s">
        <v>94</v>
      </c>
      <c r="B81" s="7">
        <v>1</v>
      </c>
      <c r="D81" s="7">
        <v>2</v>
      </c>
      <c r="F81" s="7">
        <v>3</v>
      </c>
      <c r="H81" s="7">
        <v>4</v>
      </c>
      <c r="J81" s="7">
        <v>5</v>
      </c>
    </row>
    <row r="82" spans="1:10" x14ac:dyDescent="0.25">
      <c r="A82" s="4" t="s">
        <v>95</v>
      </c>
      <c r="B82" s="7">
        <v>1</v>
      </c>
      <c r="D82" s="7">
        <v>2</v>
      </c>
      <c r="F82" s="7">
        <v>3</v>
      </c>
      <c r="H82" s="7">
        <v>4</v>
      </c>
      <c r="J82" s="7">
        <v>5</v>
      </c>
    </row>
    <row r="83" spans="1:10" x14ac:dyDescent="0.25">
      <c r="A83" s="4" t="s">
        <v>96</v>
      </c>
      <c r="B83" s="7">
        <v>1</v>
      </c>
      <c r="D83" s="7">
        <v>2</v>
      </c>
      <c r="F83" s="7">
        <v>3</v>
      </c>
      <c r="H83" s="7">
        <v>4</v>
      </c>
      <c r="J83" s="7">
        <v>5</v>
      </c>
    </row>
    <row r="84" spans="1:10" x14ac:dyDescent="0.25">
      <c r="A84" s="4" t="s">
        <v>97</v>
      </c>
      <c r="B84" s="7">
        <v>1</v>
      </c>
      <c r="D84" s="7">
        <v>2</v>
      </c>
      <c r="F84" s="7">
        <v>3</v>
      </c>
      <c r="H84" s="7">
        <v>4</v>
      </c>
      <c r="J84" s="7">
        <v>5</v>
      </c>
    </row>
    <row r="85" spans="1:10" x14ac:dyDescent="0.25">
      <c r="A85" s="4" t="s">
        <v>98</v>
      </c>
      <c r="B85" s="7">
        <v>1</v>
      </c>
      <c r="D85" s="7">
        <v>2</v>
      </c>
      <c r="F85" s="7">
        <v>3</v>
      </c>
      <c r="H85" s="7">
        <v>4</v>
      </c>
      <c r="J85" s="7">
        <v>5</v>
      </c>
    </row>
    <row r="86" spans="1:10" x14ac:dyDescent="0.25">
      <c r="A86" s="4" t="s">
        <v>99</v>
      </c>
      <c r="B86" s="7">
        <v>1</v>
      </c>
      <c r="D86" s="7">
        <v>2</v>
      </c>
      <c r="F86" s="7">
        <v>3</v>
      </c>
      <c r="H86" s="7">
        <v>4</v>
      </c>
      <c r="J86" s="7">
        <v>5</v>
      </c>
    </row>
    <row r="87" spans="1:10" x14ac:dyDescent="0.25">
      <c r="A87" s="4" t="s">
        <v>100</v>
      </c>
      <c r="B87" s="7">
        <v>1</v>
      </c>
      <c r="D87" s="7">
        <v>2</v>
      </c>
      <c r="F87" s="7">
        <v>3</v>
      </c>
      <c r="H87" s="7">
        <v>4</v>
      </c>
      <c r="J87" s="7">
        <v>5</v>
      </c>
    </row>
    <row r="88" spans="1:10" x14ac:dyDescent="0.25">
      <c r="A88" s="4" t="s">
        <v>101</v>
      </c>
      <c r="B88" s="7">
        <v>1</v>
      </c>
      <c r="D88" s="7">
        <v>2</v>
      </c>
      <c r="F88" s="7">
        <v>3</v>
      </c>
      <c r="H88" s="7">
        <v>4</v>
      </c>
      <c r="J88" s="7">
        <v>5</v>
      </c>
    </row>
    <row r="89" spans="1:10" x14ac:dyDescent="0.25">
      <c r="A89" s="4" t="s">
        <v>102</v>
      </c>
      <c r="B89" s="7">
        <v>1</v>
      </c>
      <c r="D89" s="7">
        <v>2</v>
      </c>
      <c r="F89" s="7">
        <v>3</v>
      </c>
      <c r="H89" s="7">
        <v>4</v>
      </c>
      <c r="J89" s="7">
        <v>5</v>
      </c>
    </row>
    <row r="90" spans="1:10" x14ac:dyDescent="0.25">
      <c r="A90" s="4" t="s">
        <v>103</v>
      </c>
      <c r="B90" s="7">
        <v>1</v>
      </c>
      <c r="D90" s="7">
        <v>2</v>
      </c>
      <c r="F90" s="7">
        <v>3</v>
      </c>
      <c r="H90" s="7">
        <v>4</v>
      </c>
      <c r="J90" s="7">
        <v>5</v>
      </c>
    </row>
    <row r="91" spans="1:10" x14ac:dyDescent="0.25">
      <c r="A91" s="4" t="s">
        <v>104</v>
      </c>
      <c r="B91" s="7">
        <v>1</v>
      </c>
      <c r="D91" s="7">
        <v>2</v>
      </c>
      <c r="F91" s="7">
        <v>3</v>
      </c>
      <c r="H91" s="7">
        <v>4</v>
      </c>
      <c r="J91" s="7">
        <v>5</v>
      </c>
    </row>
    <row r="92" spans="1:10" x14ac:dyDescent="0.25">
      <c r="A92" s="4" t="s">
        <v>105</v>
      </c>
      <c r="B92" s="7">
        <v>1</v>
      </c>
      <c r="D92" s="7">
        <v>2</v>
      </c>
      <c r="F92" s="7">
        <v>3</v>
      </c>
      <c r="H92" s="7">
        <v>4</v>
      </c>
      <c r="J92" s="7">
        <v>5</v>
      </c>
    </row>
    <row r="93" spans="1:10" x14ac:dyDescent="0.25">
      <c r="A93" s="4" t="s">
        <v>106</v>
      </c>
      <c r="B93" s="7">
        <v>1</v>
      </c>
      <c r="D93" s="7">
        <v>2</v>
      </c>
      <c r="F93" s="7">
        <v>3</v>
      </c>
      <c r="H93" s="7">
        <v>4</v>
      </c>
      <c r="J93" s="7">
        <v>5</v>
      </c>
    </row>
    <row r="94" spans="1:10" x14ac:dyDescent="0.25">
      <c r="A94" s="4" t="s">
        <v>107</v>
      </c>
      <c r="B94" s="7">
        <v>1</v>
      </c>
      <c r="D94" s="7">
        <v>2</v>
      </c>
      <c r="F94" s="7">
        <v>3</v>
      </c>
      <c r="H94" s="7">
        <v>4</v>
      </c>
      <c r="J94" s="7">
        <v>5</v>
      </c>
    </row>
    <row r="95" spans="1:10" x14ac:dyDescent="0.25">
      <c r="A95" s="4" t="s">
        <v>108</v>
      </c>
      <c r="B95" s="7">
        <v>1</v>
      </c>
      <c r="D95" s="7">
        <v>2</v>
      </c>
      <c r="F95" s="7">
        <v>3</v>
      </c>
      <c r="H95" s="7">
        <v>4</v>
      </c>
      <c r="J95" s="7">
        <v>5</v>
      </c>
    </row>
    <row r="96" spans="1:10" x14ac:dyDescent="0.25">
      <c r="A96" s="4" t="s">
        <v>109</v>
      </c>
      <c r="B96" s="7">
        <v>1</v>
      </c>
      <c r="D96" s="7">
        <v>2</v>
      </c>
      <c r="F96" s="7">
        <v>3</v>
      </c>
      <c r="H96" s="7">
        <v>4</v>
      </c>
      <c r="J96" s="7">
        <v>5</v>
      </c>
    </row>
    <row r="97" spans="1:10" x14ac:dyDescent="0.25">
      <c r="A97" s="4" t="s">
        <v>110</v>
      </c>
      <c r="B97" s="7">
        <v>1</v>
      </c>
      <c r="D97" s="7">
        <v>2</v>
      </c>
      <c r="F97" s="7">
        <v>3</v>
      </c>
      <c r="H97" s="7">
        <v>4</v>
      </c>
      <c r="J97" s="7">
        <v>5</v>
      </c>
    </row>
    <row r="98" spans="1:10" x14ac:dyDescent="0.25">
      <c r="A98" s="4" t="s">
        <v>111</v>
      </c>
      <c r="B98" s="7">
        <v>1</v>
      </c>
      <c r="D98" s="7">
        <v>2</v>
      </c>
      <c r="F98" s="7">
        <v>3</v>
      </c>
      <c r="H98" s="7">
        <v>4</v>
      </c>
      <c r="J98" s="7">
        <v>5</v>
      </c>
    </row>
    <row r="99" spans="1:10" x14ac:dyDescent="0.25">
      <c r="A99" s="4" t="s">
        <v>112</v>
      </c>
      <c r="B99" s="7">
        <v>1</v>
      </c>
      <c r="D99" s="7">
        <v>2</v>
      </c>
      <c r="F99" s="7">
        <v>3</v>
      </c>
      <c r="H99" s="7">
        <v>4</v>
      </c>
      <c r="J99" s="7">
        <v>5</v>
      </c>
    </row>
    <row r="100" spans="1:10" x14ac:dyDescent="0.25">
      <c r="A100" s="4" t="s">
        <v>113</v>
      </c>
      <c r="B100" s="7">
        <v>1</v>
      </c>
      <c r="D100" s="7">
        <v>2</v>
      </c>
      <c r="F100" s="7">
        <v>3</v>
      </c>
      <c r="H100" s="7">
        <v>4</v>
      </c>
      <c r="J100" s="7">
        <v>5</v>
      </c>
    </row>
    <row r="101" spans="1:10" x14ac:dyDescent="0.25">
      <c r="A101" s="4" t="s">
        <v>114</v>
      </c>
      <c r="B101" s="7">
        <v>1</v>
      </c>
      <c r="D101" s="7">
        <v>2</v>
      </c>
      <c r="F101" s="7">
        <v>3</v>
      </c>
      <c r="H101" s="7">
        <v>4</v>
      </c>
      <c r="J101" s="7">
        <v>5</v>
      </c>
    </row>
    <row r="102" spans="1:10" x14ac:dyDescent="0.25">
      <c r="A102" s="4" t="s">
        <v>115</v>
      </c>
      <c r="B102" s="7">
        <v>1</v>
      </c>
      <c r="D102" s="7">
        <v>2</v>
      </c>
      <c r="F102" s="7">
        <v>3</v>
      </c>
      <c r="H102" s="7">
        <v>4</v>
      </c>
      <c r="J102" s="7">
        <v>5</v>
      </c>
    </row>
    <row r="103" spans="1:10" x14ac:dyDescent="0.25">
      <c r="A103" s="4" t="s">
        <v>116</v>
      </c>
      <c r="B103" s="7">
        <v>1</v>
      </c>
      <c r="D103" s="7">
        <v>2</v>
      </c>
      <c r="F103" s="7">
        <v>3</v>
      </c>
      <c r="H103" s="7">
        <v>4</v>
      </c>
      <c r="J103" s="7">
        <v>5</v>
      </c>
    </row>
    <row r="104" spans="1:10" x14ac:dyDescent="0.25">
      <c r="A104" s="4" t="s">
        <v>117</v>
      </c>
      <c r="B104" s="7">
        <v>1</v>
      </c>
      <c r="D104" s="7">
        <v>2</v>
      </c>
      <c r="F104" s="7">
        <v>3</v>
      </c>
      <c r="H104" s="7">
        <v>4</v>
      </c>
      <c r="J104" s="7">
        <v>5</v>
      </c>
    </row>
    <row r="105" spans="1:10" x14ac:dyDescent="0.25">
      <c r="A105" s="4" t="s">
        <v>118</v>
      </c>
      <c r="B105" s="7">
        <v>1</v>
      </c>
      <c r="D105" s="7">
        <v>2</v>
      </c>
      <c r="F105" s="7">
        <v>3</v>
      </c>
      <c r="H105" s="7">
        <v>4</v>
      </c>
      <c r="J105" s="7">
        <v>5</v>
      </c>
    </row>
    <row r="106" spans="1:10" x14ac:dyDescent="0.25">
      <c r="A106" s="4" t="s">
        <v>119</v>
      </c>
      <c r="B106" s="7">
        <v>1</v>
      </c>
      <c r="D106" s="7">
        <v>2</v>
      </c>
      <c r="F106" s="7">
        <v>3</v>
      </c>
      <c r="H106" s="7">
        <v>4</v>
      </c>
      <c r="J106" s="7">
        <v>5</v>
      </c>
    </row>
    <row r="107" spans="1:10" x14ac:dyDescent="0.25">
      <c r="A107" s="4" t="s">
        <v>120</v>
      </c>
      <c r="B107" s="7">
        <v>1</v>
      </c>
      <c r="D107" s="7">
        <v>2</v>
      </c>
      <c r="F107" s="7">
        <v>3</v>
      </c>
      <c r="H107" s="7">
        <v>4</v>
      </c>
      <c r="J107" s="7">
        <v>5</v>
      </c>
    </row>
    <row r="108" spans="1:10" x14ac:dyDescent="0.25">
      <c r="A108" s="4" t="s">
        <v>121</v>
      </c>
      <c r="B108" s="7">
        <v>1</v>
      </c>
      <c r="D108" s="7">
        <v>2</v>
      </c>
      <c r="F108" s="7">
        <v>3</v>
      </c>
      <c r="H108" s="7">
        <v>4</v>
      </c>
      <c r="J108" s="7">
        <v>5</v>
      </c>
    </row>
    <row r="109" spans="1:10" x14ac:dyDescent="0.25">
      <c r="A109" s="4" t="s">
        <v>122</v>
      </c>
      <c r="B109" s="7">
        <v>1</v>
      </c>
      <c r="D109" s="7">
        <v>2</v>
      </c>
      <c r="F109" s="7">
        <v>3</v>
      </c>
      <c r="H109" s="7">
        <v>4</v>
      </c>
      <c r="J109" s="7">
        <v>5</v>
      </c>
    </row>
    <row r="110" spans="1:10" x14ac:dyDescent="0.25">
      <c r="A110" s="4" t="s">
        <v>123</v>
      </c>
      <c r="B110" s="7">
        <v>1</v>
      </c>
      <c r="D110" s="7">
        <v>2</v>
      </c>
      <c r="F110" s="7">
        <v>3</v>
      </c>
      <c r="H110" s="7">
        <v>4</v>
      </c>
      <c r="J110" s="7">
        <v>5</v>
      </c>
    </row>
    <row r="111" spans="1:10" x14ac:dyDescent="0.25">
      <c r="A111" s="4" t="s">
        <v>124</v>
      </c>
      <c r="B111" s="7">
        <v>1</v>
      </c>
      <c r="D111" s="7">
        <v>2</v>
      </c>
      <c r="F111" s="7">
        <v>3</v>
      </c>
      <c r="H111" s="7">
        <v>4</v>
      </c>
      <c r="J111" s="7">
        <v>5</v>
      </c>
    </row>
    <row r="112" spans="1:10" x14ac:dyDescent="0.25">
      <c r="A112" s="4" t="s">
        <v>125</v>
      </c>
      <c r="B112" s="7">
        <v>1</v>
      </c>
      <c r="D112" s="7">
        <v>2</v>
      </c>
      <c r="F112" s="7">
        <v>3</v>
      </c>
      <c r="H112" s="7">
        <v>4</v>
      </c>
      <c r="J112" s="7">
        <v>5</v>
      </c>
    </row>
    <row r="113" spans="1:11" x14ac:dyDescent="0.25">
      <c r="A113" s="4" t="s">
        <v>126</v>
      </c>
      <c r="B113" s="7">
        <v>1</v>
      </c>
      <c r="D113" s="7">
        <v>2</v>
      </c>
      <c r="F113" s="7">
        <v>3</v>
      </c>
      <c r="H113" s="7">
        <v>4</v>
      </c>
      <c r="J113" s="7">
        <v>5</v>
      </c>
    </row>
    <row r="114" spans="1:11" x14ac:dyDescent="0.25">
      <c r="A114" s="4" t="s">
        <v>127</v>
      </c>
      <c r="B114" s="7">
        <v>1</v>
      </c>
      <c r="D114" s="7">
        <v>2</v>
      </c>
      <c r="F114" s="7">
        <v>3</v>
      </c>
      <c r="H114" s="7">
        <v>4</v>
      </c>
      <c r="J114" s="7">
        <v>5</v>
      </c>
    </row>
    <row r="115" spans="1:11" x14ac:dyDescent="0.25">
      <c r="A115" s="4" t="s">
        <v>128</v>
      </c>
      <c r="B115" s="7">
        <v>1</v>
      </c>
      <c r="D115" s="7">
        <v>2</v>
      </c>
      <c r="F115" s="7">
        <v>3</v>
      </c>
      <c r="H115" s="7">
        <v>4</v>
      </c>
      <c r="J115" s="7">
        <v>5</v>
      </c>
    </row>
    <row r="116" spans="1:11" x14ac:dyDescent="0.25">
      <c r="A116" s="4" t="s">
        <v>129</v>
      </c>
      <c r="B116" s="7">
        <v>1</v>
      </c>
      <c r="D116" s="7">
        <v>2</v>
      </c>
      <c r="F116" s="7">
        <v>3</v>
      </c>
      <c r="H116" s="7">
        <v>4</v>
      </c>
      <c r="J116" s="7">
        <v>5</v>
      </c>
    </row>
    <row r="117" spans="1:11" x14ac:dyDescent="0.25">
      <c r="A117" s="4" t="s">
        <v>130</v>
      </c>
      <c r="B117" s="7">
        <v>1</v>
      </c>
      <c r="D117" s="7">
        <v>2</v>
      </c>
      <c r="F117" s="7">
        <v>3</v>
      </c>
      <c r="H117" s="7">
        <v>4</v>
      </c>
      <c r="J117" s="7">
        <v>5</v>
      </c>
    </row>
    <row r="118" spans="1:11" x14ac:dyDescent="0.25">
      <c r="A118" s="4" t="s">
        <v>131</v>
      </c>
      <c r="B118" s="7">
        <v>1</v>
      </c>
      <c r="D118" s="7">
        <v>2</v>
      </c>
      <c r="F118" s="7">
        <v>3</v>
      </c>
      <c r="H118" s="7">
        <v>4</v>
      </c>
      <c r="J118" s="7">
        <v>5</v>
      </c>
    </row>
    <row r="119" spans="1:11" x14ac:dyDescent="0.25">
      <c r="A119" s="4" t="s">
        <v>132</v>
      </c>
      <c r="B119" s="7">
        <v>1</v>
      </c>
      <c r="D119" s="7">
        <v>2</v>
      </c>
      <c r="F119" s="7">
        <v>3</v>
      </c>
      <c r="H119" s="7">
        <v>4</v>
      </c>
      <c r="J119" s="7">
        <v>5</v>
      </c>
    </row>
    <row r="120" spans="1:11" x14ac:dyDescent="0.25">
      <c r="A120" s="4" t="s">
        <v>133</v>
      </c>
      <c r="B120" s="7">
        <v>1</v>
      </c>
      <c r="D120" s="7">
        <v>2</v>
      </c>
      <c r="F120" s="7">
        <v>3</v>
      </c>
      <c r="H120" s="7">
        <v>4</v>
      </c>
      <c r="J120" s="7">
        <v>5</v>
      </c>
    </row>
    <row r="121" spans="1:11" s="3" customFormat="1" x14ac:dyDescent="0.25">
      <c r="A121" s="5" t="s">
        <v>134</v>
      </c>
      <c r="B121" s="10">
        <v>1</v>
      </c>
      <c r="C121" s="5"/>
      <c r="D121" s="10">
        <v>2</v>
      </c>
      <c r="E121" s="5"/>
      <c r="F121" s="10">
        <v>3</v>
      </c>
      <c r="G121" s="5"/>
      <c r="H121" s="10">
        <v>4</v>
      </c>
      <c r="I121" s="5"/>
      <c r="J121" s="10">
        <v>5</v>
      </c>
      <c r="K121" s="5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ColWidth="11.42578125" defaultRowHeight="15" x14ac:dyDescent="0.25"/>
  <cols>
    <col min="1" max="1" width="29.42578125" customWidth="1"/>
  </cols>
  <sheetData>
    <row r="1" spans="1:2" x14ac:dyDescent="0.25">
      <c r="B1" t="s">
        <v>338</v>
      </c>
    </row>
    <row r="2" spans="1:2" x14ac:dyDescent="0.25">
      <c r="A2" t="s">
        <v>336</v>
      </c>
      <c r="B2">
        <f>COUNTIF('T2'!B:B,"frisch")</f>
        <v>44</v>
      </c>
    </row>
    <row r="3" spans="1:2" x14ac:dyDescent="0.25">
      <c r="A3" t="s">
        <v>337</v>
      </c>
      <c r="B3">
        <f>COUNTIF('T2'!B:B,"pasteurisiert")</f>
        <v>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T1</vt:lpstr>
      <vt:lpstr>T2</vt:lpstr>
      <vt:lpstr>T3</vt:lpstr>
      <vt:lpstr>T4</vt:lpstr>
      <vt:lpstr>T5</vt:lpstr>
      <vt:lpstr>Blutabnahme</vt:lpstr>
      <vt:lpstr>Übersicht</vt:lpstr>
    </vt:vector>
  </TitlesOfParts>
  <Company>Universitätsklinikum Freiburg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Nelly Schropp</dc:creator>
  <cp:lastModifiedBy>Dr. Virginie Cecile Diane Stanislas</cp:lastModifiedBy>
  <dcterms:created xsi:type="dcterms:W3CDTF">2021-10-13T09:51:03Z</dcterms:created>
  <dcterms:modified xsi:type="dcterms:W3CDTF">2023-08-21T11:07:44Z</dcterms:modified>
</cp:coreProperties>
</file>