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baugh\Documents\"/>
    </mc:Choice>
  </mc:AlternateContent>
  <bookViews>
    <workbookView xWindow="0" yWindow="0" windowWidth="23040" windowHeight="9372" activeTab="4"/>
  </bookViews>
  <sheets>
    <sheet name="Convolution" sheetId="2" r:id="rId1"/>
    <sheet name="Convolution with padding" sheetId="3" r:id="rId2"/>
    <sheet name="Convolution - 3D output" sheetId="4" r:id="rId3"/>
    <sheet name="Rectified linear unit (ReLU)" sheetId="6" r:id="rId4"/>
    <sheet name="Pooling" sheetId="5" r:id="rId5"/>
    <sheet name="Inner product - fully connected" sheetId="7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8" i="6" l="1"/>
  <c r="S5" i="2"/>
  <c r="D12" i="7" l="1"/>
  <c r="L4" i="7" s="1"/>
  <c r="C12" i="7"/>
  <c r="O4" i="7"/>
  <c r="N4" i="7"/>
  <c r="M4" i="7"/>
  <c r="U15" i="6"/>
  <c r="X15" i="6"/>
  <c r="X16" i="6"/>
  <c r="X17" i="6"/>
  <c r="R17" i="6"/>
  <c r="F16" i="6"/>
  <c r="E16" i="6"/>
  <c r="Q8" i="6" s="1"/>
  <c r="Q17" i="6" s="1"/>
  <c r="H15" i="6"/>
  <c r="F15" i="6"/>
  <c r="P8" i="6" s="1"/>
  <c r="P17" i="6" s="1"/>
  <c r="I14" i="6"/>
  <c r="H14" i="6"/>
  <c r="X8" i="6"/>
  <c r="W8" i="6"/>
  <c r="W17" i="6" s="1"/>
  <c r="V8" i="6"/>
  <c r="V17" i="6" s="1"/>
  <c r="U8" i="6"/>
  <c r="U17" i="6" s="1"/>
  <c r="R8" i="6"/>
  <c r="X7" i="6"/>
  <c r="W7" i="6"/>
  <c r="W16" i="6" s="1"/>
  <c r="V7" i="6"/>
  <c r="V16" i="6" s="1"/>
  <c r="U7" i="6"/>
  <c r="U16" i="6" s="1"/>
  <c r="R7" i="6"/>
  <c r="R16" i="6" s="1"/>
  <c r="X6" i="6"/>
  <c r="W6" i="6"/>
  <c r="W15" i="6" s="1"/>
  <c r="V6" i="6"/>
  <c r="V15" i="6" s="1"/>
  <c r="U6" i="6"/>
  <c r="R6" i="6"/>
  <c r="R15" i="6" s="1"/>
  <c r="X5" i="6"/>
  <c r="X14" i="6" s="1"/>
  <c r="W5" i="6"/>
  <c r="W14" i="6" s="1"/>
  <c r="V5" i="6"/>
  <c r="V14" i="6" s="1"/>
  <c r="U5" i="6"/>
  <c r="U14" i="6" s="1"/>
  <c r="R5" i="6"/>
  <c r="R14" i="6" s="1"/>
  <c r="U6" i="5"/>
  <c r="V6" i="5"/>
  <c r="W6" i="5"/>
  <c r="X6" i="5"/>
  <c r="U7" i="5"/>
  <c r="V7" i="5"/>
  <c r="W7" i="5"/>
  <c r="X7" i="5"/>
  <c r="U8" i="5"/>
  <c r="V8" i="5"/>
  <c r="W8" i="5"/>
  <c r="X8" i="5"/>
  <c r="V5" i="5"/>
  <c r="W5" i="5"/>
  <c r="W14" i="5" s="1"/>
  <c r="AB16" i="5" s="1"/>
  <c r="X5" i="5"/>
  <c r="U5" i="5"/>
  <c r="O6" i="5"/>
  <c r="P6" i="5"/>
  <c r="Q6" i="5"/>
  <c r="R6" i="5"/>
  <c r="O7" i="5"/>
  <c r="P7" i="5"/>
  <c r="Q7" i="5"/>
  <c r="R7" i="5"/>
  <c r="O8" i="5"/>
  <c r="P8" i="5"/>
  <c r="Q8" i="5"/>
  <c r="R8" i="5"/>
  <c r="P5" i="5"/>
  <c r="Q5" i="5"/>
  <c r="R5" i="5"/>
  <c r="O5" i="5"/>
  <c r="F15" i="5"/>
  <c r="F16" i="5"/>
  <c r="E16" i="5"/>
  <c r="H15" i="5"/>
  <c r="I14" i="5"/>
  <c r="H14" i="5"/>
  <c r="AB16" i="4"/>
  <c r="R15" i="4"/>
  <c r="Q15" i="4"/>
  <c r="P15" i="4"/>
  <c r="Q14" i="4"/>
  <c r="N15" i="4"/>
  <c r="N16" i="4"/>
  <c r="M16" i="4"/>
  <c r="I14" i="4"/>
  <c r="H15" i="4"/>
  <c r="H14" i="4"/>
  <c r="F15" i="4"/>
  <c r="P5" i="4" s="1"/>
  <c r="X17" i="4" s="1"/>
  <c r="O6" i="4"/>
  <c r="W18" i="4" s="1"/>
  <c r="Q5" i="4"/>
  <c r="Y17" i="4" s="1"/>
  <c r="S8" i="3"/>
  <c r="T8" i="3"/>
  <c r="U8" i="3"/>
  <c r="R6" i="3"/>
  <c r="R7" i="3"/>
  <c r="R8" i="3"/>
  <c r="V5" i="3"/>
  <c r="V6" i="3"/>
  <c r="V7" i="3"/>
  <c r="V8" i="3"/>
  <c r="S4" i="3"/>
  <c r="T4" i="3"/>
  <c r="U4" i="3"/>
  <c r="V4" i="3"/>
  <c r="R4" i="3"/>
  <c r="R5" i="3"/>
  <c r="U7" i="3"/>
  <c r="T7" i="3"/>
  <c r="S7" i="3"/>
  <c r="U6" i="3"/>
  <c r="T6" i="3"/>
  <c r="S6" i="3"/>
  <c r="U5" i="3"/>
  <c r="T5" i="3"/>
  <c r="S5" i="3"/>
  <c r="U7" i="2"/>
  <c r="T7" i="2"/>
  <c r="S7" i="2"/>
  <c r="T6" i="2"/>
  <c r="U6" i="2"/>
  <c r="S6" i="2"/>
  <c r="U5" i="2"/>
  <c r="T5" i="2"/>
  <c r="Q15" i="5" l="1"/>
  <c r="AA18" i="5" s="1"/>
  <c r="O5" i="6"/>
  <c r="O14" i="6" s="1"/>
  <c r="O6" i="6"/>
  <c r="O15" i="6" s="1"/>
  <c r="O7" i="6"/>
  <c r="O16" i="6" s="1"/>
  <c r="O17" i="6"/>
  <c r="P5" i="6"/>
  <c r="P14" i="6" s="1"/>
  <c r="P6" i="6"/>
  <c r="P15" i="6" s="1"/>
  <c r="P7" i="6"/>
  <c r="P16" i="6" s="1"/>
  <c r="Q5" i="6"/>
  <c r="Q14" i="6" s="1"/>
  <c r="Q6" i="6"/>
  <c r="Q15" i="6" s="1"/>
  <c r="Q7" i="6"/>
  <c r="Q16" i="6" s="1"/>
  <c r="W15" i="5"/>
  <c r="AB17" i="5" s="1"/>
  <c r="V15" i="5"/>
  <c r="P15" i="5"/>
  <c r="Z18" i="5" s="1"/>
  <c r="V14" i="5"/>
  <c r="AA16" i="5" s="1"/>
  <c r="P14" i="5"/>
  <c r="Z17" i="5" s="1"/>
  <c r="Q14" i="5"/>
  <c r="AA17" i="5" s="1"/>
  <c r="AB6" i="4"/>
  <c r="AA5" i="4"/>
  <c r="Z14" i="4" s="1"/>
  <c r="AA6" i="4"/>
  <c r="AC5" i="4"/>
  <c r="AB14" i="4" s="1"/>
  <c r="AB5" i="4"/>
  <c r="AA14" i="4" s="1"/>
  <c r="AC7" i="4"/>
  <c r="AB7" i="4"/>
  <c r="AA7" i="4"/>
  <c r="AC6" i="4"/>
  <c r="AB15" i="4" s="1"/>
  <c r="U7" i="4"/>
  <c r="Z18" i="4" s="1"/>
  <c r="Y7" i="4"/>
  <c r="AA17" i="4" s="1"/>
  <c r="X7" i="4"/>
  <c r="W7" i="4"/>
  <c r="Y6" i="4"/>
  <c r="AA16" i="4" s="1"/>
  <c r="X6" i="4"/>
  <c r="W5" i="4"/>
  <c r="Y15" i="4" s="1"/>
  <c r="W6" i="4"/>
  <c r="Y5" i="4"/>
  <c r="AA15" i="4" s="1"/>
  <c r="X5" i="4"/>
  <c r="Z15" i="4" s="1"/>
  <c r="U5" i="4"/>
  <c r="Z16" i="4" s="1"/>
  <c r="T5" i="4"/>
  <c r="Y16" i="4" s="1"/>
  <c r="S7" i="4"/>
  <c r="T7" i="4"/>
  <c r="U6" i="4"/>
  <c r="Z17" i="4" s="1"/>
  <c r="T6" i="4"/>
  <c r="S5" i="4"/>
  <c r="X16" i="4" s="1"/>
  <c r="S6" i="4"/>
  <c r="Q6" i="4"/>
  <c r="Y18" i="4" s="1"/>
  <c r="P6" i="4"/>
  <c r="X18" i="4" s="1"/>
  <c r="O7" i="4"/>
  <c r="W19" i="4" s="1"/>
  <c r="P7" i="4"/>
  <c r="X19" i="4" s="1"/>
  <c r="O5" i="4"/>
  <c r="W17" i="4" s="1"/>
  <c r="Q7" i="4"/>
  <c r="Y19" i="4" s="1"/>
</calcChain>
</file>

<file path=xl/sharedStrings.xml><?xml version="1.0" encoding="utf-8"?>
<sst xmlns="http://schemas.openxmlformats.org/spreadsheetml/2006/main" count="28" uniqueCount="20">
  <si>
    <t>Input matrix: 5x5</t>
  </si>
  <si>
    <t>Convolution kernel: 3x3</t>
  </si>
  <si>
    <t>Output matrix: 3x3</t>
  </si>
  <si>
    <t>Output matrix: 5x5</t>
  </si>
  <si>
    <t>Convolution kernels: 3x3</t>
  </si>
  <si>
    <t>Output matrix: 3x3x4</t>
  </si>
  <si>
    <t>Y</t>
  </si>
  <si>
    <t>X</t>
  </si>
  <si>
    <t>Input: 6x6</t>
  </si>
  <si>
    <t>bias:</t>
  </si>
  <si>
    <t>Convolution output: 4x4x2</t>
  </si>
  <si>
    <t>Max pool output (2x2 kernel): 2x2x2</t>
  </si>
  <si>
    <t>ReLU output (2x2 kernel): 2x2x2</t>
  </si>
  <si>
    <t>Input: 1x5</t>
  </si>
  <si>
    <t>Output FC: 1x4</t>
  </si>
  <si>
    <t>Feature vectors: 1x5</t>
  </si>
  <si>
    <t>Fully connected (fc) or Inner product (ip)</t>
  </si>
  <si>
    <t>z channels</t>
  </si>
  <si>
    <t>Kernels detect spatial patterns.</t>
  </si>
  <si>
    <t xml:space="preserve">The ReLU activation function can produce significant data sparsity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</si>
</sst>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0" fillId="2" borderId="0" xfId="0" applyFill="1"/>
    <xf numFmtId="0" fontId="3" fillId="2" borderId="0" xfId="0" applyFont="1" applyFill="1" applyAlignment="1">
      <alignment horizontal="center" vertical="center"/>
    </xf>
    <xf numFmtId="0" fontId="0" fillId="0" borderId="0" xfId="0" applyFill="1"/>
    <xf numFmtId="0" fontId="0" fillId="0" borderId="0" xfId="0" applyBorder="1"/>
    <xf numFmtId="0" fontId="3" fillId="5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164" fontId="3" fillId="5" borderId="1" xfId="0" applyNumberFormat="1" applyFont="1" applyFill="1" applyBorder="1" applyAlignment="1">
      <alignment horizontal="center" vertical="center"/>
    </xf>
    <xf numFmtId="164" fontId="3" fillId="4" borderId="1" xfId="0" applyNumberFormat="1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164" fontId="3" fillId="0" borderId="1" xfId="0" applyNumberFormat="1" applyFont="1" applyFill="1" applyBorder="1" applyAlignment="1">
      <alignment horizontal="center" vertical="center"/>
    </xf>
    <xf numFmtId="164" fontId="0" fillId="0" borderId="0" xfId="0" applyNumberFormat="1" applyFill="1"/>
    <xf numFmtId="164" fontId="0" fillId="0" borderId="0" xfId="0" applyNumberFormat="1"/>
    <xf numFmtId="2" fontId="3" fillId="0" borderId="1" xfId="0" applyNumberFormat="1" applyFont="1" applyBorder="1" applyAlignment="1">
      <alignment horizontal="center" vertical="center"/>
    </xf>
    <xf numFmtId="2" fontId="3" fillId="0" borderId="1" xfId="0" applyNumberFormat="1" applyFont="1" applyFill="1" applyBorder="1" applyAlignment="1">
      <alignment horizontal="center" vertical="center"/>
    </xf>
    <xf numFmtId="2" fontId="3" fillId="5" borderId="1" xfId="0" applyNumberFormat="1" applyFont="1" applyFill="1" applyBorder="1" applyAlignment="1">
      <alignment horizontal="center" vertical="center"/>
    </xf>
    <xf numFmtId="164" fontId="3" fillId="7" borderId="0" xfId="0" applyNumberFormat="1" applyFont="1" applyFill="1" applyAlignment="1">
      <alignment horizontal="center" vertical="center"/>
    </xf>
    <xf numFmtId="164" fontId="3" fillId="3" borderId="0" xfId="0" applyNumberFormat="1" applyFont="1" applyFill="1" applyAlignment="1">
      <alignment horizontal="center" vertical="center"/>
    </xf>
    <xf numFmtId="164" fontId="3" fillId="2" borderId="0" xfId="0" applyNumberFormat="1" applyFont="1" applyFill="1" applyAlignment="1">
      <alignment horizontal="center" vertical="center"/>
    </xf>
    <xf numFmtId="164" fontId="3" fillId="0" borderId="2" xfId="0" applyNumberFormat="1" applyFont="1" applyBorder="1" applyAlignment="1">
      <alignment horizontal="center" vertical="center"/>
    </xf>
    <xf numFmtId="164" fontId="3" fillId="0" borderId="3" xfId="0" applyNumberFormat="1" applyFont="1" applyBorder="1" applyAlignment="1">
      <alignment horizontal="center" vertical="center"/>
    </xf>
    <xf numFmtId="164" fontId="3" fillId="0" borderId="4" xfId="0" applyNumberFormat="1" applyFont="1" applyBorder="1" applyAlignment="1">
      <alignment horizontal="center" vertical="center"/>
    </xf>
    <xf numFmtId="164" fontId="3" fillId="0" borderId="5" xfId="0" applyNumberFormat="1" applyFont="1" applyBorder="1" applyAlignment="1">
      <alignment horizontal="center" vertical="center"/>
    </xf>
    <xf numFmtId="164" fontId="3" fillId="0" borderId="0" xfId="0" applyNumberFormat="1" applyFont="1" applyBorder="1" applyAlignment="1">
      <alignment horizontal="center" vertical="center"/>
    </xf>
    <xf numFmtId="164" fontId="3" fillId="0" borderId="6" xfId="0" applyNumberFormat="1" applyFont="1" applyBorder="1" applyAlignment="1">
      <alignment horizontal="center" vertical="center"/>
    </xf>
    <xf numFmtId="164" fontId="3" fillId="0" borderId="7" xfId="0" applyNumberFormat="1" applyFont="1" applyBorder="1" applyAlignment="1">
      <alignment horizontal="center" vertical="center"/>
    </xf>
    <xf numFmtId="164" fontId="3" fillId="0" borderId="8" xfId="0" applyNumberFormat="1" applyFont="1" applyBorder="1" applyAlignment="1">
      <alignment horizontal="center" vertical="center"/>
    </xf>
    <xf numFmtId="164" fontId="3" fillId="0" borderId="9" xfId="0" applyNumberFormat="1" applyFont="1" applyBorder="1" applyAlignment="1">
      <alignment horizontal="center" vertical="center"/>
    </xf>
    <xf numFmtId="164" fontId="3" fillId="0" borderId="0" xfId="0" applyNumberFormat="1" applyFont="1" applyFill="1" applyAlignment="1">
      <alignment horizontal="center" vertical="center"/>
    </xf>
    <xf numFmtId="164" fontId="3" fillId="0" borderId="2" xfId="0" applyNumberFormat="1" applyFont="1" applyFill="1" applyBorder="1" applyAlignment="1">
      <alignment horizontal="center" vertical="center"/>
    </xf>
    <xf numFmtId="164" fontId="3" fillId="0" borderId="4" xfId="0" applyNumberFormat="1" applyFont="1" applyFill="1" applyBorder="1" applyAlignment="1">
      <alignment horizontal="center" vertical="center"/>
    </xf>
    <xf numFmtId="164" fontId="3" fillId="0" borderId="0" xfId="0" applyNumberFormat="1" applyFont="1" applyFill="1" applyBorder="1" applyAlignment="1">
      <alignment horizontal="center" vertical="center"/>
    </xf>
    <xf numFmtId="164" fontId="3" fillId="0" borderId="7" xfId="0" applyNumberFormat="1" applyFont="1" applyFill="1" applyBorder="1" applyAlignment="1">
      <alignment horizontal="center" vertical="center"/>
    </xf>
    <xf numFmtId="164" fontId="3" fillId="0" borderId="9" xfId="0" applyNumberFormat="1" applyFont="1" applyFill="1" applyBorder="1" applyAlignment="1">
      <alignment horizontal="center" vertical="center"/>
    </xf>
    <xf numFmtId="164" fontId="0" fillId="0" borderId="0" xfId="0" applyNumberFormat="1" applyFill="1" applyAlignment="1">
      <alignment horizontal="left" vertical="top"/>
    </xf>
    <xf numFmtId="0" fontId="0" fillId="0" borderId="0" xfId="0" applyFill="1" applyAlignment="1"/>
    <xf numFmtId="164" fontId="0" fillId="0" borderId="0" xfId="0" applyNumberFormat="1" applyFill="1" applyAlignment="1"/>
    <xf numFmtId="0" fontId="8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/>
    <xf numFmtId="0" fontId="3" fillId="0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0" fontId="7" fillId="0" borderId="0" xfId="0" applyFont="1" applyAlignment="1">
      <alignment horizontal="center"/>
    </xf>
    <xf numFmtId="0" fontId="0" fillId="0" borderId="0" xfId="0" applyAlignment="1"/>
    <xf numFmtId="164" fontId="0" fillId="0" borderId="0" xfId="0" applyNumberFormat="1" applyFill="1" applyBorder="1" applyAlignment="1">
      <alignment horizontal="center" vertical="center"/>
    </xf>
    <xf numFmtId="164" fontId="0" fillId="0" borderId="0" xfId="0" applyNumberFormat="1" applyFill="1" applyBorder="1" applyAlignment="1"/>
    <xf numFmtId="0" fontId="2" fillId="0" borderId="0" xfId="0" applyFont="1" applyAlignment="1">
      <alignment horizontal="center"/>
    </xf>
    <xf numFmtId="2" fontId="3" fillId="6" borderId="1" xfId="0" applyNumberFormat="1" applyFont="1" applyFill="1" applyBorder="1" applyAlignment="1">
      <alignment horizontal="center" vertical="center"/>
    </xf>
    <xf numFmtId="2" fontId="3" fillId="4" borderId="1" xfId="0" applyNumberFormat="1" applyFont="1" applyFill="1" applyBorder="1" applyAlignment="1">
      <alignment horizontal="center" vertical="center"/>
    </xf>
    <xf numFmtId="0" fontId="9" fillId="0" borderId="0" xfId="0" applyFont="1"/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/>
    <xf numFmtId="0" fontId="8" fillId="0" borderId="0" xfId="0" applyFont="1" applyBorder="1" applyAlignment="1">
      <alignment horizontal="center" vertical="center"/>
    </xf>
    <xf numFmtId="0" fontId="5" fillId="0" borderId="0" xfId="0" applyFont="1" applyAlignment="1"/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2" fillId="0" borderId="6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64" fontId="0" fillId="0" borderId="0" xfId="0" applyNumberFormat="1" applyFont="1" applyAlignment="1">
      <alignment horizontal="left" vertical="top"/>
    </xf>
    <xf numFmtId="0" fontId="7" fillId="0" borderId="0" xfId="0" applyFont="1"/>
    <xf numFmtId="164" fontId="3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164" fontId="3" fillId="8" borderId="1" xfId="0" applyNumberFormat="1" applyFont="1" applyFill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205740</xdr:colOff>
      <xdr:row>16</xdr:row>
      <xdr:rowOff>243840</xdr:rowOff>
    </xdr:from>
    <xdr:to>
      <xdr:col>28</xdr:col>
      <xdr:colOff>114300</xdr:colOff>
      <xdr:row>19</xdr:row>
      <xdr:rowOff>60960</xdr:rowOff>
    </xdr:to>
    <xdr:cxnSp macro="">
      <xdr:nvCxnSpPr>
        <xdr:cNvPr id="3" name="Straight Arrow Connector 2"/>
        <xdr:cNvCxnSpPr/>
      </xdr:nvCxnSpPr>
      <xdr:spPr>
        <a:xfrm flipV="1">
          <a:off x="15445740" y="6606540"/>
          <a:ext cx="1737360" cy="1531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16"/>
  <sheetViews>
    <sheetView zoomScale="75" zoomScaleNormal="75" workbookViewId="0">
      <selection activeCell="C4" sqref="C4"/>
    </sheetView>
  </sheetViews>
  <sheetFormatPr defaultRowHeight="14.4" x14ac:dyDescent="0.3"/>
  <sheetData>
    <row r="2" spans="2:22" ht="28.8" x14ac:dyDescent="0.55000000000000004">
      <c r="C2" s="57" t="s">
        <v>0</v>
      </c>
      <c r="D2" s="57"/>
      <c r="E2" s="57"/>
      <c r="F2" s="57"/>
      <c r="G2" s="57"/>
      <c r="R2" s="57" t="s">
        <v>2</v>
      </c>
      <c r="S2" s="57"/>
      <c r="T2" s="57"/>
      <c r="U2" s="57"/>
      <c r="V2" s="57"/>
    </row>
    <row r="4" spans="2:22" ht="45" customHeight="1" x14ac:dyDescent="0.3">
      <c r="C4" s="1">
        <v>1</v>
      </c>
      <c r="D4" s="1">
        <v>2</v>
      </c>
      <c r="E4" s="1">
        <v>3</v>
      </c>
      <c r="F4" s="1">
        <v>4</v>
      </c>
      <c r="G4" s="1">
        <v>5</v>
      </c>
      <c r="R4" s="6"/>
      <c r="S4" s="6"/>
      <c r="T4" s="6"/>
      <c r="U4" s="6"/>
      <c r="V4" s="6"/>
    </row>
    <row r="5" spans="2:22" ht="45" customHeight="1" x14ac:dyDescent="0.3">
      <c r="C5" s="1">
        <v>6</v>
      </c>
      <c r="D5" s="1">
        <v>7</v>
      </c>
      <c r="E5" s="1">
        <v>8</v>
      </c>
      <c r="F5" s="1">
        <v>9</v>
      </c>
      <c r="G5" s="1">
        <v>10</v>
      </c>
      <c r="R5" s="6"/>
      <c r="S5" s="1">
        <f>$D$14*C4+$E$14*D4+$F$14*E4+$D$15*C5+$E$15*D5+$F$15*E5+C6*$D$16+$E$16*D6+E6*$F$16</f>
        <v>42</v>
      </c>
      <c r="T5" s="1">
        <f t="shared" ref="S5:U7" si="0">$D$14*D4+$E$14*E4+$F$14*F4+$D$15*D5+$E$15*E5+$F$15*F5+D6*$D$16+$E$16*E6+F6*$F$16</f>
        <v>49</v>
      </c>
      <c r="U5" s="1">
        <f t="shared" si="0"/>
        <v>55</v>
      </c>
      <c r="V5" s="6"/>
    </row>
    <row r="6" spans="2:22" ht="45" customHeight="1" x14ac:dyDescent="0.3">
      <c r="C6" s="1">
        <v>11</v>
      </c>
      <c r="D6" s="1">
        <v>12</v>
      </c>
      <c r="E6" s="1">
        <v>14</v>
      </c>
      <c r="F6" s="1">
        <v>15</v>
      </c>
      <c r="G6" s="1">
        <v>16</v>
      </c>
      <c r="R6" s="6"/>
      <c r="S6" s="1">
        <f t="shared" si="0"/>
        <v>74</v>
      </c>
      <c r="T6" s="1">
        <f t="shared" si="0"/>
        <v>82</v>
      </c>
      <c r="U6" s="1">
        <f t="shared" si="0"/>
        <v>89</v>
      </c>
      <c r="V6" s="6"/>
    </row>
    <row r="7" spans="2:22" ht="45" customHeight="1" x14ac:dyDescent="0.3">
      <c r="C7" s="1">
        <v>17</v>
      </c>
      <c r="D7" s="1">
        <v>18</v>
      </c>
      <c r="E7" s="1">
        <v>19</v>
      </c>
      <c r="F7" s="1">
        <v>20</v>
      </c>
      <c r="G7" s="1">
        <v>21</v>
      </c>
      <c r="R7" s="6"/>
      <c r="S7" s="1">
        <f t="shared" si="0"/>
        <v>107</v>
      </c>
      <c r="T7" s="1">
        <f t="shared" si="0"/>
        <v>114</v>
      </c>
      <c r="U7" s="1">
        <f t="shared" si="0"/>
        <v>120</v>
      </c>
      <c r="V7" s="6"/>
    </row>
    <row r="8" spans="2:22" ht="45" customHeight="1" x14ac:dyDescent="0.3">
      <c r="C8" s="1">
        <v>22</v>
      </c>
      <c r="D8" s="1">
        <v>23</v>
      </c>
      <c r="E8" s="1">
        <v>24</v>
      </c>
      <c r="F8" s="1">
        <v>25</v>
      </c>
      <c r="G8" s="1">
        <v>26</v>
      </c>
      <c r="R8" s="6"/>
      <c r="S8" s="6"/>
      <c r="T8" s="6"/>
      <c r="U8" s="6"/>
      <c r="V8" s="6"/>
    </row>
    <row r="12" spans="2:22" ht="25.8" x14ac:dyDescent="0.5">
      <c r="B12" s="5"/>
      <c r="C12" s="58" t="s">
        <v>1</v>
      </c>
      <c r="D12" s="59"/>
      <c r="E12" s="59"/>
      <c r="F12" s="59"/>
      <c r="G12" s="59"/>
    </row>
    <row r="14" spans="2:22" ht="45" customHeight="1" x14ac:dyDescent="0.3">
      <c r="D14" s="1">
        <v>0</v>
      </c>
      <c r="E14" s="1">
        <v>1</v>
      </c>
      <c r="F14" s="1">
        <v>0</v>
      </c>
    </row>
    <row r="15" spans="2:22" ht="45" customHeight="1" x14ac:dyDescent="0.3">
      <c r="D15" s="1">
        <v>1</v>
      </c>
      <c r="E15" s="1">
        <v>2</v>
      </c>
      <c r="F15" s="1">
        <v>1</v>
      </c>
    </row>
    <row r="16" spans="2:22" ht="45" customHeight="1" x14ac:dyDescent="0.3">
      <c r="D16" s="1">
        <v>0</v>
      </c>
      <c r="E16" s="1">
        <v>1</v>
      </c>
      <c r="F16" s="1">
        <v>0</v>
      </c>
    </row>
  </sheetData>
  <mergeCells count="3">
    <mergeCell ref="C2:G2"/>
    <mergeCell ref="R2:V2"/>
    <mergeCell ref="C12:G1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16"/>
  <sheetViews>
    <sheetView zoomScale="75" zoomScaleNormal="75" workbookViewId="0">
      <selection activeCell="V4" sqref="V4"/>
    </sheetView>
  </sheetViews>
  <sheetFormatPr defaultRowHeight="14.4" x14ac:dyDescent="0.3"/>
  <sheetData>
    <row r="2" spans="2:22" ht="28.8" x14ac:dyDescent="0.55000000000000004">
      <c r="C2" s="57" t="s">
        <v>0</v>
      </c>
      <c r="D2" s="57"/>
      <c r="E2" s="57"/>
      <c r="F2" s="57"/>
      <c r="G2" s="57"/>
      <c r="R2" s="57" t="s">
        <v>3</v>
      </c>
      <c r="S2" s="57"/>
      <c r="T2" s="57"/>
      <c r="U2" s="57"/>
      <c r="V2" s="57"/>
    </row>
    <row r="3" spans="2:22" ht="45" customHeight="1" x14ac:dyDescent="0.3"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</row>
    <row r="4" spans="2:22" ht="45" customHeight="1" x14ac:dyDescent="0.3">
      <c r="B4" s="7">
        <v>0</v>
      </c>
      <c r="C4" s="1">
        <v>1</v>
      </c>
      <c r="D4" s="1">
        <v>2</v>
      </c>
      <c r="E4" s="1">
        <v>3</v>
      </c>
      <c r="F4" s="1">
        <v>4</v>
      </c>
      <c r="G4" s="1">
        <v>5</v>
      </c>
      <c r="H4" s="7">
        <v>0</v>
      </c>
      <c r="R4" s="1">
        <f>$D$14*B3+$E$14*C3+$F$14*D3+$D$15*B4+$E$15*C4+$F$15*D4+B5*$D$16+$E$16*C5+D5*$F$16</f>
        <v>10</v>
      </c>
      <c r="S4" s="1">
        <f t="shared" ref="S4:V8" si="0">$D$14*C3+$E$14*D3+$F$14*E3+$D$15*C4+$E$15*D4+$F$15*E4+C5*$D$16+$E$16*D5+E5*$F$16</f>
        <v>15</v>
      </c>
      <c r="T4" s="1">
        <f t="shared" si="0"/>
        <v>20</v>
      </c>
      <c r="U4" s="1">
        <f t="shared" si="0"/>
        <v>25</v>
      </c>
      <c r="V4" s="1">
        <f t="shared" si="0"/>
        <v>24</v>
      </c>
    </row>
    <row r="5" spans="2:22" ht="45" customHeight="1" x14ac:dyDescent="0.3">
      <c r="B5" s="7">
        <v>0</v>
      </c>
      <c r="C5" s="1">
        <v>6</v>
      </c>
      <c r="D5" s="1">
        <v>7</v>
      </c>
      <c r="E5" s="1">
        <v>8</v>
      </c>
      <c r="F5" s="1">
        <v>9</v>
      </c>
      <c r="G5" s="1">
        <v>10</v>
      </c>
      <c r="H5" s="7">
        <v>0</v>
      </c>
      <c r="R5" s="1">
        <f>$D$14*B4+$E$14*C4+$F$14*D4+$D$15*B5+$E$15*C5+$F$15*D5+B6*$D$16+$E$16*C6+D6*$F$16</f>
        <v>31</v>
      </c>
      <c r="S5" s="1">
        <f t="shared" ref="S5:U7" si="1">$D$14*C4+$E$14*D4+$F$14*E4+$D$15*C5+$E$15*D5+$F$15*E5+C6*$D$16+$E$16*D6+E6*$F$16</f>
        <v>42</v>
      </c>
      <c r="T5" s="1">
        <f t="shared" si="1"/>
        <v>49</v>
      </c>
      <c r="U5" s="1">
        <f t="shared" si="1"/>
        <v>55</v>
      </c>
      <c r="V5" s="1">
        <f t="shared" si="0"/>
        <v>50</v>
      </c>
    </row>
    <row r="6" spans="2:22" ht="45" customHeight="1" x14ac:dyDescent="0.3">
      <c r="B6" s="7">
        <v>0</v>
      </c>
      <c r="C6" s="1">
        <v>11</v>
      </c>
      <c r="D6" s="1">
        <v>12</v>
      </c>
      <c r="E6" s="1">
        <v>14</v>
      </c>
      <c r="F6" s="1">
        <v>15</v>
      </c>
      <c r="G6" s="1">
        <v>16</v>
      </c>
      <c r="H6" s="7">
        <v>0</v>
      </c>
      <c r="R6" s="1">
        <f t="shared" ref="R6:R8" si="2">$D$14*B5+$E$14*C5+$F$14*D5+$D$15*B6+$E$15*C6+$F$15*D6+B7*$D$16+$E$16*C7+D7*$F$16</f>
        <v>57</v>
      </c>
      <c r="S6" s="1">
        <f t="shared" si="1"/>
        <v>74</v>
      </c>
      <c r="T6" s="1">
        <f t="shared" si="1"/>
        <v>82</v>
      </c>
      <c r="U6" s="1">
        <f t="shared" si="1"/>
        <v>89</v>
      </c>
      <c r="V6" s="1">
        <f t="shared" si="0"/>
        <v>78</v>
      </c>
    </row>
    <row r="7" spans="2:22" ht="45" customHeight="1" x14ac:dyDescent="0.3">
      <c r="B7" s="7">
        <v>0</v>
      </c>
      <c r="C7" s="1">
        <v>17</v>
      </c>
      <c r="D7" s="1">
        <v>18</v>
      </c>
      <c r="E7" s="1">
        <v>19</v>
      </c>
      <c r="F7" s="1">
        <v>20</v>
      </c>
      <c r="G7" s="1">
        <v>21</v>
      </c>
      <c r="H7" s="7">
        <v>0</v>
      </c>
      <c r="R7" s="1">
        <f t="shared" si="2"/>
        <v>85</v>
      </c>
      <c r="S7" s="1">
        <f t="shared" si="1"/>
        <v>107</v>
      </c>
      <c r="T7" s="1">
        <f t="shared" si="1"/>
        <v>114</v>
      </c>
      <c r="U7" s="1">
        <f t="shared" si="1"/>
        <v>120</v>
      </c>
      <c r="V7" s="1">
        <f t="shared" si="0"/>
        <v>104</v>
      </c>
    </row>
    <row r="8" spans="2:22" ht="45" customHeight="1" x14ac:dyDescent="0.3">
      <c r="B8" s="7">
        <v>0</v>
      </c>
      <c r="C8" s="1">
        <v>22</v>
      </c>
      <c r="D8" s="1">
        <v>23</v>
      </c>
      <c r="E8" s="1">
        <v>24</v>
      </c>
      <c r="F8" s="1">
        <v>25</v>
      </c>
      <c r="G8" s="1">
        <v>26</v>
      </c>
      <c r="H8" s="7">
        <v>0</v>
      </c>
      <c r="R8" s="1">
        <f t="shared" si="2"/>
        <v>84</v>
      </c>
      <c r="S8" s="1">
        <f t="shared" ref="S8" si="3">$D$14*C7+$E$14*D7+$F$14*E7+$D$15*C8+$E$15*D8+$F$15*E8+C9*$D$16+$E$16*D9+E9*$F$16</f>
        <v>110</v>
      </c>
      <c r="T8" s="1">
        <f t="shared" ref="T8" si="4">$D$14*D7+$E$14*E7+$F$14*F7+$D$15*D8+$E$15*E8+$F$15*F8+D9*$D$16+$E$16*E9+F9*$F$16</f>
        <v>115</v>
      </c>
      <c r="U8" s="1">
        <f t="shared" ref="U8" si="5">$D$14*E7+$E$14*F7+$F$14*G7+$D$15*E8+$E$15*F8+$F$15*G8+E9*$D$16+$E$16*F9+G9*$F$16</f>
        <v>120</v>
      </c>
      <c r="V8" s="1">
        <f t="shared" si="0"/>
        <v>98</v>
      </c>
    </row>
    <row r="9" spans="2:22" ht="45" customHeight="1" x14ac:dyDescent="0.3">
      <c r="B9" s="7">
        <v>0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7">
        <v>0</v>
      </c>
    </row>
    <row r="12" spans="2:22" ht="25.8" x14ac:dyDescent="0.5">
      <c r="B12" s="5"/>
      <c r="C12" s="58" t="s">
        <v>1</v>
      </c>
      <c r="D12" s="59"/>
      <c r="E12" s="59"/>
      <c r="F12" s="59"/>
      <c r="G12" s="59"/>
    </row>
    <row r="14" spans="2:22" ht="45" customHeight="1" x14ac:dyDescent="0.3">
      <c r="D14" s="1">
        <v>0</v>
      </c>
      <c r="E14" s="1">
        <v>1</v>
      </c>
      <c r="F14" s="1">
        <v>0</v>
      </c>
    </row>
    <row r="15" spans="2:22" ht="45" customHeight="1" x14ac:dyDescent="0.3">
      <c r="D15" s="1">
        <v>1</v>
      </c>
      <c r="E15" s="1">
        <v>2</v>
      </c>
      <c r="F15" s="1">
        <v>1</v>
      </c>
    </row>
    <row r="16" spans="2:22" ht="45" customHeight="1" x14ac:dyDescent="0.3">
      <c r="D16" s="1">
        <v>0</v>
      </c>
      <c r="E16" s="1">
        <v>1</v>
      </c>
      <c r="F16" s="1">
        <v>0</v>
      </c>
    </row>
  </sheetData>
  <mergeCells count="3">
    <mergeCell ref="C2:G2"/>
    <mergeCell ref="R2:V2"/>
    <mergeCell ref="C12:G1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C20"/>
  <sheetViews>
    <sheetView zoomScale="60" zoomScaleNormal="60" workbookViewId="0">
      <selection activeCell="Q16" sqref="Q16"/>
    </sheetView>
  </sheetViews>
  <sheetFormatPr defaultRowHeight="14.4" x14ac:dyDescent="0.3"/>
  <sheetData>
    <row r="2" spans="2:29" ht="28.8" x14ac:dyDescent="0.55000000000000004">
      <c r="C2" s="57" t="s">
        <v>0</v>
      </c>
      <c r="D2" s="57"/>
      <c r="E2" s="57"/>
      <c r="F2" s="57"/>
      <c r="G2" s="57"/>
      <c r="R2" s="57" t="s">
        <v>5</v>
      </c>
      <c r="S2" s="57"/>
      <c r="T2" s="57"/>
      <c r="U2" s="57"/>
      <c r="V2" s="57"/>
      <c r="W2" s="60"/>
      <c r="X2" s="60"/>
      <c r="Y2" s="60"/>
      <c r="Z2" s="60"/>
      <c r="AA2" s="60"/>
      <c r="AB2" s="60"/>
      <c r="AC2" s="60"/>
    </row>
    <row r="4" spans="2:29" ht="45" customHeight="1" x14ac:dyDescent="0.3">
      <c r="C4" s="1">
        <v>0</v>
      </c>
      <c r="D4" s="1">
        <v>0</v>
      </c>
      <c r="E4" s="1">
        <v>0</v>
      </c>
      <c r="F4" s="1">
        <v>0</v>
      </c>
      <c r="G4" s="1">
        <v>0</v>
      </c>
      <c r="R4" s="8"/>
      <c r="S4" s="8"/>
      <c r="T4" s="8"/>
      <c r="U4" s="8"/>
      <c r="V4" s="8"/>
    </row>
    <row r="5" spans="2:29" ht="45" customHeight="1" x14ac:dyDescent="0.3">
      <c r="C5" s="1">
        <v>0</v>
      </c>
      <c r="D5" s="1">
        <v>0</v>
      </c>
      <c r="E5" s="11">
        <v>1</v>
      </c>
      <c r="F5" s="1">
        <v>0</v>
      </c>
      <c r="G5" s="1">
        <v>0</v>
      </c>
      <c r="O5" s="12">
        <f t="shared" ref="O5:Q7" si="0">$D$14*C4+$E$14*D4+$F$14*E4+$D$15*C5+$E$15*D5+$F$15*E5+C6*$D$16+$E$16*D6+E6*$F$16</f>
        <v>0</v>
      </c>
      <c r="P5" s="12">
        <f t="shared" si="0"/>
        <v>-0.4</v>
      </c>
      <c r="Q5" s="12">
        <f t="shared" si="0"/>
        <v>0</v>
      </c>
      <c r="R5" s="17"/>
      <c r="S5" s="12">
        <f t="shared" ref="S5:U7" si="1">$H$14*C4+$I$14*D4+$J$14*E4+$H$15*C5+$I$15*D5+$J$15*E5+C6*$H$16+$I$16*D6+E6*$J$16</f>
        <v>-3</v>
      </c>
      <c r="T5" s="12">
        <f t="shared" si="1"/>
        <v>-4</v>
      </c>
      <c r="U5" s="12">
        <f t="shared" si="1"/>
        <v>-1.6666666666666667</v>
      </c>
      <c r="V5" s="18"/>
      <c r="W5" s="72">
        <f t="shared" ref="W5:Y7" si="2">$L$14*C4+$M$14*D4+$N$14*E4+$L$15*C5+$M$15*D5+$N$15*E5+C6*$L$16+$M$16*D6+E6*$N$16</f>
        <v>1</v>
      </c>
      <c r="X5" s="12">
        <f t="shared" si="2"/>
        <v>-1.3333333333333335</v>
      </c>
      <c r="Y5" s="12">
        <f t="shared" si="2"/>
        <v>-1.6666666666666667</v>
      </c>
      <c r="Z5" s="18"/>
      <c r="AA5" s="12">
        <f>$P$14*C4+$Q$14*D4+$R$14*E4+$P$15*C5+$Q$15*D5+$R$15*E5+C6*$P$16+$Q$16*D6+E6*$R$16</f>
        <v>-0.25</v>
      </c>
      <c r="AB5" s="12">
        <f t="shared" ref="AB5:AC5" si="3">$P$14*D4+$Q$14*E4+$R$14*F4+$P$15*D5+$Q$15*E5+$R$15*F5+D6*$P$16+$Q$16*E6+F6*$R$16</f>
        <v>-0.75</v>
      </c>
      <c r="AC5" s="12">
        <f t="shared" si="3"/>
        <v>-0.25</v>
      </c>
    </row>
    <row r="6" spans="2:29" ht="45" customHeight="1" x14ac:dyDescent="0.3">
      <c r="C6" s="1">
        <v>0</v>
      </c>
      <c r="D6" s="11">
        <v>1</v>
      </c>
      <c r="E6" s="11">
        <v>1</v>
      </c>
      <c r="F6" s="11">
        <v>1</v>
      </c>
      <c r="G6" s="1">
        <v>0</v>
      </c>
      <c r="O6" s="12">
        <f t="shared" si="0"/>
        <v>-0.4</v>
      </c>
      <c r="P6" s="72">
        <f t="shared" si="0"/>
        <v>1</v>
      </c>
      <c r="Q6" s="12">
        <f t="shared" si="0"/>
        <v>-0.4</v>
      </c>
      <c r="R6" s="17"/>
      <c r="S6" s="12">
        <f t="shared" si="1"/>
        <v>-4</v>
      </c>
      <c r="T6" s="12">
        <f t="shared" si="1"/>
        <v>-2.3333333333333335</v>
      </c>
      <c r="U6" s="12">
        <f t="shared" si="1"/>
        <v>-1.3333333333333335</v>
      </c>
      <c r="V6" s="18"/>
      <c r="W6" s="12">
        <f t="shared" si="2"/>
        <v>-1.3333333333333335</v>
      </c>
      <c r="X6" s="12">
        <f t="shared" si="2"/>
        <v>-2.333333333333333</v>
      </c>
      <c r="Y6" s="12">
        <f t="shared" si="2"/>
        <v>-4</v>
      </c>
      <c r="Z6" s="18"/>
      <c r="AA6" s="12">
        <f t="shared" ref="AA6:AA7" si="4">$P$14*C5+$Q$14*D5+$R$14*E5+$P$15*C6+$Q$15*D6+$R$15*E6+C7*$P$16+$Q$16*D7+E7*$R$16</f>
        <v>-0.5</v>
      </c>
      <c r="AB6" s="72">
        <f t="shared" ref="AB6:AB7" si="5">$P$14*D5+$Q$14*E5+$R$14*F5+$P$15*D6+$Q$15*E6+$R$15*F6+D7*$P$16+$Q$16*E7+F7*$R$16</f>
        <v>1</v>
      </c>
      <c r="AC6" s="12">
        <f t="shared" ref="AC6:AC7" si="6">$P$14*E5+$Q$14*F5+$R$14*G5+$P$15*E6+$Q$15*F6+$R$15*G6+E7*$P$16+$Q$16*F7+G7*$R$16</f>
        <v>-0.5</v>
      </c>
    </row>
    <row r="7" spans="2:29" ht="45" customHeight="1" x14ac:dyDescent="0.3">
      <c r="C7" s="1">
        <v>0</v>
      </c>
      <c r="D7" s="1">
        <v>0</v>
      </c>
      <c r="E7" s="11">
        <v>1</v>
      </c>
      <c r="F7" s="1">
        <v>0</v>
      </c>
      <c r="G7" s="1">
        <v>0</v>
      </c>
      <c r="O7" s="12">
        <f t="shared" si="0"/>
        <v>0</v>
      </c>
      <c r="P7" s="12">
        <f t="shared" si="0"/>
        <v>-0.40000000000000008</v>
      </c>
      <c r="Q7" s="12">
        <f t="shared" si="0"/>
        <v>0</v>
      </c>
      <c r="R7" s="17"/>
      <c r="S7" s="12">
        <f t="shared" si="1"/>
        <v>-1.6666666666666667</v>
      </c>
      <c r="T7" s="12">
        <f t="shared" si="1"/>
        <v>-1.3333333333333335</v>
      </c>
      <c r="U7" s="72">
        <f t="shared" si="1"/>
        <v>1</v>
      </c>
      <c r="V7" s="18"/>
      <c r="W7" s="12">
        <f t="shared" si="2"/>
        <v>-1.6666666666666667</v>
      </c>
      <c r="X7" s="12">
        <f t="shared" si="2"/>
        <v>-4</v>
      </c>
      <c r="Y7" s="12">
        <f t="shared" si="2"/>
        <v>-3</v>
      </c>
      <c r="Z7" s="18"/>
      <c r="AA7" s="12">
        <f t="shared" si="4"/>
        <v>0</v>
      </c>
      <c r="AB7" s="12">
        <f t="shared" si="5"/>
        <v>-0.5</v>
      </c>
      <c r="AC7" s="12">
        <f t="shared" si="6"/>
        <v>0</v>
      </c>
    </row>
    <row r="8" spans="2:29" ht="45" customHeight="1" x14ac:dyDescent="0.3">
      <c r="C8" s="1">
        <v>0</v>
      </c>
      <c r="D8" s="1">
        <v>0</v>
      </c>
      <c r="E8" s="1">
        <v>0</v>
      </c>
      <c r="F8" s="1">
        <v>0</v>
      </c>
      <c r="G8" s="1">
        <v>0</v>
      </c>
      <c r="R8" s="8"/>
      <c r="S8" s="8"/>
      <c r="T8" s="8"/>
      <c r="U8" s="8"/>
      <c r="V8" s="8"/>
    </row>
    <row r="12" spans="2:29" ht="25.8" x14ac:dyDescent="0.5">
      <c r="B12" s="5"/>
      <c r="C12" s="58" t="s">
        <v>4</v>
      </c>
      <c r="D12" s="59"/>
      <c r="E12" s="59"/>
      <c r="F12" s="59"/>
      <c r="G12" s="59"/>
      <c r="H12" s="60"/>
      <c r="I12" s="60"/>
      <c r="J12" s="60"/>
      <c r="K12" s="60"/>
      <c r="L12" s="60"/>
      <c r="M12" s="60"/>
      <c r="N12" s="60"/>
      <c r="O12" s="60"/>
      <c r="P12" s="60"/>
    </row>
    <row r="14" spans="2:29" ht="45" customHeight="1" x14ac:dyDescent="0.3">
      <c r="D14" s="1">
        <v>-0.4</v>
      </c>
      <c r="E14" s="10">
        <v>0.2</v>
      </c>
      <c r="F14" s="1">
        <v>-0.4</v>
      </c>
      <c r="H14" s="13">
        <f>1/3</f>
        <v>0.33333333333333331</v>
      </c>
      <c r="I14" s="13">
        <f>1/3</f>
        <v>0.33333333333333331</v>
      </c>
      <c r="J14" s="12">
        <v>-1</v>
      </c>
      <c r="L14" s="12">
        <v>-1</v>
      </c>
      <c r="M14" s="16">
        <v>-1</v>
      </c>
      <c r="N14" s="12">
        <v>-1</v>
      </c>
      <c r="P14" s="19">
        <v>-0.5</v>
      </c>
      <c r="Q14" s="21">
        <f>0.25</f>
        <v>0.25</v>
      </c>
      <c r="R14" s="19">
        <v>-0.5</v>
      </c>
      <c r="W14" s="18"/>
      <c r="X14" s="18"/>
      <c r="Y14" s="18"/>
      <c r="Z14" s="22">
        <f>AA5</f>
        <v>-0.25</v>
      </c>
      <c r="AA14" s="22">
        <f>AB5</f>
        <v>-0.75</v>
      </c>
      <c r="AB14" s="22">
        <f>AC5</f>
        <v>-0.25</v>
      </c>
    </row>
    <row r="15" spans="2:29" ht="45" customHeight="1" x14ac:dyDescent="0.3">
      <c r="D15" s="10">
        <v>0.2</v>
      </c>
      <c r="E15" s="10">
        <v>0.2</v>
      </c>
      <c r="F15" s="10">
        <f>1/5</f>
        <v>0.2</v>
      </c>
      <c r="H15" s="13">
        <f>1/3</f>
        <v>0.33333333333333331</v>
      </c>
      <c r="I15" s="16">
        <v>-1</v>
      </c>
      <c r="J15" s="16">
        <v>-1</v>
      </c>
      <c r="L15" s="12">
        <v>-1</v>
      </c>
      <c r="M15" s="16">
        <v>-1</v>
      </c>
      <c r="N15" s="13">
        <f>1/3</f>
        <v>0.33333333333333331</v>
      </c>
      <c r="P15" s="21">
        <f>0.25</f>
        <v>0.25</v>
      </c>
      <c r="Q15" s="21">
        <f>0.25</f>
        <v>0.25</v>
      </c>
      <c r="R15" s="21">
        <f>0.25</f>
        <v>0.25</v>
      </c>
      <c r="W15" s="18"/>
      <c r="X15" s="17"/>
      <c r="Y15" s="23">
        <f>W5</f>
        <v>1</v>
      </c>
      <c r="Z15" s="23">
        <f>X5</f>
        <v>-1.3333333333333335</v>
      </c>
      <c r="AA15" s="23">
        <f>Y5</f>
        <v>-1.6666666666666667</v>
      </c>
      <c r="AB15" s="22">
        <f>AC6</f>
        <v>-0.5</v>
      </c>
    </row>
    <row r="16" spans="2:29" ht="45" customHeight="1" thickBot="1" x14ac:dyDescent="0.35">
      <c r="D16" s="1">
        <v>-0.4</v>
      </c>
      <c r="E16" s="10">
        <v>0.2</v>
      </c>
      <c r="F16" s="1">
        <v>-0.4</v>
      </c>
      <c r="H16" s="12">
        <v>-1</v>
      </c>
      <c r="I16" s="12">
        <v>-1</v>
      </c>
      <c r="J16" s="12">
        <v>-1</v>
      </c>
      <c r="L16" s="12">
        <v>-1</v>
      </c>
      <c r="M16" s="13">
        <f>1/3</f>
        <v>0.33333333333333331</v>
      </c>
      <c r="N16" s="13">
        <f>1/3</f>
        <v>0.33333333333333331</v>
      </c>
      <c r="P16" s="19">
        <v>-0.5</v>
      </c>
      <c r="Q16" s="20">
        <v>0</v>
      </c>
      <c r="R16" s="20">
        <v>-0.5</v>
      </c>
      <c r="W16" s="17"/>
      <c r="X16" s="24">
        <f>S5</f>
        <v>-3</v>
      </c>
      <c r="Y16" s="24">
        <f>T5</f>
        <v>-4</v>
      </c>
      <c r="Z16" s="24">
        <f>U5</f>
        <v>-1.6666666666666667</v>
      </c>
      <c r="AA16" s="23">
        <f>Y6</f>
        <v>-4</v>
      </c>
      <c r="AB16" s="22">
        <f>AC7</f>
        <v>0</v>
      </c>
    </row>
    <row r="17" spans="2:28" ht="45" customHeight="1" x14ac:dyDescent="0.3">
      <c r="V17" s="65" t="s">
        <v>6</v>
      </c>
      <c r="W17" s="25">
        <f t="shared" ref="W17:Y19" si="7">O5</f>
        <v>0</v>
      </c>
      <c r="X17" s="26">
        <f t="shared" si="7"/>
        <v>-0.4</v>
      </c>
      <c r="Y17" s="27">
        <f t="shared" si="7"/>
        <v>0</v>
      </c>
      <c r="Z17" s="24">
        <f>U6</f>
        <v>-1.3333333333333335</v>
      </c>
      <c r="AA17" s="23">
        <f>Y7</f>
        <v>-3</v>
      </c>
      <c r="AB17" s="18"/>
    </row>
    <row r="18" spans="2:28" ht="45" customHeight="1" x14ac:dyDescent="0.3">
      <c r="V18" s="65"/>
      <c r="W18" s="28">
        <f t="shared" si="7"/>
        <v>-0.4</v>
      </c>
      <c r="X18" s="29">
        <f t="shared" si="7"/>
        <v>1</v>
      </c>
      <c r="Y18" s="30">
        <f t="shared" si="7"/>
        <v>-0.4</v>
      </c>
      <c r="Z18" s="24">
        <f>U7</f>
        <v>1</v>
      </c>
      <c r="AA18" s="18"/>
      <c r="AB18" s="18"/>
    </row>
    <row r="19" spans="2:28" ht="45" customHeight="1" thickBot="1" x14ac:dyDescent="0.55000000000000004">
      <c r="B19" s="68" t="s">
        <v>18</v>
      </c>
      <c r="V19" s="65"/>
      <c r="W19" s="31">
        <f t="shared" si="7"/>
        <v>0</v>
      </c>
      <c r="X19" s="32">
        <f t="shared" si="7"/>
        <v>-0.40000000000000008</v>
      </c>
      <c r="Y19" s="33">
        <f t="shared" si="7"/>
        <v>0</v>
      </c>
      <c r="Z19" s="18"/>
      <c r="AA19" s="18"/>
      <c r="AB19" s="67" t="s">
        <v>17</v>
      </c>
    </row>
    <row r="20" spans="2:28" ht="14.4" customHeight="1" x14ac:dyDescent="0.3">
      <c r="W20" s="66" t="s">
        <v>7</v>
      </c>
      <c r="X20" s="66"/>
      <c r="Y20" s="66"/>
    </row>
  </sheetData>
  <mergeCells count="5">
    <mergeCell ref="W20:Y20"/>
    <mergeCell ref="C2:G2"/>
    <mergeCell ref="R2:AC2"/>
    <mergeCell ref="C12:P12"/>
    <mergeCell ref="V17:V19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C20"/>
  <sheetViews>
    <sheetView zoomScale="60" zoomScaleNormal="60" workbookViewId="0">
      <selection activeCell="O14" sqref="O14"/>
    </sheetView>
  </sheetViews>
  <sheetFormatPr defaultRowHeight="14.4" x14ac:dyDescent="0.3"/>
  <sheetData>
    <row r="2" spans="2:29" ht="28.8" x14ac:dyDescent="0.55000000000000004">
      <c r="C2" s="57" t="s">
        <v>8</v>
      </c>
      <c r="D2" s="57"/>
      <c r="E2" s="57"/>
      <c r="F2" s="57"/>
      <c r="G2" s="57"/>
      <c r="O2" s="64" t="s">
        <v>10</v>
      </c>
      <c r="P2" s="64"/>
      <c r="Q2" s="64"/>
      <c r="R2" s="64"/>
      <c r="S2" s="64"/>
      <c r="T2" s="64"/>
      <c r="U2" s="64"/>
      <c r="V2" s="64"/>
      <c r="W2" s="64"/>
      <c r="X2" s="64"/>
      <c r="Y2" s="50"/>
      <c r="Z2" s="50"/>
      <c r="AA2" s="50"/>
      <c r="AB2" s="50"/>
      <c r="AC2" s="50"/>
    </row>
    <row r="4" spans="2:29" ht="45" customHeight="1" x14ac:dyDescent="0.3"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R4" s="8"/>
      <c r="S4" s="8"/>
      <c r="T4" s="8"/>
      <c r="U4" s="8"/>
      <c r="V4" s="8"/>
    </row>
    <row r="5" spans="2:29" ht="45" customHeight="1" x14ac:dyDescent="0.3">
      <c r="C5" s="1">
        <v>0</v>
      </c>
      <c r="D5" s="1">
        <v>0</v>
      </c>
      <c r="E5" s="11">
        <v>1</v>
      </c>
      <c r="F5" s="1">
        <v>0</v>
      </c>
      <c r="G5" s="1">
        <v>0</v>
      </c>
      <c r="H5" s="1">
        <v>0</v>
      </c>
      <c r="O5" s="12">
        <f>$D$14*C4+$E$14*D4+$F$14*E4+$D$15*C5+$E$15*D5+$F$15*E5+C6*$D$16+$E$16*D6+E6*$F$16+$E$18</f>
        <v>1</v>
      </c>
      <c r="P5" s="12">
        <f t="shared" ref="P5:R8" si="0">$D$14*D4+$E$14*E4+$F$14*F4+$D$15*D5+$E$15*E5+$F$15*F5+D6*$D$16+$E$16*E6+F6*$F$16+$E$18</f>
        <v>-1.6666666666666667</v>
      </c>
      <c r="Q5" s="12">
        <f t="shared" si="0"/>
        <v>-2</v>
      </c>
      <c r="R5" s="12">
        <f t="shared" si="0"/>
        <v>0</v>
      </c>
      <c r="U5" s="12">
        <f>$H$14*C4+$I$14*D4+$J$14*E4+$H$15*C5+$I$15*D5+$J$15*E5+C6*$H$16+$I$16*D6+E6*$J$16+$I$18</f>
        <v>-3</v>
      </c>
      <c r="V5" s="12">
        <f t="shared" ref="V5:X8" si="1">$H$14*D4+$I$14*E4+$J$14*F4+$H$15*D5+$I$15*E5+$J$15*F5+D6*$H$16+$I$16*E6+F6*$J$16+$I$18</f>
        <v>-3</v>
      </c>
      <c r="W5" s="12">
        <f t="shared" si="1"/>
        <v>-0.66666666666666674</v>
      </c>
      <c r="X5" s="12">
        <f t="shared" si="1"/>
        <v>0</v>
      </c>
      <c r="Y5" s="29"/>
      <c r="Z5" s="18"/>
      <c r="AA5" s="29"/>
      <c r="AB5" s="29"/>
      <c r="AC5" s="29"/>
    </row>
    <row r="6" spans="2:29" ht="45" customHeight="1" x14ac:dyDescent="0.3">
      <c r="C6" s="1">
        <v>0</v>
      </c>
      <c r="D6" s="11">
        <v>1</v>
      </c>
      <c r="E6" s="11">
        <v>1</v>
      </c>
      <c r="F6" s="46">
        <v>0</v>
      </c>
      <c r="G6" s="1">
        <v>0</v>
      </c>
      <c r="H6" s="1">
        <v>0</v>
      </c>
      <c r="O6" s="12">
        <f t="shared" ref="O6:O8" si="2">$D$14*C5+$E$14*D5+$F$14*E5+$D$15*C6+$E$15*D6+$F$15*E6+C7*$D$16+$E$16*D7+E7*$F$16+$E$18</f>
        <v>-1.6666666666666667</v>
      </c>
      <c r="P6" s="12">
        <f t="shared" si="0"/>
        <v>-2.6666666666666665</v>
      </c>
      <c r="Q6" s="12">
        <f t="shared" si="0"/>
        <v>-1.3333333333333335</v>
      </c>
      <c r="R6" s="12">
        <f t="shared" si="0"/>
        <v>-0.66666666666666674</v>
      </c>
      <c r="U6" s="12">
        <f t="shared" ref="U6:U8" si="3">$H$14*C5+$I$14*D5+$J$14*E5+$H$15*C6+$I$15*D6+$J$15*E6+C7*$H$16+$I$16*D7+E7*$J$16+$I$18</f>
        <v>-3</v>
      </c>
      <c r="V6" s="12">
        <f t="shared" si="1"/>
        <v>-1.3333333333333335</v>
      </c>
      <c r="W6" s="12">
        <f t="shared" si="1"/>
        <v>-1.3333333333333335</v>
      </c>
      <c r="X6" s="12">
        <f t="shared" si="1"/>
        <v>-2</v>
      </c>
      <c r="Y6" s="29"/>
      <c r="Z6" s="18"/>
      <c r="AA6" s="29"/>
      <c r="AB6" s="29"/>
      <c r="AC6" s="29"/>
    </row>
    <row r="7" spans="2:29" ht="45" customHeight="1" x14ac:dyDescent="0.3">
      <c r="C7" s="1">
        <v>0</v>
      </c>
      <c r="D7" s="1">
        <v>0</v>
      </c>
      <c r="E7" s="46">
        <v>0</v>
      </c>
      <c r="F7" s="47">
        <v>1</v>
      </c>
      <c r="G7" s="47">
        <v>1</v>
      </c>
      <c r="H7" s="1">
        <v>0</v>
      </c>
      <c r="O7" s="12">
        <f t="shared" si="2"/>
        <v>-1.6666666666666667</v>
      </c>
      <c r="P7" s="12">
        <f t="shared" si="0"/>
        <v>-1.0000000000000002</v>
      </c>
      <c r="Q7" s="12">
        <f t="shared" si="0"/>
        <v>-2.3333333333333335</v>
      </c>
      <c r="R7" s="12">
        <f t="shared" si="0"/>
        <v>-3</v>
      </c>
      <c r="U7" s="12">
        <f t="shared" si="3"/>
        <v>-1.6666666666666667</v>
      </c>
      <c r="V7" s="12">
        <f t="shared" si="1"/>
        <v>-2.3333333333333335</v>
      </c>
      <c r="W7" s="12">
        <f t="shared" si="1"/>
        <v>-3.666666666666667</v>
      </c>
      <c r="X7" s="12">
        <f t="shared" si="1"/>
        <v>-1.6666666666666667</v>
      </c>
      <c r="Y7" s="29"/>
      <c r="Z7" s="18"/>
      <c r="AA7" s="29"/>
      <c r="AB7" s="29"/>
      <c r="AC7" s="29"/>
    </row>
    <row r="8" spans="2:29" ht="45" customHeight="1" x14ac:dyDescent="0.3">
      <c r="C8" s="1">
        <v>0</v>
      </c>
      <c r="D8" s="1">
        <v>0</v>
      </c>
      <c r="E8" s="1">
        <v>1</v>
      </c>
      <c r="F8" s="47">
        <v>1</v>
      </c>
      <c r="G8" s="1">
        <v>0</v>
      </c>
      <c r="H8" s="1">
        <v>0</v>
      </c>
      <c r="O8" s="12">
        <f>$D$14*C7+$E$14*D7+$F$14*E7+$D$15*C8+$E$15*D8+$F$15*E8+C9*$D$16+$E$16*D9+E9*$F$16+$E$18</f>
        <v>0.66666666666666663</v>
      </c>
      <c r="P8" s="12">
        <f t="shared" si="0"/>
        <v>-1.3333333333333335</v>
      </c>
      <c r="Q8" s="12">
        <f t="shared" si="0"/>
        <v>-5</v>
      </c>
      <c r="R8" s="12">
        <f t="shared" si="0"/>
        <v>-3</v>
      </c>
      <c r="S8" s="8"/>
      <c r="T8" s="8"/>
      <c r="U8" s="12">
        <f t="shared" si="3"/>
        <v>-2</v>
      </c>
      <c r="V8" s="12">
        <f t="shared" si="1"/>
        <v>-4</v>
      </c>
      <c r="W8" s="12">
        <f t="shared" si="1"/>
        <v>-2.3333333333333335</v>
      </c>
      <c r="X8" s="12">
        <f t="shared" si="1"/>
        <v>1</v>
      </c>
    </row>
    <row r="9" spans="2:29" ht="45" customHeight="1" x14ac:dyDescent="0.3">
      <c r="C9" s="1">
        <v>0</v>
      </c>
      <c r="D9" s="1">
        <v>0</v>
      </c>
      <c r="E9" s="1">
        <v>1</v>
      </c>
      <c r="F9" s="1">
        <v>0</v>
      </c>
      <c r="G9" s="1">
        <v>0</v>
      </c>
      <c r="H9" s="1">
        <v>0</v>
      </c>
    </row>
    <row r="12" spans="2:29" ht="28.8" x14ac:dyDescent="0.55000000000000004">
      <c r="B12" s="5"/>
      <c r="C12" s="49"/>
      <c r="D12" s="57" t="s">
        <v>4</v>
      </c>
      <c r="E12" s="62"/>
      <c r="F12" s="62"/>
      <c r="G12" s="62"/>
      <c r="H12" s="62"/>
      <c r="I12" s="62"/>
      <c r="J12" s="62"/>
      <c r="K12" s="50"/>
      <c r="L12" s="50"/>
      <c r="M12" s="50"/>
      <c r="N12" s="50"/>
      <c r="O12" s="50"/>
      <c r="P12" s="63" t="s">
        <v>12</v>
      </c>
      <c r="Q12" s="63"/>
      <c r="R12" s="63"/>
      <c r="S12" s="63"/>
      <c r="T12" s="63"/>
      <c r="U12" s="63"/>
      <c r="V12" s="63"/>
      <c r="W12" s="63"/>
    </row>
    <row r="14" spans="2:29" ht="45" customHeight="1" x14ac:dyDescent="0.3">
      <c r="D14" s="16">
        <v>-1</v>
      </c>
      <c r="E14" s="16">
        <v>-1</v>
      </c>
      <c r="F14" s="16">
        <v>-1</v>
      </c>
      <c r="H14" s="13">
        <f>1/3</f>
        <v>0.33333333333333331</v>
      </c>
      <c r="I14" s="13">
        <f>1/3</f>
        <v>0.33333333333333331</v>
      </c>
      <c r="J14" s="12">
        <v>-1</v>
      </c>
      <c r="L14" s="37"/>
      <c r="M14" s="37"/>
      <c r="N14" s="37"/>
      <c r="O14" s="72">
        <f>MAX(O5,0)</f>
        <v>1</v>
      </c>
      <c r="P14" s="16">
        <f t="shared" ref="P14:R14" si="4">MAX(P5,0)</f>
        <v>0</v>
      </c>
      <c r="Q14" s="16">
        <f t="shared" si="4"/>
        <v>0</v>
      </c>
      <c r="R14" s="16">
        <f t="shared" si="4"/>
        <v>0</v>
      </c>
      <c r="S14" s="9"/>
      <c r="T14" s="9"/>
      <c r="U14" s="16">
        <f>MAX(U5,0)</f>
        <v>0</v>
      </c>
      <c r="V14" s="16">
        <f t="shared" ref="V14:X14" si="5">MAX(V5,0)</f>
        <v>0</v>
      </c>
      <c r="W14" s="16">
        <f t="shared" si="5"/>
        <v>0</v>
      </c>
      <c r="X14" s="16">
        <f t="shared" si="5"/>
        <v>0</v>
      </c>
      <c r="Y14" s="52"/>
      <c r="Z14" s="34"/>
      <c r="AA14" s="34"/>
      <c r="AB14" s="34"/>
    </row>
    <row r="15" spans="2:29" ht="45" customHeight="1" x14ac:dyDescent="0.3">
      <c r="D15" s="16">
        <v>-1</v>
      </c>
      <c r="E15" s="16">
        <v>-1</v>
      </c>
      <c r="F15" s="14">
        <f>1/3</f>
        <v>0.33333333333333331</v>
      </c>
      <c r="H15" s="13">
        <f>1/3</f>
        <v>0.33333333333333331</v>
      </c>
      <c r="I15" s="16">
        <v>-1</v>
      </c>
      <c r="J15" s="16">
        <v>-1</v>
      </c>
      <c r="L15" s="37"/>
      <c r="M15" s="37"/>
      <c r="N15" s="37"/>
      <c r="O15" s="16">
        <f t="shared" ref="O15:R15" si="6">MAX(O6,0)</f>
        <v>0</v>
      </c>
      <c r="P15" s="16">
        <f t="shared" si="6"/>
        <v>0</v>
      </c>
      <c r="Q15" s="16">
        <f t="shared" si="6"/>
        <v>0</v>
      </c>
      <c r="R15" s="16">
        <f t="shared" si="6"/>
        <v>0</v>
      </c>
      <c r="S15" s="9"/>
      <c r="T15" s="9"/>
      <c r="U15" s="16">
        <f t="shared" ref="U15:X15" si="7">MAX(U6,0)</f>
        <v>0</v>
      </c>
      <c r="V15" s="16">
        <f t="shared" si="7"/>
        <v>0</v>
      </c>
      <c r="W15" s="16">
        <f t="shared" si="7"/>
        <v>0</v>
      </c>
      <c r="X15" s="16">
        <f t="shared" si="7"/>
        <v>0</v>
      </c>
      <c r="Y15" s="37"/>
      <c r="Z15" s="34"/>
      <c r="AA15" s="34"/>
      <c r="AB15" s="34"/>
    </row>
    <row r="16" spans="2:29" ht="45" customHeight="1" x14ac:dyDescent="0.3">
      <c r="D16" s="16">
        <v>-1</v>
      </c>
      <c r="E16" s="14">
        <f>1/3</f>
        <v>0.33333333333333331</v>
      </c>
      <c r="F16" s="14">
        <f>1/3</f>
        <v>0.33333333333333331</v>
      </c>
      <c r="H16" s="12">
        <v>-1</v>
      </c>
      <c r="I16" s="12">
        <v>-1</v>
      </c>
      <c r="J16" s="12">
        <v>-1</v>
      </c>
      <c r="L16" s="37"/>
      <c r="M16" s="37"/>
      <c r="N16" s="37"/>
      <c r="O16" s="16">
        <f t="shared" ref="O16:R16" si="8">MAX(O7,0)</f>
        <v>0</v>
      </c>
      <c r="P16" s="16">
        <f t="shared" si="8"/>
        <v>0</v>
      </c>
      <c r="Q16" s="16">
        <f t="shared" si="8"/>
        <v>0</v>
      </c>
      <c r="R16" s="16">
        <f t="shared" si="8"/>
        <v>0</v>
      </c>
      <c r="S16" s="9"/>
      <c r="T16" s="9"/>
      <c r="U16" s="16">
        <f t="shared" ref="U16:X16" si="9">MAX(U7,0)</f>
        <v>0</v>
      </c>
      <c r="V16" s="16">
        <f t="shared" si="9"/>
        <v>0</v>
      </c>
      <c r="W16" s="16">
        <f t="shared" si="9"/>
        <v>0</v>
      </c>
      <c r="X16" s="16">
        <f t="shared" si="9"/>
        <v>0</v>
      </c>
      <c r="Y16" s="37"/>
      <c r="Z16" s="37"/>
      <c r="AA16" s="37"/>
      <c r="AB16" s="37"/>
    </row>
    <row r="17" spans="1:28" ht="45" customHeight="1" x14ac:dyDescent="0.3">
      <c r="O17" s="72">
        <f t="shared" ref="O17:R17" si="10">MAX(O8,0)</f>
        <v>0.66666666666666663</v>
      </c>
      <c r="P17" s="16">
        <f t="shared" si="10"/>
        <v>0</v>
      </c>
      <c r="Q17" s="16">
        <f t="shared" si="10"/>
        <v>0</v>
      </c>
      <c r="R17" s="16">
        <f t="shared" si="10"/>
        <v>0</v>
      </c>
      <c r="S17" s="9"/>
      <c r="T17" s="9"/>
      <c r="U17" s="16">
        <f t="shared" ref="U17:X17" si="11">MAX(U8,0)</f>
        <v>0</v>
      </c>
      <c r="V17" s="16">
        <f t="shared" si="11"/>
        <v>0</v>
      </c>
      <c r="W17" s="16">
        <f t="shared" si="11"/>
        <v>0</v>
      </c>
      <c r="X17" s="72">
        <f t="shared" si="11"/>
        <v>1</v>
      </c>
      <c r="Y17" s="37"/>
      <c r="Z17" s="37"/>
      <c r="AA17" s="37"/>
      <c r="AB17" s="37"/>
    </row>
    <row r="18" spans="1:28" ht="45" customHeight="1" x14ac:dyDescent="0.3">
      <c r="A18" s="63" t="s">
        <v>9</v>
      </c>
      <c r="B18" s="63"/>
      <c r="C18" s="63"/>
      <c r="D18" s="2"/>
      <c r="E18" s="69">
        <v>0</v>
      </c>
      <c r="F18" s="69"/>
      <c r="G18" s="69"/>
      <c r="H18" s="69"/>
      <c r="I18" s="69">
        <v>0</v>
      </c>
      <c r="J18" s="4"/>
      <c r="U18" s="41"/>
      <c r="V18" s="43"/>
      <c r="W18" s="37"/>
      <c r="X18" s="37"/>
      <c r="Y18" s="37"/>
      <c r="Z18" s="37"/>
      <c r="AA18" s="37"/>
      <c r="AB18" s="51"/>
    </row>
    <row r="19" spans="1:28" ht="45" customHeight="1" x14ac:dyDescent="0.5">
      <c r="M19" s="68" t="s">
        <v>19</v>
      </c>
      <c r="U19" s="41"/>
      <c r="V19" s="43"/>
      <c r="W19" s="37"/>
      <c r="X19" s="37"/>
      <c r="Y19" s="37"/>
      <c r="Z19" s="42"/>
      <c r="AA19" s="42"/>
      <c r="AB19" s="40"/>
    </row>
    <row r="20" spans="1:28" ht="14.4" customHeight="1" x14ac:dyDescent="0.3">
      <c r="W20" s="61"/>
      <c r="X20" s="61"/>
      <c r="Y20" s="61"/>
    </row>
  </sheetData>
  <mergeCells count="6">
    <mergeCell ref="W20:Y20"/>
    <mergeCell ref="C2:G2"/>
    <mergeCell ref="O2:X2"/>
    <mergeCell ref="D12:J12"/>
    <mergeCell ref="P12:W12"/>
    <mergeCell ref="A18:C18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C20"/>
  <sheetViews>
    <sheetView tabSelected="1" zoomScale="60" zoomScaleNormal="60" workbookViewId="0">
      <selection activeCell="N18" sqref="N18"/>
    </sheetView>
  </sheetViews>
  <sheetFormatPr defaultRowHeight="14.4" x14ac:dyDescent="0.3"/>
  <sheetData>
    <row r="2" spans="2:29" ht="28.8" x14ac:dyDescent="0.55000000000000004">
      <c r="C2" s="57" t="s">
        <v>8</v>
      </c>
      <c r="D2" s="57"/>
      <c r="E2" s="57"/>
      <c r="F2" s="57"/>
      <c r="G2" s="57"/>
      <c r="O2" s="64" t="s">
        <v>10</v>
      </c>
      <c r="P2" s="64"/>
      <c r="Q2" s="64"/>
      <c r="R2" s="64"/>
      <c r="S2" s="64"/>
      <c r="T2" s="64"/>
      <c r="U2" s="64"/>
      <c r="V2" s="64"/>
      <c r="W2" s="64"/>
      <c r="X2" s="64"/>
      <c r="Y2" s="50"/>
      <c r="Z2" s="50"/>
      <c r="AA2" s="50"/>
      <c r="AB2" s="50"/>
      <c r="AC2" s="50"/>
    </row>
    <row r="4" spans="2:29" ht="45" customHeight="1" x14ac:dyDescent="0.3"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R4" s="8"/>
      <c r="S4" s="8"/>
      <c r="T4" s="8"/>
      <c r="U4" s="8"/>
      <c r="V4" s="8"/>
    </row>
    <row r="5" spans="2:29" ht="45" customHeight="1" x14ac:dyDescent="0.3">
      <c r="C5" s="1">
        <v>0</v>
      </c>
      <c r="D5" s="1">
        <v>0</v>
      </c>
      <c r="E5" s="11">
        <v>1</v>
      </c>
      <c r="F5" s="1">
        <v>0</v>
      </c>
      <c r="G5" s="1">
        <v>0</v>
      </c>
      <c r="H5" s="1">
        <v>0</v>
      </c>
      <c r="O5" s="12">
        <f>$D$14*C4+$E$14*D4+$F$14*E4+$D$15*C5+$E$15*D5+$F$15*E5+C6*$D$16+$E$16*D6+E6*$F$16+$E$18</f>
        <v>1</v>
      </c>
      <c r="P5" s="12">
        <f t="shared" ref="P5:R5" si="0">$D$14*D4+$E$14*E4+$F$14*F4+$D$15*D5+$E$15*E5+$F$15*F5+D6*$D$16+$E$16*E6+F6*$F$16+$E$18</f>
        <v>-1.6666666666666667</v>
      </c>
      <c r="Q5" s="12">
        <f t="shared" si="0"/>
        <v>-2</v>
      </c>
      <c r="R5" s="12">
        <f t="shared" si="0"/>
        <v>0</v>
      </c>
      <c r="U5" s="12">
        <f>$H$14*C4+$I$14*D4+$J$14*E4+$H$15*C5+$I$15*D5+$J$15*E5+C6*$H$16+$I$16*D6+E6*$J$16+$I$18</f>
        <v>-3</v>
      </c>
      <c r="V5" s="12">
        <f t="shared" ref="V5:X5" si="1">$H$14*D4+$I$14*E4+$J$14*F4+$H$15*D5+$I$15*E5+$J$15*F5+D6*$H$16+$I$16*E6+F6*$J$16+$I$18</f>
        <v>-3</v>
      </c>
      <c r="W5" s="12">
        <f t="shared" si="1"/>
        <v>-0.66666666666666674</v>
      </c>
      <c r="X5" s="12">
        <f t="shared" si="1"/>
        <v>0</v>
      </c>
      <c r="Y5" s="29"/>
      <c r="Z5" s="18"/>
      <c r="AA5" s="29"/>
      <c r="AB5" s="29"/>
      <c r="AC5" s="29"/>
    </row>
    <row r="6" spans="2:29" ht="45" customHeight="1" x14ac:dyDescent="0.3">
      <c r="C6" s="1">
        <v>0</v>
      </c>
      <c r="D6" s="11">
        <v>1</v>
      </c>
      <c r="E6" s="11">
        <v>1</v>
      </c>
      <c r="F6" s="46">
        <v>0</v>
      </c>
      <c r="G6" s="1">
        <v>0</v>
      </c>
      <c r="H6" s="1">
        <v>0</v>
      </c>
      <c r="O6" s="12">
        <f t="shared" ref="O6:O8" si="2">$D$14*C5+$E$14*D5+$F$14*E5+$D$15*C6+$E$15*D6+$F$15*E6+C7*$D$16+$E$16*D7+E7*$F$16+$E$18</f>
        <v>-1.6666666666666667</v>
      </c>
      <c r="P6" s="12">
        <f t="shared" ref="P6:P8" si="3">$D$14*D5+$E$14*E5+$F$14*F5+$D$15*D6+$E$15*E6+$F$15*F6+D7*$D$16+$E$16*E7+F7*$F$16+$E$18</f>
        <v>-2.6666666666666665</v>
      </c>
      <c r="Q6" s="12">
        <f t="shared" ref="Q6:Q8" si="4">$D$14*E5+$E$14*F5+$F$14*G5+$D$15*E6+$E$15*F6+$F$15*G6+E7*$D$16+$E$16*F7+G7*$F$16+$E$18</f>
        <v>-1.3333333333333335</v>
      </c>
      <c r="R6" s="12">
        <f t="shared" ref="R6:R8" si="5">$D$14*F5+$E$14*G5+$F$14*H5+$D$15*F6+$E$15*G6+$F$15*H6+F7*$D$16+$E$16*G7+H7*$F$16+$E$18</f>
        <v>-0.66666666666666674</v>
      </c>
      <c r="U6" s="12">
        <f t="shared" ref="U6:U8" si="6">$H$14*C5+$I$14*D5+$J$14*E5+$H$15*C6+$I$15*D6+$J$15*E6+C7*$H$16+$I$16*D7+E7*$J$16+$I$18</f>
        <v>-3</v>
      </c>
      <c r="V6" s="12">
        <f t="shared" ref="V6:V8" si="7">$H$14*D5+$I$14*E5+$J$14*F5+$H$15*D6+$I$15*E6+$J$15*F6+D7*$H$16+$I$16*E7+F7*$J$16+$I$18</f>
        <v>-1.3333333333333335</v>
      </c>
      <c r="W6" s="12">
        <f t="shared" ref="W6:W8" si="8">$H$14*E5+$I$14*F5+$J$14*G5+$H$15*E6+$I$15*F6+$J$15*G6+E7*$H$16+$I$16*F7+G7*$J$16+$I$18</f>
        <v>-1.3333333333333335</v>
      </c>
      <c r="X6" s="12">
        <f t="shared" ref="X6:X8" si="9">$H$14*F5+$I$14*G5+$J$14*H5+$H$15*F6+$I$15*G6+$J$15*H6+F7*$H$16+$I$16*G7+H7*$J$16+$I$18</f>
        <v>-2</v>
      </c>
      <c r="Y6" s="29"/>
      <c r="Z6" s="18"/>
      <c r="AA6" s="29"/>
      <c r="AB6" s="29"/>
      <c r="AC6" s="29"/>
    </row>
    <row r="7" spans="2:29" ht="45" customHeight="1" x14ac:dyDescent="0.3">
      <c r="C7" s="1">
        <v>0</v>
      </c>
      <c r="D7" s="1">
        <v>0</v>
      </c>
      <c r="E7" s="46">
        <v>0</v>
      </c>
      <c r="F7" s="47">
        <v>1</v>
      </c>
      <c r="G7" s="47">
        <v>1</v>
      </c>
      <c r="H7" s="1">
        <v>0</v>
      </c>
      <c r="O7" s="12">
        <f t="shared" si="2"/>
        <v>-1.6666666666666667</v>
      </c>
      <c r="P7" s="12">
        <f t="shared" si="3"/>
        <v>-1.0000000000000002</v>
      </c>
      <c r="Q7" s="12">
        <f t="shared" si="4"/>
        <v>-2.3333333333333335</v>
      </c>
      <c r="R7" s="12">
        <f t="shared" si="5"/>
        <v>-3</v>
      </c>
      <c r="U7" s="12">
        <f t="shared" si="6"/>
        <v>-1.6666666666666667</v>
      </c>
      <c r="V7" s="12">
        <f t="shared" si="7"/>
        <v>-2.3333333333333335</v>
      </c>
      <c r="W7" s="12">
        <f t="shared" si="8"/>
        <v>-3.666666666666667</v>
      </c>
      <c r="X7" s="12">
        <f t="shared" si="9"/>
        <v>-1.6666666666666667</v>
      </c>
      <c r="Y7" s="29"/>
      <c r="Z7" s="18"/>
      <c r="AA7" s="29"/>
      <c r="AB7" s="29"/>
      <c r="AC7" s="29"/>
    </row>
    <row r="8" spans="2:29" ht="45" customHeight="1" x14ac:dyDescent="0.3">
      <c r="C8" s="1">
        <v>0</v>
      </c>
      <c r="D8" s="1">
        <v>0</v>
      </c>
      <c r="E8" s="1">
        <v>1</v>
      </c>
      <c r="F8" s="47">
        <v>1</v>
      </c>
      <c r="G8" s="1">
        <v>0</v>
      </c>
      <c r="H8" s="1">
        <v>0</v>
      </c>
      <c r="O8" s="12">
        <f t="shared" si="2"/>
        <v>0.66666666666666663</v>
      </c>
      <c r="P8" s="12">
        <f t="shared" si="3"/>
        <v>-1.3333333333333335</v>
      </c>
      <c r="Q8" s="12">
        <f t="shared" si="4"/>
        <v>-5</v>
      </c>
      <c r="R8" s="12">
        <f t="shared" si="5"/>
        <v>-3</v>
      </c>
      <c r="S8" s="8"/>
      <c r="T8" s="8"/>
      <c r="U8" s="12">
        <f t="shared" si="6"/>
        <v>-2</v>
      </c>
      <c r="V8" s="12">
        <f t="shared" si="7"/>
        <v>-4</v>
      </c>
      <c r="W8" s="12">
        <f t="shared" si="8"/>
        <v>-2.3333333333333335</v>
      </c>
      <c r="X8" s="12">
        <f t="shared" si="9"/>
        <v>1</v>
      </c>
    </row>
    <row r="9" spans="2:29" ht="45" customHeight="1" x14ac:dyDescent="0.3">
      <c r="C9" s="1">
        <v>0</v>
      </c>
      <c r="D9" s="1">
        <v>0</v>
      </c>
      <c r="E9" s="1">
        <v>1</v>
      </c>
      <c r="F9" s="1">
        <v>0</v>
      </c>
      <c r="G9" s="1">
        <v>0</v>
      </c>
      <c r="H9" s="1">
        <v>0</v>
      </c>
    </row>
    <row r="12" spans="2:29" ht="28.8" x14ac:dyDescent="0.55000000000000004">
      <c r="B12" s="5"/>
      <c r="C12" s="49"/>
      <c r="D12" s="57" t="s">
        <v>4</v>
      </c>
      <c r="E12" s="62"/>
      <c r="F12" s="62"/>
      <c r="G12" s="62"/>
      <c r="H12" s="62"/>
      <c r="I12" s="62"/>
      <c r="J12" s="62"/>
      <c r="K12" s="50"/>
      <c r="L12" s="50"/>
      <c r="M12" s="50"/>
      <c r="N12" s="50"/>
      <c r="O12" s="50"/>
      <c r="P12" s="63" t="s">
        <v>11</v>
      </c>
      <c r="Q12" s="63"/>
      <c r="R12" s="63"/>
      <c r="S12" s="63"/>
      <c r="T12" s="63"/>
      <c r="U12" s="63"/>
      <c r="V12" s="63"/>
      <c r="W12" s="63"/>
    </row>
    <row r="14" spans="2:29" ht="45" customHeight="1" x14ac:dyDescent="0.3">
      <c r="D14" s="16">
        <v>-1</v>
      </c>
      <c r="E14" s="16">
        <v>-1</v>
      </c>
      <c r="F14" s="16">
        <v>-1</v>
      </c>
      <c r="H14" s="13">
        <f>1/3</f>
        <v>0.33333333333333331</v>
      </c>
      <c r="I14" s="13">
        <f>1/3</f>
        <v>0.33333333333333331</v>
      </c>
      <c r="J14" s="12">
        <v>-1</v>
      </c>
      <c r="L14" s="37"/>
      <c r="M14" s="37"/>
      <c r="N14" s="37"/>
      <c r="O14" s="45"/>
      <c r="P14" s="16">
        <f>MAX(O5,P5,O6,P6)</f>
        <v>1</v>
      </c>
      <c r="Q14" s="16">
        <f>MAX(Q5,R5,Q6,R6)</f>
        <v>0</v>
      </c>
      <c r="R14" s="44"/>
      <c r="U14" s="41"/>
      <c r="V14" s="16">
        <f>MAX(U5,V5,U6,V6)</f>
        <v>-1.3333333333333335</v>
      </c>
      <c r="W14" s="16">
        <f>MAX(W5,X5,W6,X6)</f>
        <v>0</v>
      </c>
      <c r="X14" s="42"/>
      <c r="Y14" s="42"/>
      <c r="Z14" s="34"/>
      <c r="AA14" s="34"/>
      <c r="AB14" s="34"/>
    </row>
    <row r="15" spans="2:29" ht="45" customHeight="1" x14ac:dyDescent="0.3">
      <c r="D15" s="16">
        <v>-1</v>
      </c>
      <c r="E15" s="16">
        <v>-1</v>
      </c>
      <c r="F15" s="14">
        <f>1/3</f>
        <v>0.33333333333333331</v>
      </c>
      <c r="H15" s="13">
        <f>1/3</f>
        <v>0.33333333333333331</v>
      </c>
      <c r="I15" s="16">
        <v>-1</v>
      </c>
      <c r="J15" s="16">
        <v>-1</v>
      </c>
      <c r="L15" s="37"/>
      <c r="M15" s="37"/>
      <c r="N15" s="37"/>
      <c r="O15" s="45"/>
      <c r="P15" s="16">
        <f>MAX(O7,P7,O8,P8)</f>
        <v>0.66666666666666663</v>
      </c>
      <c r="Q15" s="16">
        <f>MAX(Q7,R7,Q8,R8)</f>
        <v>-2.3333333333333335</v>
      </c>
      <c r="R15" s="44"/>
      <c r="U15" s="41"/>
      <c r="V15" s="16">
        <f>MAX(U7,V7,U8,V8)</f>
        <v>-1.6666666666666667</v>
      </c>
      <c r="W15" s="16">
        <f>MAX(W7,X7,W8,X8)</f>
        <v>1</v>
      </c>
      <c r="X15" s="42"/>
      <c r="Y15" s="34"/>
      <c r="Z15" s="34"/>
      <c r="AA15" s="34"/>
      <c r="AB15" s="34"/>
    </row>
    <row r="16" spans="2:29" ht="45" customHeight="1" thickBot="1" x14ac:dyDescent="0.35">
      <c r="D16" s="16">
        <v>-1</v>
      </c>
      <c r="E16" s="14">
        <f>1/3</f>
        <v>0.33333333333333331</v>
      </c>
      <c r="F16" s="14">
        <f>1/3</f>
        <v>0.33333333333333331</v>
      </c>
      <c r="H16" s="12">
        <v>-1</v>
      </c>
      <c r="I16" s="12">
        <v>-1</v>
      </c>
      <c r="J16" s="12">
        <v>-1</v>
      </c>
      <c r="L16" s="37"/>
      <c r="M16" s="37"/>
      <c r="N16" s="37"/>
      <c r="O16" s="45"/>
      <c r="P16" s="44"/>
      <c r="Q16" s="44"/>
      <c r="R16" s="44"/>
      <c r="U16" s="41"/>
      <c r="V16" s="41"/>
      <c r="W16" s="42"/>
      <c r="X16" s="34"/>
      <c r="Y16" s="34"/>
      <c r="Z16" s="34"/>
      <c r="AA16" s="23">
        <f>V14</f>
        <v>-1.3333333333333335</v>
      </c>
      <c r="AB16" s="23">
        <f>W14</f>
        <v>0</v>
      </c>
    </row>
    <row r="17" spans="1:28" ht="45" customHeight="1" x14ac:dyDescent="0.3">
      <c r="U17" s="41"/>
      <c r="V17" s="43"/>
      <c r="W17" s="37"/>
      <c r="X17" s="37"/>
      <c r="Y17" s="37"/>
      <c r="Z17" s="35">
        <f>P14</f>
        <v>1</v>
      </c>
      <c r="AA17" s="36">
        <f>Q14</f>
        <v>0</v>
      </c>
      <c r="AB17" s="23">
        <f>W15</f>
        <v>1</v>
      </c>
    </row>
    <row r="18" spans="1:28" ht="45" customHeight="1" thickBot="1" x14ac:dyDescent="0.35">
      <c r="A18" s="63" t="s">
        <v>9</v>
      </c>
      <c r="B18" s="63"/>
      <c r="C18" s="63"/>
      <c r="D18" s="73"/>
      <c r="E18" s="69">
        <v>0</v>
      </c>
      <c r="F18" s="69"/>
      <c r="G18" s="69"/>
      <c r="H18" s="69"/>
      <c r="I18" s="69">
        <v>0</v>
      </c>
      <c r="J18" s="4"/>
      <c r="U18" s="41"/>
      <c r="V18" s="43"/>
      <c r="W18" s="37"/>
      <c r="X18" s="37"/>
      <c r="Y18" s="37"/>
      <c r="Z18" s="38">
        <f>P15</f>
        <v>0.66666666666666663</v>
      </c>
      <c r="AA18" s="39">
        <f>Q15</f>
        <v>-2.3333333333333335</v>
      </c>
      <c r="AB18" s="48"/>
    </row>
    <row r="19" spans="1:28" ht="45" customHeight="1" x14ac:dyDescent="0.3">
      <c r="U19" s="41"/>
      <c r="V19" s="43"/>
      <c r="W19" s="37"/>
      <c r="X19" s="37"/>
      <c r="Y19" s="37"/>
      <c r="Z19" s="42"/>
      <c r="AA19" s="42"/>
      <c r="AB19" s="40"/>
    </row>
    <row r="20" spans="1:28" ht="14.4" customHeight="1" x14ac:dyDescent="0.3">
      <c r="W20" s="61"/>
      <c r="X20" s="61"/>
      <c r="Y20" s="61"/>
    </row>
  </sheetData>
  <mergeCells count="6">
    <mergeCell ref="C2:G2"/>
    <mergeCell ref="W20:Y20"/>
    <mergeCell ref="D12:J12"/>
    <mergeCell ref="A18:C18"/>
    <mergeCell ref="O2:X2"/>
    <mergeCell ref="P12:W12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8"/>
  <sheetViews>
    <sheetView zoomScale="60" zoomScaleNormal="60" workbookViewId="0">
      <selection activeCell="B10" sqref="B10:F10"/>
    </sheetView>
  </sheetViews>
  <sheetFormatPr defaultRowHeight="14.4" x14ac:dyDescent="0.3"/>
  <sheetData>
    <row r="2" spans="1:17" ht="28.8" x14ac:dyDescent="0.3">
      <c r="B2" s="70" t="s">
        <v>13</v>
      </c>
      <c r="C2" s="70"/>
      <c r="D2" s="70"/>
      <c r="E2" s="70"/>
      <c r="F2" s="70"/>
      <c r="L2" s="70" t="s">
        <v>14</v>
      </c>
      <c r="M2" s="70"/>
      <c r="N2" s="70"/>
      <c r="O2" s="70"/>
    </row>
    <row r="3" spans="1:17" x14ac:dyDescent="0.3">
      <c r="L3" s="53">
        <v>0</v>
      </c>
      <c r="M3" s="53">
        <v>1</v>
      </c>
      <c r="N3" s="53">
        <v>2</v>
      </c>
      <c r="O3" s="53">
        <v>3</v>
      </c>
    </row>
    <row r="4" spans="1:17" ht="45" customHeight="1" x14ac:dyDescent="0.3">
      <c r="B4" s="12">
        <v>0</v>
      </c>
      <c r="C4" s="15">
        <v>1</v>
      </c>
      <c r="D4" s="12">
        <v>0</v>
      </c>
      <c r="E4" s="15">
        <v>1</v>
      </c>
      <c r="F4" s="12">
        <v>0</v>
      </c>
      <c r="L4" s="12">
        <f>$B$4*B12+$C$4*C12+$D$4*D12+$E$4*E12+$F$4*F12</f>
        <v>-0.66666666666666674</v>
      </c>
      <c r="M4" s="12">
        <f>$B$4*B14+$C$4*C14+$D$4*D14+$E$4*E14+$F$4*F14</f>
        <v>0.5</v>
      </c>
      <c r="N4" s="12">
        <f>$B$4*B16+$C$4*C16+$D$4*D16+$E$4*E16+$F$4*F16</f>
        <v>1</v>
      </c>
      <c r="O4" s="12">
        <f>$B$4*B18+$C$4*C18+$D$4*D18+$E$4*E18+$F$4*F18</f>
        <v>-0.5</v>
      </c>
    </row>
    <row r="10" spans="1:17" ht="36.6" x14ac:dyDescent="0.3">
      <c r="B10" s="71" t="s">
        <v>15</v>
      </c>
      <c r="C10" s="71"/>
      <c r="D10" s="71"/>
      <c r="E10" s="71"/>
      <c r="F10" s="71"/>
    </row>
    <row r="12" spans="1:17" ht="45" customHeight="1" x14ac:dyDescent="0.85">
      <c r="A12" s="3">
        <v>0</v>
      </c>
      <c r="B12" s="54">
        <v>0.33333333333333331</v>
      </c>
      <c r="C12" s="54">
        <f>1/3</f>
        <v>0.33333333333333331</v>
      </c>
      <c r="D12" s="54">
        <f>1/3</f>
        <v>0.33333333333333331</v>
      </c>
      <c r="E12" s="19">
        <v>-1</v>
      </c>
      <c r="F12" s="19">
        <v>-1</v>
      </c>
      <c r="Q12" s="56" t="s">
        <v>16</v>
      </c>
    </row>
    <row r="13" spans="1:17" ht="45" customHeight="1" x14ac:dyDescent="0.3">
      <c r="A13" s="3"/>
    </row>
    <row r="14" spans="1:17" ht="45" customHeight="1" x14ac:dyDescent="0.3">
      <c r="A14" s="3">
        <v>1</v>
      </c>
      <c r="B14" s="19">
        <v>-1</v>
      </c>
      <c r="C14" s="54">
        <v>0.25</v>
      </c>
      <c r="D14" s="54">
        <v>0.25</v>
      </c>
      <c r="E14" s="54">
        <v>0.25</v>
      </c>
      <c r="F14" s="54">
        <v>0.25</v>
      </c>
    </row>
    <row r="15" spans="1:17" ht="45" customHeight="1" x14ac:dyDescent="0.3">
      <c r="A15" s="3"/>
    </row>
    <row r="16" spans="1:17" ht="45" customHeight="1" x14ac:dyDescent="0.3">
      <c r="A16" s="3">
        <v>2</v>
      </c>
      <c r="B16" s="19">
        <v>-1</v>
      </c>
      <c r="C16" s="55">
        <v>0.5</v>
      </c>
      <c r="D16" s="19">
        <v>-1</v>
      </c>
      <c r="E16" s="55">
        <v>0.5</v>
      </c>
      <c r="F16" s="19">
        <v>-1</v>
      </c>
    </row>
    <row r="17" spans="1:6" ht="45" customHeight="1" x14ac:dyDescent="0.3">
      <c r="A17" s="3"/>
    </row>
    <row r="18" spans="1:6" ht="45" customHeight="1" x14ac:dyDescent="0.3">
      <c r="A18" s="3">
        <v>3</v>
      </c>
      <c r="B18" s="19">
        <v>-1</v>
      </c>
      <c r="C18" s="19">
        <v>-1</v>
      </c>
      <c r="D18" s="54">
        <v>0.5</v>
      </c>
      <c r="E18" s="54">
        <v>0.5</v>
      </c>
      <c r="F18" s="19">
        <v>-1</v>
      </c>
    </row>
  </sheetData>
  <mergeCells count="3">
    <mergeCell ref="B2:F2"/>
    <mergeCell ref="L2:O2"/>
    <mergeCell ref="B10:F1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Convolution</vt:lpstr>
      <vt:lpstr>Convolution with padding</vt:lpstr>
      <vt:lpstr>Convolution - 3D output</vt:lpstr>
      <vt:lpstr>Rectified linear unit (ReLU)</vt:lpstr>
      <vt:lpstr>Pooling</vt:lpstr>
      <vt:lpstr>Inner product - fully connected</vt:lpstr>
    </vt:vector>
  </TitlesOfParts>
  <Company>Intel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Baugh, Gary</dc:creator>
  <cp:keywords>CTPClassification=CTP_NT</cp:keywords>
  <cp:lastModifiedBy>Baugh, Gary</cp:lastModifiedBy>
  <dcterms:created xsi:type="dcterms:W3CDTF">2018-07-10T09:45:17Z</dcterms:created>
  <dcterms:modified xsi:type="dcterms:W3CDTF">2018-07-11T14:41:50Z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9764abd4-6888-4372-b13f-e46254e53710</vt:lpwstr>
  </property>
  <property fmtid="{D5CDD505-2E9C-101B-9397-08002B2CF9AE}" pid="3" name="CTP_TimeStamp">
    <vt:lpwstr>2018-07-11 14:41:50Z</vt:lpwstr>
  </property>
  <property fmtid="{D5CDD505-2E9C-101B-9397-08002B2CF9AE}" pid="4" name="CTP_BU">
    <vt:lpwstr>NA</vt:lpwstr>
  </property>
  <property fmtid="{D5CDD505-2E9C-101B-9397-08002B2CF9AE}" pid="5" name="CTP_IDSID">
    <vt:lpwstr>NA</vt:lpwstr>
  </property>
  <property fmtid="{D5CDD505-2E9C-101B-9397-08002B2CF9AE}" pid="6" name="CTP_WWID">
    <vt:lpwstr>NA</vt:lpwstr>
  </property>
  <property fmtid="{D5CDD505-2E9C-101B-9397-08002B2CF9AE}" pid="7" name="CTPClassification">
    <vt:lpwstr>CTP_NT</vt:lpwstr>
  </property>
</Properties>
</file>